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00"/>
  </bookViews>
  <sheets>
    <sheet name="Table A.13.2 -Card Values" sheetId="2" r:id="rId1"/>
    <sheet name="Table A.13.1-Card Numbers" sheetId="1" r:id="rId2"/>
    <sheet name="Sectoral Totals" sheetId="3" r:id="rId3"/>
  </sheets>
  <calcPr calcId="162913"/>
  <customWorkbookViews>
    <customWorkbookView name="cards" guid="{7AE1941A-44C5-4072-AF91-D98BA7727A59}" maximized="1" xWindow="1912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3" i="2" l="1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BL102" i="3" l="1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R103" i="2"/>
  <c r="N103" i="2"/>
  <c r="J103" i="2"/>
  <c r="G103" i="2"/>
  <c r="C103" i="2"/>
  <c r="U96" i="2" l="1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C100" i="1"/>
  <c r="C99" i="1"/>
  <c r="C98" i="1"/>
  <c r="C97" i="1"/>
  <c r="R102" i="2"/>
  <c r="N102" i="2" s="1"/>
  <c r="J102" i="2"/>
  <c r="G102" i="2"/>
  <c r="C102" i="2"/>
  <c r="R101" i="2"/>
  <c r="N101" i="2"/>
  <c r="J101" i="2"/>
  <c r="G101" i="2"/>
  <c r="C101" i="2" s="1"/>
  <c r="R100" i="2"/>
  <c r="N100" i="2"/>
  <c r="J100" i="2"/>
  <c r="G100" i="2"/>
  <c r="C100" i="2"/>
  <c r="R99" i="2"/>
  <c r="N99" i="2" s="1"/>
  <c r="J99" i="2"/>
  <c r="G99" i="2"/>
  <c r="C99" i="2"/>
  <c r="R98" i="2"/>
  <c r="N98" i="2" s="1"/>
  <c r="O98" i="2"/>
  <c r="J98" i="2"/>
  <c r="G98" i="2"/>
  <c r="C98" i="2" s="1"/>
  <c r="AJ8" i="2" l="1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J7" i="2"/>
  <c r="AI7" i="2"/>
  <c r="AH7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7" i="2"/>
  <c r="AD7" i="2"/>
  <c r="AE7" i="2"/>
  <c r="AF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BL95" i="3" l="1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C96" i="1"/>
  <c r="C95" i="1"/>
  <c r="R97" i="2"/>
  <c r="O97" i="2"/>
  <c r="N97" i="2" s="1"/>
  <c r="J97" i="2"/>
  <c r="G97" i="2"/>
  <c r="C97" i="2"/>
  <c r="R96" i="2"/>
  <c r="O96" i="2"/>
  <c r="N96" i="2" s="1"/>
  <c r="J96" i="2"/>
  <c r="G96" i="2"/>
  <c r="C96" i="2" s="1"/>
  <c r="J15" i="2" l="1"/>
  <c r="J14" i="2"/>
  <c r="J13" i="2"/>
  <c r="J12" i="2"/>
  <c r="J11" i="2"/>
  <c r="J10" i="2"/>
  <c r="J9" i="2"/>
  <c r="J8" i="2"/>
  <c r="J7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O7" i="2" l="1"/>
  <c r="N7" i="2" s="1"/>
  <c r="R7" i="2"/>
  <c r="U7" i="2"/>
  <c r="V7" i="2"/>
  <c r="W7" i="2"/>
  <c r="X7" i="2"/>
  <c r="Y7" i="2"/>
  <c r="Z7" i="2"/>
  <c r="AA7" i="2"/>
  <c r="BH6" i="3" l="1"/>
  <c r="BI6" i="3"/>
  <c r="BJ6" i="3"/>
  <c r="BK6" i="3"/>
  <c r="BL6" i="3"/>
  <c r="BH7" i="3"/>
  <c r="BI7" i="3"/>
  <c r="BJ7" i="3"/>
  <c r="BK7" i="3"/>
  <c r="BL7" i="3"/>
  <c r="BH8" i="3"/>
  <c r="BI8" i="3"/>
  <c r="BJ8" i="3"/>
  <c r="BK8" i="3"/>
  <c r="BL8" i="3"/>
  <c r="BH9" i="3"/>
  <c r="BI9" i="3"/>
  <c r="BJ9" i="3"/>
  <c r="BK9" i="3"/>
  <c r="BL9" i="3"/>
  <c r="BH10" i="3"/>
  <c r="BI10" i="3"/>
  <c r="BJ10" i="3"/>
  <c r="BK10" i="3"/>
  <c r="BL10" i="3"/>
  <c r="BH11" i="3"/>
  <c r="BI11" i="3"/>
  <c r="BJ11" i="3"/>
  <c r="BK11" i="3"/>
  <c r="BL11" i="3"/>
  <c r="BH12" i="3"/>
  <c r="BI12" i="3"/>
  <c r="BJ12" i="3"/>
  <c r="BK12" i="3"/>
  <c r="BL12" i="3"/>
  <c r="BH13" i="3"/>
  <c r="BI13" i="3"/>
  <c r="BJ13" i="3"/>
  <c r="BK13" i="3"/>
  <c r="BL13" i="3"/>
  <c r="BH14" i="3"/>
  <c r="BI14" i="3"/>
  <c r="BJ14" i="3"/>
  <c r="BK14" i="3"/>
  <c r="BL14" i="3"/>
  <c r="BH15" i="3"/>
  <c r="BI15" i="3"/>
  <c r="BJ15" i="3"/>
  <c r="BK15" i="3"/>
  <c r="BL15" i="3"/>
  <c r="BH16" i="3"/>
  <c r="BI16" i="3"/>
  <c r="BJ16" i="3"/>
  <c r="BK16" i="3"/>
  <c r="BL16" i="3"/>
  <c r="BH17" i="3"/>
  <c r="BI17" i="3"/>
  <c r="BJ17" i="3"/>
  <c r="BK17" i="3"/>
  <c r="BL17" i="3"/>
  <c r="BH18" i="3"/>
  <c r="BI18" i="3"/>
  <c r="BJ18" i="3"/>
  <c r="BK18" i="3"/>
  <c r="BL18" i="3"/>
  <c r="BH19" i="3"/>
  <c r="BI19" i="3"/>
  <c r="BJ19" i="3"/>
  <c r="BK19" i="3"/>
  <c r="BL19" i="3"/>
  <c r="BH20" i="3"/>
  <c r="BI20" i="3"/>
  <c r="BJ20" i="3"/>
  <c r="BK20" i="3"/>
  <c r="BL20" i="3"/>
  <c r="BH21" i="3"/>
  <c r="BI21" i="3"/>
  <c r="BJ21" i="3"/>
  <c r="BK21" i="3"/>
  <c r="BL21" i="3"/>
  <c r="BH22" i="3"/>
  <c r="BI22" i="3"/>
  <c r="BJ22" i="3"/>
  <c r="BK22" i="3"/>
  <c r="BL22" i="3"/>
  <c r="BH23" i="3"/>
  <c r="BI23" i="3"/>
  <c r="BJ23" i="3"/>
  <c r="BK23" i="3"/>
  <c r="BL23" i="3"/>
  <c r="BH24" i="3"/>
  <c r="BI24" i="3"/>
  <c r="BJ24" i="3"/>
  <c r="BK24" i="3"/>
  <c r="BL24" i="3"/>
  <c r="BH25" i="3"/>
  <c r="BI25" i="3"/>
  <c r="BJ25" i="3"/>
  <c r="BK25" i="3"/>
  <c r="BL25" i="3"/>
  <c r="BH26" i="3"/>
  <c r="BI26" i="3"/>
  <c r="BJ26" i="3"/>
  <c r="BK26" i="3"/>
  <c r="BL26" i="3"/>
  <c r="BH27" i="3"/>
  <c r="BI27" i="3"/>
  <c r="BJ27" i="3"/>
  <c r="BK27" i="3"/>
  <c r="BL27" i="3"/>
  <c r="BH28" i="3"/>
  <c r="BI28" i="3"/>
  <c r="BJ28" i="3"/>
  <c r="BK28" i="3"/>
  <c r="BL28" i="3"/>
  <c r="BH29" i="3"/>
  <c r="BI29" i="3"/>
  <c r="BJ29" i="3"/>
  <c r="BK29" i="3"/>
  <c r="BL29" i="3"/>
  <c r="BH30" i="3"/>
  <c r="BI30" i="3"/>
  <c r="BJ30" i="3"/>
  <c r="BK30" i="3"/>
  <c r="BL30" i="3"/>
  <c r="BH31" i="3"/>
  <c r="BI31" i="3"/>
  <c r="BJ31" i="3"/>
  <c r="BK31" i="3"/>
  <c r="BL31" i="3"/>
  <c r="BH32" i="3"/>
  <c r="BI32" i="3"/>
  <c r="BJ32" i="3"/>
  <c r="BK32" i="3"/>
  <c r="BL32" i="3"/>
  <c r="BH33" i="3"/>
  <c r="BI33" i="3"/>
  <c r="BJ33" i="3"/>
  <c r="BK33" i="3"/>
  <c r="BL33" i="3"/>
  <c r="BH34" i="3"/>
  <c r="BI34" i="3"/>
  <c r="BJ34" i="3"/>
  <c r="BK34" i="3"/>
  <c r="BL34" i="3"/>
  <c r="BH35" i="3"/>
  <c r="BI35" i="3"/>
  <c r="BJ35" i="3"/>
  <c r="BK35" i="3"/>
  <c r="BL35" i="3"/>
  <c r="BH36" i="3"/>
  <c r="BI36" i="3"/>
  <c r="BJ36" i="3"/>
  <c r="BK36" i="3"/>
  <c r="BL36" i="3"/>
  <c r="BH37" i="3"/>
  <c r="BI37" i="3"/>
  <c r="BJ37" i="3"/>
  <c r="BK37" i="3"/>
  <c r="BL37" i="3"/>
  <c r="BH38" i="3"/>
  <c r="BI38" i="3"/>
  <c r="BJ38" i="3"/>
  <c r="BK38" i="3"/>
  <c r="BL38" i="3"/>
  <c r="BH39" i="3"/>
  <c r="BI39" i="3"/>
  <c r="BJ39" i="3"/>
  <c r="BK39" i="3"/>
  <c r="BL39" i="3"/>
  <c r="BH40" i="3"/>
  <c r="BI40" i="3"/>
  <c r="BJ40" i="3"/>
  <c r="BK40" i="3"/>
  <c r="BL40" i="3"/>
  <c r="BH41" i="3"/>
  <c r="BI41" i="3"/>
  <c r="BJ41" i="3"/>
  <c r="BK41" i="3"/>
  <c r="BL41" i="3"/>
  <c r="BH42" i="3"/>
  <c r="BI42" i="3"/>
  <c r="BJ42" i="3"/>
  <c r="BK42" i="3"/>
  <c r="BL42" i="3"/>
  <c r="BH43" i="3"/>
  <c r="BI43" i="3"/>
  <c r="BJ43" i="3"/>
  <c r="BK43" i="3"/>
  <c r="BL43" i="3"/>
  <c r="BH44" i="3"/>
  <c r="BI44" i="3"/>
  <c r="BJ44" i="3"/>
  <c r="BK44" i="3"/>
  <c r="BL44" i="3"/>
  <c r="BH45" i="3"/>
  <c r="BI45" i="3"/>
  <c r="BJ45" i="3"/>
  <c r="BK45" i="3"/>
  <c r="BL45" i="3"/>
  <c r="BH46" i="3"/>
  <c r="BI46" i="3"/>
  <c r="BJ46" i="3"/>
  <c r="BK46" i="3"/>
  <c r="BL46" i="3"/>
  <c r="BH47" i="3"/>
  <c r="BI47" i="3"/>
  <c r="BJ47" i="3"/>
  <c r="BK47" i="3"/>
  <c r="BL47" i="3"/>
  <c r="BH48" i="3"/>
  <c r="BI48" i="3"/>
  <c r="BJ48" i="3"/>
  <c r="BK48" i="3"/>
  <c r="BL48" i="3"/>
  <c r="BH49" i="3"/>
  <c r="BI49" i="3"/>
  <c r="BJ49" i="3"/>
  <c r="BK49" i="3"/>
  <c r="BL49" i="3"/>
  <c r="BH50" i="3"/>
  <c r="BI50" i="3"/>
  <c r="BJ50" i="3"/>
  <c r="BK50" i="3"/>
  <c r="BL50" i="3"/>
  <c r="BH51" i="3"/>
  <c r="BI51" i="3"/>
  <c r="BJ51" i="3"/>
  <c r="BK51" i="3"/>
  <c r="BL51" i="3"/>
  <c r="BH52" i="3"/>
  <c r="BI52" i="3"/>
  <c r="BJ52" i="3"/>
  <c r="BK52" i="3"/>
  <c r="BL52" i="3"/>
  <c r="BH53" i="3"/>
  <c r="BI53" i="3"/>
  <c r="BJ53" i="3"/>
  <c r="BK53" i="3"/>
  <c r="BL53" i="3"/>
  <c r="BH54" i="3"/>
  <c r="BI54" i="3"/>
  <c r="BJ54" i="3"/>
  <c r="BK54" i="3"/>
  <c r="BL54" i="3"/>
  <c r="BH55" i="3"/>
  <c r="BI55" i="3"/>
  <c r="BJ55" i="3"/>
  <c r="BK55" i="3"/>
  <c r="BL55" i="3"/>
  <c r="BH56" i="3"/>
  <c r="BI56" i="3"/>
  <c r="BJ56" i="3"/>
  <c r="BK56" i="3"/>
  <c r="BL56" i="3"/>
  <c r="BH57" i="3"/>
  <c r="BI57" i="3"/>
  <c r="BJ57" i="3"/>
  <c r="BK57" i="3"/>
  <c r="BL57" i="3"/>
  <c r="BH58" i="3"/>
  <c r="BI58" i="3"/>
  <c r="BJ58" i="3"/>
  <c r="BK58" i="3"/>
  <c r="BL58" i="3"/>
  <c r="BH59" i="3"/>
  <c r="BI59" i="3"/>
  <c r="BJ59" i="3"/>
  <c r="BK59" i="3"/>
  <c r="BL59" i="3"/>
  <c r="BH60" i="3"/>
  <c r="BI60" i="3"/>
  <c r="BJ60" i="3"/>
  <c r="BK60" i="3"/>
  <c r="BL60" i="3"/>
  <c r="BH61" i="3"/>
  <c r="BI61" i="3"/>
  <c r="BJ61" i="3"/>
  <c r="BK61" i="3"/>
  <c r="BL61" i="3"/>
  <c r="BH62" i="3"/>
  <c r="BI62" i="3"/>
  <c r="BJ62" i="3"/>
  <c r="BK62" i="3"/>
  <c r="BL62" i="3"/>
  <c r="BH63" i="3"/>
  <c r="BI63" i="3"/>
  <c r="BJ63" i="3"/>
  <c r="BK63" i="3"/>
  <c r="BL63" i="3"/>
  <c r="BH64" i="3"/>
  <c r="BI64" i="3"/>
  <c r="BJ64" i="3"/>
  <c r="BK64" i="3"/>
  <c r="BL64" i="3"/>
  <c r="BH65" i="3"/>
  <c r="BI65" i="3"/>
  <c r="BJ65" i="3"/>
  <c r="BK65" i="3"/>
  <c r="BL65" i="3"/>
  <c r="BH66" i="3"/>
  <c r="BI66" i="3"/>
  <c r="BJ66" i="3"/>
  <c r="BK66" i="3"/>
  <c r="BL66" i="3"/>
  <c r="BH67" i="3"/>
  <c r="BI67" i="3"/>
  <c r="BJ67" i="3"/>
  <c r="BK67" i="3"/>
  <c r="BL67" i="3"/>
  <c r="BH68" i="3"/>
  <c r="BI68" i="3"/>
  <c r="BJ68" i="3"/>
  <c r="BK68" i="3"/>
  <c r="BL68" i="3"/>
  <c r="BH69" i="3"/>
  <c r="BI69" i="3"/>
  <c r="BJ69" i="3"/>
  <c r="BK69" i="3"/>
  <c r="BL69" i="3"/>
  <c r="BH70" i="3"/>
  <c r="BI70" i="3"/>
  <c r="BJ70" i="3"/>
  <c r="BK70" i="3"/>
  <c r="BL70" i="3"/>
  <c r="BH71" i="3"/>
  <c r="BI71" i="3"/>
  <c r="BJ71" i="3"/>
  <c r="BK71" i="3"/>
  <c r="BL71" i="3"/>
  <c r="BH72" i="3"/>
  <c r="BI72" i="3"/>
  <c r="BJ72" i="3"/>
  <c r="BK72" i="3"/>
  <c r="BL72" i="3"/>
  <c r="BH73" i="3"/>
  <c r="BI73" i="3"/>
  <c r="BJ73" i="3"/>
  <c r="BK73" i="3"/>
  <c r="BL73" i="3"/>
  <c r="BH74" i="3"/>
  <c r="BI74" i="3"/>
  <c r="BJ74" i="3"/>
  <c r="BK74" i="3"/>
  <c r="BL74" i="3"/>
  <c r="BH75" i="3"/>
  <c r="BI75" i="3"/>
  <c r="BJ75" i="3"/>
  <c r="BK75" i="3"/>
  <c r="BL75" i="3"/>
  <c r="BH76" i="3"/>
  <c r="BI76" i="3"/>
  <c r="BJ76" i="3"/>
  <c r="BK76" i="3"/>
  <c r="BL76" i="3"/>
  <c r="BH77" i="3"/>
  <c r="BI77" i="3"/>
  <c r="BJ77" i="3"/>
  <c r="BK77" i="3"/>
  <c r="BL77" i="3"/>
  <c r="BH78" i="3"/>
  <c r="BI78" i="3"/>
  <c r="BJ78" i="3"/>
  <c r="BK78" i="3"/>
  <c r="BL78" i="3"/>
  <c r="BH79" i="3"/>
  <c r="BI79" i="3"/>
  <c r="BJ79" i="3"/>
  <c r="BK79" i="3"/>
  <c r="BL79" i="3"/>
  <c r="BH80" i="3"/>
  <c r="BI80" i="3"/>
  <c r="BJ80" i="3"/>
  <c r="BK80" i="3"/>
  <c r="BL80" i="3"/>
  <c r="BH81" i="3"/>
  <c r="BI81" i="3"/>
  <c r="BJ81" i="3"/>
  <c r="BK81" i="3"/>
  <c r="BL81" i="3"/>
  <c r="BH82" i="3"/>
  <c r="BI82" i="3"/>
  <c r="BJ82" i="3"/>
  <c r="BK82" i="3"/>
  <c r="BL82" i="3"/>
  <c r="BH83" i="3"/>
  <c r="BI83" i="3"/>
  <c r="BJ83" i="3"/>
  <c r="BK83" i="3"/>
  <c r="BL83" i="3"/>
  <c r="BH84" i="3"/>
  <c r="BI84" i="3"/>
  <c r="BJ84" i="3"/>
  <c r="BK84" i="3"/>
  <c r="BL84" i="3"/>
  <c r="BH85" i="3"/>
  <c r="BI85" i="3"/>
  <c r="BJ85" i="3"/>
  <c r="BK85" i="3"/>
  <c r="BL85" i="3"/>
  <c r="BH86" i="3"/>
  <c r="BI86" i="3"/>
  <c r="BJ86" i="3"/>
  <c r="BK86" i="3"/>
  <c r="BL86" i="3"/>
  <c r="BH87" i="3"/>
  <c r="BI87" i="3"/>
  <c r="BJ87" i="3"/>
  <c r="BK87" i="3"/>
  <c r="BL87" i="3"/>
  <c r="BH88" i="3"/>
  <c r="BI88" i="3"/>
  <c r="BJ88" i="3"/>
  <c r="BK88" i="3"/>
  <c r="BL88" i="3"/>
  <c r="BH89" i="3"/>
  <c r="BI89" i="3"/>
  <c r="BJ89" i="3"/>
  <c r="BK89" i="3"/>
  <c r="BL89" i="3"/>
  <c r="BH90" i="3"/>
  <c r="BI90" i="3"/>
  <c r="BJ90" i="3"/>
  <c r="BK90" i="3"/>
  <c r="BL90" i="3"/>
  <c r="BH91" i="3"/>
  <c r="BI91" i="3"/>
  <c r="BJ91" i="3"/>
  <c r="BK91" i="3"/>
  <c r="BL91" i="3"/>
  <c r="BH92" i="3"/>
  <c r="BI92" i="3"/>
  <c r="BJ92" i="3"/>
  <c r="BK92" i="3"/>
  <c r="BL92" i="3"/>
  <c r="BH93" i="3"/>
  <c r="BI93" i="3"/>
  <c r="BJ93" i="3"/>
  <c r="BK93" i="3"/>
  <c r="BL93" i="3"/>
  <c r="BI5" i="3"/>
  <c r="BJ5" i="3"/>
  <c r="BK5" i="3"/>
  <c r="BL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H5" i="3"/>
  <c r="BF6" i="3"/>
  <c r="BG6" i="3"/>
  <c r="BF7" i="3"/>
  <c r="BG7" i="3"/>
  <c r="BF8" i="3"/>
  <c r="BG8" i="3"/>
  <c r="BF9" i="3"/>
  <c r="BG9" i="3"/>
  <c r="BF10" i="3"/>
  <c r="BG10" i="3"/>
  <c r="BF11" i="3"/>
  <c r="BG11" i="3"/>
  <c r="BF12" i="3"/>
  <c r="BG12" i="3"/>
  <c r="BF13" i="3"/>
  <c r="BG13" i="3"/>
  <c r="BF14" i="3"/>
  <c r="BG14" i="3"/>
  <c r="BF15" i="3"/>
  <c r="BG15" i="3"/>
  <c r="BF16" i="3"/>
  <c r="BG16" i="3"/>
  <c r="BF17" i="3"/>
  <c r="BG17" i="3"/>
  <c r="BF18" i="3"/>
  <c r="BG18" i="3"/>
  <c r="BF19" i="3"/>
  <c r="BG19" i="3"/>
  <c r="BF20" i="3"/>
  <c r="BG20" i="3"/>
  <c r="BF21" i="3"/>
  <c r="BG21" i="3"/>
  <c r="BF22" i="3"/>
  <c r="BG22" i="3"/>
  <c r="BF23" i="3"/>
  <c r="BG23" i="3"/>
  <c r="BF24" i="3"/>
  <c r="BG24" i="3"/>
  <c r="BF25" i="3"/>
  <c r="BG25" i="3"/>
  <c r="BF26" i="3"/>
  <c r="BG26" i="3"/>
  <c r="BF27" i="3"/>
  <c r="BG27" i="3"/>
  <c r="BF28" i="3"/>
  <c r="BG28" i="3"/>
  <c r="BF29" i="3"/>
  <c r="BG29" i="3"/>
  <c r="BF30" i="3"/>
  <c r="BG30" i="3"/>
  <c r="BF31" i="3"/>
  <c r="BG31" i="3"/>
  <c r="BF32" i="3"/>
  <c r="BG32" i="3"/>
  <c r="BF33" i="3"/>
  <c r="BG33" i="3"/>
  <c r="BF34" i="3"/>
  <c r="BG34" i="3"/>
  <c r="BF35" i="3"/>
  <c r="BG35" i="3"/>
  <c r="BF36" i="3"/>
  <c r="BG36" i="3"/>
  <c r="BF37" i="3"/>
  <c r="BG37" i="3"/>
  <c r="BF38" i="3"/>
  <c r="BG38" i="3"/>
  <c r="BF39" i="3"/>
  <c r="BG39" i="3"/>
  <c r="BF40" i="3"/>
  <c r="BG40" i="3"/>
  <c r="BF41" i="3"/>
  <c r="BG41" i="3"/>
  <c r="BF42" i="3"/>
  <c r="BG42" i="3"/>
  <c r="BF43" i="3"/>
  <c r="BG43" i="3"/>
  <c r="BF44" i="3"/>
  <c r="BG44" i="3"/>
  <c r="BF45" i="3"/>
  <c r="BG45" i="3"/>
  <c r="BF46" i="3"/>
  <c r="BG46" i="3"/>
  <c r="BF47" i="3"/>
  <c r="BG47" i="3"/>
  <c r="BF48" i="3"/>
  <c r="BG48" i="3"/>
  <c r="BF49" i="3"/>
  <c r="BG49" i="3"/>
  <c r="BF50" i="3"/>
  <c r="BG50" i="3"/>
  <c r="BF51" i="3"/>
  <c r="BG51" i="3"/>
  <c r="BF52" i="3"/>
  <c r="BG52" i="3"/>
  <c r="BF53" i="3"/>
  <c r="BG53" i="3"/>
  <c r="BF54" i="3"/>
  <c r="BG54" i="3"/>
  <c r="BF55" i="3"/>
  <c r="BG55" i="3"/>
  <c r="BF56" i="3"/>
  <c r="BG56" i="3"/>
  <c r="BF57" i="3"/>
  <c r="BG57" i="3"/>
  <c r="BF58" i="3"/>
  <c r="BG58" i="3"/>
  <c r="BF59" i="3"/>
  <c r="BG59" i="3"/>
  <c r="BF60" i="3"/>
  <c r="BG60" i="3"/>
  <c r="BF61" i="3"/>
  <c r="BG61" i="3"/>
  <c r="BF62" i="3"/>
  <c r="BG62" i="3"/>
  <c r="BF63" i="3"/>
  <c r="BG63" i="3"/>
  <c r="BF64" i="3"/>
  <c r="BG64" i="3"/>
  <c r="BF65" i="3"/>
  <c r="BG65" i="3"/>
  <c r="BF66" i="3"/>
  <c r="BG66" i="3"/>
  <c r="BF67" i="3"/>
  <c r="BG67" i="3"/>
  <c r="BF68" i="3"/>
  <c r="BG68" i="3"/>
  <c r="BF69" i="3"/>
  <c r="BG69" i="3"/>
  <c r="BF70" i="3"/>
  <c r="BG70" i="3"/>
  <c r="BF71" i="3"/>
  <c r="BG71" i="3"/>
  <c r="BF72" i="3"/>
  <c r="BG72" i="3"/>
  <c r="BF73" i="3"/>
  <c r="BG73" i="3"/>
  <c r="BF74" i="3"/>
  <c r="BG74" i="3"/>
  <c r="BF75" i="3"/>
  <c r="BG75" i="3"/>
  <c r="BF76" i="3"/>
  <c r="BG76" i="3"/>
  <c r="BF77" i="3"/>
  <c r="BG77" i="3"/>
  <c r="BF78" i="3"/>
  <c r="BG78" i="3"/>
  <c r="BF79" i="3"/>
  <c r="BG79" i="3"/>
  <c r="BF80" i="3"/>
  <c r="BG80" i="3"/>
  <c r="BF81" i="3"/>
  <c r="BG81" i="3"/>
  <c r="BF82" i="3"/>
  <c r="BG82" i="3"/>
  <c r="BF83" i="3"/>
  <c r="BG83" i="3"/>
  <c r="BF84" i="3"/>
  <c r="BG84" i="3"/>
  <c r="BF85" i="3"/>
  <c r="BG85" i="3"/>
  <c r="BF86" i="3"/>
  <c r="BG86" i="3"/>
  <c r="BF87" i="3"/>
  <c r="BG87" i="3"/>
  <c r="BF88" i="3"/>
  <c r="BG88" i="3"/>
  <c r="BF89" i="3"/>
  <c r="BG89" i="3"/>
  <c r="BF90" i="3"/>
  <c r="BG90" i="3"/>
  <c r="BF91" i="3"/>
  <c r="BG91" i="3"/>
  <c r="BF92" i="3"/>
  <c r="BG92" i="3"/>
  <c r="BF93" i="3"/>
  <c r="BG93" i="3"/>
  <c r="BG5" i="3"/>
  <c r="BE6" i="3"/>
  <c r="BE7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E48" i="3"/>
  <c r="BE49" i="3"/>
  <c r="BE50" i="3"/>
  <c r="BE51" i="3"/>
  <c r="BE52" i="3"/>
  <c r="BE53" i="3"/>
  <c r="BE54" i="3"/>
  <c r="BE55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76" i="3"/>
  <c r="BE77" i="3"/>
  <c r="BE78" i="3"/>
  <c r="BE79" i="3"/>
  <c r="BE80" i="3"/>
  <c r="BE81" i="3"/>
  <c r="BE82" i="3"/>
  <c r="BE83" i="3"/>
  <c r="BE84" i="3"/>
  <c r="BE85" i="3"/>
  <c r="BE86" i="3"/>
  <c r="BE87" i="3"/>
  <c r="BE88" i="3"/>
  <c r="BE89" i="3"/>
  <c r="BE90" i="3"/>
  <c r="BE91" i="3"/>
  <c r="BE92" i="3"/>
  <c r="BE93" i="3"/>
  <c r="BF5" i="3"/>
  <c r="BE5" i="3"/>
  <c r="BD6" i="3"/>
  <c r="BD7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75" i="3"/>
  <c r="BD76" i="3"/>
  <c r="BD77" i="3"/>
  <c r="BD78" i="3"/>
  <c r="BD79" i="3"/>
  <c r="BD80" i="3"/>
  <c r="BD81" i="3"/>
  <c r="BD82" i="3"/>
  <c r="BD83" i="3"/>
  <c r="BD84" i="3"/>
  <c r="BD85" i="3"/>
  <c r="BD86" i="3"/>
  <c r="BD87" i="3"/>
  <c r="BD88" i="3"/>
  <c r="BD89" i="3"/>
  <c r="BD90" i="3"/>
  <c r="BD91" i="3"/>
  <c r="BD92" i="3"/>
  <c r="BD93" i="3"/>
  <c r="BC6" i="3"/>
  <c r="BC7" i="3"/>
  <c r="BC8" i="3"/>
  <c r="BC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51" i="3"/>
  <c r="BC52" i="3"/>
  <c r="BC53" i="3"/>
  <c r="BC54" i="3"/>
  <c r="BC55" i="3"/>
  <c r="BC56" i="3"/>
  <c r="BC57" i="3"/>
  <c r="BC58" i="3"/>
  <c r="BC59" i="3"/>
  <c r="BC60" i="3"/>
  <c r="BC61" i="3"/>
  <c r="BC62" i="3"/>
  <c r="BC63" i="3"/>
  <c r="BC64" i="3"/>
  <c r="BC65" i="3"/>
  <c r="BC66" i="3"/>
  <c r="BC67" i="3"/>
  <c r="BC68" i="3"/>
  <c r="BC69" i="3"/>
  <c r="BC70" i="3"/>
  <c r="BC71" i="3"/>
  <c r="BC72" i="3"/>
  <c r="BC73" i="3"/>
  <c r="BC74" i="3"/>
  <c r="BC75" i="3"/>
  <c r="BC76" i="3"/>
  <c r="BC77" i="3"/>
  <c r="BC78" i="3"/>
  <c r="BC79" i="3"/>
  <c r="BC80" i="3"/>
  <c r="BC81" i="3"/>
  <c r="BC82" i="3"/>
  <c r="BC83" i="3"/>
  <c r="BC84" i="3"/>
  <c r="BC85" i="3"/>
  <c r="BC86" i="3"/>
  <c r="BC87" i="3"/>
  <c r="BC88" i="3"/>
  <c r="BC89" i="3"/>
  <c r="BC90" i="3"/>
  <c r="BC91" i="3"/>
  <c r="BC92" i="3"/>
  <c r="BC93" i="3"/>
  <c r="BC5" i="3"/>
  <c r="BD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B81" i="3"/>
  <c r="BB82" i="3"/>
  <c r="BB83" i="3"/>
  <c r="BB84" i="3"/>
  <c r="BB85" i="3"/>
  <c r="BB86" i="3"/>
  <c r="BB87" i="3"/>
  <c r="BB88" i="3"/>
  <c r="BB89" i="3"/>
  <c r="BB90" i="3"/>
  <c r="BB91" i="3"/>
  <c r="BB92" i="3"/>
  <c r="BB93" i="3"/>
  <c r="BB5" i="3"/>
  <c r="BA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Z78" i="3"/>
  <c r="AZ79" i="3"/>
  <c r="AZ80" i="3"/>
  <c r="AZ81" i="3"/>
  <c r="AZ82" i="3"/>
  <c r="AZ83" i="3"/>
  <c r="AZ84" i="3"/>
  <c r="AZ85" i="3"/>
  <c r="AZ86" i="3"/>
  <c r="AZ87" i="3"/>
  <c r="AZ88" i="3"/>
  <c r="AZ89" i="3"/>
  <c r="AZ90" i="3"/>
  <c r="AZ91" i="3"/>
  <c r="AZ92" i="3"/>
  <c r="AZ93" i="3"/>
  <c r="AZ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92" i="3"/>
  <c r="AY93" i="3"/>
  <c r="AY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90" i="3"/>
  <c r="AX91" i="3"/>
  <c r="AX92" i="3"/>
  <c r="AX93" i="3"/>
  <c r="AX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77" i="3"/>
  <c r="AW78" i="3"/>
  <c r="AW79" i="3"/>
  <c r="AW80" i="3"/>
  <c r="AW81" i="3"/>
  <c r="AW82" i="3"/>
  <c r="AW83" i="3"/>
  <c r="AW84" i="3"/>
  <c r="AW85" i="3"/>
  <c r="AW86" i="3"/>
  <c r="AW87" i="3"/>
  <c r="AW88" i="3"/>
  <c r="AW89" i="3"/>
  <c r="AW90" i="3"/>
  <c r="AW91" i="3"/>
  <c r="AW92" i="3"/>
  <c r="AW93" i="3"/>
  <c r="AW5" i="3" l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R8" i="2"/>
  <c r="R9" i="2"/>
  <c r="R10" i="2"/>
  <c r="R11" i="2"/>
  <c r="N11" i="2" s="1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N43" i="2" s="1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G8" i="2"/>
  <c r="C8" i="2" s="1"/>
  <c r="G9" i="2"/>
  <c r="C9" i="2" s="1"/>
  <c r="G10" i="2"/>
  <c r="C10" i="2" s="1"/>
  <c r="G11" i="2"/>
  <c r="C11" i="2" s="1"/>
  <c r="G12" i="2"/>
  <c r="C12" i="2" s="1"/>
  <c r="G13" i="2"/>
  <c r="C13" i="2" s="1"/>
  <c r="G14" i="2"/>
  <c r="C14" i="2" s="1"/>
  <c r="G15" i="2"/>
  <c r="C15" i="2" s="1"/>
  <c r="G16" i="2"/>
  <c r="C16" i="2" s="1"/>
  <c r="G17" i="2"/>
  <c r="C17" i="2" s="1"/>
  <c r="G18" i="2"/>
  <c r="C18" i="2" s="1"/>
  <c r="G19" i="2"/>
  <c r="C19" i="2" s="1"/>
  <c r="G20" i="2"/>
  <c r="C20" i="2" s="1"/>
  <c r="G21" i="2"/>
  <c r="C21" i="2" s="1"/>
  <c r="G22" i="2"/>
  <c r="C22" i="2" s="1"/>
  <c r="G23" i="2"/>
  <c r="C23" i="2" s="1"/>
  <c r="G24" i="2"/>
  <c r="C24" i="2" s="1"/>
  <c r="G25" i="2"/>
  <c r="C25" i="2" s="1"/>
  <c r="G26" i="2"/>
  <c r="C26" i="2" s="1"/>
  <c r="G27" i="2"/>
  <c r="C27" i="2" s="1"/>
  <c r="G28" i="2"/>
  <c r="C28" i="2" s="1"/>
  <c r="G29" i="2"/>
  <c r="C29" i="2"/>
  <c r="G30" i="2"/>
  <c r="C30" i="2" s="1"/>
  <c r="G31" i="2"/>
  <c r="C31" i="2" s="1"/>
  <c r="G32" i="2"/>
  <c r="C32" i="2" s="1"/>
  <c r="G33" i="2"/>
  <c r="C33" i="2" s="1"/>
  <c r="G34" i="2"/>
  <c r="C34" i="2" s="1"/>
  <c r="G35" i="2"/>
  <c r="C35" i="2" s="1"/>
  <c r="G36" i="2"/>
  <c r="C36" i="2" s="1"/>
  <c r="G37" i="2"/>
  <c r="C37" i="2" s="1"/>
  <c r="G38" i="2"/>
  <c r="C38" i="2" s="1"/>
  <c r="G39" i="2"/>
  <c r="C39" i="2" s="1"/>
  <c r="G40" i="2"/>
  <c r="C40" i="2" s="1"/>
  <c r="G41" i="2"/>
  <c r="C41" i="2" s="1"/>
  <c r="G42" i="2"/>
  <c r="C42" i="2" s="1"/>
  <c r="G43" i="2"/>
  <c r="C43" i="2" s="1"/>
  <c r="G44" i="2"/>
  <c r="C44" i="2"/>
  <c r="G45" i="2"/>
  <c r="C45" i="2" s="1"/>
  <c r="G46" i="2"/>
  <c r="C46" i="2" s="1"/>
  <c r="G47" i="2"/>
  <c r="C47" i="2" s="1"/>
  <c r="G48" i="2"/>
  <c r="C48" i="2" s="1"/>
  <c r="G49" i="2"/>
  <c r="C49" i="2" s="1"/>
  <c r="G50" i="2"/>
  <c r="C50" i="2" s="1"/>
  <c r="G51" i="2"/>
  <c r="C51" i="2" s="1"/>
  <c r="G52" i="2"/>
  <c r="C52" i="2" s="1"/>
  <c r="G53" i="2"/>
  <c r="C53" i="2" s="1"/>
  <c r="G54" i="2"/>
  <c r="C54" i="2" s="1"/>
  <c r="G55" i="2"/>
  <c r="C55" i="2" s="1"/>
  <c r="G56" i="2"/>
  <c r="C56" i="2" s="1"/>
  <c r="G57" i="2"/>
  <c r="C57" i="2" s="1"/>
  <c r="G58" i="2"/>
  <c r="C58" i="2" s="1"/>
  <c r="G59" i="2"/>
  <c r="C59" i="2" s="1"/>
  <c r="G60" i="2"/>
  <c r="C60" i="2" s="1"/>
  <c r="G61" i="2"/>
  <c r="C61" i="2" s="1"/>
  <c r="G62" i="2"/>
  <c r="C62" i="2" s="1"/>
  <c r="G63" i="2"/>
  <c r="C63" i="2" s="1"/>
  <c r="G64" i="2"/>
  <c r="C64" i="2" s="1"/>
  <c r="G65" i="2"/>
  <c r="C65" i="2" s="1"/>
  <c r="G66" i="2"/>
  <c r="C66" i="2" s="1"/>
  <c r="G67" i="2"/>
  <c r="C67" i="2" s="1"/>
  <c r="G68" i="2"/>
  <c r="C68" i="2" s="1"/>
  <c r="G69" i="2"/>
  <c r="C69" i="2" s="1"/>
  <c r="G70" i="2"/>
  <c r="C70" i="2" s="1"/>
  <c r="G71" i="2"/>
  <c r="C71" i="2" s="1"/>
  <c r="G72" i="2"/>
  <c r="C72" i="2"/>
  <c r="G73" i="2"/>
  <c r="C73" i="2" s="1"/>
  <c r="G74" i="2"/>
  <c r="C74" i="2" s="1"/>
  <c r="G75" i="2"/>
  <c r="C75" i="2" s="1"/>
  <c r="G76" i="2"/>
  <c r="C76" i="2" s="1"/>
  <c r="G77" i="2"/>
  <c r="C77" i="2" s="1"/>
  <c r="G78" i="2"/>
  <c r="C78" i="2" s="1"/>
  <c r="G79" i="2"/>
  <c r="C79" i="2" s="1"/>
  <c r="G80" i="2"/>
  <c r="C80" i="2" s="1"/>
  <c r="G81" i="2"/>
  <c r="C81" i="2" s="1"/>
  <c r="G82" i="2"/>
  <c r="C82" i="2" s="1"/>
  <c r="G83" i="2"/>
  <c r="C83" i="2" s="1"/>
  <c r="G84" i="2"/>
  <c r="C84" i="2" s="1"/>
  <c r="G85" i="2"/>
  <c r="C85" i="2" s="1"/>
  <c r="G86" i="2"/>
  <c r="C86" i="2" s="1"/>
  <c r="G87" i="2"/>
  <c r="C87" i="2" s="1"/>
  <c r="G88" i="2"/>
  <c r="C88" i="2" s="1"/>
  <c r="G89" i="2"/>
  <c r="C89" i="2" s="1"/>
  <c r="G90" i="2"/>
  <c r="C90" i="2" s="1"/>
  <c r="G91" i="2"/>
  <c r="C91" i="2" s="1"/>
  <c r="G92" i="2"/>
  <c r="C92" i="2" s="1"/>
  <c r="G93" i="2"/>
  <c r="C93" i="2" s="1"/>
  <c r="G94" i="2"/>
  <c r="C94" i="2"/>
  <c r="G95" i="2"/>
  <c r="C95" i="2" s="1"/>
  <c r="G7" i="2"/>
  <c r="C7" i="2" s="1"/>
  <c r="N20" i="2" l="1"/>
  <c r="N93" i="2"/>
  <c r="N85" i="2"/>
  <c r="N69" i="2"/>
  <c r="N61" i="2"/>
  <c r="N53" i="2"/>
  <c r="N29" i="2"/>
  <c r="N21" i="2"/>
  <c r="N30" i="2"/>
  <c r="N92" i="2"/>
  <c r="N84" i="2"/>
  <c r="N76" i="2"/>
  <c r="N52" i="2"/>
  <c r="N91" i="2"/>
  <c r="N79" i="2"/>
  <c r="N71" i="2"/>
  <c r="N55" i="2"/>
  <c r="N45" i="2"/>
  <c r="N37" i="2"/>
  <c r="N28" i="2"/>
  <c r="N47" i="2"/>
  <c r="N39" i="2"/>
  <c r="N90" i="2"/>
  <c r="N83" i="2"/>
  <c r="N75" i="2"/>
  <c r="N67" i="2"/>
  <c r="N23" i="2"/>
  <c r="N15" i="2"/>
  <c r="N26" i="2"/>
  <c r="N19" i="2"/>
  <c r="N65" i="2"/>
  <c r="N10" i="2"/>
  <c r="N68" i="2"/>
  <c r="N33" i="2"/>
  <c r="N25" i="2"/>
  <c r="N18" i="2"/>
  <c r="N80" i="2"/>
  <c r="N72" i="2"/>
  <c r="N14" i="2"/>
  <c r="N44" i="2"/>
  <c r="N87" i="2"/>
  <c r="N36" i="2"/>
  <c r="N89" i="2"/>
  <c r="N82" i="2"/>
  <c r="N74" i="2"/>
  <c r="N66" i="2"/>
  <c r="N58" i="2"/>
  <c r="N51" i="2"/>
  <c r="N35" i="2"/>
  <c r="N27" i="2"/>
  <c r="N12" i="2"/>
  <c r="N13" i="2"/>
  <c r="N88" i="2"/>
  <c r="N81" i="2"/>
  <c r="N73" i="2"/>
  <c r="N57" i="2"/>
  <c r="N50" i="2"/>
  <c r="N42" i="2"/>
  <c r="N34" i="2"/>
  <c r="N95" i="2"/>
  <c r="N64" i="2"/>
  <c r="N56" i="2"/>
  <c r="N49" i="2"/>
  <c r="N41" i="2"/>
  <c r="N77" i="2"/>
  <c r="N94" i="2"/>
  <c r="N86" i="2"/>
  <c r="N63" i="2"/>
  <c r="N48" i="2"/>
  <c r="N40" i="2"/>
  <c r="N32" i="2"/>
  <c r="N24" i="2"/>
  <c r="N17" i="2"/>
  <c r="N9" i="2"/>
  <c r="N78" i="2"/>
  <c r="N70" i="2"/>
  <c r="N62" i="2"/>
  <c r="N54" i="2"/>
  <c r="N31" i="2"/>
  <c r="N16" i="2"/>
  <c r="N8" i="2"/>
  <c r="N59" i="2"/>
  <c r="N46" i="2"/>
  <c r="N38" i="2"/>
  <c r="N22" i="2"/>
  <c r="N60" i="2"/>
</calcChain>
</file>

<file path=xl/sharedStrings.xml><?xml version="1.0" encoding="utf-8"?>
<sst xmlns="http://schemas.openxmlformats.org/spreadsheetml/2006/main" count="133" uniqueCount="58">
  <si>
    <t>Table A.13 Credit and Debit Card Statistics - Card Numbers</t>
  </si>
  <si>
    <t>Debit Cards (units)</t>
  </si>
  <si>
    <t>Credit Cards (units)</t>
  </si>
  <si>
    <t>Total volume PoS transactions (Debit &amp; Credit cards)</t>
  </si>
  <si>
    <t>Total Number of Cards in Issue</t>
  </si>
  <si>
    <t>Total Number of Transactions during the Month</t>
  </si>
  <si>
    <t>Number of Personal Cards in Issue</t>
  </si>
  <si>
    <t>Number of Business Cards in Issue</t>
  </si>
  <si>
    <t>Total Number of Accounts</t>
  </si>
  <si>
    <t>Active Use</t>
  </si>
  <si>
    <t>Non-Active Use</t>
  </si>
  <si>
    <t>ATM Transactions</t>
  </si>
  <si>
    <t>Point of Sale Transactions</t>
  </si>
  <si>
    <t>One active card on the account</t>
  </si>
  <si>
    <t>More than one active card on the account</t>
  </si>
  <si>
    <t>Personal Cards</t>
  </si>
  <si>
    <t>Business Cards</t>
  </si>
  <si>
    <t>Debit Cards</t>
  </si>
  <si>
    <t>Credit Cards</t>
  </si>
  <si>
    <t>Total New Spending during the Month on Debit Cards</t>
  </si>
  <si>
    <t>Total New Spending during the Month on all Credit Cards</t>
  </si>
  <si>
    <t>New Spending during the Month Business Credit Cards</t>
  </si>
  <si>
    <t>Total Expenditure outside Ireland during the Month</t>
  </si>
  <si>
    <t xml:space="preserve">Total Retail </t>
  </si>
  <si>
    <t>Total Services</t>
  </si>
  <si>
    <t>Total Social</t>
  </si>
  <si>
    <t>Other</t>
  </si>
  <si>
    <t>POS Transactions</t>
  </si>
  <si>
    <t>Groceries/
Perishables</t>
  </si>
  <si>
    <t>Clothing</t>
  </si>
  <si>
    <t>Electrical Goods</t>
  </si>
  <si>
    <t>Hardware</t>
  </si>
  <si>
    <t>Transport</t>
  </si>
  <si>
    <t>Accommodation</t>
  </si>
  <si>
    <t>Education</t>
  </si>
  <si>
    <t>Health</t>
  </si>
  <si>
    <t>Utilities</t>
  </si>
  <si>
    <t>Professional Services</t>
  </si>
  <si>
    <t>Restaurants/
Dining</t>
  </si>
  <si>
    <t>Entertainment</t>
  </si>
  <si>
    <t>Total New Spending during the Month on all Cards</t>
  </si>
  <si>
    <t>New Spending during the Month on Personal Credit Cards</t>
  </si>
  <si>
    <t>Electronics/Phones/Laptops/Tablets</t>
  </si>
  <si>
    <t>Total E-Commerce Expenditure</t>
  </si>
  <si>
    <t>All Cards (units)</t>
  </si>
  <si>
    <t>Gross New Transactions on all Cards (€ thousands)</t>
  </si>
  <si>
    <t>Expenditure outside Ireland during the Month</t>
  </si>
  <si>
    <t>E-Commerce Expenditure during the Month</t>
  </si>
  <si>
    <r>
      <rPr>
        <b/>
        <i/>
        <sz val="10"/>
        <rFont val="Arial"/>
        <family val="2"/>
      </rPr>
      <t xml:space="preserve">Sectoral Breakdown: Gross New Spending on all Cards (€ thousands)                                  </t>
    </r>
    <r>
      <rPr>
        <b/>
        <sz val="10"/>
        <rFont val="Arial"/>
        <family val="2"/>
      </rPr>
      <t xml:space="preserve">                                                                                          </t>
    </r>
    <r>
      <rPr>
        <sz val="10"/>
        <rFont val="Arial"/>
        <family val="2"/>
      </rPr>
      <t xml:space="preserve">    </t>
    </r>
  </si>
  <si>
    <t>Total Retail</t>
  </si>
  <si>
    <r>
      <rPr>
        <b/>
        <i/>
        <sz val="10"/>
        <rFont val="Arial"/>
        <family val="2"/>
      </rPr>
      <t xml:space="preserve">Sectoral Breakdown: Gross New Spending on Business Credit Cards (€ thousands)         </t>
    </r>
    <r>
      <rPr>
        <b/>
        <sz val="10"/>
        <rFont val="Arial"/>
        <family val="2"/>
      </rPr>
      <t xml:space="preserve">                                                                                           </t>
    </r>
    <r>
      <rPr>
        <sz val="10"/>
        <rFont val="Arial"/>
        <family val="2"/>
      </rPr>
      <t xml:space="preserve">    </t>
    </r>
  </si>
  <si>
    <r>
      <rPr>
        <b/>
        <i/>
        <sz val="10"/>
        <rFont val="Arial"/>
        <family val="2"/>
      </rPr>
      <t xml:space="preserve">Sectoral Breakdown: Gross New Spending on Personal Credit Cards (€ thousands)   </t>
    </r>
    <r>
      <rPr>
        <b/>
        <sz val="10"/>
        <rFont val="Arial"/>
        <family val="2"/>
      </rPr>
      <t xml:space="preserve">                                                                                           </t>
    </r>
    <r>
      <rPr>
        <sz val="10"/>
        <rFont val="Arial"/>
        <family val="2"/>
      </rPr>
      <t xml:space="preserve">    </t>
    </r>
  </si>
  <si>
    <r>
      <rPr>
        <b/>
        <i/>
        <sz val="10"/>
        <rFont val="Arial"/>
        <family val="2"/>
      </rPr>
      <t>Sectoral Breakdown: Gross New Spending on all Cards (€ thousands)</t>
    </r>
    <r>
      <rPr>
        <b/>
        <sz val="10"/>
        <rFont val="Arial"/>
        <family val="2"/>
      </rPr>
      <t xml:space="preserve">                                                                                          </t>
    </r>
    <r>
      <rPr>
        <sz val="10"/>
        <rFont val="Arial"/>
        <family val="2"/>
      </rPr>
      <t xml:space="preserve">    </t>
    </r>
  </si>
  <si>
    <t>Table A.13 Credit and Debit Card Statistics - Card Values</t>
  </si>
  <si>
    <t>Business</t>
  </si>
  <si>
    <t>Personal</t>
  </si>
  <si>
    <t>Data updated on: 31 March 2023</t>
  </si>
  <si>
    <r>
      <rPr>
        <b/>
        <i/>
        <sz val="10"/>
        <rFont val="Arial"/>
        <family val="2"/>
      </rPr>
      <t>Sectoral Breakdown: Gross New Spending on Debit Cards (€ thousands)</t>
    </r>
    <r>
      <rPr>
        <b/>
        <sz val="10"/>
        <rFont val="Arial"/>
        <family val="2"/>
      </rPr>
      <t xml:space="preserve">                                                                                           </t>
    </r>
    <r>
      <rPr>
        <sz val="10"/>
        <rFont val="Arial"/>
        <family val="2"/>
      </rPr>
      <t xml:space="preserve">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</si>
</sst>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#,##0_ ;\-#,##0\ "/>
    <numFmt numFmtId="167" formatCode="###,###,###,###,##0"/>
    <numFmt numFmtId="168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Times New Roman"/>
      <family val="2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u/>
      <sz val="1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dash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/>
  </cellStyleXfs>
  <cellXfs count="161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6" fillId="2" borderId="1" xfId="0" applyFont="1" applyFill="1" applyBorder="1" applyAlignment="1" applyProtection="1">
      <alignment horizontal="center" vertical="center" wrapText="1"/>
      <protection hidden="1"/>
    </xf>
    <xf numFmtId="0" fontId="4" fillId="4" borderId="12" xfId="0" applyFont="1" applyFill="1" applyBorder="1" applyAlignment="1" applyProtection="1">
      <alignment horizontal="center" vertical="center" wrapText="1"/>
      <protection hidden="1"/>
    </xf>
    <xf numFmtId="0" fontId="6" fillId="2" borderId="13" xfId="0" applyFont="1" applyFill="1" applyBorder="1" applyAlignment="1" applyProtection="1">
      <alignment horizontal="center" vertical="center" wrapText="1"/>
      <protection hidden="1"/>
    </xf>
    <xf numFmtId="0" fontId="6" fillId="2" borderId="12" xfId="0" applyFont="1" applyFill="1" applyBorder="1" applyAlignment="1" applyProtection="1">
      <alignment horizontal="center" vertical="center" wrapText="1"/>
      <protection hidden="1"/>
    </xf>
    <xf numFmtId="0" fontId="6" fillId="2" borderId="14" xfId="0" applyFont="1" applyFill="1" applyBorder="1" applyAlignment="1" applyProtection="1">
      <alignment horizontal="center" vertical="center" wrapText="1"/>
      <protection hidden="1"/>
    </xf>
    <xf numFmtId="17" fontId="4" fillId="4" borderId="5" xfId="0" applyNumberFormat="1" applyFont="1" applyFill="1" applyBorder="1" applyAlignment="1">
      <alignment horizontal="center" wrapText="1"/>
    </xf>
    <xf numFmtId="17" fontId="4" fillId="4" borderId="0" xfId="0" applyNumberFormat="1" applyFont="1" applyFill="1" applyBorder="1" applyAlignment="1">
      <alignment horizontal="center" wrapText="1"/>
    </xf>
    <xf numFmtId="0" fontId="4" fillId="2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9" fillId="0" borderId="0" xfId="2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4" borderId="0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10" fillId="2" borderId="38" xfId="2" applyFont="1" applyFill="1" applyBorder="1" applyAlignment="1">
      <alignment horizontal="center" vertical="center" wrapText="1"/>
    </xf>
    <xf numFmtId="0" fontId="10" fillId="4" borderId="39" xfId="0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/>
    </xf>
    <xf numFmtId="0" fontId="11" fillId="2" borderId="0" xfId="0" applyFont="1" applyFill="1" applyBorder="1" applyAlignment="1" applyProtection="1">
      <alignment horizontal="center" wrapText="1"/>
      <protection hidden="1"/>
    </xf>
    <xf numFmtId="166" fontId="6" fillId="0" borderId="0" xfId="1" applyNumberFormat="1" applyFont="1" applyFill="1" applyBorder="1" applyAlignment="1">
      <alignment horizontal="center" wrapText="1"/>
    </xf>
    <xf numFmtId="167" fontId="6" fillId="0" borderId="0" xfId="0" applyNumberFormat="1" applyFont="1" applyBorder="1" applyAlignment="1" applyProtection="1">
      <alignment horizontal="center"/>
    </xf>
    <xf numFmtId="0" fontId="10" fillId="0" borderId="0" xfId="0" applyFont="1"/>
    <xf numFmtId="0" fontId="10" fillId="0" borderId="0" xfId="0" applyFont="1" applyBorder="1"/>
    <xf numFmtId="0" fontId="10" fillId="0" borderId="0" xfId="0" applyFont="1" applyFill="1"/>
    <xf numFmtId="164" fontId="12" fillId="0" borderId="0" xfId="1" applyNumberFormat="1" applyFont="1" applyFill="1" applyBorder="1" applyAlignment="1" applyProtection="1"/>
    <xf numFmtId="167" fontId="6" fillId="0" borderId="0" xfId="0" applyNumberFormat="1" applyFont="1" applyAlignment="1" applyProtection="1">
      <alignment horizontal="center"/>
    </xf>
    <xf numFmtId="166" fontId="4" fillId="0" borderId="0" xfId="1" applyNumberFormat="1" applyFont="1" applyFill="1" applyBorder="1" applyAlignment="1">
      <alignment horizontal="center" wrapText="1"/>
    </xf>
    <xf numFmtId="0" fontId="4" fillId="4" borderId="9" xfId="0" applyFont="1" applyFill="1" applyBorder="1" applyAlignment="1" applyProtection="1">
      <alignment horizontal="center" vertical="center" wrapText="1"/>
      <protection hidden="1"/>
    </xf>
    <xf numFmtId="0" fontId="10" fillId="4" borderId="0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horizontal="center"/>
    </xf>
    <xf numFmtId="168" fontId="4" fillId="0" borderId="0" xfId="1" applyNumberFormat="1" applyFont="1" applyFill="1" applyBorder="1" applyAlignment="1" applyProtection="1">
      <alignment horizontal="center" wrapText="1"/>
      <protection hidden="1"/>
    </xf>
    <xf numFmtId="0" fontId="0" fillId="0" borderId="0" xfId="0" applyFill="1"/>
    <xf numFmtId="0" fontId="0" fillId="0" borderId="0" xfId="0" applyBorder="1"/>
    <xf numFmtId="0" fontId="0" fillId="0" borderId="0" xfId="0" applyAlignment="1">
      <alignment wrapText="1"/>
    </xf>
    <xf numFmtId="0" fontId="4" fillId="4" borderId="31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4" borderId="41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167" fontId="4" fillId="0" borderId="0" xfId="0" applyNumberFormat="1" applyFont="1" applyBorder="1" applyAlignment="1" applyProtection="1">
      <alignment horizontal="center"/>
    </xf>
    <xf numFmtId="0" fontId="4" fillId="4" borderId="7" xfId="0" applyFont="1" applyFill="1" applyBorder="1" applyAlignment="1" applyProtection="1">
      <alignment vertical="center"/>
      <protection hidden="1"/>
    </xf>
    <xf numFmtId="0" fontId="4" fillId="4" borderId="0" xfId="0" applyFont="1" applyFill="1" applyBorder="1" applyAlignment="1" applyProtection="1">
      <alignment vertical="center"/>
      <protection hidden="1"/>
    </xf>
    <xf numFmtId="0" fontId="4" fillId="4" borderId="8" xfId="0" applyFont="1" applyFill="1" applyBorder="1" applyAlignment="1" applyProtection="1">
      <alignment vertical="center"/>
      <protection hidden="1"/>
    </xf>
    <xf numFmtId="0" fontId="4" fillId="4" borderId="9" xfId="0" applyFont="1" applyFill="1" applyBorder="1" applyAlignment="1" applyProtection="1">
      <alignment vertical="center"/>
      <protection hidden="1"/>
    </xf>
    <xf numFmtId="0" fontId="4" fillId="4" borderId="10" xfId="0" applyFont="1" applyFill="1" applyBorder="1" applyAlignment="1" applyProtection="1">
      <alignment vertical="center"/>
      <protection hidden="1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6" fillId="4" borderId="44" xfId="0" applyFont="1" applyFill="1" applyBorder="1" applyAlignment="1">
      <alignment horizontal="center"/>
    </xf>
    <xf numFmtId="167" fontId="4" fillId="0" borderId="32" xfId="0" applyNumberFormat="1" applyFont="1" applyBorder="1" applyAlignment="1" applyProtection="1">
      <alignment horizontal="center"/>
    </xf>
    <xf numFmtId="167" fontId="6" fillId="0" borderId="32" xfId="0" applyNumberFormat="1" applyFont="1" applyBorder="1" applyAlignment="1" applyProtection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 applyProtection="1">
      <alignment vertical="center"/>
      <protection hidden="1"/>
    </xf>
    <xf numFmtId="0" fontId="4" fillId="4" borderId="9" xfId="0" applyFont="1" applyFill="1" applyBorder="1" applyAlignment="1" applyProtection="1">
      <alignment vertical="center" wrapText="1"/>
      <protection hidden="1"/>
    </xf>
    <xf numFmtId="0" fontId="4" fillId="4" borderId="10" xfId="0" applyFont="1" applyFill="1" applyBorder="1" applyAlignment="1" applyProtection="1">
      <alignment vertical="center" wrapText="1"/>
      <protection hidden="1"/>
    </xf>
    <xf numFmtId="0" fontId="4" fillId="4" borderId="7" xfId="0" applyFont="1" applyFill="1" applyBorder="1" applyAlignment="1" applyProtection="1">
      <alignment horizontal="left" vertical="center"/>
      <protection hidden="1"/>
    </xf>
    <xf numFmtId="0" fontId="4" fillId="4" borderId="9" xfId="0" applyFont="1" applyFill="1" applyBorder="1" applyAlignment="1" applyProtection="1">
      <alignment horizontal="left" vertical="center"/>
      <protection hidden="1"/>
    </xf>
    <xf numFmtId="0" fontId="4" fillId="4" borderId="31" xfId="0" applyFont="1" applyFill="1" applyBorder="1" applyAlignment="1" applyProtection="1">
      <alignment horizontal="left" vertical="center"/>
      <protection hidden="1"/>
    </xf>
    <xf numFmtId="0" fontId="4" fillId="4" borderId="9" xfId="0" applyFont="1" applyFill="1" applyBorder="1" applyAlignment="1" applyProtection="1">
      <alignment horizontal="left" vertical="center" wrapText="1"/>
      <protection hidden="1"/>
    </xf>
    <xf numFmtId="0" fontId="4" fillId="4" borderId="10" xfId="0" applyFont="1" applyFill="1" applyBorder="1" applyAlignment="1" applyProtection="1">
      <alignment horizontal="left" vertical="center" wrapText="1"/>
      <protection hidden="1"/>
    </xf>
    <xf numFmtId="0" fontId="4" fillId="4" borderId="41" xfId="0" applyFont="1" applyFill="1" applyBorder="1" applyAlignment="1" applyProtection="1">
      <alignment vertical="center"/>
      <protection hidden="1"/>
    </xf>
    <xf numFmtId="0" fontId="0" fillId="0" borderId="45" xfId="0" applyBorder="1"/>
    <xf numFmtId="0" fontId="0" fillId="0" borderId="31" xfId="0" applyBorder="1"/>
    <xf numFmtId="0" fontId="4" fillId="4" borderId="46" xfId="0" applyFont="1" applyFill="1" applyBorder="1" applyAlignment="1">
      <alignment horizontal="center" vertical="center" wrapText="1"/>
    </xf>
    <xf numFmtId="0" fontId="6" fillId="4" borderId="47" xfId="0" applyFont="1" applyFill="1" applyBorder="1" applyAlignment="1">
      <alignment horizontal="center" vertical="center" wrapText="1"/>
    </xf>
    <xf numFmtId="0" fontId="4" fillId="4" borderId="47" xfId="0" applyFont="1" applyFill="1" applyBorder="1" applyAlignment="1">
      <alignment horizontal="center" vertical="center" wrapText="1"/>
    </xf>
    <xf numFmtId="0" fontId="0" fillId="4" borderId="9" xfId="0" applyFill="1" applyBorder="1"/>
    <xf numFmtId="0" fontId="6" fillId="4" borderId="48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13" fillId="4" borderId="39" xfId="0" applyFont="1" applyFill="1" applyBorder="1" applyAlignment="1" applyProtection="1">
      <alignment horizontal="left" wrapText="1" indent="1"/>
      <protection hidden="1"/>
    </xf>
    <xf numFmtId="0" fontId="0" fillId="4" borderId="40" xfId="0" applyFill="1" applyBorder="1"/>
    <xf numFmtId="0" fontId="14" fillId="4" borderId="31" xfId="3" applyFill="1" applyBorder="1" applyAlignment="1">
      <alignment horizontal="center" vertical="center"/>
    </xf>
    <xf numFmtId="0" fontId="14" fillId="4" borderId="0" xfId="3" applyFill="1" applyBorder="1" applyAlignment="1">
      <alignment horizontal="center" vertical="center"/>
    </xf>
    <xf numFmtId="0" fontId="14" fillId="4" borderId="42" xfId="3" applyFill="1" applyBorder="1" applyAlignment="1">
      <alignment horizontal="center" vertical="center"/>
    </xf>
    <xf numFmtId="0" fontId="4" fillId="4" borderId="11" xfId="0" applyFont="1" applyFill="1" applyBorder="1" applyAlignment="1" applyProtection="1">
      <alignment horizontal="center" vertical="center" wrapText="1"/>
      <protection hidden="1"/>
    </xf>
    <xf numFmtId="167" fontId="4" fillId="0" borderId="0" xfId="0" applyNumberFormat="1" applyFont="1" applyAlignment="1" applyProtection="1">
      <alignment horizontal="center"/>
    </xf>
    <xf numFmtId="0" fontId="10" fillId="4" borderId="10" xfId="0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hidden="1"/>
    </xf>
    <xf numFmtId="0" fontId="6" fillId="0" borderId="15" xfId="0" applyFont="1" applyFill="1" applyBorder="1" applyAlignment="1" applyProtection="1">
      <alignment horizontal="center" vertical="center" wrapText="1"/>
      <protection hidden="1"/>
    </xf>
    <xf numFmtId="0" fontId="6" fillId="0" borderId="13" xfId="0" applyFont="1" applyFill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left" wrapText="1" indent="1"/>
      <protection hidden="1"/>
    </xf>
    <xf numFmtId="167" fontId="4" fillId="0" borderId="0" xfId="0" applyNumberFormat="1" applyFont="1" applyFill="1" applyBorder="1" applyAlignment="1" applyProtection="1">
      <alignment horizontal="center"/>
    </xf>
    <xf numFmtId="17" fontId="5" fillId="5" borderId="49" xfId="0" applyNumberFormat="1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horizontal="center" vertical="center" wrapText="1"/>
      <protection hidden="1"/>
    </xf>
    <xf numFmtId="0" fontId="6" fillId="0" borderId="52" xfId="0" applyFont="1" applyFill="1" applyBorder="1" applyAlignment="1" applyProtection="1">
      <alignment horizontal="center" vertical="center" wrapText="1"/>
      <protection hidden="1"/>
    </xf>
    <xf numFmtId="3" fontId="4" fillId="0" borderId="0" xfId="0" applyNumberFormat="1" applyFont="1" applyAlignment="1" applyProtection="1">
      <alignment horizontal="center"/>
    </xf>
    <xf numFmtId="167" fontId="6" fillId="0" borderId="0" xfId="0" applyNumberFormat="1" applyFont="1" applyFill="1" applyBorder="1" applyAlignment="1" applyProtection="1">
      <alignment horizontal="center"/>
    </xf>
    <xf numFmtId="0" fontId="0" fillId="0" borderId="0" xfId="0" applyBorder="1" applyAlignment="1">
      <alignment horizontal="center"/>
    </xf>
    <xf numFmtId="168" fontId="4" fillId="2" borderId="0" xfId="1" applyNumberFormat="1" applyFont="1" applyFill="1" applyBorder="1" applyAlignment="1" applyProtection="1">
      <alignment horizontal="center" wrapText="1"/>
      <protection hidden="1"/>
    </xf>
    <xf numFmtId="168" fontId="6" fillId="2" borderId="0" xfId="1" applyNumberFormat="1" applyFont="1" applyFill="1" applyBorder="1" applyAlignment="1" applyProtection="1">
      <alignment horizontal="center" wrapText="1"/>
      <protection hidden="1"/>
    </xf>
    <xf numFmtId="0" fontId="10" fillId="4" borderId="10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6" fillId="2" borderId="27" xfId="0" applyFont="1" applyFill="1" applyBorder="1" applyAlignment="1" applyProtection="1">
      <alignment horizontal="center" vertical="center" wrapText="1"/>
      <protection hidden="1"/>
    </xf>
    <xf numFmtId="0" fontId="6" fillId="2" borderId="35" xfId="0" applyFont="1" applyFill="1" applyBorder="1" applyAlignment="1" applyProtection="1">
      <alignment horizontal="center" vertical="center" wrapText="1"/>
      <protection hidden="1"/>
    </xf>
    <xf numFmtId="0" fontId="6" fillId="0" borderId="50" xfId="0" applyFont="1" applyFill="1" applyBorder="1" applyAlignment="1" applyProtection="1">
      <alignment horizontal="center" vertical="center" wrapText="1"/>
      <protection hidden="1"/>
    </xf>
    <xf numFmtId="0" fontId="6" fillId="0" borderId="51" xfId="0" applyFont="1" applyFill="1" applyBorder="1" applyAlignment="1" applyProtection="1">
      <alignment horizontal="center" vertical="center" wrapText="1"/>
      <protection hidden="1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4" xfId="2" applyFont="1" applyFill="1" applyBorder="1" applyAlignment="1">
      <alignment horizontal="center" vertical="center" wrapText="1"/>
    </xf>
    <xf numFmtId="0" fontId="9" fillId="5" borderId="2" xfId="2" applyFont="1" applyFill="1" applyBorder="1" applyAlignment="1">
      <alignment horizontal="center" vertical="center" wrapText="1"/>
    </xf>
    <xf numFmtId="0" fontId="9" fillId="5" borderId="3" xfId="2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6" fillId="4" borderId="13" xfId="0" applyFont="1" applyFill="1" applyBorder="1" applyAlignment="1" applyProtection="1">
      <alignment horizontal="center" vertical="center" wrapText="1"/>
      <protection hidden="1"/>
    </xf>
    <xf numFmtId="0" fontId="6" fillId="2" borderId="24" xfId="0" applyFont="1" applyFill="1" applyBorder="1" applyAlignment="1" applyProtection="1">
      <alignment horizontal="center" vertical="center" wrapText="1"/>
      <protection hidden="1"/>
    </xf>
    <xf numFmtId="0" fontId="6" fillId="2" borderId="25" xfId="0" applyFont="1" applyFill="1" applyBorder="1" applyAlignment="1" applyProtection="1">
      <alignment horizontal="center" vertical="center" wrapText="1"/>
      <protection hidden="1"/>
    </xf>
    <xf numFmtId="0" fontId="6" fillId="2" borderId="26" xfId="0" applyFont="1" applyFill="1" applyBorder="1" applyAlignment="1" applyProtection="1">
      <alignment horizontal="center" vertical="center" wrapText="1"/>
      <protection hidden="1"/>
    </xf>
    <xf numFmtId="0" fontId="6" fillId="2" borderId="34" xfId="0" applyFont="1" applyFill="1" applyBorder="1" applyAlignment="1" applyProtection="1">
      <alignment horizontal="center" vertical="center" wrapText="1"/>
      <protection hidden="1"/>
    </xf>
    <xf numFmtId="0" fontId="7" fillId="4" borderId="28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 applyProtection="1">
      <alignment horizontal="center" vertical="center" wrapText="1"/>
      <protection hidden="1"/>
    </xf>
    <xf numFmtId="0" fontId="6" fillId="0" borderId="37" xfId="0" applyFont="1" applyFill="1" applyBorder="1" applyAlignment="1" applyProtection="1">
      <alignment horizontal="center" vertical="center" wrapText="1"/>
      <protection hidden="1"/>
    </xf>
    <xf numFmtId="0" fontId="4" fillId="4" borderId="30" xfId="0" applyFont="1" applyFill="1" applyBorder="1" applyAlignment="1" applyProtection="1">
      <alignment horizontal="center" vertical="center" wrapText="1"/>
      <protection hidden="1"/>
    </xf>
    <xf numFmtId="0" fontId="4" fillId="4" borderId="11" xfId="0" applyFont="1" applyFill="1" applyBorder="1" applyAlignment="1" applyProtection="1">
      <alignment horizontal="center" vertical="center" wrapText="1"/>
      <protection hidden="1"/>
    </xf>
    <xf numFmtId="17" fontId="5" fillId="5" borderId="22" xfId="0" applyNumberFormat="1" applyFont="1" applyFill="1" applyBorder="1" applyAlignment="1">
      <alignment horizontal="center" vertical="center" wrapText="1"/>
    </xf>
    <xf numFmtId="17" fontId="5" fillId="5" borderId="6" xfId="0" applyNumberFormat="1" applyFont="1" applyFill="1" applyBorder="1" applyAlignment="1">
      <alignment horizontal="center" vertical="center" wrapText="1"/>
    </xf>
    <xf numFmtId="17" fontId="5" fillId="5" borderId="19" xfId="0" applyNumberFormat="1" applyFont="1" applyFill="1" applyBorder="1" applyAlignment="1">
      <alignment horizontal="center" vertical="center" wrapText="1"/>
    </xf>
    <xf numFmtId="0" fontId="4" fillId="3" borderId="45" xfId="0" applyFont="1" applyFill="1" applyBorder="1" applyAlignment="1" applyProtection="1">
      <alignment horizontal="center" vertical="center" wrapText="1"/>
      <protection hidden="1"/>
    </xf>
    <xf numFmtId="0" fontId="4" fillId="3" borderId="43" xfId="0" applyFont="1" applyFill="1" applyBorder="1" applyAlignment="1" applyProtection="1">
      <alignment horizontal="center" vertical="center" wrapText="1"/>
      <protection hidden="1"/>
    </xf>
    <xf numFmtId="0" fontId="4" fillId="5" borderId="22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Normal 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BU114"/>
  <sheetViews>
    <sheetView showGridLines="0" tabSelected="1" zoomScaleNormal="100" workbookViewId="0">
      <pane xSplit="2" ySplit="6" topLeftCell="C85" activePane="bottomRight" state="frozen"/>
      <selection pane="topRight" activeCell="C1" sqref="C1"/>
      <selection pane="bottomLeft" activeCell="A7" sqref="A7"/>
      <selection pane="bottomRight" activeCell="I108" sqref="I108"/>
    </sheetView>
  </sheetViews>
  <sheetFormatPr defaultRowHeight="14.5" x14ac:dyDescent="0.35"/>
  <cols>
    <col min="3" max="36" width="18.7265625" customWidth="1"/>
    <col min="37" max="37" width="20.54296875" customWidth="1"/>
  </cols>
  <sheetData>
    <row r="1" spans="1:73" ht="15" customHeight="1" x14ac:dyDescent="0.35">
      <c r="C1" s="2" t="s">
        <v>53</v>
      </c>
    </row>
    <row r="2" spans="1:73" ht="15" customHeight="1" thickBot="1" x14ac:dyDescent="0.4">
      <c r="C2" s="3" t="s">
        <v>56</v>
      </c>
    </row>
    <row r="3" spans="1:73" s="14" customFormat="1" ht="25" customHeight="1" thickBot="1" x14ac:dyDescent="0.4">
      <c r="A3" s="13"/>
      <c r="C3" s="123" t="s">
        <v>45</v>
      </c>
      <c r="D3" s="124"/>
      <c r="E3" s="124"/>
      <c r="F3" s="124"/>
      <c r="G3" s="124"/>
      <c r="H3" s="124"/>
      <c r="I3" s="125"/>
      <c r="J3" s="15"/>
      <c r="N3" s="16"/>
      <c r="O3" s="16"/>
      <c r="P3" s="16"/>
      <c r="Q3" s="16"/>
      <c r="R3" s="16"/>
      <c r="S3" s="16"/>
      <c r="T3" s="16"/>
    </row>
    <row r="4" spans="1:73" s="18" customFormat="1" ht="25" customHeight="1" x14ac:dyDescent="0.35">
      <c r="A4" s="17"/>
      <c r="C4" s="128" t="s">
        <v>40</v>
      </c>
      <c r="D4" s="131" t="s">
        <v>17</v>
      </c>
      <c r="E4" s="132"/>
      <c r="F4" s="132"/>
      <c r="G4" s="133" t="s">
        <v>18</v>
      </c>
      <c r="H4" s="134"/>
      <c r="I4" s="135"/>
      <c r="J4" s="136" t="s">
        <v>47</v>
      </c>
      <c r="K4" s="137"/>
      <c r="L4" s="138"/>
      <c r="M4" s="105"/>
      <c r="N4" s="139" t="s">
        <v>46</v>
      </c>
      <c r="O4" s="127"/>
      <c r="P4" s="127"/>
      <c r="Q4" s="127"/>
      <c r="R4" s="127"/>
      <c r="S4" s="127"/>
      <c r="T4" s="140"/>
      <c r="U4" s="126" t="s">
        <v>48</v>
      </c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59"/>
      <c r="AL4" s="19"/>
      <c r="AM4" s="19"/>
      <c r="AN4" s="19"/>
    </row>
    <row r="5" spans="1:73" s="4" customFormat="1" ht="33" customHeight="1" x14ac:dyDescent="0.3">
      <c r="A5" s="20"/>
      <c r="B5" s="21"/>
      <c r="C5" s="129"/>
      <c r="D5" s="141" t="s">
        <v>19</v>
      </c>
      <c r="E5" s="142" t="s">
        <v>11</v>
      </c>
      <c r="F5" s="143" t="s">
        <v>27</v>
      </c>
      <c r="G5" s="141" t="s">
        <v>20</v>
      </c>
      <c r="H5" s="144" t="s">
        <v>41</v>
      </c>
      <c r="I5" s="115" t="s">
        <v>21</v>
      </c>
      <c r="J5" s="146" t="s">
        <v>43</v>
      </c>
      <c r="K5" s="148" t="s">
        <v>17</v>
      </c>
      <c r="L5" s="117" t="s">
        <v>18</v>
      </c>
      <c r="M5" s="118"/>
      <c r="N5" s="150" t="s">
        <v>22</v>
      </c>
      <c r="O5" s="43" t="s">
        <v>17</v>
      </c>
      <c r="P5" s="42"/>
      <c r="Q5" s="42"/>
      <c r="R5" s="44" t="s">
        <v>18</v>
      </c>
      <c r="S5" s="113"/>
      <c r="T5" s="114"/>
      <c r="U5" s="92" t="s">
        <v>23</v>
      </c>
      <c r="V5" s="22"/>
      <c r="W5" s="22"/>
      <c r="X5" s="23"/>
      <c r="Y5" s="24"/>
      <c r="Z5" s="93" t="s">
        <v>24</v>
      </c>
      <c r="AA5" s="25"/>
      <c r="AB5" s="25"/>
      <c r="AC5" s="25"/>
      <c r="AD5" s="25"/>
      <c r="AE5" s="25"/>
      <c r="AF5" s="26"/>
      <c r="AG5" s="93" t="s">
        <v>25</v>
      </c>
      <c r="AH5" s="25"/>
      <c r="AI5" s="26"/>
      <c r="AJ5" s="94" t="s">
        <v>26</v>
      </c>
      <c r="AK5" s="21"/>
      <c r="AL5" s="21"/>
      <c r="AM5" s="21"/>
      <c r="AN5" s="21"/>
    </row>
    <row r="6" spans="1:73" s="4" customFormat="1" ht="33" customHeight="1" x14ac:dyDescent="0.3">
      <c r="A6" s="20"/>
      <c r="B6" s="21"/>
      <c r="C6" s="130"/>
      <c r="D6" s="141"/>
      <c r="E6" s="142"/>
      <c r="F6" s="143"/>
      <c r="G6" s="141"/>
      <c r="H6" s="145"/>
      <c r="I6" s="116"/>
      <c r="J6" s="147"/>
      <c r="K6" s="149"/>
      <c r="L6" s="107" t="s">
        <v>55</v>
      </c>
      <c r="M6" s="106" t="s">
        <v>54</v>
      </c>
      <c r="N6" s="151"/>
      <c r="O6" s="41"/>
      <c r="P6" s="8" t="s">
        <v>11</v>
      </c>
      <c r="Q6" s="6" t="s">
        <v>27</v>
      </c>
      <c r="R6" s="41"/>
      <c r="S6" s="8" t="s">
        <v>15</v>
      </c>
      <c r="T6" s="27" t="s">
        <v>16</v>
      </c>
      <c r="U6" s="28"/>
      <c r="V6" s="29" t="s">
        <v>28</v>
      </c>
      <c r="W6" s="29" t="s">
        <v>29</v>
      </c>
      <c r="X6" s="29" t="s">
        <v>30</v>
      </c>
      <c r="Y6" s="29" t="s">
        <v>31</v>
      </c>
      <c r="Z6" s="30"/>
      <c r="AA6" s="29" t="s">
        <v>32</v>
      </c>
      <c r="AB6" s="29" t="s">
        <v>33</v>
      </c>
      <c r="AC6" s="29" t="s">
        <v>34</v>
      </c>
      <c r="AD6" s="29" t="s">
        <v>35</v>
      </c>
      <c r="AE6" s="29" t="s">
        <v>36</v>
      </c>
      <c r="AF6" s="29" t="s">
        <v>37</v>
      </c>
      <c r="AG6" s="30"/>
      <c r="AH6" s="6" t="s">
        <v>38</v>
      </c>
      <c r="AI6" s="6" t="s">
        <v>39</v>
      </c>
      <c r="AJ6" s="31"/>
      <c r="AK6" s="21"/>
      <c r="AL6" s="21"/>
      <c r="AM6" s="32"/>
      <c r="AN6" s="21"/>
    </row>
    <row r="7" spans="1:73" s="1" customFormat="1" ht="14" x14ac:dyDescent="0.3">
      <c r="A7" s="119">
        <v>2015</v>
      </c>
      <c r="B7" s="11">
        <v>42034</v>
      </c>
      <c r="C7" s="40">
        <f>D7+G7</f>
        <v>3934406</v>
      </c>
      <c r="D7" s="34">
        <v>3103099</v>
      </c>
      <c r="E7" s="34">
        <v>1268549</v>
      </c>
      <c r="F7" s="34">
        <v>1834550</v>
      </c>
      <c r="G7" s="39">
        <f>H7+I7</f>
        <v>831307</v>
      </c>
      <c r="H7" s="39">
        <v>669676</v>
      </c>
      <c r="I7" s="39">
        <v>161631</v>
      </c>
      <c r="J7" s="40">
        <f t="shared" ref="J7:J38" si="0">K7+L7+M7</f>
        <v>871832</v>
      </c>
      <c r="K7" s="39">
        <v>565365</v>
      </c>
      <c r="L7" s="39">
        <v>215624</v>
      </c>
      <c r="M7" s="39">
        <v>90843</v>
      </c>
      <c r="N7" s="40">
        <f>O7+R7</f>
        <v>377595</v>
      </c>
      <c r="O7" s="33">
        <f>P7+Q7</f>
        <v>209805</v>
      </c>
      <c r="P7" s="39">
        <v>63644</v>
      </c>
      <c r="Q7" s="39">
        <v>146161</v>
      </c>
      <c r="R7" s="39">
        <f>S7+T7</f>
        <v>167790</v>
      </c>
      <c r="S7" s="39">
        <v>135138</v>
      </c>
      <c r="T7" s="39">
        <v>32652</v>
      </c>
      <c r="U7" s="40">
        <f>'Sectoral Totals'!AW5</f>
        <v>1028384</v>
      </c>
      <c r="V7" s="39">
        <f>'Sectoral Totals'!AX5</f>
        <v>508629</v>
      </c>
      <c r="W7" s="39">
        <f>'Sectoral Totals'!AY5</f>
        <v>139338</v>
      </c>
      <c r="X7" s="39">
        <f>'Sectoral Totals'!AZ5</f>
        <v>60736</v>
      </c>
      <c r="Y7" s="39">
        <f>'Sectoral Totals'!BA5</f>
        <v>149129</v>
      </c>
      <c r="Z7" s="40">
        <f>'Sectoral Totals'!BB5</f>
        <v>692946</v>
      </c>
      <c r="AA7" s="39">
        <f>'Sectoral Totals'!BC5</f>
        <v>324751</v>
      </c>
      <c r="AB7" s="39">
        <f>'Sectoral Totals'!BD5</f>
        <v>99454</v>
      </c>
      <c r="AC7" s="39">
        <f>'Sectoral Totals'!BE5</f>
        <v>75261</v>
      </c>
      <c r="AD7" s="39">
        <f>'Sectoral Totals'!BF5</f>
        <v>33578</v>
      </c>
      <c r="AE7" s="39">
        <f>'Sectoral Totals'!BG5</f>
        <v>45539</v>
      </c>
      <c r="AF7" s="39">
        <f>'Sectoral Totals'!BH5</f>
        <v>104937</v>
      </c>
      <c r="AG7" s="96">
        <f>'Sectoral Totals'!BI5</f>
        <v>201380</v>
      </c>
      <c r="AH7" s="39">
        <f>'Sectoral Totals'!BJ5</f>
        <v>99472</v>
      </c>
      <c r="AI7" s="39">
        <f>'Sectoral Totals'!BK5</f>
        <v>92001</v>
      </c>
      <c r="AJ7" s="96">
        <f>'Sectoral Totals'!BL5</f>
        <v>743148</v>
      </c>
      <c r="AK7" s="36"/>
      <c r="AL7" s="36"/>
      <c r="AM7" s="36"/>
      <c r="AN7" s="36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7"/>
      <c r="BJ7" s="37"/>
      <c r="BK7" s="37"/>
      <c r="BL7" s="37"/>
      <c r="BM7" s="37"/>
      <c r="BN7" s="37"/>
      <c r="BO7" s="37"/>
      <c r="BP7" s="35"/>
      <c r="BQ7" s="35"/>
      <c r="BR7" s="35"/>
      <c r="BS7" s="35"/>
      <c r="BT7" s="35"/>
      <c r="BU7" s="35"/>
    </row>
    <row r="8" spans="1:73" s="1" customFormat="1" ht="14" x14ac:dyDescent="0.3">
      <c r="A8" s="120"/>
      <c r="B8" s="12">
        <v>42062</v>
      </c>
      <c r="C8" s="40">
        <f t="shared" ref="C8:C71" si="1">D8+G8</f>
        <v>3792274</v>
      </c>
      <c r="D8" s="34">
        <v>3034730</v>
      </c>
      <c r="E8" s="34">
        <v>1278664</v>
      </c>
      <c r="F8" s="34">
        <v>1756066</v>
      </c>
      <c r="G8" s="39">
        <f t="shared" ref="G8:G71" si="2">H8+I8</f>
        <v>757544</v>
      </c>
      <c r="H8" s="39">
        <v>592852</v>
      </c>
      <c r="I8" s="39">
        <v>164692</v>
      </c>
      <c r="J8" s="40">
        <f t="shared" si="0"/>
        <v>768614</v>
      </c>
      <c r="K8" s="39">
        <v>497203</v>
      </c>
      <c r="L8" s="39">
        <v>181193</v>
      </c>
      <c r="M8" s="39">
        <v>90218</v>
      </c>
      <c r="N8" s="40">
        <f t="shared" ref="N8:N71" si="3">O8+R8</f>
        <v>357488</v>
      </c>
      <c r="O8" s="33">
        <f t="shared" ref="O8:O71" si="4">P8+Q8</f>
        <v>199332</v>
      </c>
      <c r="P8" s="39">
        <v>61786</v>
      </c>
      <c r="Q8" s="39">
        <v>137546</v>
      </c>
      <c r="R8" s="39">
        <f t="shared" ref="R8:R71" si="5">S8+T8</f>
        <v>158156</v>
      </c>
      <c r="S8" s="39">
        <v>123509</v>
      </c>
      <c r="T8" s="39">
        <v>34647</v>
      </c>
      <c r="U8" s="40">
        <f>'Sectoral Totals'!AW6</f>
        <v>1004763</v>
      </c>
      <c r="V8" s="39">
        <f>'Sectoral Totals'!AX6</f>
        <v>509648</v>
      </c>
      <c r="W8" s="39">
        <f>'Sectoral Totals'!AY6</f>
        <v>133089</v>
      </c>
      <c r="X8" s="39">
        <f>'Sectoral Totals'!AZ6</f>
        <v>48728</v>
      </c>
      <c r="Y8" s="39">
        <f>'Sectoral Totals'!BA6</f>
        <v>143326</v>
      </c>
      <c r="Z8" s="40">
        <f>'Sectoral Totals'!BB6</f>
        <v>635642</v>
      </c>
      <c r="AA8" s="39">
        <f>'Sectoral Totals'!BC6</f>
        <v>284044</v>
      </c>
      <c r="AB8" s="39">
        <f>'Sectoral Totals'!BD6</f>
        <v>101684</v>
      </c>
      <c r="AC8" s="39">
        <f>'Sectoral Totals'!BE6</f>
        <v>58873</v>
      </c>
      <c r="AD8" s="39">
        <f>'Sectoral Totals'!BF6</f>
        <v>34847</v>
      </c>
      <c r="AE8" s="39">
        <f>'Sectoral Totals'!BG6</f>
        <v>41528</v>
      </c>
      <c r="AF8" s="39">
        <f>'Sectoral Totals'!BH6</f>
        <v>105988</v>
      </c>
      <c r="AG8" s="96">
        <f>'Sectoral Totals'!BI6</f>
        <v>212220</v>
      </c>
      <c r="AH8" s="39">
        <f>'Sectoral Totals'!BJ6</f>
        <v>105278</v>
      </c>
      <c r="AI8" s="39">
        <f>'Sectoral Totals'!BK6</f>
        <v>97944</v>
      </c>
      <c r="AJ8" s="96">
        <f>'Sectoral Totals'!BL6</f>
        <v>660985</v>
      </c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</row>
    <row r="9" spans="1:73" s="1" customFormat="1" ht="14" x14ac:dyDescent="0.3">
      <c r="A9" s="120"/>
      <c r="B9" s="12">
        <v>42094</v>
      </c>
      <c r="C9" s="40">
        <f t="shared" si="1"/>
        <v>4478225</v>
      </c>
      <c r="D9" s="34">
        <v>3611538</v>
      </c>
      <c r="E9" s="34">
        <v>1538207</v>
      </c>
      <c r="F9" s="34">
        <v>2073331</v>
      </c>
      <c r="G9" s="39">
        <f t="shared" si="2"/>
        <v>866687</v>
      </c>
      <c r="H9" s="39">
        <v>682722</v>
      </c>
      <c r="I9" s="39">
        <v>183965</v>
      </c>
      <c r="J9" s="40">
        <f t="shared" si="0"/>
        <v>904265</v>
      </c>
      <c r="K9" s="39">
        <v>615594</v>
      </c>
      <c r="L9" s="39">
        <v>189258</v>
      </c>
      <c r="M9" s="39">
        <v>99413</v>
      </c>
      <c r="N9" s="40">
        <f t="shared" si="3"/>
        <v>413223</v>
      </c>
      <c r="O9" s="33">
        <f t="shared" si="4"/>
        <v>237041</v>
      </c>
      <c r="P9" s="39">
        <v>74431</v>
      </c>
      <c r="Q9" s="39">
        <v>162610</v>
      </c>
      <c r="R9" s="39">
        <f t="shared" si="5"/>
        <v>176182</v>
      </c>
      <c r="S9" s="39">
        <v>136872</v>
      </c>
      <c r="T9" s="39">
        <v>39310</v>
      </c>
      <c r="U9" s="40">
        <f>'Sectoral Totals'!AW7</f>
        <v>1196041</v>
      </c>
      <c r="V9" s="39">
        <f>'Sectoral Totals'!AX7</f>
        <v>608490</v>
      </c>
      <c r="W9" s="39">
        <f>'Sectoral Totals'!AY7</f>
        <v>166181</v>
      </c>
      <c r="X9" s="39">
        <f>'Sectoral Totals'!AZ7</f>
        <v>53871</v>
      </c>
      <c r="Y9" s="39">
        <f>'Sectoral Totals'!BA7</f>
        <v>169196</v>
      </c>
      <c r="Z9" s="40">
        <f>'Sectoral Totals'!BB7</f>
        <v>715090</v>
      </c>
      <c r="AA9" s="39">
        <f>'Sectoral Totals'!BC7</f>
        <v>331898</v>
      </c>
      <c r="AB9" s="39">
        <f>'Sectoral Totals'!BD7</f>
        <v>122917</v>
      </c>
      <c r="AC9" s="39">
        <f>'Sectoral Totals'!BE7</f>
        <v>46099</v>
      </c>
      <c r="AD9" s="39">
        <f>'Sectoral Totals'!BF7</f>
        <v>38405</v>
      </c>
      <c r="AE9" s="39">
        <f>'Sectoral Totals'!BG7</f>
        <v>48892</v>
      </c>
      <c r="AF9" s="39">
        <f>'Sectoral Totals'!BH7</f>
        <v>117692</v>
      </c>
      <c r="AG9" s="96">
        <f>'Sectoral Totals'!BI7</f>
        <v>255352</v>
      </c>
      <c r="AH9" s="39">
        <f>'Sectoral Totals'!BJ7</f>
        <v>131915</v>
      </c>
      <c r="AI9" s="39">
        <f>'Sectoral Totals'!BK7</f>
        <v>114073</v>
      </c>
      <c r="AJ9" s="96">
        <f>'Sectoral Totals'!BL7</f>
        <v>773535</v>
      </c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</row>
    <row r="10" spans="1:73" s="1" customFormat="1" ht="14" x14ac:dyDescent="0.3">
      <c r="A10" s="120"/>
      <c r="B10" s="12">
        <v>42124</v>
      </c>
      <c r="C10" s="40">
        <f t="shared" si="1"/>
        <v>4290548</v>
      </c>
      <c r="D10" s="34">
        <v>3461996</v>
      </c>
      <c r="E10" s="34">
        <v>1509132</v>
      </c>
      <c r="F10" s="34">
        <v>1952864</v>
      </c>
      <c r="G10" s="39">
        <f t="shared" si="2"/>
        <v>828552</v>
      </c>
      <c r="H10" s="39">
        <v>655506</v>
      </c>
      <c r="I10" s="39">
        <v>173046</v>
      </c>
      <c r="J10" s="40">
        <f t="shared" si="0"/>
        <v>854863</v>
      </c>
      <c r="K10" s="39">
        <v>573277</v>
      </c>
      <c r="L10" s="39">
        <v>188443</v>
      </c>
      <c r="M10" s="39">
        <v>93143</v>
      </c>
      <c r="N10" s="40">
        <f t="shared" si="3"/>
        <v>408103</v>
      </c>
      <c r="O10" s="33">
        <f t="shared" si="4"/>
        <v>234889</v>
      </c>
      <c r="P10" s="39">
        <v>74602</v>
      </c>
      <c r="Q10" s="39">
        <v>160287</v>
      </c>
      <c r="R10" s="39">
        <f t="shared" si="5"/>
        <v>173214</v>
      </c>
      <c r="S10" s="39">
        <v>136517</v>
      </c>
      <c r="T10" s="39">
        <v>36697</v>
      </c>
      <c r="U10" s="40">
        <f>'Sectoral Totals'!AW8</f>
        <v>1283343</v>
      </c>
      <c r="V10" s="39">
        <f>'Sectoral Totals'!AX8</f>
        <v>623947</v>
      </c>
      <c r="W10" s="39">
        <f>'Sectoral Totals'!AY8</f>
        <v>177342</v>
      </c>
      <c r="X10" s="39">
        <f>'Sectoral Totals'!AZ8</f>
        <v>65853</v>
      </c>
      <c r="Y10" s="39">
        <f>'Sectoral Totals'!BA8</f>
        <v>189688</v>
      </c>
      <c r="Z10" s="40">
        <f>'Sectoral Totals'!BB8</f>
        <v>729520</v>
      </c>
      <c r="AA10" s="39">
        <f>'Sectoral Totals'!BC8</f>
        <v>332171</v>
      </c>
      <c r="AB10" s="39">
        <f>'Sectoral Totals'!BD8</f>
        <v>126491</v>
      </c>
      <c r="AC10" s="39">
        <f>'Sectoral Totals'!BE8</f>
        <v>41702</v>
      </c>
      <c r="AD10" s="39">
        <f>'Sectoral Totals'!BF8</f>
        <v>42768</v>
      </c>
      <c r="AE10" s="39">
        <f>'Sectoral Totals'!BG8</f>
        <v>53479</v>
      </c>
      <c r="AF10" s="39">
        <f>'Sectoral Totals'!BH8</f>
        <v>123302</v>
      </c>
      <c r="AG10" s="96">
        <f>'Sectoral Totals'!BI8</f>
        <v>254171</v>
      </c>
      <c r="AH10" s="39">
        <f>'Sectoral Totals'!BJ8</f>
        <v>129104</v>
      </c>
      <c r="AI10" s="39">
        <f>'Sectoral Totals'!BK8</f>
        <v>114945</v>
      </c>
      <c r="AJ10" s="96">
        <f>'Sectoral Totals'!BL8</f>
        <v>514382</v>
      </c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</row>
    <row r="11" spans="1:73" s="1" customFormat="1" ht="14" x14ac:dyDescent="0.3">
      <c r="A11" s="120"/>
      <c r="B11" s="12">
        <v>42153</v>
      </c>
      <c r="C11" s="40">
        <f t="shared" si="1"/>
        <v>4289167</v>
      </c>
      <c r="D11" s="34">
        <v>3477674</v>
      </c>
      <c r="E11" s="34">
        <v>1546118</v>
      </c>
      <c r="F11" s="34">
        <v>1931556</v>
      </c>
      <c r="G11" s="39">
        <f t="shared" si="2"/>
        <v>811493</v>
      </c>
      <c r="H11" s="39">
        <v>638138</v>
      </c>
      <c r="I11" s="39">
        <v>173355</v>
      </c>
      <c r="J11" s="40">
        <f t="shared" si="0"/>
        <v>840566</v>
      </c>
      <c r="K11" s="39">
        <v>564038</v>
      </c>
      <c r="L11" s="39">
        <v>183132</v>
      </c>
      <c r="M11" s="39">
        <v>93396</v>
      </c>
      <c r="N11" s="40">
        <f t="shared" si="3"/>
        <v>407038</v>
      </c>
      <c r="O11" s="33">
        <f t="shared" si="4"/>
        <v>236342</v>
      </c>
      <c r="P11" s="39">
        <v>77206</v>
      </c>
      <c r="Q11" s="39">
        <v>159136</v>
      </c>
      <c r="R11" s="39">
        <f t="shared" si="5"/>
        <v>170696</v>
      </c>
      <c r="S11" s="39">
        <v>135302</v>
      </c>
      <c r="T11" s="39">
        <v>35394</v>
      </c>
      <c r="U11" s="40">
        <f>'Sectoral Totals'!AW9</f>
        <v>1273313</v>
      </c>
      <c r="V11" s="39">
        <f>'Sectoral Totals'!AX9</f>
        <v>625006</v>
      </c>
      <c r="W11" s="39">
        <f>'Sectoral Totals'!AY9</f>
        <v>171652</v>
      </c>
      <c r="X11" s="39">
        <f>'Sectoral Totals'!AZ9</f>
        <v>66645</v>
      </c>
      <c r="Y11" s="39">
        <f>'Sectoral Totals'!BA9</f>
        <v>182729</v>
      </c>
      <c r="Z11" s="40">
        <f>'Sectoral Totals'!BB9</f>
        <v>730929</v>
      </c>
      <c r="AA11" s="39">
        <f>'Sectoral Totals'!BC9</f>
        <v>334621</v>
      </c>
      <c r="AB11" s="39">
        <f>'Sectoral Totals'!BD9</f>
        <v>126832</v>
      </c>
      <c r="AC11" s="39">
        <f>'Sectoral Totals'!BE9</f>
        <v>40524</v>
      </c>
      <c r="AD11" s="39">
        <f>'Sectoral Totals'!BF9</f>
        <v>42290</v>
      </c>
      <c r="AE11" s="39">
        <f>'Sectoral Totals'!BG9</f>
        <v>54713</v>
      </c>
      <c r="AF11" s="39">
        <f>'Sectoral Totals'!BH9</f>
        <v>122626</v>
      </c>
      <c r="AG11" s="96">
        <f>'Sectoral Totals'!BI9</f>
        <v>253656</v>
      </c>
      <c r="AH11" s="39">
        <f>'Sectoral Totals'!BJ9</f>
        <v>134577</v>
      </c>
      <c r="AI11" s="39">
        <f>'Sectoral Totals'!BK9</f>
        <v>108635</v>
      </c>
      <c r="AJ11" s="96">
        <f>'Sectoral Totals'!BL9</f>
        <v>485151</v>
      </c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</row>
    <row r="12" spans="1:73" s="1" customFormat="1" ht="14" x14ac:dyDescent="0.3">
      <c r="A12" s="120"/>
      <c r="B12" s="12">
        <v>42185</v>
      </c>
      <c r="C12" s="40">
        <f t="shared" si="1"/>
        <v>4725134</v>
      </c>
      <c r="D12" s="34">
        <v>3823210</v>
      </c>
      <c r="E12" s="34">
        <v>1629951</v>
      </c>
      <c r="F12" s="34">
        <v>2193259</v>
      </c>
      <c r="G12" s="39">
        <f t="shared" si="2"/>
        <v>901924</v>
      </c>
      <c r="H12" s="39">
        <v>718785</v>
      </c>
      <c r="I12" s="39">
        <v>183139</v>
      </c>
      <c r="J12" s="40">
        <f t="shared" si="0"/>
        <v>912174</v>
      </c>
      <c r="K12" s="39">
        <v>620582</v>
      </c>
      <c r="L12" s="39">
        <v>194376</v>
      </c>
      <c r="M12" s="39">
        <v>97216</v>
      </c>
      <c r="N12" s="40">
        <f t="shared" si="3"/>
        <v>522965</v>
      </c>
      <c r="O12" s="33">
        <f t="shared" si="4"/>
        <v>318980</v>
      </c>
      <c r="P12" s="39">
        <v>120276</v>
      </c>
      <c r="Q12" s="39">
        <v>198704</v>
      </c>
      <c r="R12" s="39">
        <f t="shared" si="5"/>
        <v>203985</v>
      </c>
      <c r="S12" s="39">
        <v>165563</v>
      </c>
      <c r="T12" s="39">
        <v>38422</v>
      </c>
      <c r="U12" s="40">
        <f>'Sectoral Totals'!AW10</f>
        <v>1444215</v>
      </c>
      <c r="V12" s="39">
        <f>'Sectoral Totals'!AX10</f>
        <v>695283</v>
      </c>
      <c r="W12" s="39">
        <f>'Sectoral Totals'!AY10</f>
        <v>209108</v>
      </c>
      <c r="X12" s="39">
        <f>'Sectoral Totals'!AZ10</f>
        <v>74163</v>
      </c>
      <c r="Y12" s="39">
        <f>'Sectoral Totals'!BA10</f>
        <v>209596</v>
      </c>
      <c r="Z12" s="40">
        <f>'Sectoral Totals'!BB10</f>
        <v>816539</v>
      </c>
      <c r="AA12" s="39">
        <f>'Sectoral Totals'!BC10</f>
        <v>371396</v>
      </c>
      <c r="AB12" s="39">
        <f>'Sectoral Totals'!BD10</f>
        <v>157606</v>
      </c>
      <c r="AC12" s="39">
        <f>'Sectoral Totals'!BE10</f>
        <v>42414</v>
      </c>
      <c r="AD12" s="39">
        <f>'Sectoral Totals'!BF10</f>
        <v>44957</v>
      </c>
      <c r="AE12" s="39">
        <f>'Sectoral Totals'!BG10</f>
        <v>59087</v>
      </c>
      <c r="AF12" s="39">
        <f>'Sectoral Totals'!BH10</f>
        <v>131609</v>
      </c>
      <c r="AG12" s="96">
        <f>'Sectoral Totals'!BI10</f>
        <v>296283</v>
      </c>
      <c r="AH12" s="39">
        <f>'Sectoral Totals'!BJ10</f>
        <v>159121</v>
      </c>
      <c r="AI12" s="39">
        <f>'Sectoral Totals'!BK10</f>
        <v>127247</v>
      </c>
      <c r="AJ12" s="96">
        <f>'Sectoral Totals'!BL10</f>
        <v>538146</v>
      </c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</row>
    <row r="13" spans="1:73" s="1" customFormat="1" ht="14" x14ac:dyDescent="0.3">
      <c r="A13" s="120"/>
      <c r="B13" s="12">
        <v>42216</v>
      </c>
      <c r="C13" s="40">
        <f t="shared" si="1"/>
        <v>4668417</v>
      </c>
      <c r="D13" s="34">
        <v>3784214</v>
      </c>
      <c r="E13" s="34">
        <v>1658696</v>
      </c>
      <c r="F13" s="34">
        <v>2125519</v>
      </c>
      <c r="G13" s="39">
        <f t="shared" si="2"/>
        <v>884203</v>
      </c>
      <c r="H13" s="39">
        <v>709908</v>
      </c>
      <c r="I13" s="39">
        <v>174295</v>
      </c>
      <c r="J13" s="40">
        <f t="shared" si="0"/>
        <v>909176</v>
      </c>
      <c r="K13" s="39">
        <v>621444</v>
      </c>
      <c r="L13" s="39">
        <v>192030</v>
      </c>
      <c r="M13" s="39">
        <v>95702</v>
      </c>
      <c r="N13" s="40">
        <f t="shared" si="3"/>
        <v>540924</v>
      </c>
      <c r="O13" s="33">
        <f t="shared" si="4"/>
        <v>335461</v>
      </c>
      <c r="P13" s="39">
        <v>132181</v>
      </c>
      <c r="Q13" s="39">
        <v>203280</v>
      </c>
      <c r="R13" s="39">
        <f t="shared" si="5"/>
        <v>205463</v>
      </c>
      <c r="S13" s="39">
        <v>170188</v>
      </c>
      <c r="T13" s="39">
        <v>35275</v>
      </c>
      <c r="U13" s="40">
        <f>'Sectoral Totals'!AW11</f>
        <v>1351727</v>
      </c>
      <c r="V13" s="39">
        <f>'Sectoral Totals'!AX11</f>
        <v>639243</v>
      </c>
      <c r="W13" s="39">
        <f>'Sectoral Totals'!AY11</f>
        <v>194406</v>
      </c>
      <c r="X13" s="39">
        <f>'Sectoral Totals'!AZ11</f>
        <v>72191</v>
      </c>
      <c r="Y13" s="39">
        <f>'Sectoral Totals'!BA11</f>
        <v>204211</v>
      </c>
      <c r="Z13" s="40">
        <f>'Sectoral Totals'!BB11</f>
        <v>802178</v>
      </c>
      <c r="AA13" s="39">
        <f>'Sectoral Totals'!BC11</f>
        <v>359736</v>
      </c>
      <c r="AB13" s="39">
        <f>'Sectoral Totals'!BD11</f>
        <v>158356</v>
      </c>
      <c r="AC13" s="39">
        <f>'Sectoral Totals'!BE11</f>
        <v>41640</v>
      </c>
      <c r="AD13" s="39">
        <f>'Sectoral Totals'!BF11</f>
        <v>43961</v>
      </c>
      <c r="AE13" s="39">
        <f>'Sectoral Totals'!BG11</f>
        <v>60493</v>
      </c>
      <c r="AF13" s="39">
        <f>'Sectoral Totals'!BH11</f>
        <v>128663</v>
      </c>
      <c r="AG13" s="96">
        <f>'Sectoral Totals'!BI11</f>
        <v>285894</v>
      </c>
      <c r="AH13" s="39">
        <f>'Sectoral Totals'!BJ11</f>
        <v>152923</v>
      </c>
      <c r="AI13" s="39">
        <f>'Sectoral Totals'!BK11</f>
        <v>123582</v>
      </c>
      <c r="AJ13" s="96">
        <f>'Sectoral Totals'!BL11</f>
        <v>569923</v>
      </c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</row>
    <row r="14" spans="1:73" s="1" customFormat="1" ht="14" x14ac:dyDescent="0.3">
      <c r="A14" s="120"/>
      <c r="B14" s="12">
        <v>42247</v>
      </c>
      <c r="C14" s="40">
        <f t="shared" si="1"/>
        <v>4655018</v>
      </c>
      <c r="D14" s="34">
        <v>3792028</v>
      </c>
      <c r="E14" s="34">
        <v>1608693</v>
      </c>
      <c r="F14" s="34">
        <v>2183335</v>
      </c>
      <c r="G14" s="39">
        <f t="shared" si="2"/>
        <v>862990</v>
      </c>
      <c r="H14" s="39">
        <v>698348</v>
      </c>
      <c r="I14" s="39">
        <v>164642</v>
      </c>
      <c r="J14" s="40">
        <f t="shared" si="0"/>
        <v>897838</v>
      </c>
      <c r="K14" s="39">
        <v>619695</v>
      </c>
      <c r="L14" s="39">
        <v>188934</v>
      </c>
      <c r="M14" s="39">
        <v>89209</v>
      </c>
      <c r="N14" s="40">
        <f t="shared" si="3"/>
        <v>500212</v>
      </c>
      <c r="O14" s="33">
        <f t="shared" si="4"/>
        <v>317151</v>
      </c>
      <c r="P14" s="39">
        <v>120459</v>
      </c>
      <c r="Q14" s="39">
        <v>196692</v>
      </c>
      <c r="R14" s="39">
        <f t="shared" si="5"/>
        <v>183061</v>
      </c>
      <c r="S14" s="39">
        <v>151198</v>
      </c>
      <c r="T14" s="39">
        <v>31863</v>
      </c>
      <c r="U14" s="40">
        <f>'Sectoral Totals'!AW12</f>
        <v>1380689</v>
      </c>
      <c r="V14" s="39">
        <f>'Sectoral Totals'!AX12</f>
        <v>655388</v>
      </c>
      <c r="W14" s="39">
        <f>'Sectoral Totals'!AY12</f>
        <v>199844</v>
      </c>
      <c r="X14" s="39">
        <f>'Sectoral Totals'!AZ12</f>
        <v>74326</v>
      </c>
      <c r="Y14" s="39">
        <f>'Sectoral Totals'!BA12</f>
        <v>201390</v>
      </c>
      <c r="Z14" s="40">
        <f>'Sectoral Totals'!BB12</f>
        <v>822582</v>
      </c>
      <c r="AA14" s="39">
        <f>'Sectoral Totals'!BC12</f>
        <v>322226</v>
      </c>
      <c r="AB14" s="39">
        <f>'Sectoral Totals'!BD12</f>
        <v>183252</v>
      </c>
      <c r="AC14" s="39">
        <f>'Sectoral Totals'!BE12</f>
        <v>83312</v>
      </c>
      <c r="AD14" s="39">
        <f>'Sectoral Totals'!BF12</f>
        <v>41411</v>
      </c>
      <c r="AE14" s="39">
        <f>'Sectoral Totals'!BG12</f>
        <v>60758</v>
      </c>
      <c r="AF14" s="39">
        <f>'Sectoral Totals'!BH12</f>
        <v>121450</v>
      </c>
      <c r="AG14" s="96">
        <f>'Sectoral Totals'!BI12</f>
        <v>304643</v>
      </c>
      <c r="AH14" s="39">
        <f>'Sectoral Totals'!BJ12</f>
        <v>170708</v>
      </c>
      <c r="AI14" s="39">
        <f>'Sectoral Totals'!BK12</f>
        <v>124885</v>
      </c>
      <c r="AJ14" s="96">
        <f>'Sectoral Totals'!BL12</f>
        <v>538411</v>
      </c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</row>
    <row r="15" spans="1:73" s="1" customFormat="1" ht="14" x14ac:dyDescent="0.3">
      <c r="A15" s="120"/>
      <c r="B15" s="12">
        <v>42277</v>
      </c>
      <c r="C15" s="40">
        <f t="shared" si="1"/>
        <v>4612948</v>
      </c>
      <c r="D15" s="34">
        <v>3725813</v>
      </c>
      <c r="E15" s="34">
        <v>1573762</v>
      </c>
      <c r="F15" s="34">
        <v>2152051</v>
      </c>
      <c r="G15" s="39">
        <f t="shared" si="2"/>
        <v>887135</v>
      </c>
      <c r="H15" s="39">
        <v>701393</v>
      </c>
      <c r="I15" s="39">
        <v>185742</v>
      </c>
      <c r="J15" s="40">
        <f t="shared" si="0"/>
        <v>995908</v>
      </c>
      <c r="K15" s="39">
        <v>680872</v>
      </c>
      <c r="L15" s="39">
        <v>213888</v>
      </c>
      <c r="M15" s="39">
        <v>101148</v>
      </c>
      <c r="N15" s="40">
        <f t="shared" si="3"/>
        <v>473136</v>
      </c>
      <c r="O15" s="33">
        <f t="shared" si="4"/>
        <v>287085</v>
      </c>
      <c r="P15" s="39">
        <v>101240</v>
      </c>
      <c r="Q15" s="39">
        <v>185845</v>
      </c>
      <c r="R15" s="39">
        <f t="shared" si="5"/>
        <v>186051</v>
      </c>
      <c r="S15" s="39">
        <v>147571</v>
      </c>
      <c r="T15" s="39">
        <v>38480</v>
      </c>
      <c r="U15" s="40">
        <f>'Sectoral Totals'!AW13</f>
        <v>1343602</v>
      </c>
      <c r="V15" s="39">
        <f>'Sectoral Totals'!AX13</f>
        <v>638646</v>
      </c>
      <c r="W15" s="39">
        <f>'Sectoral Totals'!AY13</f>
        <v>187293</v>
      </c>
      <c r="X15" s="39">
        <f>'Sectoral Totals'!AZ13</f>
        <v>76628</v>
      </c>
      <c r="Y15" s="39">
        <f>'Sectoral Totals'!BA13</f>
        <v>197554</v>
      </c>
      <c r="Z15" s="40">
        <f>'Sectoral Totals'!BB13</f>
        <v>865324</v>
      </c>
      <c r="AA15" s="39">
        <f>'Sectoral Totals'!BC13</f>
        <v>321799</v>
      </c>
      <c r="AB15" s="39">
        <f>'Sectoral Totals'!BD13</f>
        <v>142578</v>
      </c>
      <c r="AC15" s="39">
        <f>'Sectoral Totals'!BE13</f>
        <v>153420</v>
      </c>
      <c r="AD15" s="39">
        <f>'Sectoral Totals'!BF13</f>
        <v>45483</v>
      </c>
      <c r="AE15" s="39">
        <f>'Sectoral Totals'!BG13</f>
        <v>62507</v>
      </c>
      <c r="AF15" s="39">
        <f>'Sectoral Totals'!BH13</f>
        <v>127727</v>
      </c>
      <c r="AG15" s="96">
        <f>'Sectoral Totals'!BI13</f>
        <v>278445</v>
      </c>
      <c r="AH15" s="39">
        <f>'Sectoral Totals'!BJ13</f>
        <v>139934</v>
      </c>
      <c r="AI15" s="39">
        <f>'Sectoral Totals'!BK13</f>
        <v>127905</v>
      </c>
      <c r="AJ15" s="96">
        <f>'Sectoral Totals'!BL13</f>
        <v>551815</v>
      </c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</row>
    <row r="16" spans="1:73" s="1" customFormat="1" ht="14" x14ac:dyDescent="0.3">
      <c r="A16" s="120"/>
      <c r="B16" s="12">
        <v>42307</v>
      </c>
      <c r="C16" s="40">
        <f t="shared" si="1"/>
        <v>4573720</v>
      </c>
      <c r="D16" s="34">
        <v>3737201</v>
      </c>
      <c r="E16" s="34">
        <v>1580685</v>
      </c>
      <c r="F16" s="34">
        <v>2156516</v>
      </c>
      <c r="G16" s="39">
        <f t="shared" si="2"/>
        <v>836519</v>
      </c>
      <c r="H16" s="39">
        <v>653834</v>
      </c>
      <c r="I16" s="39">
        <v>182685</v>
      </c>
      <c r="J16" s="40">
        <f t="shared" si="0"/>
        <v>907503</v>
      </c>
      <c r="K16" s="39">
        <v>632954</v>
      </c>
      <c r="L16" s="39">
        <v>177444</v>
      </c>
      <c r="M16" s="39">
        <v>97105</v>
      </c>
      <c r="N16" s="40">
        <f t="shared" si="3"/>
        <v>448058</v>
      </c>
      <c r="O16" s="33">
        <f t="shared" si="4"/>
        <v>270410</v>
      </c>
      <c r="P16" s="39">
        <v>88993</v>
      </c>
      <c r="Q16" s="39">
        <v>181417</v>
      </c>
      <c r="R16" s="39">
        <f t="shared" si="5"/>
        <v>177648</v>
      </c>
      <c r="S16" s="39">
        <v>137160</v>
      </c>
      <c r="T16" s="39">
        <v>40488</v>
      </c>
      <c r="U16" s="40">
        <f>'Sectoral Totals'!AW14</f>
        <v>1412154</v>
      </c>
      <c r="V16" s="39">
        <f>'Sectoral Totals'!AX14</f>
        <v>670064</v>
      </c>
      <c r="W16" s="39">
        <f>'Sectoral Totals'!AY14</f>
        <v>206018</v>
      </c>
      <c r="X16" s="39">
        <f>'Sectoral Totals'!AZ14</f>
        <v>79774</v>
      </c>
      <c r="Y16" s="39">
        <f>'Sectoral Totals'!BA14</f>
        <v>208443</v>
      </c>
      <c r="Z16" s="40">
        <f>'Sectoral Totals'!BB14</f>
        <v>754847</v>
      </c>
      <c r="AA16" s="39">
        <f>'Sectoral Totals'!BC14</f>
        <v>299838</v>
      </c>
      <c r="AB16" s="39">
        <f>'Sectoral Totals'!BD14</f>
        <v>139849</v>
      </c>
      <c r="AC16" s="39">
        <f>'Sectoral Totals'!BE14</f>
        <v>68321</v>
      </c>
      <c r="AD16" s="39">
        <f>'Sectoral Totals'!BF14</f>
        <v>45790</v>
      </c>
      <c r="AE16" s="39">
        <f>'Sectoral Totals'!BG14</f>
        <v>64141</v>
      </c>
      <c r="AF16" s="39">
        <f>'Sectoral Totals'!BH14</f>
        <v>127323</v>
      </c>
      <c r="AG16" s="96">
        <f>'Sectoral Totals'!BI14</f>
        <v>288158</v>
      </c>
      <c r="AH16" s="39">
        <f>'Sectoral Totals'!BJ14</f>
        <v>152142</v>
      </c>
      <c r="AI16" s="39">
        <f>'Sectoral Totals'!BK14</f>
        <v>126082</v>
      </c>
      <c r="AJ16" s="96">
        <f>'Sectoral Totals'!BL14</f>
        <v>537876</v>
      </c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</row>
    <row r="17" spans="1:73" s="1" customFormat="1" ht="14" x14ac:dyDescent="0.3">
      <c r="A17" s="120"/>
      <c r="B17" s="12">
        <v>42338</v>
      </c>
      <c r="C17" s="40">
        <f t="shared" si="1"/>
        <v>4826136</v>
      </c>
      <c r="D17" s="34">
        <v>3920985</v>
      </c>
      <c r="E17" s="34">
        <v>1535289</v>
      </c>
      <c r="F17" s="34">
        <v>2385696</v>
      </c>
      <c r="G17" s="39">
        <f t="shared" si="2"/>
        <v>905151</v>
      </c>
      <c r="H17" s="39">
        <v>715626</v>
      </c>
      <c r="I17" s="39">
        <v>189525</v>
      </c>
      <c r="J17" s="40">
        <f t="shared" si="0"/>
        <v>969049</v>
      </c>
      <c r="K17" s="39">
        <v>687638</v>
      </c>
      <c r="L17" s="39">
        <v>182869</v>
      </c>
      <c r="M17" s="39">
        <v>98542</v>
      </c>
      <c r="N17" s="40">
        <f t="shared" si="3"/>
        <v>430743</v>
      </c>
      <c r="O17" s="33">
        <f t="shared" si="4"/>
        <v>260172</v>
      </c>
      <c r="P17" s="39">
        <v>72863</v>
      </c>
      <c r="Q17" s="39">
        <v>187309</v>
      </c>
      <c r="R17" s="39">
        <f t="shared" si="5"/>
        <v>170571</v>
      </c>
      <c r="S17" s="39">
        <v>131815</v>
      </c>
      <c r="T17" s="39">
        <v>38756</v>
      </c>
      <c r="U17" s="40">
        <f>'Sectoral Totals'!AW15</f>
        <v>1622288</v>
      </c>
      <c r="V17" s="39">
        <f>'Sectoral Totals'!AX15</f>
        <v>741330</v>
      </c>
      <c r="W17" s="39">
        <f>'Sectoral Totals'!AY15</f>
        <v>252798</v>
      </c>
      <c r="X17" s="39">
        <f>'Sectoral Totals'!AZ15</f>
        <v>102902</v>
      </c>
      <c r="Y17" s="39">
        <f>'Sectoral Totals'!BA15</f>
        <v>232542</v>
      </c>
      <c r="Z17" s="40">
        <f>'Sectoral Totals'!BB15</f>
        <v>722836</v>
      </c>
      <c r="AA17" s="39">
        <f>'Sectoral Totals'!BC15</f>
        <v>280822</v>
      </c>
      <c r="AB17" s="39">
        <f>'Sectoral Totals'!BD15</f>
        <v>132019</v>
      </c>
      <c r="AC17" s="39">
        <f>'Sectoral Totals'!BE15</f>
        <v>56190</v>
      </c>
      <c r="AD17" s="39">
        <f>'Sectoral Totals'!BF15</f>
        <v>46945</v>
      </c>
      <c r="AE17" s="39">
        <f>'Sectoral Totals'!BG15</f>
        <v>66242</v>
      </c>
      <c r="AF17" s="39">
        <f>'Sectoral Totals'!BH15</f>
        <v>130283</v>
      </c>
      <c r="AG17" s="96">
        <f>'Sectoral Totals'!BI15</f>
        <v>330834</v>
      </c>
      <c r="AH17" s="39">
        <f>'Sectoral Totals'!BJ15</f>
        <v>156778</v>
      </c>
      <c r="AI17" s="39">
        <f>'Sectoral Totals'!BK15</f>
        <v>163826</v>
      </c>
      <c r="AJ17" s="96">
        <f>'Sectoral Totals'!BL15</f>
        <v>614889</v>
      </c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</row>
    <row r="18" spans="1:73" s="1" customFormat="1" ht="14" x14ac:dyDescent="0.3">
      <c r="A18" s="121"/>
      <c r="B18" s="12">
        <v>42368</v>
      </c>
      <c r="C18" s="40">
        <f t="shared" si="1"/>
        <v>5473171</v>
      </c>
      <c r="D18" s="34">
        <v>4489200</v>
      </c>
      <c r="E18" s="34">
        <v>1734282</v>
      </c>
      <c r="F18" s="34">
        <v>2754918</v>
      </c>
      <c r="G18" s="39">
        <f t="shared" si="2"/>
        <v>983971</v>
      </c>
      <c r="H18" s="39">
        <v>787253</v>
      </c>
      <c r="I18" s="39">
        <v>196718</v>
      </c>
      <c r="J18" s="40">
        <f t="shared" si="0"/>
        <v>955483</v>
      </c>
      <c r="K18" s="39">
        <v>685497</v>
      </c>
      <c r="L18" s="39">
        <v>181114</v>
      </c>
      <c r="M18" s="39">
        <v>88872</v>
      </c>
      <c r="N18" s="40">
        <f t="shared" si="3"/>
        <v>407890</v>
      </c>
      <c r="O18" s="33">
        <f t="shared" si="4"/>
        <v>258662</v>
      </c>
      <c r="P18" s="39">
        <v>69034</v>
      </c>
      <c r="Q18" s="39">
        <v>189628</v>
      </c>
      <c r="R18" s="39">
        <f t="shared" si="5"/>
        <v>149228</v>
      </c>
      <c r="S18" s="39">
        <v>119615</v>
      </c>
      <c r="T18" s="39">
        <v>29613</v>
      </c>
      <c r="U18" s="40">
        <f>'Sectoral Totals'!AW16</f>
        <v>1952765</v>
      </c>
      <c r="V18" s="39">
        <f>'Sectoral Totals'!AX16</f>
        <v>912102</v>
      </c>
      <c r="W18" s="39">
        <f>'Sectoral Totals'!AY16</f>
        <v>342061</v>
      </c>
      <c r="X18" s="39">
        <f>'Sectoral Totals'!AZ16</f>
        <v>124418</v>
      </c>
      <c r="Y18" s="39">
        <f>'Sectoral Totals'!BA16</f>
        <v>223435</v>
      </c>
      <c r="Z18" s="40">
        <f>'Sectoral Totals'!BB16</f>
        <v>702811</v>
      </c>
      <c r="AA18" s="39">
        <f>'Sectoral Totals'!BC16</f>
        <v>263474</v>
      </c>
      <c r="AB18" s="39">
        <f>'Sectoral Totals'!BD16</f>
        <v>132155</v>
      </c>
      <c r="AC18" s="39">
        <f>'Sectoral Totals'!BE16</f>
        <v>44613</v>
      </c>
      <c r="AD18" s="39">
        <f>'Sectoral Totals'!BF16</f>
        <v>42288</v>
      </c>
      <c r="AE18" s="39">
        <f>'Sectoral Totals'!BG16</f>
        <v>75403</v>
      </c>
      <c r="AF18" s="39">
        <f>'Sectoral Totals'!BH16</f>
        <v>135499</v>
      </c>
      <c r="AG18" s="96">
        <f>'Sectoral Totals'!BI16</f>
        <v>417846</v>
      </c>
      <c r="AH18" s="39">
        <f>'Sectoral Totals'!BJ16</f>
        <v>190223</v>
      </c>
      <c r="AI18" s="39">
        <f>'Sectoral Totals'!BK16</f>
        <v>214965</v>
      </c>
      <c r="AJ18" s="96">
        <f>'Sectoral Totals'!BL16</f>
        <v>665467</v>
      </c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</row>
    <row r="19" spans="1:73" s="1" customFormat="1" ht="14" x14ac:dyDescent="0.3">
      <c r="A19" s="119">
        <v>2016</v>
      </c>
      <c r="B19" s="12">
        <v>42398</v>
      </c>
      <c r="C19" s="40">
        <f t="shared" si="1"/>
        <v>4265650</v>
      </c>
      <c r="D19" s="34">
        <v>3449146</v>
      </c>
      <c r="E19" s="34">
        <v>1350880</v>
      </c>
      <c r="F19" s="34">
        <v>2098266</v>
      </c>
      <c r="G19" s="39">
        <f t="shared" si="2"/>
        <v>816504</v>
      </c>
      <c r="H19" s="39">
        <v>653143</v>
      </c>
      <c r="I19" s="39">
        <v>163361</v>
      </c>
      <c r="J19" s="40">
        <f t="shared" si="0"/>
        <v>1025344</v>
      </c>
      <c r="K19" s="39">
        <v>720365</v>
      </c>
      <c r="L19" s="39">
        <v>209612</v>
      </c>
      <c r="M19" s="39">
        <v>95367</v>
      </c>
      <c r="N19" s="40">
        <f t="shared" si="3"/>
        <v>370288</v>
      </c>
      <c r="O19" s="33">
        <f t="shared" si="4"/>
        <v>228046</v>
      </c>
      <c r="P19" s="39">
        <v>64291</v>
      </c>
      <c r="Q19" s="39">
        <v>163755</v>
      </c>
      <c r="R19" s="39">
        <f t="shared" si="5"/>
        <v>142242</v>
      </c>
      <c r="S19" s="39">
        <v>111456</v>
      </c>
      <c r="T19" s="39">
        <v>30786</v>
      </c>
      <c r="U19" s="40">
        <f>'Sectoral Totals'!AW17</f>
        <v>1253443</v>
      </c>
      <c r="V19" s="39">
        <f>'Sectoral Totals'!AX17</f>
        <v>616062</v>
      </c>
      <c r="W19" s="39">
        <f>'Sectoral Totals'!AY17</f>
        <v>156375</v>
      </c>
      <c r="X19" s="39">
        <f>'Sectoral Totals'!AZ17</f>
        <v>79470</v>
      </c>
      <c r="Y19" s="39">
        <f>'Sectoral Totals'!BA17</f>
        <v>182280</v>
      </c>
      <c r="Z19" s="40">
        <f>'Sectoral Totals'!BB17</f>
        <v>843965</v>
      </c>
      <c r="AA19" s="39">
        <f>'Sectoral Totals'!BC17</f>
        <v>380715</v>
      </c>
      <c r="AB19" s="39">
        <f>'Sectoral Totals'!BD17</f>
        <v>121038</v>
      </c>
      <c r="AC19" s="39">
        <f>'Sectoral Totals'!BE17</f>
        <v>93923</v>
      </c>
      <c r="AD19" s="39">
        <f>'Sectoral Totals'!BF17</f>
        <v>43741</v>
      </c>
      <c r="AE19" s="39">
        <f>'Sectoral Totals'!BG17</f>
        <v>67129</v>
      </c>
      <c r="AF19" s="39">
        <f>'Sectoral Totals'!BH17</f>
        <v>125842</v>
      </c>
      <c r="AG19" s="96">
        <f>'Sectoral Totals'!BI17</f>
        <v>262929</v>
      </c>
      <c r="AH19" s="39">
        <f>'Sectoral Totals'!BJ17</f>
        <v>135269</v>
      </c>
      <c r="AI19" s="39">
        <f>'Sectoral Totals'!BK17</f>
        <v>114848</v>
      </c>
      <c r="AJ19" s="96">
        <f>'Sectoral Totals'!BL17</f>
        <v>554433</v>
      </c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</row>
    <row r="20" spans="1:73" s="1" customFormat="1" ht="14" x14ac:dyDescent="0.3">
      <c r="A20" s="120"/>
      <c r="B20" s="12">
        <v>42429</v>
      </c>
      <c r="C20" s="40">
        <f t="shared" si="1"/>
        <v>4575522</v>
      </c>
      <c r="D20" s="34">
        <v>3727145</v>
      </c>
      <c r="E20" s="34">
        <v>1446193</v>
      </c>
      <c r="F20" s="34">
        <v>2280952</v>
      </c>
      <c r="G20" s="39">
        <f t="shared" si="2"/>
        <v>848377</v>
      </c>
      <c r="H20" s="39">
        <v>663636</v>
      </c>
      <c r="I20" s="39">
        <v>184741</v>
      </c>
      <c r="J20" s="40">
        <f t="shared" si="0"/>
        <v>1009824</v>
      </c>
      <c r="K20" s="39">
        <v>718844</v>
      </c>
      <c r="L20" s="39">
        <v>188983</v>
      </c>
      <c r="M20" s="39">
        <v>101997</v>
      </c>
      <c r="N20" s="40">
        <f t="shared" si="3"/>
        <v>386565</v>
      </c>
      <c r="O20" s="33">
        <f t="shared" si="4"/>
        <v>242375</v>
      </c>
      <c r="P20" s="39">
        <v>68654</v>
      </c>
      <c r="Q20" s="39">
        <v>173721</v>
      </c>
      <c r="R20" s="39">
        <f t="shared" si="5"/>
        <v>144190</v>
      </c>
      <c r="S20" s="39">
        <v>108501</v>
      </c>
      <c r="T20" s="39">
        <v>35689</v>
      </c>
      <c r="U20" s="40">
        <f>'Sectoral Totals'!AW18</f>
        <v>1365950</v>
      </c>
      <c r="V20" s="39">
        <f>'Sectoral Totals'!AX18</f>
        <v>689416</v>
      </c>
      <c r="W20" s="39">
        <f>'Sectoral Totals'!AY18</f>
        <v>169842</v>
      </c>
      <c r="X20" s="39">
        <f>'Sectoral Totals'!AZ18</f>
        <v>72502</v>
      </c>
      <c r="Y20" s="39">
        <f>'Sectoral Totals'!BA18</f>
        <v>193173</v>
      </c>
      <c r="Z20" s="40">
        <f>'Sectoral Totals'!BB18</f>
        <v>839235</v>
      </c>
      <c r="AA20" s="39">
        <f>'Sectoral Totals'!BC18</f>
        <v>360368</v>
      </c>
      <c r="AB20" s="39">
        <f>'Sectoral Totals'!BD18</f>
        <v>134941</v>
      </c>
      <c r="AC20" s="39">
        <f>'Sectoral Totals'!BE18</f>
        <v>76724</v>
      </c>
      <c r="AD20" s="39">
        <f>'Sectoral Totals'!BF18</f>
        <v>48764</v>
      </c>
      <c r="AE20" s="39">
        <f>'Sectoral Totals'!BG18</f>
        <v>68929</v>
      </c>
      <c r="AF20" s="39">
        <f>'Sectoral Totals'!BH18</f>
        <v>138969</v>
      </c>
      <c r="AG20" s="96">
        <f>'Sectoral Totals'!BI18</f>
        <v>323507</v>
      </c>
      <c r="AH20" s="39">
        <f>'Sectoral Totals'!BJ18</f>
        <v>163753</v>
      </c>
      <c r="AI20" s="39">
        <f>'Sectoral Totals'!BK18</f>
        <v>146163</v>
      </c>
      <c r="AJ20" s="96">
        <f>'Sectoral Totals'!BL18</f>
        <v>600637</v>
      </c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</row>
    <row r="21" spans="1:73" s="1" customFormat="1" ht="14" x14ac:dyDescent="0.3">
      <c r="A21" s="120"/>
      <c r="B21" s="12">
        <v>42460</v>
      </c>
      <c r="C21" s="40">
        <f t="shared" si="1"/>
        <v>4813835</v>
      </c>
      <c r="D21" s="34">
        <v>3978165</v>
      </c>
      <c r="E21" s="34">
        <v>1580401</v>
      </c>
      <c r="F21" s="34">
        <v>2397764</v>
      </c>
      <c r="G21" s="39">
        <f t="shared" si="2"/>
        <v>835670</v>
      </c>
      <c r="H21" s="39">
        <v>658495</v>
      </c>
      <c r="I21" s="39">
        <v>177175</v>
      </c>
      <c r="J21" s="40">
        <f t="shared" si="0"/>
        <v>1050901</v>
      </c>
      <c r="K21" s="39">
        <v>683232</v>
      </c>
      <c r="L21" s="39">
        <v>271897</v>
      </c>
      <c r="M21" s="39">
        <v>95772</v>
      </c>
      <c r="N21" s="40">
        <f t="shared" si="3"/>
        <v>413693</v>
      </c>
      <c r="O21" s="33">
        <f t="shared" si="4"/>
        <v>271019</v>
      </c>
      <c r="P21" s="39">
        <v>76077</v>
      </c>
      <c r="Q21" s="39">
        <v>194942</v>
      </c>
      <c r="R21" s="39">
        <f t="shared" si="5"/>
        <v>142674</v>
      </c>
      <c r="S21" s="39">
        <v>109008</v>
      </c>
      <c r="T21" s="39">
        <v>33666</v>
      </c>
      <c r="U21" s="40">
        <f>'Sectoral Totals'!AW19</f>
        <v>1508336</v>
      </c>
      <c r="V21" s="39">
        <f>'Sectoral Totals'!AX19</f>
        <v>666515</v>
      </c>
      <c r="W21" s="39">
        <f>'Sectoral Totals'!AY19</f>
        <v>179851</v>
      </c>
      <c r="X21" s="39">
        <f>'Sectoral Totals'!AZ19</f>
        <v>75102</v>
      </c>
      <c r="Y21" s="39">
        <f>'Sectoral Totals'!BA19</f>
        <v>185115</v>
      </c>
      <c r="Z21" s="40">
        <f>'Sectoral Totals'!BB19</f>
        <v>805666</v>
      </c>
      <c r="AA21" s="39">
        <f>'Sectoral Totals'!BC19</f>
        <v>289931</v>
      </c>
      <c r="AB21" s="39">
        <f>'Sectoral Totals'!BD19</f>
        <v>143994</v>
      </c>
      <c r="AC21" s="39">
        <f>'Sectoral Totals'!BE19</f>
        <v>24774</v>
      </c>
      <c r="AD21" s="39">
        <f>'Sectoral Totals'!BF19</f>
        <v>74856</v>
      </c>
      <c r="AE21" s="39">
        <f>'Sectoral Totals'!BG19</f>
        <v>105245</v>
      </c>
      <c r="AF21" s="39">
        <f>'Sectoral Totals'!BH19</f>
        <v>151627</v>
      </c>
      <c r="AG21" s="96">
        <f>'Sectoral Totals'!BI19</f>
        <v>292392</v>
      </c>
      <c r="AH21" s="39">
        <f>'Sectoral Totals'!BJ19</f>
        <v>167904</v>
      </c>
      <c r="AI21" s="39">
        <f>'Sectoral Totals'!BK19</f>
        <v>107908</v>
      </c>
      <c r="AJ21" s="96">
        <f>'Sectoral Totals'!BL19</f>
        <v>627040</v>
      </c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</row>
    <row r="22" spans="1:73" s="1" customFormat="1" ht="14" x14ac:dyDescent="0.3">
      <c r="A22" s="120"/>
      <c r="B22" s="12">
        <v>42489</v>
      </c>
      <c r="C22" s="40">
        <f t="shared" si="1"/>
        <v>4672559</v>
      </c>
      <c r="D22" s="34">
        <v>3858020</v>
      </c>
      <c r="E22" s="34">
        <v>1546804</v>
      </c>
      <c r="F22" s="34">
        <v>2311216</v>
      </c>
      <c r="G22" s="39">
        <f t="shared" si="2"/>
        <v>814539</v>
      </c>
      <c r="H22" s="39">
        <v>634330</v>
      </c>
      <c r="I22" s="39">
        <v>180209</v>
      </c>
      <c r="J22" s="40">
        <f t="shared" si="0"/>
        <v>1058102</v>
      </c>
      <c r="K22" s="39">
        <v>688774</v>
      </c>
      <c r="L22" s="39">
        <v>271722</v>
      </c>
      <c r="M22" s="39">
        <v>97606</v>
      </c>
      <c r="N22" s="40">
        <f t="shared" si="3"/>
        <v>379104</v>
      </c>
      <c r="O22" s="33">
        <f t="shared" si="4"/>
        <v>251047</v>
      </c>
      <c r="P22" s="39">
        <v>67620</v>
      </c>
      <c r="Q22" s="39">
        <v>183427</v>
      </c>
      <c r="R22" s="39">
        <f t="shared" si="5"/>
        <v>128057</v>
      </c>
      <c r="S22" s="39">
        <v>94520</v>
      </c>
      <c r="T22" s="39">
        <v>33537</v>
      </c>
      <c r="U22" s="40">
        <f>'Sectoral Totals'!AW20</f>
        <v>1452004</v>
      </c>
      <c r="V22" s="39">
        <f>'Sectoral Totals'!AX20</f>
        <v>615280</v>
      </c>
      <c r="W22" s="39">
        <f>'Sectoral Totals'!AY20</f>
        <v>178517</v>
      </c>
      <c r="X22" s="39">
        <f>'Sectoral Totals'!AZ20</f>
        <v>74744</v>
      </c>
      <c r="Y22" s="39">
        <f>'Sectoral Totals'!BA20</f>
        <v>189800</v>
      </c>
      <c r="Z22" s="40">
        <f>'Sectoral Totals'!BB20</f>
        <v>795881</v>
      </c>
      <c r="AA22" s="39">
        <f>'Sectoral Totals'!BC20</f>
        <v>301705</v>
      </c>
      <c r="AB22" s="39">
        <f>'Sectoral Totals'!BD20</f>
        <v>129732</v>
      </c>
      <c r="AC22" s="39">
        <f>'Sectoral Totals'!BE20</f>
        <v>21811</v>
      </c>
      <c r="AD22" s="39">
        <f>'Sectoral Totals'!BF20</f>
        <v>76926</v>
      </c>
      <c r="AE22" s="39">
        <f>'Sectoral Totals'!BG20</f>
        <v>97604</v>
      </c>
      <c r="AF22" s="39">
        <f>'Sectoral Totals'!BH20</f>
        <v>154100</v>
      </c>
      <c r="AG22" s="96">
        <f>'Sectoral Totals'!BI20</f>
        <v>268690</v>
      </c>
      <c r="AH22" s="39">
        <f>'Sectoral Totals'!BJ20</f>
        <v>149930</v>
      </c>
      <c r="AI22" s="39">
        <f>'Sectoral Totals'!BK20</f>
        <v>102835</v>
      </c>
      <c r="AJ22" s="96">
        <f>'Sectoral Totals'!BL20</f>
        <v>609180</v>
      </c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</row>
    <row r="23" spans="1:73" s="1" customFormat="1" ht="14" x14ac:dyDescent="0.3">
      <c r="A23" s="120"/>
      <c r="B23" s="12">
        <v>42521</v>
      </c>
      <c r="C23" s="40">
        <f t="shared" si="1"/>
        <v>5093617</v>
      </c>
      <c r="D23" s="34">
        <v>4217160</v>
      </c>
      <c r="E23" s="34">
        <v>1614774</v>
      </c>
      <c r="F23" s="34">
        <v>2602386</v>
      </c>
      <c r="G23" s="39">
        <f t="shared" si="2"/>
        <v>876457</v>
      </c>
      <c r="H23" s="39">
        <v>688690</v>
      </c>
      <c r="I23" s="39">
        <v>187767</v>
      </c>
      <c r="J23" s="40">
        <f t="shared" si="0"/>
        <v>1069455</v>
      </c>
      <c r="K23" s="39">
        <v>690780</v>
      </c>
      <c r="L23" s="39">
        <v>278422</v>
      </c>
      <c r="M23" s="39">
        <v>100253</v>
      </c>
      <c r="N23" s="40">
        <f t="shared" si="3"/>
        <v>452066</v>
      </c>
      <c r="O23" s="33">
        <f t="shared" si="4"/>
        <v>307055</v>
      </c>
      <c r="P23" s="39">
        <v>88701</v>
      </c>
      <c r="Q23" s="39">
        <v>218354</v>
      </c>
      <c r="R23" s="39">
        <f t="shared" si="5"/>
        <v>145011</v>
      </c>
      <c r="S23" s="39">
        <v>110193</v>
      </c>
      <c r="T23" s="39">
        <v>34818</v>
      </c>
      <c r="U23" s="40">
        <f>'Sectoral Totals'!AW21</f>
        <v>1646088</v>
      </c>
      <c r="V23" s="39">
        <f>'Sectoral Totals'!AX21</f>
        <v>704168</v>
      </c>
      <c r="W23" s="39">
        <f>'Sectoral Totals'!AY21</f>
        <v>211668</v>
      </c>
      <c r="X23" s="39">
        <f>'Sectoral Totals'!AZ21</f>
        <v>79233</v>
      </c>
      <c r="Y23" s="39">
        <f>'Sectoral Totals'!BA21</f>
        <v>215445</v>
      </c>
      <c r="Z23" s="40">
        <f>'Sectoral Totals'!BB21</f>
        <v>864807</v>
      </c>
      <c r="AA23" s="39">
        <f>'Sectoral Totals'!BC21</f>
        <v>321358</v>
      </c>
      <c r="AB23" s="39">
        <f>'Sectoral Totals'!BD21</f>
        <v>158123</v>
      </c>
      <c r="AC23" s="39">
        <f>'Sectoral Totals'!BE21</f>
        <v>21873</v>
      </c>
      <c r="AD23" s="39">
        <f>'Sectoral Totals'!BF21</f>
        <v>79074</v>
      </c>
      <c r="AE23" s="39">
        <f>'Sectoral Totals'!BG21</f>
        <v>106757</v>
      </c>
      <c r="AF23" s="39">
        <f>'Sectoral Totals'!BH21</f>
        <v>163652</v>
      </c>
      <c r="AG23" s="96">
        <f>'Sectoral Totals'!BI21</f>
        <v>307835</v>
      </c>
      <c r="AH23" s="39">
        <f>'Sectoral Totals'!BJ21</f>
        <v>182955</v>
      </c>
      <c r="AI23" s="39">
        <f>'Sectoral Totals'!BK21</f>
        <v>107922</v>
      </c>
      <c r="AJ23" s="96">
        <f>'Sectoral Totals'!BL21</f>
        <v>660113</v>
      </c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</row>
    <row r="24" spans="1:73" s="1" customFormat="1" ht="14" x14ac:dyDescent="0.3">
      <c r="A24" s="120"/>
      <c r="B24" s="12">
        <v>42551</v>
      </c>
      <c r="C24" s="40">
        <f t="shared" si="1"/>
        <v>5009180</v>
      </c>
      <c r="D24" s="34">
        <v>4157643</v>
      </c>
      <c r="E24" s="34">
        <v>1650468</v>
      </c>
      <c r="F24" s="34">
        <v>2507175</v>
      </c>
      <c r="G24" s="39">
        <f t="shared" si="2"/>
        <v>851537</v>
      </c>
      <c r="H24" s="39">
        <v>672546</v>
      </c>
      <c r="I24" s="39">
        <v>178991</v>
      </c>
      <c r="J24" s="40">
        <f t="shared" si="0"/>
        <v>1060600</v>
      </c>
      <c r="K24" s="39">
        <v>695862</v>
      </c>
      <c r="L24" s="39">
        <v>268788</v>
      </c>
      <c r="M24" s="39">
        <v>95950</v>
      </c>
      <c r="N24" s="40">
        <f t="shared" si="3"/>
        <v>524492</v>
      </c>
      <c r="O24" s="33">
        <f t="shared" si="4"/>
        <v>369226</v>
      </c>
      <c r="P24" s="39">
        <v>121765</v>
      </c>
      <c r="Q24" s="39">
        <v>247461</v>
      </c>
      <c r="R24" s="39">
        <f t="shared" si="5"/>
        <v>155266</v>
      </c>
      <c r="S24" s="39">
        <v>122489</v>
      </c>
      <c r="T24" s="39">
        <v>32777</v>
      </c>
      <c r="U24" s="40">
        <f>'Sectoral Totals'!AW22</f>
        <v>1568452</v>
      </c>
      <c r="V24" s="39">
        <f>'Sectoral Totals'!AX22</f>
        <v>663481</v>
      </c>
      <c r="W24" s="39">
        <f>'Sectoral Totals'!AY22</f>
        <v>208090</v>
      </c>
      <c r="X24" s="39">
        <f>'Sectoral Totals'!AZ22</f>
        <v>79086</v>
      </c>
      <c r="Y24" s="39">
        <f>'Sectoral Totals'!BA22</f>
        <v>202917</v>
      </c>
      <c r="Z24" s="40">
        <f>'Sectoral Totals'!BB22</f>
        <v>846048</v>
      </c>
      <c r="AA24" s="39">
        <f>'Sectoral Totals'!BC22</f>
        <v>308803</v>
      </c>
      <c r="AB24" s="39">
        <f>'Sectoral Totals'!BD22</f>
        <v>163593</v>
      </c>
      <c r="AC24" s="39">
        <f>'Sectoral Totals'!BE22</f>
        <v>20564</v>
      </c>
      <c r="AD24" s="39">
        <f>'Sectoral Totals'!BF22</f>
        <v>76225</v>
      </c>
      <c r="AE24" s="39">
        <f>'Sectoral Totals'!BG22</f>
        <v>104594</v>
      </c>
      <c r="AF24" s="39">
        <f>'Sectoral Totals'!BH22</f>
        <v>159014</v>
      </c>
      <c r="AG24" s="96">
        <f>'Sectoral Totals'!BI22</f>
        <v>293571</v>
      </c>
      <c r="AH24" s="39">
        <f>'Sectoral Totals'!BJ22</f>
        <v>174140</v>
      </c>
      <c r="AI24" s="39">
        <f>'Sectoral Totals'!BK22</f>
        <v>104581</v>
      </c>
      <c r="AJ24" s="96">
        <f>'Sectoral Totals'!BL22</f>
        <v>650641</v>
      </c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</row>
    <row r="25" spans="1:73" s="1" customFormat="1" ht="14" x14ac:dyDescent="0.3">
      <c r="A25" s="120"/>
      <c r="B25" s="12">
        <v>42580</v>
      </c>
      <c r="C25" s="40">
        <f t="shared" si="1"/>
        <v>4986703</v>
      </c>
      <c r="D25" s="34">
        <v>4149757</v>
      </c>
      <c r="E25" s="34">
        <v>1652733</v>
      </c>
      <c r="F25" s="34">
        <v>2497024</v>
      </c>
      <c r="G25" s="39">
        <f t="shared" si="2"/>
        <v>836946</v>
      </c>
      <c r="H25" s="39">
        <v>672733</v>
      </c>
      <c r="I25" s="39">
        <v>164213</v>
      </c>
      <c r="J25" s="40">
        <f t="shared" si="0"/>
        <v>1021491</v>
      </c>
      <c r="K25" s="39">
        <v>671282</v>
      </c>
      <c r="L25" s="39">
        <v>262593</v>
      </c>
      <c r="M25" s="39">
        <v>87616</v>
      </c>
      <c r="N25" s="40">
        <f t="shared" si="3"/>
        <v>550709</v>
      </c>
      <c r="O25" s="33">
        <f t="shared" si="4"/>
        <v>391369</v>
      </c>
      <c r="P25" s="39">
        <v>131782</v>
      </c>
      <c r="Q25" s="39">
        <v>259587</v>
      </c>
      <c r="R25" s="39">
        <f t="shared" si="5"/>
        <v>159340</v>
      </c>
      <c r="S25" s="39">
        <v>131487</v>
      </c>
      <c r="T25" s="39">
        <v>27853</v>
      </c>
      <c r="U25" s="40">
        <f>'Sectoral Totals'!AW23</f>
        <v>1522114</v>
      </c>
      <c r="V25" s="39">
        <f>'Sectoral Totals'!AX23</f>
        <v>639105</v>
      </c>
      <c r="W25" s="39">
        <f>'Sectoral Totals'!AY23</f>
        <v>198946</v>
      </c>
      <c r="X25" s="39">
        <f>'Sectoral Totals'!AZ23</f>
        <v>78698</v>
      </c>
      <c r="Y25" s="39">
        <f>'Sectoral Totals'!BA23</f>
        <v>202190</v>
      </c>
      <c r="Z25" s="40">
        <f>'Sectoral Totals'!BB23</f>
        <v>856228</v>
      </c>
      <c r="AA25" s="39">
        <f>'Sectoral Totals'!BC23</f>
        <v>301963</v>
      </c>
      <c r="AB25" s="39">
        <f>'Sectoral Totals'!BD23</f>
        <v>181570</v>
      </c>
      <c r="AC25" s="39">
        <f>'Sectoral Totals'!BE23</f>
        <v>20661</v>
      </c>
      <c r="AD25" s="39">
        <f>'Sectoral Totals'!BF23</f>
        <v>74208</v>
      </c>
      <c r="AE25" s="39">
        <f>'Sectoral Totals'!BG23</f>
        <v>103655</v>
      </c>
      <c r="AF25" s="39">
        <f>'Sectoral Totals'!BH23</f>
        <v>162202</v>
      </c>
      <c r="AG25" s="96">
        <f>'Sectoral Totals'!BI23</f>
        <v>300458</v>
      </c>
      <c r="AH25" s="39">
        <f>'Sectoral Totals'!BJ23</f>
        <v>180329</v>
      </c>
      <c r="AI25" s="39">
        <f>'Sectoral Totals'!BK23</f>
        <v>106754</v>
      </c>
      <c r="AJ25" s="96">
        <f>'Sectoral Totals'!BL23</f>
        <v>655170</v>
      </c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</row>
    <row r="26" spans="1:73" s="1" customFormat="1" ht="14" x14ac:dyDescent="0.3">
      <c r="A26" s="120"/>
      <c r="B26" s="12">
        <v>42613</v>
      </c>
      <c r="C26" s="40">
        <f t="shared" si="1"/>
        <v>5420888</v>
      </c>
      <c r="D26" s="34">
        <v>4497325</v>
      </c>
      <c r="E26" s="34">
        <v>1703569</v>
      </c>
      <c r="F26" s="34">
        <v>2793756</v>
      </c>
      <c r="G26" s="39">
        <f t="shared" si="2"/>
        <v>923563</v>
      </c>
      <c r="H26" s="39">
        <v>747898</v>
      </c>
      <c r="I26" s="39">
        <v>175665</v>
      </c>
      <c r="J26" s="40">
        <f t="shared" si="0"/>
        <v>1171344</v>
      </c>
      <c r="K26" s="39">
        <v>780312</v>
      </c>
      <c r="L26" s="39">
        <v>295686</v>
      </c>
      <c r="M26" s="39">
        <v>95346</v>
      </c>
      <c r="N26" s="40">
        <f t="shared" si="3"/>
        <v>568619</v>
      </c>
      <c r="O26" s="33">
        <f t="shared" si="4"/>
        <v>409684</v>
      </c>
      <c r="P26" s="39">
        <v>133891</v>
      </c>
      <c r="Q26" s="39">
        <v>275793</v>
      </c>
      <c r="R26" s="39">
        <f t="shared" si="5"/>
        <v>158935</v>
      </c>
      <c r="S26" s="39">
        <v>130353</v>
      </c>
      <c r="T26" s="39">
        <v>28582</v>
      </c>
      <c r="U26" s="40">
        <f>'Sectoral Totals'!AW24</f>
        <v>1691710</v>
      </c>
      <c r="V26" s="39">
        <f>'Sectoral Totals'!AX24</f>
        <v>705895</v>
      </c>
      <c r="W26" s="39">
        <f>'Sectoral Totals'!AY24</f>
        <v>219902</v>
      </c>
      <c r="X26" s="39">
        <f>'Sectoral Totals'!AZ24</f>
        <v>86824</v>
      </c>
      <c r="Y26" s="39">
        <f>'Sectoral Totals'!BA24</f>
        <v>221679</v>
      </c>
      <c r="Z26" s="40">
        <f>'Sectoral Totals'!BB24</f>
        <v>958112</v>
      </c>
      <c r="AA26" s="39">
        <f>'Sectoral Totals'!BC24</f>
        <v>292014</v>
      </c>
      <c r="AB26" s="39">
        <f>'Sectoral Totals'!BD24</f>
        <v>214243</v>
      </c>
      <c r="AC26" s="39">
        <f>'Sectoral Totals'!BE24</f>
        <v>67099</v>
      </c>
      <c r="AD26" s="39">
        <f>'Sectoral Totals'!BF24</f>
        <v>79020</v>
      </c>
      <c r="AE26" s="39">
        <f>'Sectoral Totals'!BG24</f>
        <v>113448</v>
      </c>
      <c r="AF26" s="39">
        <f>'Sectoral Totals'!BH24</f>
        <v>176994</v>
      </c>
      <c r="AG26" s="96">
        <f>'Sectoral Totals'!BI24</f>
        <v>339992</v>
      </c>
      <c r="AH26" s="39">
        <f>'Sectoral Totals'!BJ24</f>
        <v>207014</v>
      </c>
      <c r="AI26" s="39">
        <f>'Sectoral Totals'!BK24</f>
        <v>117412</v>
      </c>
      <c r="AJ26" s="96">
        <f>'Sectoral Totals'!BL24</f>
        <v>727505</v>
      </c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</row>
    <row r="27" spans="1:73" s="1" customFormat="1" ht="14" x14ac:dyDescent="0.3">
      <c r="A27" s="120"/>
      <c r="B27" s="12">
        <v>42643</v>
      </c>
      <c r="C27" s="40">
        <f t="shared" si="1"/>
        <v>5107533</v>
      </c>
      <c r="D27" s="34">
        <v>4213778</v>
      </c>
      <c r="E27" s="34">
        <v>1627412</v>
      </c>
      <c r="F27" s="34">
        <v>2586366</v>
      </c>
      <c r="G27" s="39">
        <f t="shared" si="2"/>
        <v>893755</v>
      </c>
      <c r="H27" s="39">
        <v>702927</v>
      </c>
      <c r="I27" s="39">
        <v>190828</v>
      </c>
      <c r="J27" s="40">
        <f t="shared" si="0"/>
        <v>1209759</v>
      </c>
      <c r="K27" s="39">
        <v>800501</v>
      </c>
      <c r="L27" s="39">
        <v>305506</v>
      </c>
      <c r="M27" s="39">
        <v>103752</v>
      </c>
      <c r="N27" s="40">
        <f t="shared" si="3"/>
        <v>491688</v>
      </c>
      <c r="O27" s="33">
        <f t="shared" si="4"/>
        <v>342378</v>
      </c>
      <c r="P27" s="39">
        <v>104850</v>
      </c>
      <c r="Q27" s="39">
        <v>237528</v>
      </c>
      <c r="R27" s="39">
        <f t="shared" si="5"/>
        <v>149310</v>
      </c>
      <c r="S27" s="39">
        <v>115755</v>
      </c>
      <c r="T27" s="39">
        <v>33555</v>
      </c>
      <c r="U27" s="40">
        <f>'Sectoral Totals'!AW25</f>
        <v>1571958</v>
      </c>
      <c r="V27" s="39">
        <f>'Sectoral Totals'!AX25</f>
        <v>661897</v>
      </c>
      <c r="W27" s="39">
        <f>'Sectoral Totals'!AY25</f>
        <v>194488</v>
      </c>
      <c r="X27" s="39">
        <f>'Sectoral Totals'!AZ25</f>
        <v>88049</v>
      </c>
      <c r="Y27" s="39">
        <f>'Sectoral Totals'!BA25</f>
        <v>201862</v>
      </c>
      <c r="Z27" s="40">
        <f>'Sectoral Totals'!BB25</f>
        <v>948318</v>
      </c>
      <c r="AA27" s="39">
        <f>'Sectoral Totals'!BC25</f>
        <v>268201</v>
      </c>
      <c r="AB27" s="39">
        <f>'Sectoral Totals'!BD25</f>
        <v>162548</v>
      </c>
      <c r="AC27" s="39">
        <f>'Sectoral Totals'!BE25</f>
        <v>139477</v>
      </c>
      <c r="AD27" s="39">
        <f>'Sectoral Totals'!BF25</f>
        <v>81002</v>
      </c>
      <c r="AE27" s="39">
        <f>'Sectoral Totals'!BG25</f>
        <v>105168</v>
      </c>
      <c r="AF27" s="39">
        <f>'Sectoral Totals'!BH25</f>
        <v>173874</v>
      </c>
      <c r="AG27" s="96">
        <f>'Sectoral Totals'!BI25</f>
        <v>296771</v>
      </c>
      <c r="AH27" s="39">
        <f>'Sectoral Totals'!BJ25</f>
        <v>168184</v>
      </c>
      <c r="AI27" s="39">
        <f>'Sectoral Totals'!BK25</f>
        <v>112635</v>
      </c>
      <c r="AJ27" s="96">
        <f>'Sectoral Totals'!BL25</f>
        <v>663074</v>
      </c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</row>
    <row r="28" spans="1:73" s="1" customFormat="1" ht="14" x14ac:dyDescent="0.3">
      <c r="A28" s="120"/>
      <c r="B28" s="12">
        <v>42671</v>
      </c>
      <c r="C28" s="40">
        <f t="shared" si="1"/>
        <v>4792772</v>
      </c>
      <c r="D28" s="34">
        <v>3979954</v>
      </c>
      <c r="E28" s="34">
        <v>1533138</v>
      </c>
      <c r="F28" s="34">
        <v>2446816</v>
      </c>
      <c r="G28" s="39">
        <f t="shared" si="2"/>
        <v>812818</v>
      </c>
      <c r="H28" s="39">
        <v>633684</v>
      </c>
      <c r="I28" s="39">
        <v>179134</v>
      </c>
      <c r="J28" s="40">
        <f t="shared" si="0"/>
        <v>1087422</v>
      </c>
      <c r="K28" s="39">
        <v>729249</v>
      </c>
      <c r="L28" s="39">
        <v>261849</v>
      </c>
      <c r="M28" s="39">
        <v>96324</v>
      </c>
      <c r="N28" s="40">
        <f t="shared" si="3"/>
        <v>427202</v>
      </c>
      <c r="O28" s="33">
        <f t="shared" si="4"/>
        <v>291757</v>
      </c>
      <c r="P28" s="39">
        <v>81072</v>
      </c>
      <c r="Q28" s="39">
        <v>210685</v>
      </c>
      <c r="R28" s="39">
        <f t="shared" si="5"/>
        <v>135445</v>
      </c>
      <c r="S28" s="39">
        <v>104085</v>
      </c>
      <c r="T28" s="39">
        <v>31360</v>
      </c>
      <c r="U28" s="40">
        <f>'Sectoral Totals'!AW26</f>
        <v>1547225</v>
      </c>
      <c r="V28" s="39">
        <f>'Sectoral Totals'!AX26</f>
        <v>643530</v>
      </c>
      <c r="W28" s="39">
        <f>'Sectoral Totals'!AY26</f>
        <v>200653</v>
      </c>
      <c r="X28" s="39">
        <f>'Sectoral Totals'!AZ26</f>
        <v>82866</v>
      </c>
      <c r="Y28" s="39">
        <f>'Sectoral Totals'!BA26</f>
        <v>204476</v>
      </c>
      <c r="Z28" s="40">
        <f>'Sectoral Totals'!BB26</f>
        <v>777352</v>
      </c>
      <c r="AA28" s="39">
        <f>'Sectoral Totals'!BC26</f>
        <v>240217</v>
      </c>
      <c r="AB28" s="39">
        <f>'Sectoral Totals'!BD26</f>
        <v>140066</v>
      </c>
      <c r="AC28" s="39">
        <f>'Sectoral Totals'!BE26</f>
        <v>47313</v>
      </c>
      <c r="AD28" s="39">
        <f>'Sectoral Totals'!BF26</f>
        <v>76968</v>
      </c>
      <c r="AE28" s="39">
        <f>'Sectoral Totals'!BG26</f>
        <v>98134</v>
      </c>
      <c r="AF28" s="39">
        <f>'Sectoral Totals'!BH26</f>
        <v>160504</v>
      </c>
      <c r="AG28" s="96">
        <f>'Sectoral Totals'!BI26</f>
        <v>296911</v>
      </c>
      <c r="AH28" s="39">
        <f>'Sectoral Totals'!BJ26</f>
        <v>166756</v>
      </c>
      <c r="AI28" s="39">
        <f>'Sectoral Totals'!BK26</f>
        <v>115479</v>
      </c>
      <c r="AJ28" s="96">
        <f>'Sectoral Totals'!BL26</f>
        <v>638146</v>
      </c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</row>
    <row r="29" spans="1:73" s="1" customFormat="1" ht="14" x14ac:dyDescent="0.3">
      <c r="A29" s="120"/>
      <c r="B29" s="12">
        <v>42704</v>
      </c>
      <c r="C29" s="40">
        <f t="shared" si="1"/>
        <v>5483609</v>
      </c>
      <c r="D29" s="34">
        <v>4522585</v>
      </c>
      <c r="E29" s="34">
        <v>1600554</v>
      </c>
      <c r="F29" s="34">
        <v>2922031</v>
      </c>
      <c r="G29" s="39">
        <f t="shared" si="2"/>
        <v>961024</v>
      </c>
      <c r="H29" s="39">
        <v>763775</v>
      </c>
      <c r="I29" s="39">
        <v>197249</v>
      </c>
      <c r="J29" s="40">
        <f t="shared" si="0"/>
        <v>1283620</v>
      </c>
      <c r="K29" s="39">
        <v>868922</v>
      </c>
      <c r="L29" s="39">
        <v>310240</v>
      </c>
      <c r="M29" s="39">
        <v>104458</v>
      </c>
      <c r="N29" s="40">
        <f t="shared" si="3"/>
        <v>505224</v>
      </c>
      <c r="O29" s="33">
        <f t="shared" si="4"/>
        <v>343641</v>
      </c>
      <c r="P29" s="39">
        <v>80505</v>
      </c>
      <c r="Q29" s="39">
        <v>263136</v>
      </c>
      <c r="R29" s="39">
        <f t="shared" si="5"/>
        <v>161583</v>
      </c>
      <c r="S29" s="39">
        <v>127204</v>
      </c>
      <c r="T29" s="39">
        <v>34379</v>
      </c>
      <c r="U29" s="40">
        <f>'Sectoral Totals'!AW27</f>
        <v>1943111</v>
      </c>
      <c r="V29" s="39">
        <f>'Sectoral Totals'!AX27</f>
        <v>750765</v>
      </c>
      <c r="W29" s="39">
        <f>'Sectoral Totals'!AY27</f>
        <v>277432</v>
      </c>
      <c r="X29" s="39">
        <f>'Sectoral Totals'!AZ27</f>
        <v>122556</v>
      </c>
      <c r="Y29" s="39">
        <f>'Sectoral Totals'!BA27</f>
        <v>248378</v>
      </c>
      <c r="Z29" s="40">
        <f>'Sectoral Totals'!BB27</f>
        <v>841638</v>
      </c>
      <c r="AA29" s="39">
        <f>'Sectoral Totals'!BC27</f>
        <v>249996</v>
      </c>
      <c r="AB29" s="39">
        <f>'Sectoral Totals'!BD27</f>
        <v>159462</v>
      </c>
      <c r="AC29" s="39">
        <f>'Sectoral Totals'!BE27</f>
        <v>32208</v>
      </c>
      <c r="AD29" s="39">
        <f>'Sectoral Totals'!BF27</f>
        <v>86687</v>
      </c>
      <c r="AE29" s="39">
        <f>'Sectoral Totals'!BG27</f>
        <v>117416</v>
      </c>
      <c r="AF29" s="39">
        <f>'Sectoral Totals'!BH27</f>
        <v>180928</v>
      </c>
      <c r="AG29" s="96">
        <f>'Sectoral Totals'!BI27</f>
        <v>356384</v>
      </c>
      <c r="AH29" s="39">
        <f>'Sectoral Totals'!BJ27</f>
        <v>188266</v>
      </c>
      <c r="AI29" s="39">
        <f>'Sectoral Totals'!BK27</f>
        <v>151780</v>
      </c>
      <c r="AJ29" s="96">
        <f>'Sectoral Totals'!BL27</f>
        <v>741922</v>
      </c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</row>
    <row r="30" spans="1:73" s="1" customFormat="1" ht="14" x14ac:dyDescent="0.3">
      <c r="A30" s="121"/>
      <c r="B30" s="12">
        <v>42734</v>
      </c>
      <c r="C30" s="40">
        <f t="shared" si="1"/>
        <v>5858322</v>
      </c>
      <c r="D30" s="34">
        <v>4892286</v>
      </c>
      <c r="E30" s="34">
        <v>1748988</v>
      </c>
      <c r="F30" s="34">
        <v>3143298</v>
      </c>
      <c r="G30" s="39">
        <f t="shared" si="2"/>
        <v>966036</v>
      </c>
      <c r="H30" s="39">
        <v>764008</v>
      </c>
      <c r="I30" s="39">
        <v>202028</v>
      </c>
      <c r="J30" s="40">
        <f t="shared" si="0"/>
        <v>1160080</v>
      </c>
      <c r="K30" s="39">
        <v>789430</v>
      </c>
      <c r="L30" s="39">
        <v>278969</v>
      </c>
      <c r="M30" s="39">
        <v>91681</v>
      </c>
      <c r="N30" s="40">
        <f t="shared" si="3"/>
        <v>427013</v>
      </c>
      <c r="O30" s="33">
        <f t="shared" si="4"/>
        <v>301274</v>
      </c>
      <c r="P30" s="39">
        <v>68372</v>
      </c>
      <c r="Q30" s="39">
        <v>232902</v>
      </c>
      <c r="R30" s="39">
        <f t="shared" si="5"/>
        <v>125739</v>
      </c>
      <c r="S30" s="39">
        <v>99729</v>
      </c>
      <c r="T30" s="39">
        <v>26010</v>
      </c>
      <c r="U30" s="40">
        <f>'Sectoral Totals'!AW28</f>
        <v>2227766</v>
      </c>
      <c r="V30" s="39">
        <f>'Sectoral Totals'!AX28</f>
        <v>887772</v>
      </c>
      <c r="W30" s="39">
        <f>'Sectoral Totals'!AY28</f>
        <v>354538</v>
      </c>
      <c r="X30" s="39">
        <f>'Sectoral Totals'!AZ28</f>
        <v>133313</v>
      </c>
      <c r="Y30" s="39">
        <f>'Sectoral Totals'!BA28</f>
        <v>222181</v>
      </c>
      <c r="Z30" s="40">
        <f>'Sectoral Totals'!BB28</f>
        <v>764675</v>
      </c>
      <c r="AA30" s="39">
        <f>'Sectoral Totals'!BC28</f>
        <v>204700</v>
      </c>
      <c r="AB30" s="39">
        <f>'Sectoral Totals'!BD28</f>
        <v>145424</v>
      </c>
      <c r="AC30" s="39">
        <f>'Sectoral Totals'!BE28</f>
        <v>23024</v>
      </c>
      <c r="AD30" s="39">
        <f>'Sectoral Totals'!BF28</f>
        <v>73812</v>
      </c>
      <c r="AE30" s="39">
        <f>'Sectoral Totals'!BG28</f>
        <v>122822</v>
      </c>
      <c r="AF30" s="39">
        <f>'Sectoral Totals'!BH28</f>
        <v>181820</v>
      </c>
      <c r="AG30" s="96">
        <f>'Sectoral Totals'!BI28</f>
        <v>422737</v>
      </c>
      <c r="AH30" s="39">
        <f>'Sectoral Totals'!BJ28</f>
        <v>222839</v>
      </c>
      <c r="AI30" s="39">
        <f>'Sectoral Totals'!BK28</f>
        <v>182271</v>
      </c>
      <c r="AJ30" s="96">
        <f>'Sectoral Totals'!BL28</f>
        <v>694156</v>
      </c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</row>
    <row r="31" spans="1:73" s="1" customFormat="1" ht="14" x14ac:dyDescent="0.3">
      <c r="A31" s="119">
        <v>2017</v>
      </c>
      <c r="B31" s="12">
        <v>42765</v>
      </c>
      <c r="C31" s="40">
        <f t="shared" si="1"/>
        <v>5064239</v>
      </c>
      <c r="D31" s="34">
        <v>4151858</v>
      </c>
      <c r="E31" s="34">
        <v>1446513</v>
      </c>
      <c r="F31" s="34">
        <v>2705345</v>
      </c>
      <c r="G31" s="39">
        <f t="shared" si="2"/>
        <v>912381</v>
      </c>
      <c r="H31" s="39">
        <v>731413</v>
      </c>
      <c r="I31" s="39">
        <v>180968</v>
      </c>
      <c r="J31" s="40">
        <f t="shared" si="0"/>
        <v>1381137</v>
      </c>
      <c r="K31" s="39">
        <v>917665</v>
      </c>
      <c r="L31" s="39">
        <v>360129</v>
      </c>
      <c r="M31" s="39">
        <v>103343</v>
      </c>
      <c r="N31" s="40">
        <f t="shared" si="3"/>
        <v>448271</v>
      </c>
      <c r="O31" s="33">
        <f t="shared" si="4"/>
        <v>308197</v>
      </c>
      <c r="P31" s="39">
        <v>75172</v>
      </c>
      <c r="Q31" s="39">
        <v>233025</v>
      </c>
      <c r="R31" s="39">
        <f t="shared" si="5"/>
        <v>140074</v>
      </c>
      <c r="S31" s="39">
        <v>110160</v>
      </c>
      <c r="T31" s="39">
        <v>29914</v>
      </c>
      <c r="U31" s="40">
        <f>'Sectoral Totals'!AW29</f>
        <v>1573532</v>
      </c>
      <c r="V31" s="39">
        <f>'Sectoral Totals'!AX29</f>
        <v>676462</v>
      </c>
      <c r="W31" s="39">
        <f>'Sectoral Totals'!AY29</f>
        <v>176674</v>
      </c>
      <c r="X31" s="39">
        <f>'Sectoral Totals'!AZ29</f>
        <v>90755</v>
      </c>
      <c r="Y31" s="39">
        <f>'Sectoral Totals'!BA29</f>
        <v>198724</v>
      </c>
      <c r="Z31" s="40">
        <f>'Sectoral Totals'!BB29</f>
        <v>982181</v>
      </c>
      <c r="AA31" s="39">
        <f>'Sectoral Totals'!BC29</f>
        <v>357460</v>
      </c>
      <c r="AB31" s="39">
        <f>'Sectoral Totals'!BD29</f>
        <v>155113</v>
      </c>
      <c r="AC31" s="39">
        <f>'Sectoral Totals'!BE29</f>
        <v>78448</v>
      </c>
      <c r="AD31" s="39">
        <f>'Sectoral Totals'!BF29</f>
        <v>80455</v>
      </c>
      <c r="AE31" s="39">
        <f>'Sectoral Totals'!BG29</f>
        <v>124545</v>
      </c>
      <c r="AF31" s="39">
        <f>'Sectoral Totals'!BH29</f>
        <v>168051</v>
      </c>
      <c r="AG31" s="96">
        <f>'Sectoral Totals'!BI29</f>
        <v>317748</v>
      </c>
      <c r="AH31" s="39">
        <f>'Sectoral Totals'!BJ29</f>
        <v>178562</v>
      </c>
      <c r="AI31" s="39">
        <f>'Sectoral Totals'!BK29</f>
        <v>117100</v>
      </c>
      <c r="AJ31" s="96">
        <f>'Sectoral Totals'!BL29</f>
        <v>744265</v>
      </c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</row>
    <row r="32" spans="1:73" s="1" customFormat="1" ht="14" x14ac:dyDescent="0.3">
      <c r="A32" s="120"/>
      <c r="B32" s="12">
        <v>42794</v>
      </c>
      <c r="C32" s="40">
        <f t="shared" si="1"/>
        <v>4632157</v>
      </c>
      <c r="D32" s="34">
        <v>3835943</v>
      </c>
      <c r="E32" s="34">
        <v>1388768</v>
      </c>
      <c r="F32" s="34">
        <v>2447175</v>
      </c>
      <c r="G32" s="39">
        <f t="shared" si="2"/>
        <v>796214</v>
      </c>
      <c r="H32" s="39">
        <v>619488</v>
      </c>
      <c r="I32" s="39">
        <v>176726</v>
      </c>
      <c r="J32" s="40">
        <f t="shared" si="0"/>
        <v>1161167</v>
      </c>
      <c r="K32" s="39">
        <v>779965</v>
      </c>
      <c r="L32" s="39">
        <v>282159</v>
      </c>
      <c r="M32" s="39">
        <v>99043</v>
      </c>
      <c r="N32" s="40">
        <f t="shared" si="3"/>
        <v>383239</v>
      </c>
      <c r="O32" s="33">
        <f t="shared" si="4"/>
        <v>257561</v>
      </c>
      <c r="P32" s="39">
        <v>65245</v>
      </c>
      <c r="Q32" s="39">
        <v>192316</v>
      </c>
      <c r="R32" s="39">
        <f t="shared" si="5"/>
        <v>125678</v>
      </c>
      <c r="S32" s="39">
        <v>95340</v>
      </c>
      <c r="T32" s="39">
        <v>30338</v>
      </c>
      <c r="U32" s="40">
        <f>'Sectoral Totals'!AW30</f>
        <v>1462158</v>
      </c>
      <c r="V32" s="39">
        <f>'Sectoral Totals'!AX30</f>
        <v>643293</v>
      </c>
      <c r="W32" s="39">
        <f>'Sectoral Totals'!AY30</f>
        <v>156620</v>
      </c>
      <c r="X32" s="39">
        <f>'Sectoral Totals'!AZ30</f>
        <v>74117</v>
      </c>
      <c r="Y32" s="39">
        <f>'Sectoral Totals'!BA30</f>
        <v>182272</v>
      </c>
      <c r="Z32" s="40">
        <f>'Sectoral Totals'!BB30</f>
        <v>851607</v>
      </c>
      <c r="AA32" s="39">
        <f>'Sectoral Totals'!BC30</f>
        <v>292899</v>
      </c>
      <c r="AB32" s="39">
        <f>'Sectoral Totals'!BD30</f>
        <v>141307</v>
      </c>
      <c r="AC32" s="39">
        <f>'Sectoral Totals'!BE30</f>
        <v>46287</v>
      </c>
      <c r="AD32" s="39">
        <f>'Sectoral Totals'!BF30</f>
        <v>80825</v>
      </c>
      <c r="AE32" s="39">
        <f>'Sectoral Totals'!BG30</f>
        <v>107648</v>
      </c>
      <c r="AF32" s="39">
        <f>'Sectoral Totals'!BH30</f>
        <v>169208</v>
      </c>
      <c r="AG32" s="96">
        <f>'Sectoral Totals'!BI30</f>
        <v>303663</v>
      </c>
      <c r="AH32" s="39">
        <f>'Sectoral Totals'!BJ30</f>
        <v>173856</v>
      </c>
      <c r="AI32" s="39">
        <f>'Sectoral Totals'!BK30</f>
        <v>110178</v>
      </c>
      <c r="AJ32" s="96">
        <f>'Sectoral Totals'!BL30</f>
        <v>625961</v>
      </c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</row>
    <row r="33" spans="1:73" s="1" customFormat="1" ht="14" x14ac:dyDescent="0.3">
      <c r="A33" s="120"/>
      <c r="B33" s="12">
        <v>42825</v>
      </c>
      <c r="C33" s="40">
        <f t="shared" si="1"/>
        <v>5204386</v>
      </c>
      <c r="D33" s="34">
        <v>4332937</v>
      </c>
      <c r="E33" s="34">
        <v>1604314</v>
      </c>
      <c r="F33" s="34">
        <v>2728623</v>
      </c>
      <c r="G33" s="39">
        <f t="shared" si="2"/>
        <v>871449</v>
      </c>
      <c r="H33" s="39">
        <v>677563</v>
      </c>
      <c r="I33" s="39">
        <v>193886</v>
      </c>
      <c r="J33" s="40">
        <f t="shared" si="0"/>
        <v>1264249</v>
      </c>
      <c r="K33" s="39">
        <v>857120</v>
      </c>
      <c r="L33" s="39">
        <v>299819</v>
      </c>
      <c r="M33" s="39">
        <v>107310</v>
      </c>
      <c r="N33" s="40">
        <f t="shared" si="3"/>
        <v>429756</v>
      </c>
      <c r="O33" s="33">
        <f t="shared" si="4"/>
        <v>292682</v>
      </c>
      <c r="P33" s="39">
        <v>72385</v>
      </c>
      <c r="Q33" s="39">
        <v>220297</v>
      </c>
      <c r="R33" s="39">
        <f t="shared" si="5"/>
        <v>137074</v>
      </c>
      <c r="S33" s="39">
        <v>103014</v>
      </c>
      <c r="T33" s="39">
        <v>34060</v>
      </c>
      <c r="U33" s="40">
        <f>'Sectoral Totals'!AW31</f>
        <v>1638818</v>
      </c>
      <c r="V33" s="39">
        <f>'Sectoral Totals'!AX31</f>
        <v>714951</v>
      </c>
      <c r="W33" s="39">
        <f>'Sectoral Totals'!AY31</f>
        <v>182297</v>
      </c>
      <c r="X33" s="39">
        <f>'Sectoral Totals'!AZ31</f>
        <v>81325</v>
      </c>
      <c r="Y33" s="39">
        <f>'Sectoral Totals'!BA31</f>
        <v>208469</v>
      </c>
      <c r="Z33" s="40">
        <f>'Sectoral Totals'!BB31</f>
        <v>922011</v>
      </c>
      <c r="AA33" s="39">
        <f>'Sectoral Totals'!BC31</f>
        <v>323465</v>
      </c>
      <c r="AB33" s="39">
        <f>'Sectoral Totals'!BD31</f>
        <v>154586</v>
      </c>
      <c r="AC33" s="39">
        <f>'Sectoral Totals'!BE31</f>
        <v>29383</v>
      </c>
      <c r="AD33" s="39">
        <f>'Sectoral Totals'!BF31</f>
        <v>90804</v>
      </c>
      <c r="AE33" s="39">
        <f>'Sectoral Totals'!BG31</f>
        <v>123916</v>
      </c>
      <c r="AF33" s="39">
        <f>'Sectoral Totals'!BH31</f>
        <v>185684</v>
      </c>
      <c r="AG33" s="96">
        <f>'Sectoral Totals'!BI31</f>
        <v>343629</v>
      </c>
      <c r="AH33" s="39">
        <f>'Sectoral Totals'!BJ31</f>
        <v>195325</v>
      </c>
      <c r="AI33" s="39">
        <f>'Sectoral Totals'!BK31</f>
        <v>129631</v>
      </c>
      <c r="AJ33" s="96">
        <f>'Sectoral Totals'!BL31</f>
        <v>695614</v>
      </c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</row>
    <row r="34" spans="1:73" s="1" customFormat="1" ht="14" x14ac:dyDescent="0.3">
      <c r="A34" s="120"/>
      <c r="B34" s="12">
        <v>42853</v>
      </c>
      <c r="C34" s="40">
        <f t="shared" si="1"/>
        <v>5027324</v>
      </c>
      <c r="D34" s="34">
        <v>4203371</v>
      </c>
      <c r="E34" s="34">
        <v>1514538</v>
      </c>
      <c r="F34" s="34">
        <v>2688833</v>
      </c>
      <c r="G34" s="39">
        <f t="shared" si="2"/>
        <v>823953</v>
      </c>
      <c r="H34" s="39">
        <v>652999</v>
      </c>
      <c r="I34" s="39">
        <v>170954</v>
      </c>
      <c r="J34" s="40">
        <f t="shared" si="0"/>
        <v>1177467</v>
      </c>
      <c r="K34" s="39">
        <v>809501</v>
      </c>
      <c r="L34" s="39">
        <v>273927</v>
      </c>
      <c r="M34" s="39">
        <v>94039</v>
      </c>
      <c r="N34" s="40">
        <f t="shared" si="3"/>
        <v>441306</v>
      </c>
      <c r="O34" s="33">
        <f t="shared" si="4"/>
        <v>306620</v>
      </c>
      <c r="P34" s="39">
        <v>79873</v>
      </c>
      <c r="Q34" s="39">
        <v>226747</v>
      </c>
      <c r="R34" s="39">
        <f t="shared" si="5"/>
        <v>134686</v>
      </c>
      <c r="S34" s="39">
        <v>106135</v>
      </c>
      <c r="T34" s="39">
        <v>28551</v>
      </c>
      <c r="U34" s="40">
        <f>'Sectoral Totals'!AW32</f>
        <v>1642901</v>
      </c>
      <c r="V34" s="39">
        <f>'Sectoral Totals'!AX32</f>
        <v>712940</v>
      </c>
      <c r="W34" s="39">
        <f>'Sectoral Totals'!AY32</f>
        <v>195919</v>
      </c>
      <c r="X34" s="39">
        <f>'Sectoral Totals'!AZ32</f>
        <v>80286</v>
      </c>
      <c r="Y34" s="39">
        <f>'Sectoral Totals'!BA32</f>
        <v>222213</v>
      </c>
      <c r="Z34" s="40">
        <f>'Sectoral Totals'!BB32</f>
        <v>883233</v>
      </c>
      <c r="AA34" s="39">
        <f>'Sectoral Totals'!BC32</f>
        <v>307889</v>
      </c>
      <c r="AB34" s="39">
        <f>'Sectoral Totals'!BD32</f>
        <v>163886</v>
      </c>
      <c r="AC34" s="39">
        <f>'Sectoral Totals'!BE32</f>
        <v>25420</v>
      </c>
      <c r="AD34" s="39">
        <f>'Sectoral Totals'!BF32</f>
        <v>82210</v>
      </c>
      <c r="AE34" s="39">
        <f>'Sectoral Totals'!BG32</f>
        <v>116079</v>
      </c>
      <c r="AF34" s="39">
        <f>'Sectoral Totals'!BH32</f>
        <v>175081</v>
      </c>
      <c r="AG34" s="96">
        <f>'Sectoral Totals'!BI32</f>
        <v>330584</v>
      </c>
      <c r="AH34" s="39">
        <f>'Sectoral Totals'!BJ32</f>
        <v>194544</v>
      </c>
      <c r="AI34" s="39">
        <f>'Sectoral Totals'!BK32</f>
        <v>118651</v>
      </c>
      <c r="AJ34" s="96">
        <f>'Sectoral Totals'!BL32</f>
        <v>656068</v>
      </c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</row>
    <row r="35" spans="1:73" s="1" customFormat="1" ht="14" x14ac:dyDescent="0.3">
      <c r="A35" s="120"/>
      <c r="B35" s="12">
        <v>42886</v>
      </c>
      <c r="C35" s="40">
        <f t="shared" si="1"/>
        <v>5715962</v>
      </c>
      <c r="D35" s="34">
        <v>4771236</v>
      </c>
      <c r="E35" s="34">
        <v>1674788</v>
      </c>
      <c r="F35" s="34">
        <v>3096448</v>
      </c>
      <c r="G35" s="39">
        <f t="shared" si="2"/>
        <v>944726</v>
      </c>
      <c r="H35" s="39">
        <v>741297</v>
      </c>
      <c r="I35" s="39">
        <v>203429</v>
      </c>
      <c r="J35" s="40">
        <f t="shared" si="0"/>
        <v>1355616</v>
      </c>
      <c r="K35" s="39">
        <v>930119</v>
      </c>
      <c r="L35" s="39">
        <v>314717</v>
      </c>
      <c r="M35" s="39">
        <v>110780</v>
      </c>
      <c r="N35" s="40">
        <f t="shared" si="3"/>
        <v>512515</v>
      </c>
      <c r="O35" s="33">
        <f t="shared" si="4"/>
        <v>359849</v>
      </c>
      <c r="P35" s="39">
        <v>94364</v>
      </c>
      <c r="Q35" s="39">
        <v>265485</v>
      </c>
      <c r="R35" s="39">
        <f t="shared" si="5"/>
        <v>152666</v>
      </c>
      <c r="S35" s="39">
        <v>118184</v>
      </c>
      <c r="T35" s="39">
        <v>34482</v>
      </c>
      <c r="U35" s="40">
        <f>'Sectoral Totals'!AW33</f>
        <v>1881834</v>
      </c>
      <c r="V35" s="39">
        <f>'Sectoral Totals'!AX33</f>
        <v>805252</v>
      </c>
      <c r="W35" s="39">
        <f>'Sectoral Totals'!AY33</f>
        <v>235308</v>
      </c>
      <c r="X35" s="39">
        <f>'Sectoral Totals'!AZ33</f>
        <v>89445</v>
      </c>
      <c r="Y35" s="39">
        <f>'Sectoral Totals'!BA33</f>
        <v>255663</v>
      </c>
      <c r="Z35" s="40">
        <f>'Sectoral Totals'!BB33</f>
        <v>1020940</v>
      </c>
      <c r="AA35" s="39">
        <f>'Sectoral Totals'!BC33</f>
        <v>361737</v>
      </c>
      <c r="AB35" s="39">
        <f>'Sectoral Totals'!BD33</f>
        <v>186049</v>
      </c>
      <c r="AC35" s="39">
        <f>'Sectoral Totals'!BE33</f>
        <v>27102</v>
      </c>
      <c r="AD35" s="39">
        <f>'Sectoral Totals'!BF33</f>
        <v>94578</v>
      </c>
      <c r="AE35" s="39">
        <f>'Sectoral Totals'!BG33</f>
        <v>134388</v>
      </c>
      <c r="AF35" s="39">
        <f>'Sectoral Totals'!BH33</f>
        <v>202485</v>
      </c>
      <c r="AG35" s="96">
        <f>'Sectoral Totals'!BI33</f>
        <v>367044</v>
      </c>
      <c r="AH35" s="39">
        <f>'Sectoral Totals'!BJ33</f>
        <v>223764</v>
      </c>
      <c r="AI35" s="39">
        <f>'Sectoral Totals'!BK33</f>
        <v>124387</v>
      </c>
      <c r="AJ35" s="96">
        <f>'Sectoral Totals'!BL33</f>
        <v>771356</v>
      </c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</row>
    <row r="36" spans="1:73" s="1" customFormat="1" ht="14" x14ac:dyDescent="0.3">
      <c r="A36" s="120"/>
      <c r="B36" s="12">
        <v>42916</v>
      </c>
      <c r="C36" s="40">
        <f t="shared" si="1"/>
        <v>5459770</v>
      </c>
      <c r="D36" s="34">
        <v>4563316</v>
      </c>
      <c r="E36" s="34">
        <v>1658340</v>
      </c>
      <c r="F36" s="34">
        <v>2904976</v>
      </c>
      <c r="G36" s="39">
        <f t="shared" si="2"/>
        <v>896454</v>
      </c>
      <c r="H36" s="39">
        <v>708857</v>
      </c>
      <c r="I36" s="39">
        <v>187597</v>
      </c>
      <c r="J36" s="40">
        <f t="shared" si="0"/>
        <v>1267694</v>
      </c>
      <c r="K36" s="39">
        <v>873188</v>
      </c>
      <c r="L36" s="39">
        <v>291761</v>
      </c>
      <c r="M36" s="39">
        <v>102745</v>
      </c>
      <c r="N36" s="40">
        <f t="shared" si="3"/>
        <v>577510</v>
      </c>
      <c r="O36" s="33">
        <f t="shared" si="4"/>
        <v>415090</v>
      </c>
      <c r="P36" s="39">
        <v>123398</v>
      </c>
      <c r="Q36" s="39">
        <v>291692</v>
      </c>
      <c r="R36" s="39">
        <f t="shared" si="5"/>
        <v>162420</v>
      </c>
      <c r="S36" s="39">
        <v>129798</v>
      </c>
      <c r="T36" s="39">
        <v>32622</v>
      </c>
      <c r="U36" s="40">
        <f>'Sectoral Totals'!AW34</f>
        <v>1753965</v>
      </c>
      <c r="V36" s="39">
        <f>'Sectoral Totals'!AX34</f>
        <v>743703</v>
      </c>
      <c r="W36" s="39">
        <f>'Sectoral Totals'!AY34</f>
        <v>225898</v>
      </c>
      <c r="X36" s="39">
        <f>'Sectoral Totals'!AZ34</f>
        <v>88722</v>
      </c>
      <c r="Y36" s="39">
        <f>'Sectoral Totals'!BA34</f>
        <v>236564</v>
      </c>
      <c r="Z36" s="40">
        <f>'Sectoral Totals'!BB34</f>
        <v>974825</v>
      </c>
      <c r="AA36" s="39">
        <f>'Sectoral Totals'!BC34</f>
        <v>336544</v>
      </c>
      <c r="AB36" s="39">
        <f>'Sectoral Totals'!BD34</f>
        <v>194030</v>
      </c>
      <c r="AC36" s="39">
        <f>'Sectoral Totals'!BE34</f>
        <v>24972</v>
      </c>
      <c r="AD36" s="39">
        <f>'Sectoral Totals'!BF34</f>
        <v>88520</v>
      </c>
      <c r="AE36" s="39">
        <f>'Sectoral Totals'!BG34</f>
        <v>123846</v>
      </c>
      <c r="AF36" s="39">
        <f>'Sectoral Totals'!BH34</f>
        <v>193072</v>
      </c>
      <c r="AG36" s="96">
        <f>'Sectoral Totals'!BI34</f>
        <v>353660</v>
      </c>
      <c r="AH36" s="39">
        <f>'Sectoral Totals'!BJ34</f>
        <v>216364</v>
      </c>
      <c r="AI36" s="39">
        <f>'Sectoral Totals'!BK34</f>
        <v>120299</v>
      </c>
      <c r="AJ36" s="96">
        <f>'Sectoral Totals'!BL34</f>
        <v>718980</v>
      </c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</row>
    <row r="37" spans="1:73" s="1" customFormat="1" ht="14" x14ac:dyDescent="0.3">
      <c r="A37" s="120"/>
      <c r="B37" s="12">
        <v>42947</v>
      </c>
      <c r="C37" s="40">
        <f t="shared" si="1"/>
        <v>5654503</v>
      </c>
      <c r="D37" s="34">
        <v>4735068</v>
      </c>
      <c r="E37" s="34">
        <v>1677132</v>
      </c>
      <c r="F37" s="34">
        <v>3057936</v>
      </c>
      <c r="G37" s="39">
        <f t="shared" si="2"/>
        <v>919435</v>
      </c>
      <c r="H37" s="39">
        <v>741161</v>
      </c>
      <c r="I37" s="39">
        <v>178274</v>
      </c>
      <c r="J37" s="40">
        <f t="shared" si="0"/>
        <v>1308548</v>
      </c>
      <c r="K37" s="39">
        <v>912893</v>
      </c>
      <c r="L37" s="39">
        <v>298475</v>
      </c>
      <c r="M37" s="39">
        <v>97180</v>
      </c>
      <c r="N37" s="40">
        <f t="shared" si="3"/>
        <v>654378</v>
      </c>
      <c r="O37" s="33">
        <f t="shared" si="4"/>
        <v>481015</v>
      </c>
      <c r="P37" s="39">
        <v>149397</v>
      </c>
      <c r="Q37" s="39">
        <v>331618</v>
      </c>
      <c r="R37" s="39">
        <f t="shared" si="5"/>
        <v>173363</v>
      </c>
      <c r="S37" s="39">
        <v>144153</v>
      </c>
      <c r="T37" s="39">
        <v>29210</v>
      </c>
      <c r="U37" s="40">
        <f>'Sectoral Totals'!AW35</f>
        <v>1802458</v>
      </c>
      <c r="V37" s="39">
        <f>'Sectoral Totals'!AX35</f>
        <v>759258</v>
      </c>
      <c r="W37" s="39">
        <f>'Sectoral Totals'!AY35</f>
        <v>229161</v>
      </c>
      <c r="X37" s="39">
        <f>'Sectoral Totals'!AZ35</f>
        <v>92159</v>
      </c>
      <c r="Y37" s="39">
        <f>'Sectoral Totals'!BA35</f>
        <v>247710</v>
      </c>
      <c r="Z37" s="40">
        <f>'Sectoral Totals'!BB35</f>
        <v>1015414</v>
      </c>
      <c r="AA37" s="39">
        <f>'Sectoral Totals'!BC35</f>
        <v>341761</v>
      </c>
      <c r="AB37" s="39">
        <f>'Sectoral Totals'!BD35</f>
        <v>221877</v>
      </c>
      <c r="AC37" s="39">
        <f>'Sectoral Totals'!BE35</f>
        <v>23722</v>
      </c>
      <c r="AD37" s="39">
        <f>'Sectoral Totals'!BF35</f>
        <v>86305</v>
      </c>
      <c r="AE37" s="39">
        <f>'Sectoral Totals'!BG35</f>
        <v>127400</v>
      </c>
      <c r="AF37" s="39">
        <f>'Sectoral Totals'!BH35</f>
        <v>201314</v>
      </c>
      <c r="AG37" s="96">
        <f>'Sectoral Totals'!BI35</f>
        <v>414745</v>
      </c>
      <c r="AH37" s="39">
        <f>'Sectoral Totals'!BJ35</f>
        <v>243974</v>
      </c>
      <c r="AI37" s="39">
        <f>'Sectoral Totals'!BK35</f>
        <v>154091</v>
      </c>
      <c r="AJ37" s="96">
        <f>'Sectoral Totals'!BL35</f>
        <v>744754</v>
      </c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</row>
    <row r="38" spans="1:73" s="1" customFormat="1" ht="14" x14ac:dyDescent="0.3">
      <c r="A38" s="120"/>
      <c r="B38" s="12">
        <v>42978</v>
      </c>
      <c r="C38" s="40">
        <f t="shared" si="1"/>
        <v>5685811</v>
      </c>
      <c r="D38" s="34">
        <v>4766898</v>
      </c>
      <c r="E38" s="34">
        <v>1686570</v>
      </c>
      <c r="F38" s="34">
        <v>3080328</v>
      </c>
      <c r="G38" s="39">
        <f t="shared" si="2"/>
        <v>918913</v>
      </c>
      <c r="H38" s="39">
        <v>744000</v>
      </c>
      <c r="I38" s="39">
        <v>174913</v>
      </c>
      <c r="J38" s="40">
        <f t="shared" si="0"/>
        <v>1347733</v>
      </c>
      <c r="K38" s="39">
        <v>944143</v>
      </c>
      <c r="L38" s="39">
        <v>306659</v>
      </c>
      <c r="M38" s="39">
        <v>96931</v>
      </c>
      <c r="N38" s="40">
        <f t="shared" si="3"/>
        <v>609305</v>
      </c>
      <c r="O38" s="33">
        <f t="shared" si="4"/>
        <v>452229</v>
      </c>
      <c r="P38" s="39">
        <v>134617</v>
      </c>
      <c r="Q38" s="39">
        <v>317612</v>
      </c>
      <c r="R38" s="39">
        <f t="shared" si="5"/>
        <v>157076</v>
      </c>
      <c r="S38" s="39">
        <v>129242</v>
      </c>
      <c r="T38" s="39">
        <v>27834</v>
      </c>
      <c r="U38" s="40">
        <f>'Sectoral Totals'!AW36</f>
        <v>1807860</v>
      </c>
      <c r="V38" s="39">
        <f>'Sectoral Totals'!AX36</f>
        <v>743880</v>
      </c>
      <c r="W38" s="39">
        <f>'Sectoral Totals'!AY36</f>
        <v>231709</v>
      </c>
      <c r="X38" s="39">
        <f>'Sectoral Totals'!AZ36</f>
        <v>96577</v>
      </c>
      <c r="Y38" s="39">
        <f>'Sectoral Totals'!BA36</f>
        <v>248922</v>
      </c>
      <c r="Z38" s="40">
        <f>'Sectoral Totals'!BB36</f>
        <v>1061610</v>
      </c>
      <c r="AA38" s="39">
        <f>'Sectoral Totals'!BC36</f>
        <v>311722</v>
      </c>
      <c r="AB38" s="39">
        <f>'Sectoral Totals'!BD36</f>
        <v>227163</v>
      </c>
      <c r="AC38" s="39">
        <f>'Sectoral Totals'!BE36</f>
        <v>80469</v>
      </c>
      <c r="AD38" s="39">
        <f>'Sectoral Totals'!BF36</f>
        <v>89604</v>
      </c>
      <c r="AE38" s="39">
        <f>'Sectoral Totals'!BG36</f>
        <v>131036</v>
      </c>
      <c r="AF38" s="39">
        <f>'Sectoral Totals'!BH36</f>
        <v>205923</v>
      </c>
      <c r="AG38" s="96">
        <f>'Sectoral Totals'!BI36</f>
        <v>381645</v>
      </c>
      <c r="AH38" s="39">
        <f>'Sectoral Totals'!BJ36</f>
        <v>238389</v>
      </c>
      <c r="AI38" s="39">
        <f>'Sectoral Totals'!BK36</f>
        <v>126065</v>
      </c>
      <c r="AJ38" s="96">
        <f>'Sectoral Totals'!BL36</f>
        <v>748126</v>
      </c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</row>
    <row r="39" spans="1:73" s="1" customFormat="1" ht="14" x14ac:dyDescent="0.3">
      <c r="A39" s="120"/>
      <c r="B39" s="12">
        <v>43007</v>
      </c>
      <c r="C39" s="40">
        <f t="shared" si="1"/>
        <v>5400566</v>
      </c>
      <c r="D39" s="34">
        <v>4511592</v>
      </c>
      <c r="E39" s="34">
        <v>1575925</v>
      </c>
      <c r="F39" s="34">
        <v>2935667</v>
      </c>
      <c r="G39" s="39">
        <f t="shared" si="2"/>
        <v>888974</v>
      </c>
      <c r="H39" s="39">
        <v>700473</v>
      </c>
      <c r="I39" s="39">
        <v>188501</v>
      </c>
      <c r="J39" s="40">
        <f t="shared" ref="J39:J70" si="6">K39+L39+M39</f>
        <v>1360943</v>
      </c>
      <c r="K39" s="39">
        <v>948261</v>
      </c>
      <c r="L39" s="39">
        <v>308939</v>
      </c>
      <c r="M39" s="39">
        <v>103743</v>
      </c>
      <c r="N39" s="40">
        <f t="shared" si="3"/>
        <v>535728</v>
      </c>
      <c r="O39" s="33">
        <f t="shared" si="4"/>
        <v>386370</v>
      </c>
      <c r="P39" s="39">
        <v>105803</v>
      </c>
      <c r="Q39" s="39">
        <v>280567</v>
      </c>
      <c r="R39" s="39">
        <f t="shared" si="5"/>
        <v>149358</v>
      </c>
      <c r="S39" s="39">
        <v>116739</v>
      </c>
      <c r="T39" s="39">
        <v>32619</v>
      </c>
      <c r="U39" s="40">
        <f>'Sectoral Totals'!AW37</f>
        <v>1744185</v>
      </c>
      <c r="V39" s="39">
        <f>'Sectoral Totals'!AX37</f>
        <v>731128</v>
      </c>
      <c r="W39" s="39">
        <f>'Sectoral Totals'!AY37</f>
        <v>210862</v>
      </c>
      <c r="X39" s="39">
        <f>'Sectoral Totals'!AZ37</f>
        <v>97059</v>
      </c>
      <c r="Y39" s="39">
        <f>'Sectoral Totals'!BA37</f>
        <v>232442</v>
      </c>
      <c r="Z39" s="40">
        <f>'Sectoral Totals'!BB37</f>
        <v>1038035</v>
      </c>
      <c r="AA39" s="39">
        <f>'Sectoral Totals'!BC37</f>
        <v>285915</v>
      </c>
      <c r="AB39" s="39">
        <f>'Sectoral Totals'!BD37</f>
        <v>179001</v>
      </c>
      <c r="AC39" s="39">
        <f>'Sectoral Totals'!BE37</f>
        <v>143781</v>
      </c>
      <c r="AD39" s="39">
        <f>'Sectoral Totals'!BF37</f>
        <v>88975</v>
      </c>
      <c r="AE39" s="39">
        <f>'Sectoral Totals'!BG37</f>
        <v>121826</v>
      </c>
      <c r="AF39" s="39">
        <f>'Sectoral Totals'!BH37</f>
        <v>201656</v>
      </c>
      <c r="AG39" s="96">
        <f>'Sectoral Totals'!BI37</f>
        <v>344784</v>
      </c>
      <c r="AH39" s="39">
        <f>'Sectoral Totals'!BJ37</f>
        <v>207279</v>
      </c>
      <c r="AI39" s="39">
        <f>'Sectoral Totals'!BK37</f>
        <v>119625</v>
      </c>
      <c r="AJ39" s="96">
        <f>'Sectoral Totals'!BL37</f>
        <v>697637</v>
      </c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</row>
    <row r="40" spans="1:73" s="1" customFormat="1" ht="14" x14ac:dyDescent="0.3">
      <c r="A40" s="120"/>
      <c r="B40" s="12">
        <v>43039</v>
      </c>
      <c r="C40" s="40">
        <f t="shared" si="1"/>
        <v>5641397</v>
      </c>
      <c r="D40" s="34">
        <v>4742156</v>
      </c>
      <c r="E40" s="34">
        <v>1582780</v>
      </c>
      <c r="F40" s="34">
        <v>3159377</v>
      </c>
      <c r="G40" s="39">
        <f t="shared" si="2"/>
        <v>899241</v>
      </c>
      <c r="H40" s="39">
        <v>703738</v>
      </c>
      <c r="I40" s="39">
        <v>195503</v>
      </c>
      <c r="J40" s="40">
        <f t="shared" si="6"/>
        <v>1332214</v>
      </c>
      <c r="K40" s="39">
        <v>944009</v>
      </c>
      <c r="L40" s="39">
        <v>282535</v>
      </c>
      <c r="M40" s="39">
        <v>105670</v>
      </c>
      <c r="N40" s="40">
        <f t="shared" si="3"/>
        <v>538153</v>
      </c>
      <c r="O40" s="33">
        <f t="shared" si="4"/>
        <v>386612</v>
      </c>
      <c r="P40" s="39">
        <v>95980</v>
      </c>
      <c r="Q40" s="39">
        <v>290632</v>
      </c>
      <c r="R40" s="39">
        <f t="shared" si="5"/>
        <v>151541</v>
      </c>
      <c r="S40" s="39">
        <v>116476</v>
      </c>
      <c r="T40" s="39">
        <v>35065</v>
      </c>
      <c r="U40" s="40">
        <f>'Sectoral Totals'!AW38</f>
        <v>1923581</v>
      </c>
      <c r="V40" s="39">
        <f>'Sectoral Totals'!AX38</f>
        <v>814074</v>
      </c>
      <c r="W40" s="39">
        <f>'Sectoral Totals'!AY38</f>
        <v>238719</v>
      </c>
      <c r="X40" s="39">
        <f>'Sectoral Totals'!AZ38</f>
        <v>101651</v>
      </c>
      <c r="Y40" s="39">
        <f>'Sectoral Totals'!BA38</f>
        <v>255725</v>
      </c>
      <c r="Z40" s="40">
        <f>'Sectoral Totals'!BB38</f>
        <v>967238</v>
      </c>
      <c r="AA40" s="39">
        <f>'Sectoral Totals'!BC38</f>
        <v>286731</v>
      </c>
      <c r="AB40" s="39">
        <f>'Sectoral Totals'!BD38</f>
        <v>182373</v>
      </c>
      <c r="AC40" s="39">
        <f>'Sectoral Totals'!BE38</f>
        <v>57623</v>
      </c>
      <c r="AD40" s="39">
        <f>'Sectoral Totals'!BF38</f>
        <v>91067</v>
      </c>
      <c r="AE40" s="39">
        <f>'Sectoral Totals'!BG38</f>
        <v>132152</v>
      </c>
      <c r="AF40" s="39">
        <f>'Sectoral Totals'!BH38</f>
        <v>203281</v>
      </c>
      <c r="AG40" s="96">
        <f>'Sectoral Totals'!BI38</f>
        <v>406249</v>
      </c>
      <c r="AH40" s="39">
        <f>'Sectoral Totals'!BJ38</f>
        <v>241045</v>
      </c>
      <c r="AI40" s="39">
        <f>'Sectoral Totals'!BK38</f>
        <v>146662</v>
      </c>
      <c r="AJ40" s="96">
        <f>'Sectoral Totals'!BL38</f>
        <v>761550</v>
      </c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</row>
    <row r="41" spans="1:73" s="1" customFormat="1" ht="14" x14ac:dyDescent="0.3">
      <c r="A41" s="120"/>
      <c r="B41" s="12">
        <v>43069</v>
      </c>
      <c r="C41" s="40">
        <f t="shared" si="1"/>
        <v>5830719</v>
      </c>
      <c r="D41" s="34">
        <v>4874217</v>
      </c>
      <c r="E41" s="34">
        <v>1571229</v>
      </c>
      <c r="F41" s="34">
        <v>3302987</v>
      </c>
      <c r="G41" s="39">
        <f t="shared" si="2"/>
        <v>956502</v>
      </c>
      <c r="H41" s="39">
        <v>757645</v>
      </c>
      <c r="I41" s="39">
        <v>198857</v>
      </c>
      <c r="J41" s="40">
        <f t="shared" si="6"/>
        <v>1476039</v>
      </c>
      <c r="K41" s="39">
        <v>1045180</v>
      </c>
      <c r="L41" s="39">
        <v>324150</v>
      </c>
      <c r="M41" s="39">
        <v>106709</v>
      </c>
      <c r="N41" s="40">
        <f t="shared" si="3"/>
        <v>524640</v>
      </c>
      <c r="O41" s="33">
        <f t="shared" si="4"/>
        <v>366408</v>
      </c>
      <c r="P41" s="39">
        <v>75234</v>
      </c>
      <c r="Q41" s="39">
        <v>291174</v>
      </c>
      <c r="R41" s="39">
        <f t="shared" si="5"/>
        <v>158232</v>
      </c>
      <c r="S41" s="39">
        <v>123293</v>
      </c>
      <c r="T41" s="39">
        <v>34939</v>
      </c>
      <c r="U41" s="40">
        <f>'Sectoral Totals'!AW39</f>
        <v>2102696</v>
      </c>
      <c r="V41" s="39">
        <f>'Sectoral Totals'!AX39</f>
        <v>808535</v>
      </c>
      <c r="W41" s="39">
        <f>'Sectoral Totals'!AY39</f>
        <v>289434</v>
      </c>
      <c r="X41" s="39">
        <f>'Sectoral Totals'!AZ39</f>
        <v>138019</v>
      </c>
      <c r="Y41" s="39">
        <f>'Sectoral Totals'!BA39</f>
        <v>284714</v>
      </c>
      <c r="Z41" s="40">
        <f>'Sectoral Totals'!BB39</f>
        <v>960606</v>
      </c>
      <c r="AA41" s="39">
        <f>'Sectoral Totals'!BC39</f>
        <v>281308</v>
      </c>
      <c r="AB41" s="39">
        <f>'Sectoral Totals'!BD39</f>
        <v>171597</v>
      </c>
      <c r="AC41" s="39">
        <f>'Sectoral Totals'!BE39</f>
        <v>39275</v>
      </c>
      <c r="AD41" s="39">
        <f>'Sectoral Totals'!BF39</f>
        <v>97624</v>
      </c>
      <c r="AE41" s="39">
        <f>'Sectoral Totals'!BG39</f>
        <v>139803</v>
      </c>
      <c r="AF41" s="39">
        <f>'Sectoral Totals'!BH39</f>
        <v>215520</v>
      </c>
      <c r="AG41" s="96">
        <f>'Sectoral Totals'!BI39</f>
        <v>412431</v>
      </c>
      <c r="AH41" s="39">
        <f>'Sectoral Totals'!BJ39</f>
        <v>221150</v>
      </c>
      <c r="AI41" s="39">
        <f>'Sectoral Totals'!BK39</f>
        <v>173000</v>
      </c>
      <c r="AJ41" s="96">
        <f>'Sectoral Totals'!BL39</f>
        <v>783756</v>
      </c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</row>
    <row r="42" spans="1:73" s="1" customFormat="1" ht="14" x14ac:dyDescent="0.3">
      <c r="A42" s="121"/>
      <c r="B42" s="12">
        <v>43098</v>
      </c>
      <c r="C42" s="40">
        <f t="shared" si="1"/>
        <v>6305522</v>
      </c>
      <c r="D42" s="34">
        <v>5320428</v>
      </c>
      <c r="E42" s="34">
        <v>1718484</v>
      </c>
      <c r="F42" s="34">
        <v>3601944</v>
      </c>
      <c r="G42" s="39">
        <f t="shared" si="2"/>
        <v>985094</v>
      </c>
      <c r="H42" s="39">
        <v>777938</v>
      </c>
      <c r="I42" s="39">
        <v>207156</v>
      </c>
      <c r="J42" s="40">
        <f t="shared" si="6"/>
        <v>1337687</v>
      </c>
      <c r="K42" s="39">
        <v>948545</v>
      </c>
      <c r="L42" s="39">
        <v>294138</v>
      </c>
      <c r="M42" s="39">
        <v>95004</v>
      </c>
      <c r="N42" s="40">
        <f t="shared" si="3"/>
        <v>481460</v>
      </c>
      <c r="O42" s="33">
        <f t="shared" si="4"/>
        <v>355507</v>
      </c>
      <c r="P42" s="39">
        <v>67567</v>
      </c>
      <c r="Q42" s="39">
        <v>287940</v>
      </c>
      <c r="R42" s="39">
        <f t="shared" si="5"/>
        <v>125953</v>
      </c>
      <c r="S42" s="39">
        <v>100834</v>
      </c>
      <c r="T42" s="39">
        <v>25119</v>
      </c>
      <c r="U42" s="40">
        <f>'Sectoral Totals'!AW40</f>
        <v>2466972</v>
      </c>
      <c r="V42" s="39">
        <f>'Sectoral Totals'!AX40</f>
        <v>981457</v>
      </c>
      <c r="W42" s="39">
        <f>'Sectoral Totals'!AY40</f>
        <v>378298</v>
      </c>
      <c r="X42" s="39">
        <f>'Sectoral Totals'!AZ40</f>
        <v>148030</v>
      </c>
      <c r="Y42" s="39">
        <f>'Sectoral Totals'!BA40</f>
        <v>258546</v>
      </c>
      <c r="Z42" s="40">
        <f>'Sectoral Totals'!BB40</f>
        <v>877437</v>
      </c>
      <c r="AA42" s="39">
        <f>'Sectoral Totals'!BC40</f>
        <v>229360</v>
      </c>
      <c r="AB42" s="39">
        <f>'Sectoral Totals'!BD40</f>
        <v>161719</v>
      </c>
      <c r="AC42" s="39">
        <f>'Sectoral Totals'!BE40</f>
        <v>24704</v>
      </c>
      <c r="AD42" s="39">
        <f>'Sectoral Totals'!BF40</f>
        <v>80022</v>
      </c>
      <c r="AE42" s="39">
        <f>'Sectoral Totals'!BG40</f>
        <v>147768</v>
      </c>
      <c r="AF42" s="39">
        <f>'Sectoral Totals'!BH40</f>
        <v>219525</v>
      </c>
      <c r="AG42" s="96">
        <f>'Sectoral Totals'!BI40</f>
        <v>490819</v>
      </c>
      <c r="AH42" s="39">
        <f>'Sectoral Totals'!BJ40</f>
        <v>269623</v>
      </c>
      <c r="AI42" s="39">
        <f>'Sectoral Totals'!BK40</f>
        <v>202381</v>
      </c>
      <c r="AJ42" s="96">
        <f>'Sectoral Totals'!BL40</f>
        <v>751810</v>
      </c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</row>
    <row r="43" spans="1:73" s="1" customFormat="1" ht="14" x14ac:dyDescent="0.3">
      <c r="A43" s="119">
        <v>2018</v>
      </c>
      <c r="B43" s="12">
        <v>43131</v>
      </c>
      <c r="C43" s="40">
        <f t="shared" si="1"/>
        <v>5657611</v>
      </c>
      <c r="D43" s="34">
        <v>4675580</v>
      </c>
      <c r="E43" s="34">
        <v>1434308</v>
      </c>
      <c r="F43" s="34">
        <v>3241272</v>
      </c>
      <c r="G43" s="39">
        <f t="shared" si="2"/>
        <v>982031</v>
      </c>
      <c r="H43" s="39">
        <v>788735</v>
      </c>
      <c r="I43" s="39">
        <v>193296</v>
      </c>
      <c r="J43" s="40">
        <f t="shared" si="6"/>
        <v>1627843</v>
      </c>
      <c r="K43" s="39">
        <v>1119387</v>
      </c>
      <c r="L43" s="39">
        <v>395767</v>
      </c>
      <c r="M43" s="39">
        <v>112689</v>
      </c>
      <c r="N43" s="40">
        <f t="shared" si="3"/>
        <v>535304</v>
      </c>
      <c r="O43" s="33">
        <f t="shared" si="4"/>
        <v>383534</v>
      </c>
      <c r="P43" s="39">
        <v>79270</v>
      </c>
      <c r="Q43" s="39">
        <v>304264</v>
      </c>
      <c r="R43" s="39">
        <f t="shared" si="5"/>
        <v>151770</v>
      </c>
      <c r="S43" s="39">
        <v>120380</v>
      </c>
      <c r="T43" s="39">
        <v>31390</v>
      </c>
      <c r="U43" s="40">
        <f>'Sectoral Totals'!AW41</f>
        <v>1834526</v>
      </c>
      <c r="V43" s="39">
        <f>'Sectoral Totals'!AX41</f>
        <v>775671</v>
      </c>
      <c r="W43" s="39">
        <f>'Sectoral Totals'!AY41</f>
        <v>204808</v>
      </c>
      <c r="X43" s="39">
        <f>'Sectoral Totals'!AZ41</f>
        <v>109370</v>
      </c>
      <c r="Y43" s="39">
        <f>'Sectoral Totals'!BA41</f>
        <v>241513</v>
      </c>
      <c r="Z43" s="40">
        <f>'Sectoral Totals'!BB41</f>
        <v>1180499</v>
      </c>
      <c r="AA43" s="39">
        <f>'Sectoral Totals'!BC41</f>
        <v>416909</v>
      </c>
      <c r="AB43" s="39">
        <f>'Sectoral Totals'!BD41</f>
        <v>181592</v>
      </c>
      <c r="AC43" s="39">
        <f>'Sectoral Totals'!BE41</f>
        <v>94128</v>
      </c>
      <c r="AD43" s="39">
        <f>'Sectoral Totals'!BF41</f>
        <v>94091</v>
      </c>
      <c r="AE43" s="39">
        <f>'Sectoral Totals'!BG41</f>
        <v>155590</v>
      </c>
      <c r="AF43" s="39">
        <f>'Sectoral Totals'!BH41</f>
        <v>220044</v>
      </c>
      <c r="AG43" s="96">
        <f>'Sectoral Totals'!BI41</f>
        <v>379715</v>
      </c>
      <c r="AH43" s="39">
        <f>'Sectoral Totals'!BJ41</f>
        <v>224495</v>
      </c>
      <c r="AI43" s="39">
        <f>'Sectoral Totals'!BK41</f>
        <v>128647</v>
      </c>
      <c r="AJ43" s="96">
        <f>'Sectoral Totals'!BL41</f>
        <v>828563</v>
      </c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</row>
    <row r="44" spans="1:73" s="1" customFormat="1" ht="14" x14ac:dyDescent="0.3">
      <c r="A44" s="120"/>
      <c r="B44" s="12">
        <v>43159</v>
      </c>
      <c r="C44" s="40">
        <f t="shared" si="1"/>
        <v>5001297</v>
      </c>
      <c r="D44" s="34">
        <v>4172982</v>
      </c>
      <c r="E44" s="34">
        <v>1384774</v>
      </c>
      <c r="F44" s="34">
        <v>2788208</v>
      </c>
      <c r="G44" s="39">
        <f t="shared" si="2"/>
        <v>828315</v>
      </c>
      <c r="H44" s="39">
        <v>645150</v>
      </c>
      <c r="I44" s="39">
        <v>183165</v>
      </c>
      <c r="J44" s="40">
        <f t="shared" si="6"/>
        <v>1355342</v>
      </c>
      <c r="K44" s="39">
        <v>946640</v>
      </c>
      <c r="L44" s="39">
        <v>303416</v>
      </c>
      <c r="M44" s="39">
        <v>105286</v>
      </c>
      <c r="N44" s="40">
        <f t="shared" si="3"/>
        <v>475897</v>
      </c>
      <c r="O44" s="33">
        <f t="shared" si="4"/>
        <v>345243</v>
      </c>
      <c r="P44" s="39">
        <v>94459</v>
      </c>
      <c r="Q44" s="39">
        <v>250784</v>
      </c>
      <c r="R44" s="39">
        <f t="shared" si="5"/>
        <v>130654</v>
      </c>
      <c r="S44" s="39">
        <v>100039</v>
      </c>
      <c r="T44" s="39">
        <v>30615</v>
      </c>
      <c r="U44" s="40">
        <f>'Sectoral Totals'!AW42</f>
        <v>1688689</v>
      </c>
      <c r="V44" s="39">
        <f>'Sectoral Totals'!AX42</f>
        <v>745887</v>
      </c>
      <c r="W44" s="39">
        <f>'Sectoral Totals'!AY42</f>
        <v>172222</v>
      </c>
      <c r="X44" s="39">
        <f>'Sectoral Totals'!AZ42</f>
        <v>84057</v>
      </c>
      <c r="Y44" s="39">
        <f>'Sectoral Totals'!BA42</f>
        <v>217776</v>
      </c>
      <c r="Z44" s="40">
        <f>'Sectoral Totals'!BB42</f>
        <v>979395</v>
      </c>
      <c r="AA44" s="39">
        <f>'Sectoral Totals'!BC42</f>
        <v>333678</v>
      </c>
      <c r="AB44" s="39">
        <f>'Sectoral Totals'!BD42</f>
        <v>158112</v>
      </c>
      <c r="AC44" s="39">
        <f>'Sectoral Totals'!BE42</f>
        <v>47473</v>
      </c>
      <c r="AD44" s="39">
        <f>'Sectoral Totals'!BF42</f>
        <v>90259</v>
      </c>
      <c r="AE44" s="39">
        <f>'Sectoral Totals'!BG42</f>
        <v>137404</v>
      </c>
      <c r="AF44" s="39">
        <f>'Sectoral Totals'!BH42</f>
        <v>198553</v>
      </c>
      <c r="AG44" s="96">
        <f>'Sectoral Totals'!BI42</f>
        <v>367016</v>
      </c>
      <c r="AH44" s="39">
        <f>'Sectoral Totals'!BJ42</f>
        <v>213110</v>
      </c>
      <c r="AI44" s="39">
        <f>'Sectoral Totals'!BK42</f>
        <v>130418</v>
      </c>
      <c r="AJ44" s="96">
        <f>'Sectoral Totals'!BL42</f>
        <v>581423</v>
      </c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</row>
    <row r="45" spans="1:73" s="1" customFormat="1" ht="14" x14ac:dyDescent="0.3">
      <c r="A45" s="120"/>
      <c r="B45" s="12">
        <v>43188</v>
      </c>
      <c r="C45" s="40">
        <f t="shared" si="1"/>
        <v>5187561</v>
      </c>
      <c r="D45" s="34">
        <v>4356056</v>
      </c>
      <c r="E45" s="34">
        <v>1500380</v>
      </c>
      <c r="F45" s="34">
        <v>2855676</v>
      </c>
      <c r="G45" s="39">
        <f t="shared" si="2"/>
        <v>831505</v>
      </c>
      <c r="H45" s="39">
        <v>650372</v>
      </c>
      <c r="I45" s="39">
        <v>181133</v>
      </c>
      <c r="J45" s="40">
        <f t="shared" si="6"/>
        <v>1396467</v>
      </c>
      <c r="K45" s="39">
        <v>984842</v>
      </c>
      <c r="L45" s="39">
        <v>308466</v>
      </c>
      <c r="M45" s="39">
        <v>103159</v>
      </c>
      <c r="N45" s="40">
        <f t="shared" si="3"/>
        <v>479326</v>
      </c>
      <c r="O45" s="33">
        <f t="shared" si="4"/>
        <v>337165</v>
      </c>
      <c r="P45" s="39">
        <v>72232</v>
      </c>
      <c r="Q45" s="39">
        <v>264933</v>
      </c>
      <c r="R45" s="39">
        <f t="shared" si="5"/>
        <v>142161</v>
      </c>
      <c r="S45" s="39">
        <v>109620</v>
      </c>
      <c r="T45" s="39">
        <v>32541</v>
      </c>
      <c r="U45" s="40">
        <f>'Sectoral Totals'!AW43</f>
        <v>1744674</v>
      </c>
      <c r="V45" s="39">
        <f>'Sectoral Totals'!AX43</f>
        <v>792055</v>
      </c>
      <c r="W45" s="39">
        <f>'Sectoral Totals'!AY43</f>
        <v>186975</v>
      </c>
      <c r="X45" s="39">
        <f>'Sectoral Totals'!AZ43</f>
        <v>87737</v>
      </c>
      <c r="Y45" s="39">
        <f>'Sectoral Totals'!BA43</f>
        <v>212309</v>
      </c>
      <c r="Z45" s="40">
        <f>'Sectoral Totals'!BB43</f>
        <v>979135</v>
      </c>
      <c r="AA45" s="39">
        <f>'Sectoral Totals'!BC43</f>
        <v>339228</v>
      </c>
      <c r="AB45" s="39">
        <f>'Sectoral Totals'!BD43</f>
        <v>166838</v>
      </c>
      <c r="AC45" s="39">
        <f>'Sectoral Totals'!BE43</f>
        <v>28874</v>
      </c>
      <c r="AD45" s="39">
        <f>'Sectoral Totals'!BF43</f>
        <v>87473</v>
      </c>
      <c r="AE45" s="39">
        <f>'Sectoral Totals'!BG43</f>
        <v>147912</v>
      </c>
      <c r="AF45" s="39">
        <f>'Sectoral Totals'!BH43</f>
        <v>195463</v>
      </c>
      <c r="AG45" s="96">
        <f>'Sectoral Totals'!BI43</f>
        <v>384946</v>
      </c>
      <c r="AH45" s="39">
        <f>'Sectoral Totals'!BJ43</f>
        <v>230872</v>
      </c>
      <c r="AI45" s="39">
        <f>'Sectoral Totals'!BK43</f>
        <v>133177</v>
      </c>
      <c r="AJ45" s="96">
        <f>'Sectoral Totals'!BL43</f>
        <v>578426</v>
      </c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</row>
    <row r="46" spans="1:73" s="1" customFormat="1" ht="14" x14ac:dyDescent="0.3">
      <c r="A46" s="120"/>
      <c r="B46" s="12">
        <v>43220</v>
      </c>
      <c r="C46" s="40">
        <f t="shared" si="1"/>
        <v>5845120</v>
      </c>
      <c r="D46" s="34">
        <v>4906093</v>
      </c>
      <c r="E46" s="34">
        <v>1619363</v>
      </c>
      <c r="F46" s="34">
        <v>3286729</v>
      </c>
      <c r="G46" s="39">
        <f t="shared" si="2"/>
        <v>939027</v>
      </c>
      <c r="H46" s="39">
        <v>742119</v>
      </c>
      <c r="I46" s="39">
        <v>196908</v>
      </c>
      <c r="J46" s="40">
        <f t="shared" si="6"/>
        <v>1530181</v>
      </c>
      <c r="K46" s="39">
        <v>1084950</v>
      </c>
      <c r="L46" s="39">
        <v>333691</v>
      </c>
      <c r="M46" s="39">
        <v>111540</v>
      </c>
      <c r="N46" s="40">
        <f t="shared" si="3"/>
        <v>561820</v>
      </c>
      <c r="O46" s="33">
        <f t="shared" si="4"/>
        <v>401327</v>
      </c>
      <c r="P46" s="39">
        <v>87885</v>
      </c>
      <c r="Q46" s="39">
        <v>313442</v>
      </c>
      <c r="R46" s="39">
        <f t="shared" si="5"/>
        <v>160493</v>
      </c>
      <c r="S46" s="39">
        <v>126634</v>
      </c>
      <c r="T46" s="39">
        <v>33859</v>
      </c>
      <c r="U46" s="40">
        <f>'Sectoral Totals'!AW44</f>
        <v>1992932</v>
      </c>
      <c r="V46" s="39">
        <f>'Sectoral Totals'!AX44</f>
        <v>847341</v>
      </c>
      <c r="W46" s="39">
        <f>'Sectoral Totals'!AY44</f>
        <v>233050</v>
      </c>
      <c r="X46" s="39">
        <f>'Sectoral Totals'!AZ44</f>
        <v>97524</v>
      </c>
      <c r="Y46" s="39">
        <f>'Sectoral Totals'!BA44</f>
        <v>273600</v>
      </c>
      <c r="Z46" s="40">
        <f>'Sectoral Totals'!BB44</f>
        <v>1120720</v>
      </c>
      <c r="AA46" s="39">
        <f>'Sectoral Totals'!BC44</f>
        <v>390571</v>
      </c>
      <c r="AB46" s="39">
        <f>'Sectoral Totals'!BD44</f>
        <v>203379</v>
      </c>
      <c r="AC46" s="39">
        <f>'Sectoral Totals'!BE44</f>
        <v>38971</v>
      </c>
      <c r="AD46" s="39">
        <f>'Sectoral Totals'!BF44</f>
        <v>98978</v>
      </c>
      <c r="AE46" s="39">
        <f>'Sectoral Totals'!BG44</f>
        <v>149933</v>
      </c>
      <c r="AF46" s="39">
        <f>'Sectoral Totals'!BH44</f>
        <v>225077</v>
      </c>
      <c r="AG46" s="96">
        <f>'Sectoral Totals'!BI44</f>
        <v>437572</v>
      </c>
      <c r="AH46" s="39">
        <f>'Sectoral Totals'!BJ44</f>
        <v>268312</v>
      </c>
      <c r="AI46" s="39">
        <f>'Sectoral Totals'!BK44</f>
        <v>145528</v>
      </c>
      <c r="AJ46" s="96">
        <f>'Sectoral Totals'!BL44</f>
        <v>674532</v>
      </c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</row>
    <row r="47" spans="1:73" s="1" customFormat="1" ht="14" x14ac:dyDescent="0.3">
      <c r="A47" s="120"/>
      <c r="B47" s="12">
        <v>43251</v>
      </c>
      <c r="C47" s="40">
        <f t="shared" si="1"/>
        <v>5838901</v>
      </c>
      <c r="D47" s="34">
        <v>4897083</v>
      </c>
      <c r="E47" s="34">
        <v>1656422</v>
      </c>
      <c r="F47" s="34">
        <v>3240661</v>
      </c>
      <c r="G47" s="39">
        <f t="shared" si="2"/>
        <v>941818</v>
      </c>
      <c r="H47" s="39">
        <v>740198</v>
      </c>
      <c r="I47" s="39">
        <v>201620</v>
      </c>
      <c r="J47" s="40">
        <f t="shared" si="6"/>
        <v>1520873</v>
      </c>
      <c r="K47" s="39">
        <v>1076482</v>
      </c>
      <c r="L47" s="39">
        <v>330365</v>
      </c>
      <c r="M47" s="39">
        <v>114026</v>
      </c>
      <c r="N47" s="40">
        <f t="shared" si="3"/>
        <v>573347</v>
      </c>
      <c r="O47" s="33">
        <f t="shared" si="4"/>
        <v>411336</v>
      </c>
      <c r="P47" s="39">
        <v>95243</v>
      </c>
      <c r="Q47" s="39">
        <v>316093</v>
      </c>
      <c r="R47" s="39">
        <f t="shared" si="5"/>
        <v>162011</v>
      </c>
      <c r="S47" s="39">
        <v>128346</v>
      </c>
      <c r="T47" s="39">
        <v>33665</v>
      </c>
      <c r="U47" s="40">
        <f>'Sectoral Totals'!AW45</f>
        <v>2000708</v>
      </c>
      <c r="V47" s="39">
        <f>'Sectoral Totals'!AX45</f>
        <v>845319</v>
      </c>
      <c r="W47" s="39">
        <f>'Sectoral Totals'!AY45</f>
        <v>239892</v>
      </c>
      <c r="X47" s="39">
        <f>'Sectoral Totals'!AZ45</f>
        <v>95815</v>
      </c>
      <c r="Y47" s="39">
        <f>'Sectoral Totals'!BA45</f>
        <v>287475</v>
      </c>
      <c r="Z47" s="40">
        <f>'Sectoral Totals'!BB45</f>
        <v>1132768</v>
      </c>
      <c r="AA47" s="39">
        <f>'Sectoral Totals'!BC45</f>
        <v>396455</v>
      </c>
      <c r="AB47" s="39">
        <f>'Sectoral Totals'!BD45</f>
        <v>203250</v>
      </c>
      <c r="AC47" s="39">
        <f>'Sectoral Totals'!BE45</f>
        <v>31609</v>
      </c>
      <c r="AD47" s="39">
        <f>'Sectoral Totals'!BF45</f>
        <v>105926</v>
      </c>
      <c r="AE47" s="39">
        <f>'Sectoral Totals'!BG45</f>
        <v>152113</v>
      </c>
      <c r="AF47" s="39">
        <f>'Sectoral Totals'!BH45</f>
        <v>229090</v>
      </c>
      <c r="AG47" s="96">
        <f>'Sectoral Totals'!BI45</f>
        <v>405307</v>
      </c>
      <c r="AH47" s="39">
        <f>'Sectoral Totals'!BJ45</f>
        <v>254966</v>
      </c>
      <c r="AI47" s="39">
        <f>'Sectoral Totals'!BK45</f>
        <v>127953</v>
      </c>
      <c r="AJ47" s="96">
        <f>'Sectoral Totals'!BL45</f>
        <v>643696</v>
      </c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</row>
    <row r="48" spans="1:73" s="1" customFormat="1" ht="14" x14ac:dyDescent="0.3">
      <c r="A48" s="120"/>
      <c r="B48" s="12">
        <v>43280</v>
      </c>
      <c r="C48" s="40">
        <f t="shared" si="1"/>
        <v>5809520</v>
      </c>
      <c r="D48" s="34">
        <v>4899575</v>
      </c>
      <c r="E48" s="34">
        <v>1758066</v>
      </c>
      <c r="F48" s="34">
        <v>3141509</v>
      </c>
      <c r="G48" s="39">
        <f t="shared" si="2"/>
        <v>909945</v>
      </c>
      <c r="H48" s="39">
        <v>722551</v>
      </c>
      <c r="I48" s="39">
        <v>187394</v>
      </c>
      <c r="J48" s="40">
        <f t="shared" si="6"/>
        <v>1433729</v>
      </c>
      <c r="K48" s="39">
        <v>1021333</v>
      </c>
      <c r="L48" s="39">
        <v>308225</v>
      </c>
      <c r="M48" s="39">
        <v>104171</v>
      </c>
      <c r="N48" s="40">
        <f t="shared" si="3"/>
        <v>646761</v>
      </c>
      <c r="O48" s="33">
        <f t="shared" si="4"/>
        <v>472694</v>
      </c>
      <c r="P48" s="39">
        <v>124452</v>
      </c>
      <c r="Q48" s="39">
        <v>348242</v>
      </c>
      <c r="R48" s="39">
        <f t="shared" si="5"/>
        <v>174067</v>
      </c>
      <c r="S48" s="39">
        <v>141772</v>
      </c>
      <c r="T48" s="39">
        <v>32295</v>
      </c>
      <c r="U48" s="40">
        <f>'Sectoral Totals'!AW46</f>
        <v>2024920</v>
      </c>
      <c r="V48" s="39">
        <f>'Sectoral Totals'!AX46</f>
        <v>823848</v>
      </c>
      <c r="W48" s="39">
        <f>'Sectoral Totals'!AY46</f>
        <v>244662</v>
      </c>
      <c r="X48" s="39">
        <f>'Sectoral Totals'!AZ46</f>
        <v>97686</v>
      </c>
      <c r="Y48" s="39">
        <f>'Sectoral Totals'!BA46</f>
        <v>270531</v>
      </c>
      <c r="Z48" s="40">
        <f>'Sectoral Totals'!BB46</f>
        <v>1087004</v>
      </c>
      <c r="AA48" s="39">
        <f>'Sectoral Totals'!BC46</f>
        <v>364078</v>
      </c>
      <c r="AB48" s="39">
        <f>'Sectoral Totals'!BD46</f>
        <v>218079</v>
      </c>
      <c r="AC48" s="39">
        <f>'Sectoral Totals'!BE46</f>
        <v>29101</v>
      </c>
      <c r="AD48" s="39">
        <f>'Sectoral Totals'!BF46</f>
        <v>95505</v>
      </c>
      <c r="AE48" s="39">
        <f>'Sectoral Totals'!BG46</f>
        <v>147612</v>
      </c>
      <c r="AF48" s="39">
        <f>'Sectoral Totals'!BH46</f>
        <v>219051</v>
      </c>
      <c r="AG48" s="96">
        <f>'Sectoral Totals'!BI46</f>
        <v>413677</v>
      </c>
      <c r="AH48" s="39">
        <f>'Sectoral Totals'!BJ46</f>
        <v>259286</v>
      </c>
      <c r="AI48" s="39">
        <f>'Sectoral Totals'!BK46</f>
        <v>133909</v>
      </c>
      <c r="AJ48" s="96">
        <f>'Sectoral Totals'!BL46</f>
        <v>525853</v>
      </c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</row>
    <row r="49" spans="1:73" s="1" customFormat="1" ht="14" x14ac:dyDescent="0.3">
      <c r="A49" s="120"/>
      <c r="B49" s="12">
        <v>43284</v>
      </c>
      <c r="C49" s="40">
        <f t="shared" si="1"/>
        <v>6265536</v>
      </c>
      <c r="D49" s="34">
        <v>5296478</v>
      </c>
      <c r="E49" s="34">
        <v>1825379</v>
      </c>
      <c r="F49" s="34">
        <v>3471099</v>
      </c>
      <c r="G49" s="39">
        <f t="shared" si="2"/>
        <v>969058</v>
      </c>
      <c r="H49" s="39">
        <v>779576</v>
      </c>
      <c r="I49" s="39">
        <v>189482</v>
      </c>
      <c r="J49" s="40">
        <f t="shared" si="6"/>
        <v>1565719</v>
      </c>
      <c r="K49" s="39">
        <v>1132551</v>
      </c>
      <c r="L49" s="39">
        <v>327317</v>
      </c>
      <c r="M49" s="39">
        <v>105851</v>
      </c>
      <c r="N49" s="40">
        <f t="shared" si="3"/>
        <v>774197</v>
      </c>
      <c r="O49" s="33">
        <f t="shared" si="4"/>
        <v>578904</v>
      </c>
      <c r="P49" s="39">
        <v>157133</v>
      </c>
      <c r="Q49" s="39">
        <v>421771</v>
      </c>
      <c r="R49" s="39">
        <f t="shared" si="5"/>
        <v>195293</v>
      </c>
      <c r="S49" s="39">
        <v>163523</v>
      </c>
      <c r="T49" s="39">
        <v>31770</v>
      </c>
      <c r="U49" s="40">
        <f>'Sectoral Totals'!AW47</f>
        <v>2158302</v>
      </c>
      <c r="V49" s="39">
        <f>'Sectoral Totals'!AX47</f>
        <v>875165</v>
      </c>
      <c r="W49" s="39">
        <f>'Sectoral Totals'!AY47</f>
        <v>255202</v>
      </c>
      <c r="X49" s="39">
        <f>'Sectoral Totals'!AZ47</f>
        <v>106333</v>
      </c>
      <c r="Y49" s="39">
        <f>'Sectoral Totals'!BA47</f>
        <v>283663</v>
      </c>
      <c r="Z49" s="40">
        <f>'Sectoral Totals'!BB47</f>
        <v>1191146</v>
      </c>
      <c r="AA49" s="39">
        <f>'Sectoral Totals'!BC47</f>
        <v>389173</v>
      </c>
      <c r="AB49" s="39">
        <f>'Sectoral Totals'!BD47</f>
        <v>255604</v>
      </c>
      <c r="AC49" s="39">
        <f>'Sectoral Totals'!BE47</f>
        <v>28974</v>
      </c>
      <c r="AD49" s="39">
        <f>'Sectoral Totals'!BF47</f>
        <v>99738</v>
      </c>
      <c r="AE49" s="39">
        <f>'Sectoral Totals'!BG47</f>
        <v>163946</v>
      </c>
      <c r="AF49" s="39">
        <f>'Sectoral Totals'!BH47</f>
        <v>239742</v>
      </c>
      <c r="AG49" s="96">
        <f>'Sectoral Totals'!BI47</f>
        <v>469176</v>
      </c>
      <c r="AH49" s="39">
        <f>'Sectoral Totals'!BJ47</f>
        <v>300159</v>
      </c>
      <c r="AI49" s="39">
        <f>'Sectoral Totals'!BK47</f>
        <v>147745</v>
      </c>
      <c r="AJ49" s="96">
        <f>'Sectoral Totals'!BL47</f>
        <v>621533</v>
      </c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</row>
    <row r="50" spans="1:73" s="1" customFormat="1" ht="14" x14ac:dyDescent="0.3">
      <c r="A50" s="120"/>
      <c r="B50" s="12">
        <v>43343</v>
      </c>
      <c r="C50" s="40">
        <f t="shared" si="1"/>
        <v>6149956</v>
      </c>
      <c r="D50" s="34">
        <v>5198110</v>
      </c>
      <c r="E50" s="34">
        <v>1800771</v>
      </c>
      <c r="F50" s="34">
        <v>3397339</v>
      </c>
      <c r="G50" s="39">
        <f t="shared" si="2"/>
        <v>951846</v>
      </c>
      <c r="H50" s="39">
        <v>765368</v>
      </c>
      <c r="I50" s="39">
        <v>186478</v>
      </c>
      <c r="J50" s="40">
        <f t="shared" si="6"/>
        <v>1569000</v>
      </c>
      <c r="K50" s="39">
        <v>1132664</v>
      </c>
      <c r="L50" s="39">
        <v>330166</v>
      </c>
      <c r="M50" s="39">
        <v>106170</v>
      </c>
      <c r="N50" s="40">
        <f t="shared" si="3"/>
        <v>698592</v>
      </c>
      <c r="O50" s="33">
        <f t="shared" si="4"/>
        <v>526520</v>
      </c>
      <c r="P50" s="39">
        <v>134413</v>
      </c>
      <c r="Q50" s="39">
        <v>392107</v>
      </c>
      <c r="R50" s="39">
        <f t="shared" si="5"/>
        <v>172072</v>
      </c>
      <c r="S50" s="39">
        <v>142221</v>
      </c>
      <c r="T50" s="39">
        <v>29851</v>
      </c>
      <c r="U50" s="40">
        <f>'Sectoral Totals'!AW48</f>
        <v>2099727</v>
      </c>
      <c r="V50" s="39">
        <f>'Sectoral Totals'!AX48</f>
        <v>824168</v>
      </c>
      <c r="W50" s="39">
        <f>'Sectoral Totals'!AY48</f>
        <v>250302</v>
      </c>
      <c r="X50" s="39">
        <f>'Sectoral Totals'!AZ48</f>
        <v>108362</v>
      </c>
      <c r="Y50" s="39">
        <f>'Sectoral Totals'!BA48</f>
        <v>281459</v>
      </c>
      <c r="Z50" s="40">
        <f>'Sectoral Totals'!BB48</f>
        <v>1206541</v>
      </c>
      <c r="AA50" s="39">
        <f>'Sectoral Totals'!BC48</f>
        <v>343808</v>
      </c>
      <c r="AB50" s="39">
        <f>'Sectoral Totals'!BD48</f>
        <v>254382</v>
      </c>
      <c r="AC50" s="39">
        <f>'Sectoral Totals'!BE48</f>
        <v>90420</v>
      </c>
      <c r="AD50" s="39">
        <f>'Sectoral Totals'!BF48</f>
        <v>100032</v>
      </c>
      <c r="AE50" s="39">
        <f>'Sectoral Totals'!BG48</f>
        <v>162931</v>
      </c>
      <c r="AF50" s="39">
        <f>'Sectoral Totals'!BH48</f>
        <v>239965</v>
      </c>
      <c r="AG50" s="96">
        <f>'Sectoral Totals'!BI48</f>
        <v>458356</v>
      </c>
      <c r="AH50" s="39">
        <f>'Sectoral Totals'!BJ48</f>
        <v>289842</v>
      </c>
      <c r="AI50" s="39">
        <f>'Sectoral Totals'!BK48</f>
        <v>145893</v>
      </c>
      <c r="AJ50" s="96">
        <f>'Sectoral Totals'!BL48</f>
        <v>584561</v>
      </c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</row>
    <row r="51" spans="1:73" s="1" customFormat="1" ht="14" x14ac:dyDescent="0.3">
      <c r="A51" s="120"/>
      <c r="B51" s="12">
        <v>43371</v>
      </c>
      <c r="C51" s="40">
        <f t="shared" si="1"/>
        <v>5670327</v>
      </c>
      <c r="D51" s="34">
        <v>4785965</v>
      </c>
      <c r="E51" s="34">
        <v>1657790</v>
      </c>
      <c r="F51" s="34">
        <v>3128175</v>
      </c>
      <c r="G51" s="39">
        <f t="shared" si="2"/>
        <v>884362</v>
      </c>
      <c r="H51" s="39">
        <v>697302</v>
      </c>
      <c r="I51" s="39">
        <v>187060</v>
      </c>
      <c r="J51" s="40">
        <f t="shared" si="6"/>
        <v>1505561</v>
      </c>
      <c r="K51" s="39">
        <v>1078851</v>
      </c>
      <c r="L51" s="39">
        <v>320732</v>
      </c>
      <c r="M51" s="39">
        <v>105978</v>
      </c>
      <c r="N51" s="40">
        <f t="shared" si="3"/>
        <v>579328</v>
      </c>
      <c r="O51" s="33">
        <f t="shared" si="4"/>
        <v>421723</v>
      </c>
      <c r="P51" s="39">
        <v>104941</v>
      </c>
      <c r="Q51" s="39">
        <v>316782</v>
      </c>
      <c r="R51" s="39">
        <f t="shared" si="5"/>
        <v>157605</v>
      </c>
      <c r="S51" s="39">
        <v>124595</v>
      </c>
      <c r="T51" s="39">
        <v>33010</v>
      </c>
      <c r="U51" s="40">
        <f>'Sectoral Totals'!AW49</f>
        <v>1932283</v>
      </c>
      <c r="V51" s="39">
        <f>'Sectoral Totals'!AX49</f>
        <v>760519</v>
      </c>
      <c r="W51" s="39">
        <f>'Sectoral Totals'!AY49</f>
        <v>218952</v>
      </c>
      <c r="X51" s="39">
        <f>'Sectoral Totals'!AZ49</f>
        <v>105542</v>
      </c>
      <c r="Y51" s="39">
        <f>'Sectoral Totals'!BA49</f>
        <v>259428</v>
      </c>
      <c r="Z51" s="40">
        <f>'Sectoral Totals'!BB49</f>
        <v>1140215</v>
      </c>
      <c r="AA51" s="39">
        <f>'Sectoral Totals'!BC49</f>
        <v>306530</v>
      </c>
      <c r="AB51" s="39">
        <f>'Sectoral Totals'!BD49</f>
        <v>194802</v>
      </c>
      <c r="AC51" s="39">
        <f>'Sectoral Totals'!BE49</f>
        <v>152136</v>
      </c>
      <c r="AD51" s="39">
        <f>'Sectoral Totals'!BF49</f>
        <v>95255</v>
      </c>
      <c r="AE51" s="39">
        <f>'Sectoral Totals'!BG49</f>
        <v>151642</v>
      </c>
      <c r="AF51" s="39">
        <f>'Sectoral Totals'!BH49</f>
        <v>221306</v>
      </c>
      <c r="AG51" s="96">
        <f>'Sectoral Totals'!BI49</f>
        <v>405365</v>
      </c>
      <c r="AH51" s="39">
        <f>'Sectoral Totals'!BJ49</f>
        <v>247004</v>
      </c>
      <c r="AI51" s="39">
        <f>'Sectoral Totals'!BK49</f>
        <v>135261</v>
      </c>
      <c r="AJ51" s="96">
        <f>'Sectoral Totals'!BL49</f>
        <v>534674</v>
      </c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</row>
    <row r="52" spans="1:73" s="1" customFormat="1" ht="14" x14ac:dyDescent="0.3">
      <c r="A52" s="120"/>
      <c r="B52" s="12">
        <v>43404</v>
      </c>
      <c r="C52" s="40">
        <f t="shared" si="1"/>
        <v>6417257</v>
      </c>
      <c r="D52" s="34">
        <v>5429233</v>
      </c>
      <c r="E52" s="34">
        <v>1777381</v>
      </c>
      <c r="F52" s="34">
        <v>3651852</v>
      </c>
      <c r="G52" s="39">
        <f t="shared" si="2"/>
        <v>988024</v>
      </c>
      <c r="H52" s="39">
        <v>776514</v>
      </c>
      <c r="I52" s="39">
        <v>211510</v>
      </c>
      <c r="J52" s="40">
        <f t="shared" si="6"/>
        <v>1668341</v>
      </c>
      <c r="K52" s="39">
        <v>1210382</v>
      </c>
      <c r="L52" s="39">
        <v>340374</v>
      </c>
      <c r="M52" s="39">
        <v>117585</v>
      </c>
      <c r="N52" s="40">
        <f t="shared" si="3"/>
        <v>646675</v>
      </c>
      <c r="O52" s="33">
        <f t="shared" si="4"/>
        <v>470377</v>
      </c>
      <c r="P52" s="39">
        <v>99753</v>
      </c>
      <c r="Q52" s="39">
        <v>370624</v>
      </c>
      <c r="R52" s="39">
        <f t="shared" si="5"/>
        <v>176298</v>
      </c>
      <c r="S52" s="39">
        <v>137588</v>
      </c>
      <c r="T52" s="39">
        <v>38710</v>
      </c>
      <c r="U52" s="40">
        <f>'Sectoral Totals'!AW50</f>
        <v>2310396</v>
      </c>
      <c r="V52" s="39">
        <f>'Sectoral Totals'!AX50</f>
        <v>914577</v>
      </c>
      <c r="W52" s="39">
        <f>'Sectoral Totals'!AY50</f>
        <v>267587</v>
      </c>
      <c r="X52" s="39">
        <f>'Sectoral Totals'!AZ50</f>
        <v>117534</v>
      </c>
      <c r="Y52" s="39">
        <f>'Sectoral Totals'!BA50</f>
        <v>310013</v>
      </c>
      <c r="Z52" s="40">
        <f>'Sectoral Totals'!BB50</f>
        <v>1151650</v>
      </c>
      <c r="AA52" s="39">
        <f>'Sectoral Totals'!BC50</f>
        <v>335732</v>
      </c>
      <c r="AB52" s="39">
        <f>'Sectoral Totals'!BD50</f>
        <v>211325</v>
      </c>
      <c r="AC52" s="39">
        <f>'Sectoral Totals'!BE50</f>
        <v>61148</v>
      </c>
      <c r="AD52" s="39">
        <f>'Sectoral Totals'!BF50</f>
        <v>109182</v>
      </c>
      <c r="AE52" s="39">
        <f>'Sectoral Totals'!BG50</f>
        <v>175628</v>
      </c>
      <c r="AF52" s="39">
        <f>'Sectoral Totals'!BH50</f>
        <v>243059</v>
      </c>
      <c r="AG52" s="96">
        <f>'Sectoral Totals'!BI50</f>
        <v>508685</v>
      </c>
      <c r="AH52" s="39">
        <f>'Sectoral Totals'!BJ50</f>
        <v>294767</v>
      </c>
      <c r="AI52" s="39">
        <f>'Sectoral Totals'!BK50</f>
        <v>187995</v>
      </c>
      <c r="AJ52" s="96">
        <f>'Sectoral Totals'!BL50</f>
        <v>669145</v>
      </c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</row>
    <row r="53" spans="1:73" s="1" customFormat="1" ht="14" x14ac:dyDescent="0.3">
      <c r="A53" s="120"/>
      <c r="B53" s="12">
        <v>43434</v>
      </c>
      <c r="C53" s="40">
        <f t="shared" si="1"/>
        <v>6339497</v>
      </c>
      <c r="D53" s="34">
        <v>5312011</v>
      </c>
      <c r="E53" s="34">
        <v>1667561</v>
      </c>
      <c r="F53" s="34">
        <v>3644450</v>
      </c>
      <c r="G53" s="39">
        <f t="shared" si="2"/>
        <v>1027486</v>
      </c>
      <c r="H53" s="39">
        <v>815308</v>
      </c>
      <c r="I53" s="39">
        <v>212178</v>
      </c>
      <c r="J53" s="40">
        <f t="shared" si="6"/>
        <v>1769106</v>
      </c>
      <c r="K53" s="39">
        <v>1273382</v>
      </c>
      <c r="L53" s="39">
        <v>377071</v>
      </c>
      <c r="M53" s="39">
        <v>118653</v>
      </c>
      <c r="N53" s="40">
        <f t="shared" si="3"/>
        <v>571324</v>
      </c>
      <c r="O53" s="33">
        <f t="shared" si="4"/>
        <v>400379</v>
      </c>
      <c r="P53" s="39">
        <v>73388</v>
      </c>
      <c r="Q53" s="39">
        <v>326991</v>
      </c>
      <c r="R53" s="39">
        <f t="shared" si="5"/>
        <v>170945</v>
      </c>
      <c r="S53" s="39">
        <v>135048</v>
      </c>
      <c r="T53" s="39">
        <v>35897</v>
      </c>
      <c r="U53" s="40">
        <f>'Sectoral Totals'!AW51</f>
        <v>2440325</v>
      </c>
      <c r="V53" s="39">
        <f>'Sectoral Totals'!AX51</f>
        <v>893259</v>
      </c>
      <c r="W53" s="39">
        <f>'Sectoral Totals'!AY51</f>
        <v>310658</v>
      </c>
      <c r="X53" s="39">
        <f>'Sectoral Totals'!AZ51</f>
        <v>159421</v>
      </c>
      <c r="Y53" s="39">
        <f>'Sectoral Totals'!BA51</f>
        <v>321470</v>
      </c>
      <c r="Z53" s="40">
        <f>'Sectoral Totals'!BB51</f>
        <v>1072597</v>
      </c>
      <c r="AA53" s="39">
        <f>'Sectoral Totals'!BC51</f>
        <v>308868</v>
      </c>
      <c r="AB53" s="39">
        <f>'Sectoral Totals'!BD51</f>
        <v>181892</v>
      </c>
      <c r="AC53" s="39">
        <f>'Sectoral Totals'!BE51</f>
        <v>41443</v>
      </c>
      <c r="AD53" s="39">
        <f>'Sectoral Totals'!BF51</f>
        <v>110807</v>
      </c>
      <c r="AE53" s="39">
        <f>'Sectoral Totals'!BG51</f>
        <v>172676</v>
      </c>
      <c r="AF53" s="39">
        <f>'Sectoral Totals'!BH51</f>
        <v>240481</v>
      </c>
      <c r="AG53" s="96">
        <f>'Sectoral Totals'!BI51</f>
        <v>479003</v>
      </c>
      <c r="AH53" s="39">
        <f>'Sectoral Totals'!BJ51</f>
        <v>259942</v>
      </c>
      <c r="AI53" s="39">
        <f>'Sectoral Totals'!BK51</f>
        <v>195012</v>
      </c>
      <c r="AJ53" s="96">
        <f>'Sectoral Totals'!BL51</f>
        <v>680011</v>
      </c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</row>
    <row r="54" spans="1:73" s="1" customFormat="1" ht="14" x14ac:dyDescent="0.3">
      <c r="A54" s="121"/>
      <c r="B54" s="12">
        <v>43435</v>
      </c>
      <c r="C54" s="40">
        <f t="shared" si="1"/>
        <v>6951642</v>
      </c>
      <c r="D54" s="34">
        <v>5907915</v>
      </c>
      <c r="E54" s="34">
        <v>1844484</v>
      </c>
      <c r="F54" s="34">
        <v>4063431</v>
      </c>
      <c r="G54" s="39">
        <f t="shared" si="2"/>
        <v>1043727</v>
      </c>
      <c r="H54" s="39">
        <v>824292</v>
      </c>
      <c r="I54" s="39">
        <v>219435</v>
      </c>
      <c r="J54" s="40">
        <f t="shared" si="6"/>
        <v>1601413</v>
      </c>
      <c r="K54" s="39">
        <v>1173023</v>
      </c>
      <c r="L54" s="39">
        <v>326869</v>
      </c>
      <c r="M54" s="39">
        <v>101521</v>
      </c>
      <c r="N54" s="40">
        <f t="shared" si="3"/>
        <v>555743</v>
      </c>
      <c r="O54" s="33">
        <f t="shared" si="4"/>
        <v>408816</v>
      </c>
      <c r="P54" s="39">
        <v>73901</v>
      </c>
      <c r="Q54" s="39">
        <v>334915</v>
      </c>
      <c r="R54" s="39">
        <f t="shared" si="5"/>
        <v>146927</v>
      </c>
      <c r="S54" s="39">
        <v>118090</v>
      </c>
      <c r="T54" s="39">
        <v>28837</v>
      </c>
      <c r="U54" s="40">
        <f>'Sectoral Totals'!AW52</f>
        <v>2815349</v>
      </c>
      <c r="V54" s="39">
        <f>'Sectoral Totals'!AX52</f>
        <v>1092685</v>
      </c>
      <c r="W54" s="39">
        <f>'Sectoral Totals'!AY52</f>
        <v>402065</v>
      </c>
      <c r="X54" s="39">
        <f>'Sectoral Totals'!AZ52</f>
        <v>160972</v>
      </c>
      <c r="Y54" s="39">
        <f>'Sectoral Totals'!BA52</f>
        <v>285391</v>
      </c>
      <c r="Z54" s="40">
        <f>'Sectoral Totals'!BB52</f>
        <v>1011545</v>
      </c>
      <c r="AA54" s="39">
        <f>'Sectoral Totals'!BC52</f>
        <v>263262</v>
      </c>
      <c r="AB54" s="39">
        <f>'Sectoral Totals'!BD52</f>
        <v>196870</v>
      </c>
      <c r="AC54" s="39">
        <f>'Sectoral Totals'!BE52</f>
        <v>28782</v>
      </c>
      <c r="AD54" s="39">
        <f>'Sectoral Totals'!BF52</f>
        <v>88649</v>
      </c>
      <c r="AE54" s="39">
        <f>'Sectoral Totals'!BG52</f>
        <v>181018</v>
      </c>
      <c r="AF54" s="39">
        <f>'Sectoral Totals'!BH52</f>
        <v>237415</v>
      </c>
      <c r="AG54" s="96">
        <f>'Sectoral Totals'!BI52</f>
        <v>603647</v>
      </c>
      <c r="AH54" s="39">
        <f>'Sectoral Totals'!BJ52</f>
        <v>340351</v>
      </c>
      <c r="AI54" s="39">
        <f>'Sectoral Totals'!BK52</f>
        <v>237791</v>
      </c>
      <c r="AJ54" s="96">
        <f>'Sectoral Totals'!BL52</f>
        <v>676617</v>
      </c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</row>
    <row r="55" spans="1:73" s="1" customFormat="1" ht="14" x14ac:dyDescent="0.3">
      <c r="A55" s="119">
        <v>2019</v>
      </c>
      <c r="B55" s="12">
        <v>43496</v>
      </c>
      <c r="C55" s="40">
        <f t="shared" si="1"/>
        <v>5835977</v>
      </c>
      <c r="D55" s="34">
        <v>4850445</v>
      </c>
      <c r="E55" s="34">
        <v>1483091</v>
      </c>
      <c r="F55" s="34">
        <v>3367354</v>
      </c>
      <c r="G55" s="39">
        <f t="shared" si="2"/>
        <v>985532</v>
      </c>
      <c r="H55" s="39">
        <v>781507</v>
      </c>
      <c r="I55" s="39">
        <v>204025</v>
      </c>
      <c r="J55" s="40">
        <f t="shared" si="6"/>
        <v>1824125</v>
      </c>
      <c r="K55" s="39">
        <v>1290729</v>
      </c>
      <c r="L55" s="39">
        <v>413631</v>
      </c>
      <c r="M55" s="39">
        <v>119765</v>
      </c>
      <c r="N55" s="40">
        <f t="shared" si="3"/>
        <v>550155</v>
      </c>
      <c r="O55" s="33">
        <f t="shared" si="4"/>
        <v>387984</v>
      </c>
      <c r="P55" s="39">
        <v>72204</v>
      </c>
      <c r="Q55" s="39">
        <v>315780</v>
      </c>
      <c r="R55" s="39">
        <f t="shared" si="5"/>
        <v>162171</v>
      </c>
      <c r="S55" s="39">
        <v>126468</v>
      </c>
      <c r="T55" s="39">
        <v>35703</v>
      </c>
      <c r="U55" s="40">
        <f>'Sectoral Totals'!AW53</f>
        <v>1953230</v>
      </c>
      <c r="V55" s="39">
        <f>'Sectoral Totals'!AX53</f>
        <v>803233</v>
      </c>
      <c r="W55" s="39">
        <f>'Sectoral Totals'!AY53</f>
        <v>194539</v>
      </c>
      <c r="X55" s="39">
        <f>'Sectoral Totals'!AZ53</f>
        <v>112610</v>
      </c>
      <c r="Y55" s="39">
        <f>'Sectoral Totals'!BA53</f>
        <v>255948</v>
      </c>
      <c r="Z55" s="40">
        <f>'Sectoral Totals'!BB53</f>
        <v>1254440</v>
      </c>
      <c r="AA55" s="39">
        <f>'Sectoral Totals'!BC53</f>
        <v>436634</v>
      </c>
      <c r="AB55" s="39">
        <f>'Sectoral Totals'!BD53</f>
        <v>184195</v>
      </c>
      <c r="AC55" s="39">
        <f>'Sectoral Totals'!BE53</f>
        <v>99517</v>
      </c>
      <c r="AD55" s="39">
        <f>'Sectoral Totals'!BF53</f>
        <v>105252</v>
      </c>
      <c r="AE55" s="39">
        <f>'Sectoral Totals'!BG53</f>
        <v>178873</v>
      </c>
      <c r="AF55" s="39">
        <f>'Sectoral Totals'!BH53</f>
        <v>230917</v>
      </c>
      <c r="AG55" s="96">
        <f>'Sectoral Totals'!BI53</f>
        <v>415036</v>
      </c>
      <c r="AH55" s="39">
        <f>'Sectoral Totals'!BJ53</f>
        <v>247021</v>
      </c>
      <c r="AI55" s="39">
        <f>'Sectoral Totals'!BK53</f>
        <v>132705</v>
      </c>
      <c r="AJ55" s="96">
        <f>'Sectoral Totals'!BL53</f>
        <v>730180</v>
      </c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</row>
    <row r="56" spans="1:73" s="1" customFormat="1" ht="14" x14ac:dyDescent="0.3">
      <c r="A56" s="120"/>
      <c r="B56" s="12">
        <v>43524</v>
      </c>
      <c r="C56" s="40">
        <f t="shared" si="1"/>
        <v>5482288</v>
      </c>
      <c r="D56" s="34">
        <v>4620170</v>
      </c>
      <c r="E56" s="34">
        <v>1474806</v>
      </c>
      <c r="F56" s="34">
        <v>3145364</v>
      </c>
      <c r="G56" s="39">
        <f t="shared" si="2"/>
        <v>862118</v>
      </c>
      <c r="H56" s="39">
        <v>667441</v>
      </c>
      <c r="I56" s="39">
        <v>194677</v>
      </c>
      <c r="J56" s="40">
        <f t="shared" si="6"/>
        <v>1566430</v>
      </c>
      <c r="K56" s="39">
        <v>1130575</v>
      </c>
      <c r="L56" s="39">
        <v>324027</v>
      </c>
      <c r="M56" s="39">
        <v>111828</v>
      </c>
      <c r="N56" s="40">
        <f t="shared" si="3"/>
        <v>505341</v>
      </c>
      <c r="O56" s="33">
        <f t="shared" si="4"/>
        <v>357838</v>
      </c>
      <c r="P56" s="39">
        <v>66357</v>
      </c>
      <c r="Q56" s="39">
        <v>291481</v>
      </c>
      <c r="R56" s="39">
        <f t="shared" si="5"/>
        <v>147503</v>
      </c>
      <c r="S56" s="39">
        <v>112548</v>
      </c>
      <c r="T56" s="39">
        <v>34955</v>
      </c>
      <c r="U56" s="40">
        <f>'Sectoral Totals'!AW54</f>
        <v>1858906</v>
      </c>
      <c r="V56" s="39">
        <f>'Sectoral Totals'!AX54</f>
        <v>788723</v>
      </c>
      <c r="W56" s="39">
        <f>'Sectoral Totals'!AY54</f>
        <v>179605</v>
      </c>
      <c r="X56" s="39">
        <f>'Sectoral Totals'!AZ54</f>
        <v>93913</v>
      </c>
      <c r="Y56" s="39">
        <f>'Sectoral Totals'!BA54</f>
        <v>240703</v>
      </c>
      <c r="Z56" s="40">
        <f>'Sectoral Totals'!BB54</f>
        <v>1095040</v>
      </c>
      <c r="AA56" s="39">
        <f>'Sectoral Totals'!BC54</f>
        <v>361835</v>
      </c>
      <c r="AB56" s="39">
        <f>'Sectoral Totals'!BD54</f>
        <v>175436</v>
      </c>
      <c r="AC56" s="39">
        <f>'Sectoral Totals'!BE54</f>
        <v>55393</v>
      </c>
      <c r="AD56" s="39">
        <f>'Sectoral Totals'!BF54</f>
        <v>102653</v>
      </c>
      <c r="AE56" s="39">
        <f>'Sectoral Totals'!BG54</f>
        <v>161859</v>
      </c>
      <c r="AF56" s="39">
        <f>'Sectoral Totals'!BH54</f>
        <v>223692</v>
      </c>
      <c r="AG56" s="96">
        <f>'Sectoral Totals'!BI54</f>
        <v>421497</v>
      </c>
      <c r="AH56" s="39">
        <f>'Sectoral Totals'!BJ54</f>
        <v>256783</v>
      </c>
      <c r="AI56" s="39">
        <f>'Sectoral Totals'!BK54</f>
        <v>133811</v>
      </c>
      <c r="AJ56" s="96">
        <f>'Sectoral Totals'!BL54</f>
        <v>632039</v>
      </c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</row>
    <row r="57" spans="1:73" s="1" customFormat="1" ht="14" x14ac:dyDescent="0.3">
      <c r="A57" s="120"/>
      <c r="B57" s="12">
        <v>43553</v>
      </c>
      <c r="C57" s="40">
        <f t="shared" si="1"/>
        <v>5911602</v>
      </c>
      <c r="D57" s="34">
        <v>4991627</v>
      </c>
      <c r="E57" s="34">
        <v>1607113</v>
      </c>
      <c r="F57" s="34">
        <v>3384514</v>
      </c>
      <c r="G57" s="39">
        <f t="shared" si="2"/>
        <v>919975</v>
      </c>
      <c r="H57" s="39">
        <v>704604</v>
      </c>
      <c r="I57" s="39">
        <v>215371</v>
      </c>
      <c r="J57" s="40">
        <f t="shared" si="6"/>
        <v>1667558</v>
      </c>
      <c r="K57" s="39">
        <v>1207265</v>
      </c>
      <c r="L57" s="39">
        <v>337824</v>
      </c>
      <c r="M57" s="39">
        <v>122469</v>
      </c>
      <c r="N57" s="40">
        <f t="shared" si="3"/>
        <v>543163</v>
      </c>
      <c r="O57" s="33">
        <f t="shared" si="4"/>
        <v>384356</v>
      </c>
      <c r="P57" s="39">
        <v>69121</v>
      </c>
      <c r="Q57" s="39">
        <v>315235</v>
      </c>
      <c r="R57" s="39">
        <f t="shared" si="5"/>
        <v>158807</v>
      </c>
      <c r="S57" s="39">
        <v>119261</v>
      </c>
      <c r="T57" s="39">
        <v>39546</v>
      </c>
      <c r="U57" s="40">
        <f>'Sectoral Totals'!AW55</f>
        <v>2035819</v>
      </c>
      <c r="V57" s="39">
        <f>'Sectoral Totals'!AX55</f>
        <v>857830</v>
      </c>
      <c r="W57" s="39">
        <f>'Sectoral Totals'!AY55</f>
        <v>205797</v>
      </c>
      <c r="X57" s="39">
        <f>'Sectoral Totals'!AZ55</f>
        <v>101072</v>
      </c>
      <c r="Y57" s="39">
        <f>'Sectoral Totals'!BA55</f>
        <v>260951</v>
      </c>
      <c r="Z57" s="40">
        <f>'Sectoral Totals'!BB55</f>
        <v>1156037</v>
      </c>
      <c r="AA57" s="39">
        <f>'Sectoral Totals'!BC55</f>
        <v>390649</v>
      </c>
      <c r="AB57" s="39">
        <f>'Sectoral Totals'!BD55</f>
        <v>190092</v>
      </c>
      <c r="AC57" s="39">
        <f>'Sectoral Totals'!BE55</f>
        <v>38755</v>
      </c>
      <c r="AD57" s="39">
        <f>'Sectoral Totals'!BF55</f>
        <v>107715</v>
      </c>
      <c r="AE57" s="39">
        <f>'Sectoral Totals'!BG55</f>
        <v>177986</v>
      </c>
      <c r="AF57" s="39">
        <f>'Sectoral Totals'!BH55</f>
        <v>235870</v>
      </c>
      <c r="AG57" s="96">
        <f>'Sectoral Totals'!BI55</f>
        <v>460147</v>
      </c>
      <c r="AH57" s="39">
        <f>'Sectoral Totals'!BJ55</f>
        <v>281794</v>
      </c>
      <c r="AI57" s="39">
        <f>'Sectoral Totals'!BK55</f>
        <v>148999</v>
      </c>
      <c r="AJ57" s="96">
        <f>'Sectoral Totals'!BL55</f>
        <v>652486</v>
      </c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</row>
    <row r="58" spans="1:73" s="1" customFormat="1" ht="14" x14ac:dyDescent="0.3">
      <c r="A58" s="120"/>
      <c r="B58" s="12">
        <v>43585</v>
      </c>
      <c r="C58" s="40">
        <f t="shared" si="1"/>
        <v>6446055</v>
      </c>
      <c r="D58" s="34">
        <v>5443407</v>
      </c>
      <c r="E58" s="34">
        <v>1673722</v>
      </c>
      <c r="F58" s="34">
        <v>3769685</v>
      </c>
      <c r="G58" s="39">
        <f t="shared" si="2"/>
        <v>1002648</v>
      </c>
      <c r="H58" s="39">
        <v>784647</v>
      </c>
      <c r="I58" s="39">
        <v>218001</v>
      </c>
      <c r="J58" s="40">
        <f t="shared" si="6"/>
        <v>1763794</v>
      </c>
      <c r="K58" s="39">
        <v>1287384</v>
      </c>
      <c r="L58" s="39">
        <v>354561</v>
      </c>
      <c r="M58" s="39">
        <v>121849</v>
      </c>
      <c r="N58" s="40">
        <f t="shared" si="3"/>
        <v>639405</v>
      </c>
      <c r="O58" s="33">
        <f t="shared" si="4"/>
        <v>459216</v>
      </c>
      <c r="P58" s="39">
        <v>86925</v>
      </c>
      <c r="Q58" s="39">
        <v>372291</v>
      </c>
      <c r="R58" s="39">
        <f t="shared" si="5"/>
        <v>180189</v>
      </c>
      <c r="S58" s="39">
        <v>141445</v>
      </c>
      <c r="T58" s="39">
        <v>38744</v>
      </c>
      <c r="U58" s="40">
        <f>'Sectoral Totals'!AW56</f>
        <v>2280311</v>
      </c>
      <c r="V58" s="39">
        <f>'Sectoral Totals'!AX56</f>
        <v>954688</v>
      </c>
      <c r="W58" s="39">
        <f>'Sectoral Totals'!AY56</f>
        <v>250561</v>
      </c>
      <c r="X58" s="39">
        <f>'Sectoral Totals'!AZ56</f>
        <v>106249</v>
      </c>
      <c r="Y58" s="39">
        <f>'Sectoral Totals'!BA56</f>
        <v>305814</v>
      </c>
      <c r="Z58" s="40">
        <f>'Sectoral Totals'!BB56</f>
        <v>1243579</v>
      </c>
      <c r="AA58" s="39">
        <f>'Sectoral Totals'!BC56</f>
        <v>419664</v>
      </c>
      <c r="AB58" s="39">
        <f>'Sectoral Totals'!BD56</f>
        <v>229396</v>
      </c>
      <c r="AC58" s="39">
        <f>'Sectoral Totals'!BE56</f>
        <v>39039</v>
      </c>
      <c r="AD58" s="39">
        <f>'Sectoral Totals'!BF56</f>
        <v>111322</v>
      </c>
      <c r="AE58" s="39">
        <f>'Sectoral Totals'!BG56</f>
        <v>179438</v>
      </c>
      <c r="AF58" s="39">
        <f>'Sectoral Totals'!BH56</f>
        <v>249845</v>
      </c>
      <c r="AG58" s="96">
        <f>'Sectoral Totals'!BI56</f>
        <v>513366</v>
      </c>
      <c r="AH58" s="39">
        <f>'Sectoral Totals'!BJ56</f>
        <v>320987</v>
      </c>
      <c r="AI58" s="39">
        <f>'Sectoral Totals'!BK56</f>
        <v>162914</v>
      </c>
      <c r="AJ58" s="96">
        <f>'Sectoral Totals'!BL56</f>
        <v>735077</v>
      </c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</row>
    <row r="59" spans="1:73" s="1" customFormat="1" ht="14" x14ac:dyDescent="0.3">
      <c r="A59" s="120"/>
      <c r="B59" s="12">
        <v>43616</v>
      </c>
      <c r="C59" s="40">
        <f t="shared" si="1"/>
        <v>6476463</v>
      </c>
      <c r="D59" s="34">
        <v>5472228</v>
      </c>
      <c r="E59" s="34">
        <v>1748471</v>
      </c>
      <c r="F59" s="34">
        <v>3723757</v>
      </c>
      <c r="G59" s="39">
        <f t="shared" si="2"/>
        <v>1004235</v>
      </c>
      <c r="H59" s="39">
        <v>770416</v>
      </c>
      <c r="I59" s="39">
        <v>233819</v>
      </c>
      <c r="J59" s="40">
        <f t="shared" si="6"/>
        <v>1795745</v>
      </c>
      <c r="K59" s="39">
        <v>1309692</v>
      </c>
      <c r="L59" s="39">
        <v>355423</v>
      </c>
      <c r="M59" s="39">
        <v>130630</v>
      </c>
      <c r="N59" s="40">
        <f t="shared" si="3"/>
        <v>644307</v>
      </c>
      <c r="O59" s="33">
        <f t="shared" si="4"/>
        <v>464131</v>
      </c>
      <c r="P59" s="39">
        <v>92037</v>
      </c>
      <c r="Q59" s="39">
        <v>372094</v>
      </c>
      <c r="R59" s="39">
        <f t="shared" si="5"/>
        <v>180176</v>
      </c>
      <c r="S59" s="39">
        <v>138494</v>
      </c>
      <c r="T59" s="39">
        <v>41682</v>
      </c>
      <c r="U59" s="40">
        <f>'Sectoral Totals'!AW57</f>
        <v>2233652</v>
      </c>
      <c r="V59" s="39">
        <f>'Sectoral Totals'!AX57</f>
        <v>912879</v>
      </c>
      <c r="W59" s="39">
        <f>'Sectoral Totals'!AY57</f>
        <v>252214</v>
      </c>
      <c r="X59" s="39">
        <f>'Sectoral Totals'!AZ57</f>
        <v>108075</v>
      </c>
      <c r="Y59" s="39">
        <f>'Sectoral Totals'!BA57</f>
        <v>305345</v>
      </c>
      <c r="Z59" s="40">
        <f>'Sectoral Totals'!BB57</f>
        <v>1273280</v>
      </c>
      <c r="AA59" s="39">
        <f>'Sectoral Totals'!BC57</f>
        <v>426677</v>
      </c>
      <c r="AB59" s="39">
        <f>'Sectoral Totals'!BD57</f>
        <v>224670</v>
      </c>
      <c r="AC59" s="39">
        <f>'Sectoral Totals'!BE57</f>
        <v>37994</v>
      </c>
      <c r="AD59" s="39">
        <f>'Sectoral Totals'!BF57</f>
        <v>117930</v>
      </c>
      <c r="AE59" s="39">
        <f>'Sectoral Totals'!BG57</f>
        <v>188206</v>
      </c>
      <c r="AF59" s="39">
        <f>'Sectoral Totals'!BH57</f>
        <v>262253</v>
      </c>
      <c r="AG59" s="96">
        <f>'Sectoral Totals'!BI57</f>
        <v>470647</v>
      </c>
      <c r="AH59" s="39">
        <f>'Sectoral Totals'!BJ57</f>
        <v>300666</v>
      </c>
      <c r="AI59" s="39">
        <f>'Sectoral Totals'!BK57</f>
        <v>141439</v>
      </c>
      <c r="AJ59" s="96">
        <f>'Sectoral Totals'!BL57</f>
        <v>750413</v>
      </c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</row>
    <row r="60" spans="1:73" s="1" customFormat="1" ht="14" x14ac:dyDescent="0.3">
      <c r="A60" s="120"/>
      <c r="B60" s="12">
        <v>43644</v>
      </c>
      <c r="C60" s="40">
        <f t="shared" si="1"/>
        <v>6020703</v>
      </c>
      <c r="D60" s="34">
        <v>5091544</v>
      </c>
      <c r="E60" s="34">
        <v>1620274</v>
      </c>
      <c r="F60" s="34">
        <v>3471270</v>
      </c>
      <c r="G60" s="39">
        <f t="shared" si="2"/>
        <v>929159</v>
      </c>
      <c r="H60" s="39">
        <v>724367</v>
      </c>
      <c r="I60" s="39">
        <v>204792</v>
      </c>
      <c r="J60" s="40">
        <f t="shared" si="6"/>
        <v>1658434</v>
      </c>
      <c r="K60" s="39">
        <v>1216260</v>
      </c>
      <c r="L60" s="39">
        <v>328131</v>
      </c>
      <c r="M60" s="39">
        <v>114043</v>
      </c>
      <c r="N60" s="40">
        <f t="shared" si="3"/>
        <v>682588</v>
      </c>
      <c r="O60" s="33">
        <f t="shared" si="4"/>
        <v>501129</v>
      </c>
      <c r="P60" s="39">
        <v>107994</v>
      </c>
      <c r="Q60" s="39">
        <v>393135</v>
      </c>
      <c r="R60" s="39">
        <f t="shared" si="5"/>
        <v>181459</v>
      </c>
      <c r="S60" s="39">
        <v>145005</v>
      </c>
      <c r="T60" s="39">
        <v>36454</v>
      </c>
      <c r="U60" s="40">
        <f>'Sectoral Totals'!AW58</f>
        <v>2095316</v>
      </c>
      <c r="V60" s="39">
        <f>'Sectoral Totals'!AX58</f>
        <v>855603</v>
      </c>
      <c r="W60" s="39">
        <f>'Sectoral Totals'!AY58</f>
        <v>245796</v>
      </c>
      <c r="X60" s="39">
        <f>'Sectoral Totals'!AZ58</f>
        <v>104454</v>
      </c>
      <c r="Y60" s="39">
        <f>'Sectoral Totals'!BA58</f>
        <v>278177</v>
      </c>
      <c r="Z60" s="40">
        <f>'Sectoral Totals'!BB58</f>
        <v>1186660</v>
      </c>
      <c r="AA60" s="39">
        <f>'Sectoral Totals'!BC58</f>
        <v>399137</v>
      </c>
      <c r="AB60" s="39">
        <f>'Sectoral Totals'!BD58</f>
        <v>237933</v>
      </c>
      <c r="AC60" s="39">
        <f>'Sectoral Totals'!BE58</f>
        <v>30975</v>
      </c>
      <c r="AD60" s="39">
        <f>'Sectoral Totals'!BF58</f>
        <v>102389</v>
      </c>
      <c r="AE60" s="39">
        <f>'Sectoral Totals'!BG58</f>
        <v>165858</v>
      </c>
      <c r="AF60" s="39">
        <f>'Sectoral Totals'!BH58</f>
        <v>236720</v>
      </c>
      <c r="AG60" s="96">
        <f>'Sectoral Totals'!BI58</f>
        <v>469900</v>
      </c>
      <c r="AH60" s="39">
        <f>'Sectoral Totals'!BJ58</f>
        <v>302890</v>
      </c>
      <c r="AI60" s="39">
        <f>'Sectoral Totals'!BK58</f>
        <v>142935</v>
      </c>
      <c r="AJ60" s="96">
        <f>'Sectoral Totals'!BL58</f>
        <v>648553</v>
      </c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</row>
    <row r="61" spans="1:73" s="1" customFormat="1" ht="14" x14ac:dyDescent="0.3">
      <c r="A61" s="120"/>
      <c r="B61" s="12">
        <v>43677</v>
      </c>
      <c r="C61" s="40">
        <f t="shared" si="1"/>
        <v>6928047</v>
      </c>
      <c r="D61" s="34">
        <v>5857679</v>
      </c>
      <c r="E61" s="34">
        <v>1782311</v>
      </c>
      <c r="F61" s="34">
        <v>4075368</v>
      </c>
      <c r="G61" s="39">
        <f t="shared" si="2"/>
        <v>1070368</v>
      </c>
      <c r="H61" s="39">
        <v>849705</v>
      </c>
      <c r="I61" s="39">
        <v>220663</v>
      </c>
      <c r="J61" s="40">
        <f t="shared" si="6"/>
        <v>1905520</v>
      </c>
      <c r="K61" s="39">
        <v>1399164</v>
      </c>
      <c r="L61" s="39">
        <v>382677</v>
      </c>
      <c r="M61" s="39">
        <v>123679</v>
      </c>
      <c r="N61" s="40">
        <f t="shared" si="3"/>
        <v>852838</v>
      </c>
      <c r="O61" s="33">
        <f t="shared" si="4"/>
        <v>638499</v>
      </c>
      <c r="P61" s="39">
        <v>147668</v>
      </c>
      <c r="Q61" s="39">
        <v>490831</v>
      </c>
      <c r="R61" s="39">
        <f t="shared" si="5"/>
        <v>214339</v>
      </c>
      <c r="S61" s="39">
        <v>177110</v>
      </c>
      <c r="T61" s="39">
        <v>37229</v>
      </c>
      <c r="U61" s="40">
        <f>'Sectoral Totals'!AW59</f>
        <v>2334689</v>
      </c>
      <c r="V61" s="39">
        <f>'Sectoral Totals'!AX59</f>
        <v>950923</v>
      </c>
      <c r="W61" s="39">
        <f>'Sectoral Totals'!AY59</f>
        <v>267383</v>
      </c>
      <c r="X61" s="39">
        <f>'Sectoral Totals'!AZ59</f>
        <v>115772</v>
      </c>
      <c r="Y61" s="39">
        <f>'Sectoral Totals'!BA59</f>
        <v>314642</v>
      </c>
      <c r="Z61" s="40">
        <f>'Sectoral Totals'!BB59</f>
        <v>1366876</v>
      </c>
      <c r="AA61" s="39">
        <f>'Sectoral Totals'!BC59</f>
        <v>444967</v>
      </c>
      <c r="AB61" s="39">
        <f>'Sectoral Totals'!BD59</f>
        <v>291775</v>
      </c>
      <c r="AC61" s="39">
        <f>'Sectoral Totals'!BE59</f>
        <v>33418</v>
      </c>
      <c r="AD61" s="39">
        <f>'Sectoral Totals'!BF59</f>
        <v>114957</v>
      </c>
      <c r="AE61" s="39">
        <f>'Sectoral Totals'!BG59</f>
        <v>191648</v>
      </c>
      <c r="AF61" s="39">
        <f>'Sectoral Totals'!BH59</f>
        <v>275009</v>
      </c>
      <c r="AG61" s="96">
        <f>'Sectoral Totals'!BI59</f>
        <v>545033</v>
      </c>
      <c r="AH61" s="39">
        <f>'Sectoral Totals'!BJ59</f>
        <v>353887</v>
      </c>
      <c r="AI61" s="39">
        <f>'Sectoral Totals'!BK59</f>
        <v>165815</v>
      </c>
      <c r="AJ61" s="96">
        <f>'Sectoral Totals'!BL59</f>
        <v>899138</v>
      </c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</row>
    <row r="62" spans="1:73" s="1" customFormat="1" ht="14" x14ac:dyDescent="0.3">
      <c r="A62" s="120"/>
      <c r="B62" s="12">
        <v>43707</v>
      </c>
      <c r="C62" s="40">
        <f t="shared" si="1"/>
        <v>6482749</v>
      </c>
      <c r="D62" s="34">
        <v>5495838</v>
      </c>
      <c r="E62" s="34">
        <v>1701817</v>
      </c>
      <c r="F62" s="34">
        <v>3794021</v>
      </c>
      <c r="G62" s="39">
        <f t="shared" si="2"/>
        <v>986911</v>
      </c>
      <c r="H62" s="39">
        <v>786260</v>
      </c>
      <c r="I62" s="39">
        <v>200651</v>
      </c>
      <c r="J62" s="40">
        <f t="shared" si="6"/>
        <v>1837526</v>
      </c>
      <c r="K62" s="39">
        <v>1357934</v>
      </c>
      <c r="L62" s="39">
        <v>365695</v>
      </c>
      <c r="M62" s="39">
        <v>113897</v>
      </c>
      <c r="N62" s="40">
        <f t="shared" si="3"/>
        <v>750470</v>
      </c>
      <c r="O62" s="33">
        <f t="shared" si="4"/>
        <v>571625</v>
      </c>
      <c r="P62" s="39">
        <v>122179</v>
      </c>
      <c r="Q62" s="39">
        <v>449446</v>
      </c>
      <c r="R62" s="39">
        <f t="shared" si="5"/>
        <v>178845</v>
      </c>
      <c r="S62" s="39">
        <v>145911</v>
      </c>
      <c r="T62" s="39">
        <v>32934</v>
      </c>
      <c r="U62" s="40">
        <f>'Sectoral Totals'!AW60</f>
        <v>2205183</v>
      </c>
      <c r="V62" s="39">
        <f>'Sectoral Totals'!AX60</f>
        <v>880726</v>
      </c>
      <c r="W62" s="39">
        <f>'Sectoral Totals'!AY60</f>
        <v>254847</v>
      </c>
      <c r="X62" s="39">
        <f>'Sectoral Totals'!AZ60</f>
        <v>113790</v>
      </c>
      <c r="Y62" s="39">
        <f>'Sectoral Totals'!BA60</f>
        <v>294812</v>
      </c>
      <c r="Z62" s="40">
        <f>'Sectoral Totals'!BB60</f>
        <v>1324088</v>
      </c>
      <c r="AA62" s="39">
        <f>'Sectoral Totals'!BC60</f>
        <v>373213</v>
      </c>
      <c r="AB62" s="39">
        <f>'Sectoral Totals'!BD60</f>
        <v>276889</v>
      </c>
      <c r="AC62" s="39">
        <f>'Sectoral Totals'!BE60</f>
        <v>101002</v>
      </c>
      <c r="AD62" s="39">
        <f>'Sectoral Totals'!BF60</f>
        <v>108356</v>
      </c>
      <c r="AE62" s="39">
        <f>'Sectoral Totals'!BG60</f>
        <v>186390</v>
      </c>
      <c r="AF62" s="39">
        <f>'Sectoral Totals'!BH60</f>
        <v>261577</v>
      </c>
      <c r="AG62" s="96">
        <f>'Sectoral Totals'!BI60</f>
        <v>517326</v>
      </c>
      <c r="AH62" s="39">
        <f>'Sectoral Totals'!BJ60</f>
        <v>334843</v>
      </c>
      <c r="AI62" s="39">
        <f>'Sectoral Totals'!BK60</f>
        <v>156965</v>
      </c>
      <c r="AJ62" s="96">
        <f>'Sectoral Totals'!BL60</f>
        <v>734335</v>
      </c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</row>
    <row r="63" spans="1:73" s="1" customFormat="1" ht="14" x14ac:dyDescent="0.3">
      <c r="A63" s="120"/>
      <c r="B63" s="12">
        <v>43738</v>
      </c>
      <c r="C63" s="40">
        <f t="shared" si="1"/>
        <v>6557589</v>
      </c>
      <c r="D63" s="34">
        <v>5548988</v>
      </c>
      <c r="E63" s="34">
        <v>1655028</v>
      </c>
      <c r="F63" s="34">
        <v>3893960</v>
      </c>
      <c r="G63" s="39">
        <f t="shared" si="2"/>
        <v>1008601</v>
      </c>
      <c r="H63" s="39">
        <v>780316</v>
      </c>
      <c r="I63" s="39">
        <v>228285</v>
      </c>
      <c r="J63" s="40">
        <f t="shared" si="6"/>
        <v>1890522</v>
      </c>
      <c r="K63" s="39">
        <v>1383404</v>
      </c>
      <c r="L63" s="39">
        <v>378241</v>
      </c>
      <c r="M63" s="39">
        <v>128877</v>
      </c>
      <c r="N63" s="40">
        <f t="shared" si="3"/>
        <v>670609</v>
      </c>
      <c r="O63" s="33">
        <f t="shared" si="4"/>
        <v>489063</v>
      </c>
      <c r="P63" s="39">
        <v>105540</v>
      </c>
      <c r="Q63" s="39">
        <v>383523</v>
      </c>
      <c r="R63" s="39">
        <f t="shared" si="5"/>
        <v>181546</v>
      </c>
      <c r="S63" s="39">
        <v>136559</v>
      </c>
      <c r="T63" s="39">
        <v>44987</v>
      </c>
      <c r="U63" s="40">
        <f>'Sectoral Totals'!AW61</f>
        <v>2148792</v>
      </c>
      <c r="V63" s="39">
        <f>'Sectoral Totals'!AX61</f>
        <v>863796</v>
      </c>
      <c r="W63" s="39">
        <f>'Sectoral Totals'!AY61</f>
        <v>233854</v>
      </c>
      <c r="X63" s="39">
        <f>'Sectoral Totals'!AZ61</f>
        <v>116603</v>
      </c>
      <c r="Y63" s="39">
        <f>'Sectoral Totals'!BA61</f>
        <v>285384</v>
      </c>
      <c r="Z63" s="40">
        <f>'Sectoral Totals'!BB61</f>
        <v>1310841</v>
      </c>
      <c r="AA63" s="39">
        <f>'Sectoral Totals'!BC61</f>
        <v>355542</v>
      </c>
      <c r="AB63" s="39">
        <f>'Sectoral Totals'!BD61</f>
        <v>227535</v>
      </c>
      <c r="AC63" s="39">
        <f>'Sectoral Totals'!BE61</f>
        <v>163251</v>
      </c>
      <c r="AD63" s="39">
        <f>'Sectoral Totals'!BF61</f>
        <v>109046</v>
      </c>
      <c r="AE63" s="39">
        <f>'Sectoral Totals'!BG61</f>
        <v>177431</v>
      </c>
      <c r="AF63" s="39">
        <f>'Sectoral Totals'!BH61</f>
        <v>256339</v>
      </c>
      <c r="AG63" s="96">
        <f>'Sectoral Totals'!BI61</f>
        <v>504210</v>
      </c>
      <c r="AH63" s="39">
        <f>'Sectoral Totals'!BJ61</f>
        <v>306371</v>
      </c>
      <c r="AI63" s="39">
        <f>'Sectoral Totals'!BK61</f>
        <v>169515</v>
      </c>
      <c r="AJ63" s="96">
        <f>'Sectoral Totals'!BL61</f>
        <v>938718</v>
      </c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</row>
    <row r="64" spans="1:73" s="1" customFormat="1" ht="14" x14ac:dyDescent="0.3">
      <c r="A64" s="120"/>
      <c r="B64" s="12">
        <v>43768</v>
      </c>
      <c r="C64" s="40">
        <f t="shared" si="1"/>
        <v>6527602</v>
      </c>
      <c r="D64" s="34">
        <v>5539350</v>
      </c>
      <c r="E64" s="34">
        <v>1628229</v>
      </c>
      <c r="F64" s="34">
        <v>3911121</v>
      </c>
      <c r="G64" s="39">
        <f t="shared" si="2"/>
        <v>988252</v>
      </c>
      <c r="H64" s="39">
        <v>756234</v>
      </c>
      <c r="I64" s="39">
        <v>232018</v>
      </c>
      <c r="J64" s="40">
        <f t="shared" si="6"/>
        <v>1933358</v>
      </c>
      <c r="K64" s="39">
        <v>1441398</v>
      </c>
      <c r="L64" s="39">
        <v>361290</v>
      </c>
      <c r="M64" s="39">
        <v>130670</v>
      </c>
      <c r="N64" s="40">
        <f t="shared" si="3"/>
        <v>678812</v>
      </c>
      <c r="O64" s="33">
        <f t="shared" si="4"/>
        <v>503719</v>
      </c>
      <c r="P64" s="39">
        <v>85963</v>
      </c>
      <c r="Q64" s="39">
        <v>417756</v>
      </c>
      <c r="R64" s="39">
        <f t="shared" si="5"/>
        <v>175093</v>
      </c>
      <c r="S64" s="39">
        <v>131515</v>
      </c>
      <c r="T64" s="39">
        <v>43578</v>
      </c>
      <c r="U64" s="40">
        <f>'Sectoral Totals'!AW62</f>
        <v>2347872</v>
      </c>
      <c r="V64" s="39">
        <f>'Sectoral Totals'!AX62</f>
        <v>939831</v>
      </c>
      <c r="W64" s="39">
        <f>'Sectoral Totals'!AY62</f>
        <v>261089</v>
      </c>
      <c r="X64" s="39">
        <f>'Sectoral Totals'!AZ62</f>
        <v>122780</v>
      </c>
      <c r="Y64" s="39">
        <f>'Sectoral Totals'!BA62</f>
        <v>317101</v>
      </c>
      <c r="Z64" s="40">
        <f>'Sectoral Totals'!BB62</f>
        <v>1248384</v>
      </c>
      <c r="AA64" s="39">
        <f>'Sectoral Totals'!BC62</f>
        <v>367218</v>
      </c>
      <c r="AB64" s="39">
        <f>'Sectoral Totals'!BD62</f>
        <v>220259</v>
      </c>
      <c r="AC64" s="39">
        <f>'Sectoral Totals'!BE62</f>
        <v>61665</v>
      </c>
      <c r="AD64" s="39">
        <f>'Sectoral Totals'!BF62</f>
        <v>119422</v>
      </c>
      <c r="AE64" s="39">
        <f>'Sectoral Totals'!BG62</f>
        <v>197632</v>
      </c>
      <c r="AF64" s="39">
        <f>'Sectoral Totals'!BH62</f>
        <v>266107</v>
      </c>
      <c r="AG64" s="96">
        <f>'Sectoral Totals'!BI62</f>
        <v>526942</v>
      </c>
      <c r="AH64" s="39">
        <f>'Sectoral Totals'!BJ62</f>
        <v>321656</v>
      </c>
      <c r="AI64" s="39">
        <f>'Sectoral Totals'!BK62</f>
        <v>176093</v>
      </c>
      <c r="AJ64" s="96">
        <f>'Sectoral Totals'!BL62</f>
        <v>776175</v>
      </c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</row>
    <row r="65" spans="1:73" s="1" customFormat="1" ht="14" x14ac:dyDescent="0.3">
      <c r="A65" s="120"/>
      <c r="B65" s="12">
        <v>43798</v>
      </c>
      <c r="C65" s="40">
        <f t="shared" si="1"/>
        <v>6455433</v>
      </c>
      <c r="D65" s="34">
        <v>5452818</v>
      </c>
      <c r="E65" s="34">
        <v>1513721</v>
      </c>
      <c r="F65" s="34">
        <v>3939097</v>
      </c>
      <c r="G65" s="39">
        <f t="shared" si="2"/>
        <v>1002615</v>
      </c>
      <c r="H65" s="39">
        <v>769298</v>
      </c>
      <c r="I65" s="39">
        <v>233317</v>
      </c>
      <c r="J65" s="40">
        <f t="shared" si="6"/>
        <v>2018437</v>
      </c>
      <c r="K65" s="39">
        <v>1481231</v>
      </c>
      <c r="L65" s="39">
        <v>408745</v>
      </c>
      <c r="M65" s="39">
        <v>128461</v>
      </c>
      <c r="N65" s="40">
        <f t="shared" si="3"/>
        <v>597887</v>
      </c>
      <c r="O65" s="33">
        <f t="shared" si="4"/>
        <v>433010</v>
      </c>
      <c r="P65" s="39">
        <v>62490</v>
      </c>
      <c r="Q65" s="39">
        <v>370520</v>
      </c>
      <c r="R65" s="39">
        <f t="shared" si="5"/>
        <v>164877</v>
      </c>
      <c r="S65" s="39">
        <v>120437</v>
      </c>
      <c r="T65" s="39">
        <v>44440</v>
      </c>
      <c r="U65" s="40">
        <f>'Sectoral Totals'!AW63</f>
        <v>2483175</v>
      </c>
      <c r="V65" s="39">
        <f>'Sectoral Totals'!AX63</f>
        <v>940040</v>
      </c>
      <c r="W65" s="39">
        <f>'Sectoral Totals'!AY63</f>
        <v>297157</v>
      </c>
      <c r="X65" s="39">
        <f>'Sectoral Totals'!AZ63</f>
        <v>151295</v>
      </c>
      <c r="Y65" s="39">
        <f>'Sectoral Totals'!BA63</f>
        <v>339488</v>
      </c>
      <c r="Z65" s="40">
        <f>'Sectoral Totals'!BB63</f>
        <v>1165491</v>
      </c>
      <c r="AA65" s="39">
        <f>'Sectoral Totals'!BC63</f>
        <v>330369</v>
      </c>
      <c r="AB65" s="39">
        <f>'Sectoral Totals'!BD63</f>
        <v>194794</v>
      </c>
      <c r="AC65" s="39">
        <f>'Sectoral Totals'!BE63</f>
        <v>44697</v>
      </c>
      <c r="AD65" s="39">
        <f>'Sectoral Totals'!BF63</f>
        <v>120452</v>
      </c>
      <c r="AE65" s="39">
        <f>'Sectoral Totals'!BG63</f>
        <v>193170</v>
      </c>
      <c r="AF65" s="39">
        <f>'Sectoral Totals'!BH63</f>
        <v>265154</v>
      </c>
      <c r="AG65" s="96">
        <f>'Sectoral Totals'!BI63</f>
        <v>520765</v>
      </c>
      <c r="AH65" s="39">
        <f>'Sectoral Totals'!BJ63</f>
        <v>299010</v>
      </c>
      <c r="AI65" s="39">
        <f>'Sectoral Totals'!BK63</f>
        <v>192516</v>
      </c>
      <c r="AJ65" s="96">
        <f>'Sectoral Totals'!BL63</f>
        <v>772281</v>
      </c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</row>
    <row r="66" spans="1:73" s="1" customFormat="1" ht="14" x14ac:dyDescent="0.3">
      <c r="A66" s="121"/>
      <c r="B66" s="12">
        <v>43828</v>
      </c>
      <c r="C66" s="40">
        <f t="shared" si="1"/>
        <v>7730550</v>
      </c>
      <c r="D66" s="34">
        <v>6598696</v>
      </c>
      <c r="E66" s="34">
        <v>1783939</v>
      </c>
      <c r="F66" s="34">
        <v>4814757</v>
      </c>
      <c r="G66" s="39">
        <f t="shared" si="2"/>
        <v>1131854</v>
      </c>
      <c r="H66" s="39">
        <v>886178</v>
      </c>
      <c r="I66" s="39">
        <v>245676</v>
      </c>
      <c r="J66" s="40">
        <f t="shared" si="6"/>
        <v>2189824</v>
      </c>
      <c r="K66" s="39">
        <v>1677586</v>
      </c>
      <c r="L66" s="39">
        <v>395208</v>
      </c>
      <c r="M66" s="39">
        <v>117030</v>
      </c>
      <c r="N66" s="40">
        <f t="shared" si="3"/>
        <v>389655</v>
      </c>
      <c r="O66" s="33">
        <f t="shared" si="4"/>
        <v>234408</v>
      </c>
      <c r="P66" s="39">
        <v>69065</v>
      </c>
      <c r="Q66" s="39">
        <v>165343</v>
      </c>
      <c r="R66" s="39">
        <f t="shared" si="5"/>
        <v>155247</v>
      </c>
      <c r="S66" s="39">
        <v>123142</v>
      </c>
      <c r="T66" s="39">
        <v>32105</v>
      </c>
      <c r="U66" s="40">
        <f>'Sectoral Totals'!AW64</f>
        <v>3192641</v>
      </c>
      <c r="V66" s="39">
        <f>'Sectoral Totals'!AX64</f>
        <v>1223147</v>
      </c>
      <c r="W66" s="39">
        <f>'Sectoral Totals'!AY64</f>
        <v>462914</v>
      </c>
      <c r="X66" s="39">
        <f>'Sectoral Totals'!AZ64</f>
        <v>192851</v>
      </c>
      <c r="Y66" s="39">
        <f>'Sectoral Totals'!BA64</f>
        <v>333512</v>
      </c>
      <c r="Z66" s="40">
        <f>'Sectoral Totals'!BB64</f>
        <v>1200861</v>
      </c>
      <c r="AA66" s="39">
        <f>'Sectoral Totals'!BC64</f>
        <v>312435</v>
      </c>
      <c r="AB66" s="39">
        <f>'Sectoral Totals'!BD64</f>
        <v>221252</v>
      </c>
      <c r="AC66" s="39">
        <f>'Sectoral Totals'!BE64</f>
        <v>33862</v>
      </c>
      <c r="AD66" s="39">
        <f>'Sectoral Totals'!BF64</f>
        <v>105773</v>
      </c>
      <c r="AE66" s="39">
        <f>'Sectoral Totals'!BG64</f>
        <v>222837</v>
      </c>
      <c r="AF66" s="39">
        <f>'Sectoral Totals'!BH64</f>
        <v>287464</v>
      </c>
      <c r="AG66" s="96">
        <f>'Sectoral Totals'!BI64</f>
        <v>720607</v>
      </c>
      <c r="AH66" s="39">
        <f>'Sectoral Totals'!BJ64</f>
        <v>404582</v>
      </c>
      <c r="AI66" s="39">
        <f>'Sectoral Totals'!BK64</f>
        <v>284781</v>
      </c>
      <c r="AJ66" s="96">
        <f>'Sectoral Totals'!BL64</f>
        <v>832502</v>
      </c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</row>
    <row r="67" spans="1:73" s="1" customFormat="1" ht="14" x14ac:dyDescent="0.3">
      <c r="A67" s="119">
        <v>2020</v>
      </c>
      <c r="B67" s="12">
        <v>43858</v>
      </c>
      <c r="C67" s="40">
        <f t="shared" si="1"/>
        <v>6273161</v>
      </c>
      <c r="D67" s="34">
        <v>5253545</v>
      </c>
      <c r="E67" s="34">
        <v>1414215</v>
      </c>
      <c r="F67" s="34">
        <v>3839330</v>
      </c>
      <c r="G67" s="39">
        <f t="shared" si="2"/>
        <v>1019616</v>
      </c>
      <c r="H67" s="39">
        <v>797874</v>
      </c>
      <c r="I67" s="39">
        <v>221742</v>
      </c>
      <c r="J67" s="40">
        <f t="shared" si="6"/>
        <v>2240570</v>
      </c>
      <c r="K67" s="39">
        <v>1655877</v>
      </c>
      <c r="L67" s="39">
        <v>452094</v>
      </c>
      <c r="M67" s="39">
        <v>132599</v>
      </c>
      <c r="N67" s="40">
        <f t="shared" si="3"/>
        <v>299229</v>
      </c>
      <c r="O67" s="33">
        <f t="shared" si="4"/>
        <v>198390</v>
      </c>
      <c r="P67" s="39">
        <v>62655</v>
      </c>
      <c r="Q67" s="39">
        <v>135735</v>
      </c>
      <c r="R67" s="39">
        <f t="shared" si="5"/>
        <v>100839</v>
      </c>
      <c r="S67" s="39">
        <v>79942</v>
      </c>
      <c r="T67" s="39">
        <v>20897</v>
      </c>
      <c r="U67" s="40">
        <f>'Sectoral Totals'!AW65</f>
        <v>2128001</v>
      </c>
      <c r="V67" s="39">
        <f>'Sectoral Totals'!AX65</f>
        <v>883453</v>
      </c>
      <c r="W67" s="39">
        <f>'Sectoral Totals'!AY65</f>
        <v>205689</v>
      </c>
      <c r="X67" s="39">
        <f>'Sectoral Totals'!AZ65</f>
        <v>119120</v>
      </c>
      <c r="Y67" s="39">
        <f>'Sectoral Totals'!BA65</f>
        <v>279351</v>
      </c>
      <c r="Z67" s="40">
        <f>'Sectoral Totals'!BB65</f>
        <v>1511726</v>
      </c>
      <c r="AA67" s="39">
        <f>'Sectoral Totals'!BC65</f>
        <v>459486</v>
      </c>
      <c r="AB67" s="39">
        <f>'Sectoral Totals'!BD65</f>
        <v>203332</v>
      </c>
      <c r="AC67" s="39">
        <f>'Sectoral Totals'!BE65</f>
        <v>117461</v>
      </c>
      <c r="AD67" s="39">
        <f>'Sectoral Totals'!BF65</f>
        <v>118314</v>
      </c>
      <c r="AE67" s="39">
        <f>'Sectoral Totals'!BG65</f>
        <v>319709</v>
      </c>
      <c r="AF67" s="39">
        <f>'Sectoral Totals'!BH65</f>
        <v>271778</v>
      </c>
      <c r="AG67" s="96">
        <f>'Sectoral Totals'!BI65</f>
        <v>487715</v>
      </c>
      <c r="AH67" s="39">
        <f>'Sectoral Totals'!BJ65</f>
        <v>286289</v>
      </c>
      <c r="AI67" s="39">
        <f>'Sectoral Totals'!BK65</f>
        <v>159993</v>
      </c>
      <c r="AJ67" s="96">
        <f>'Sectoral Totals'!BL65</f>
        <v>731504</v>
      </c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</row>
    <row r="68" spans="1:73" s="1" customFormat="1" ht="14" x14ac:dyDescent="0.3">
      <c r="A68" s="120"/>
      <c r="B68" s="12">
        <v>43888</v>
      </c>
      <c r="C68" s="40">
        <f t="shared" si="1"/>
        <v>5805940</v>
      </c>
      <c r="D68" s="34">
        <v>4927154</v>
      </c>
      <c r="E68" s="34">
        <v>1352363</v>
      </c>
      <c r="F68" s="34">
        <v>3574791</v>
      </c>
      <c r="G68" s="39">
        <f t="shared" si="2"/>
        <v>878786</v>
      </c>
      <c r="H68" s="39">
        <v>672933</v>
      </c>
      <c r="I68" s="39">
        <v>205853</v>
      </c>
      <c r="J68" s="40">
        <f t="shared" si="6"/>
        <v>1988623</v>
      </c>
      <c r="K68" s="39">
        <v>1523824</v>
      </c>
      <c r="L68" s="39">
        <v>345168</v>
      </c>
      <c r="M68" s="39">
        <v>119631</v>
      </c>
      <c r="N68" s="40">
        <f t="shared" si="3"/>
        <v>272876</v>
      </c>
      <c r="O68" s="33">
        <f t="shared" si="4"/>
        <v>179373</v>
      </c>
      <c r="P68" s="39">
        <v>54225</v>
      </c>
      <c r="Q68" s="39">
        <v>125148</v>
      </c>
      <c r="R68" s="39">
        <f t="shared" si="5"/>
        <v>93503</v>
      </c>
      <c r="S68" s="39">
        <v>71994</v>
      </c>
      <c r="T68" s="39">
        <v>21509</v>
      </c>
      <c r="U68" s="40">
        <f>'Sectoral Totals'!AW66</f>
        <v>2052860</v>
      </c>
      <c r="V68" s="39">
        <f>'Sectoral Totals'!AX66</f>
        <v>889695</v>
      </c>
      <c r="W68" s="39">
        <f>'Sectoral Totals'!AY66</f>
        <v>187731</v>
      </c>
      <c r="X68" s="39">
        <f>'Sectoral Totals'!AZ66</f>
        <v>100660</v>
      </c>
      <c r="Y68" s="39">
        <f>'Sectoral Totals'!BA66</f>
        <v>262529</v>
      </c>
      <c r="Z68" s="40">
        <f>'Sectoral Totals'!BB66</f>
        <v>1280721</v>
      </c>
      <c r="AA68" s="39">
        <f>'Sectoral Totals'!BC66</f>
        <v>366408</v>
      </c>
      <c r="AB68" s="39">
        <f>'Sectoral Totals'!BD66</f>
        <v>188390</v>
      </c>
      <c r="AC68" s="39">
        <f>'Sectoral Totals'!BE66</f>
        <v>56664</v>
      </c>
      <c r="AD68" s="39">
        <f>'Sectoral Totals'!BF66</f>
        <v>115846</v>
      </c>
      <c r="AE68" s="39">
        <f>'Sectoral Totals'!BG66</f>
        <v>280501</v>
      </c>
      <c r="AF68" s="39">
        <f>'Sectoral Totals'!BH66</f>
        <v>256642</v>
      </c>
      <c r="AG68" s="96">
        <f>'Sectoral Totals'!BI66</f>
        <v>477508</v>
      </c>
      <c r="AH68" s="39">
        <f>'Sectoral Totals'!BJ66</f>
        <v>289118</v>
      </c>
      <c r="AI68" s="39">
        <f>'Sectoral Totals'!BK66</f>
        <v>155080</v>
      </c>
      <c r="AJ68" s="96">
        <f>'Sectoral Totals'!BL66</f>
        <v>642488</v>
      </c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</row>
    <row r="69" spans="1:73" s="1" customFormat="1" ht="14" x14ac:dyDescent="0.3">
      <c r="A69" s="120"/>
      <c r="B69" s="12">
        <v>43921</v>
      </c>
      <c r="C69" s="40">
        <f t="shared" si="1"/>
        <v>5770436</v>
      </c>
      <c r="D69" s="34">
        <v>5011187</v>
      </c>
      <c r="E69" s="34">
        <v>1222969</v>
      </c>
      <c r="F69" s="34">
        <v>3788218</v>
      </c>
      <c r="G69" s="39">
        <f t="shared" si="2"/>
        <v>759249</v>
      </c>
      <c r="H69" s="39">
        <v>601483</v>
      </c>
      <c r="I69" s="39">
        <v>157766</v>
      </c>
      <c r="J69" s="40">
        <f t="shared" si="6"/>
        <v>1939854</v>
      </c>
      <c r="K69" s="39">
        <v>1552569</v>
      </c>
      <c r="L69" s="39">
        <v>296151</v>
      </c>
      <c r="M69" s="39">
        <v>91134</v>
      </c>
      <c r="N69" s="40">
        <f t="shared" si="3"/>
        <v>182170</v>
      </c>
      <c r="O69" s="33">
        <f t="shared" si="4"/>
        <v>130457</v>
      </c>
      <c r="P69" s="39">
        <v>40104</v>
      </c>
      <c r="Q69" s="39">
        <v>90353</v>
      </c>
      <c r="R69" s="39">
        <f t="shared" si="5"/>
        <v>51713</v>
      </c>
      <c r="S69" s="39">
        <v>42952</v>
      </c>
      <c r="T69" s="39">
        <v>8761</v>
      </c>
      <c r="U69" s="40">
        <f>'Sectoral Totals'!AW67</f>
        <v>2490224</v>
      </c>
      <c r="V69" s="39">
        <f>'Sectoral Totals'!AX67</f>
        <v>1265313</v>
      </c>
      <c r="W69" s="39">
        <f>'Sectoral Totals'!AY67</f>
        <v>144934</v>
      </c>
      <c r="X69" s="39">
        <f>'Sectoral Totals'!AZ67</f>
        <v>119386</v>
      </c>
      <c r="Y69" s="39">
        <f>'Sectoral Totals'!BA67</f>
        <v>306408</v>
      </c>
      <c r="Z69" s="40">
        <f>'Sectoral Totals'!BB67</f>
        <v>855347</v>
      </c>
      <c r="AA69" s="39">
        <f>'Sectoral Totals'!BC67</f>
        <v>174292</v>
      </c>
      <c r="AB69" s="39">
        <f>'Sectoral Totals'!BD67</f>
        <v>85523</v>
      </c>
      <c r="AC69" s="39">
        <f>'Sectoral Totals'!BE67</f>
        <v>27070</v>
      </c>
      <c r="AD69" s="39">
        <f>'Sectoral Totals'!BF67</f>
        <v>90792</v>
      </c>
      <c r="AE69" s="39">
        <f>'Sectoral Totals'!BG67</f>
        <v>228369</v>
      </c>
      <c r="AF69" s="39">
        <f>'Sectoral Totals'!BH67</f>
        <v>235137</v>
      </c>
      <c r="AG69" s="96">
        <f>'Sectoral Totals'!BI67</f>
        <v>374800</v>
      </c>
      <c r="AH69" s="39">
        <f>'Sectoral Totals'!BJ67</f>
        <v>200771</v>
      </c>
      <c r="AI69" s="39">
        <f>'Sectoral Totals'!BK67</f>
        <v>151051</v>
      </c>
      <c r="AJ69" s="96">
        <f>'Sectoral Totals'!BL67</f>
        <v>827096</v>
      </c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</row>
    <row r="70" spans="1:73" s="1" customFormat="1" ht="14" x14ac:dyDescent="0.3">
      <c r="A70" s="120"/>
      <c r="B70" s="12">
        <v>43951</v>
      </c>
      <c r="C70" s="40">
        <f t="shared" si="1"/>
        <v>4204918</v>
      </c>
      <c r="D70" s="34">
        <v>3716560</v>
      </c>
      <c r="E70" s="34">
        <v>710309</v>
      </c>
      <c r="F70" s="34">
        <v>3006251</v>
      </c>
      <c r="G70" s="39">
        <f t="shared" si="2"/>
        <v>488358</v>
      </c>
      <c r="H70" s="39">
        <v>404100</v>
      </c>
      <c r="I70" s="39">
        <v>84258</v>
      </c>
      <c r="J70" s="40">
        <f t="shared" si="6"/>
        <v>1877321</v>
      </c>
      <c r="K70" s="39">
        <v>1543533</v>
      </c>
      <c r="L70" s="39">
        <v>273560</v>
      </c>
      <c r="M70" s="39">
        <v>60228</v>
      </c>
      <c r="N70" s="40">
        <f t="shared" si="3"/>
        <v>70341</v>
      </c>
      <c r="O70" s="33">
        <f t="shared" si="4"/>
        <v>49583</v>
      </c>
      <c r="P70" s="39">
        <v>15672</v>
      </c>
      <c r="Q70" s="39">
        <v>33911</v>
      </c>
      <c r="R70" s="39">
        <f t="shared" si="5"/>
        <v>20758</v>
      </c>
      <c r="S70" s="39">
        <v>19488</v>
      </c>
      <c r="T70" s="39">
        <v>1270</v>
      </c>
      <c r="U70" s="40">
        <f>'Sectoral Totals'!AW68</f>
        <v>2178166</v>
      </c>
      <c r="V70" s="39">
        <f>'Sectoral Totals'!AX68</f>
        <v>1245998</v>
      </c>
      <c r="W70" s="39">
        <f>'Sectoral Totals'!AY68</f>
        <v>123459</v>
      </c>
      <c r="X70" s="39">
        <f>'Sectoral Totals'!AZ68</f>
        <v>119055</v>
      </c>
      <c r="Y70" s="39">
        <f>'Sectoral Totals'!BA68</f>
        <v>179852</v>
      </c>
      <c r="Z70" s="40">
        <f>'Sectoral Totals'!BB68</f>
        <v>453399</v>
      </c>
      <c r="AA70" s="39">
        <f>'Sectoral Totals'!BC68</f>
        <v>33761</v>
      </c>
      <c r="AB70" s="39">
        <f>'Sectoral Totals'!BD68</f>
        <v>5356</v>
      </c>
      <c r="AC70" s="39">
        <f>'Sectoral Totals'!BE68</f>
        <v>19011</v>
      </c>
      <c r="AD70" s="39">
        <f>'Sectoral Totals'!BF68</f>
        <v>43976</v>
      </c>
      <c r="AE70" s="39">
        <f>'Sectoral Totals'!BG68</f>
        <v>198726</v>
      </c>
      <c r="AF70" s="39">
        <f>'Sectoral Totals'!BH68</f>
        <v>140989</v>
      </c>
      <c r="AG70" s="96">
        <f>'Sectoral Totals'!BI68</f>
        <v>193662</v>
      </c>
      <c r="AH70" s="39">
        <f>'Sectoral Totals'!BJ68</f>
        <v>76578</v>
      </c>
      <c r="AI70" s="39">
        <f>'Sectoral Totals'!BK68</f>
        <v>102188</v>
      </c>
      <c r="AJ70" s="96">
        <f>'Sectoral Totals'!BL68</f>
        <v>669382</v>
      </c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</row>
    <row r="71" spans="1:73" s="1" customFormat="1" ht="14" x14ac:dyDescent="0.3">
      <c r="A71" s="120"/>
      <c r="B71" s="12">
        <v>43982</v>
      </c>
      <c r="C71" s="40">
        <f t="shared" si="1"/>
        <v>4849465</v>
      </c>
      <c r="D71" s="34">
        <v>4268877</v>
      </c>
      <c r="E71" s="34">
        <v>825691</v>
      </c>
      <c r="F71" s="34">
        <v>3443186</v>
      </c>
      <c r="G71" s="39">
        <f t="shared" si="2"/>
        <v>580588</v>
      </c>
      <c r="H71" s="39">
        <v>476976</v>
      </c>
      <c r="I71" s="39">
        <v>103612</v>
      </c>
      <c r="J71" s="40">
        <f t="shared" ref="J71:J97" si="7">K71+L71+M71</f>
        <v>2064041</v>
      </c>
      <c r="K71" s="39">
        <v>1689357</v>
      </c>
      <c r="L71" s="39">
        <v>304257</v>
      </c>
      <c r="M71" s="39">
        <v>70427</v>
      </c>
      <c r="N71" s="40">
        <f t="shared" si="3"/>
        <v>87949</v>
      </c>
      <c r="O71" s="33">
        <f t="shared" si="4"/>
        <v>62277</v>
      </c>
      <c r="P71" s="39">
        <v>19580</v>
      </c>
      <c r="Q71" s="39">
        <v>42697</v>
      </c>
      <c r="R71" s="39">
        <f t="shared" si="5"/>
        <v>25672</v>
      </c>
      <c r="S71" s="39">
        <v>23794</v>
      </c>
      <c r="T71" s="39">
        <v>1878</v>
      </c>
      <c r="U71" s="40">
        <f>'Sectoral Totals'!AW69</f>
        <v>2527715</v>
      </c>
      <c r="V71" s="39">
        <f>'Sectoral Totals'!AX69</f>
        <v>1303532</v>
      </c>
      <c r="W71" s="39">
        <f>'Sectoral Totals'!AY69</f>
        <v>159772</v>
      </c>
      <c r="X71" s="39">
        <f>'Sectoral Totals'!AZ69</f>
        <v>143333</v>
      </c>
      <c r="Y71" s="39">
        <f>'Sectoral Totals'!BA69</f>
        <v>315406</v>
      </c>
      <c r="Z71" s="40">
        <f>'Sectoral Totals'!BB69</f>
        <v>563345</v>
      </c>
      <c r="AA71" s="39">
        <f>'Sectoral Totals'!BC69</f>
        <v>43034</v>
      </c>
      <c r="AB71" s="39">
        <f>'Sectoral Totals'!BD69</f>
        <v>10164</v>
      </c>
      <c r="AC71" s="39">
        <f>'Sectoral Totals'!BE69</f>
        <v>23585</v>
      </c>
      <c r="AD71" s="39">
        <f>'Sectoral Totals'!BF69</f>
        <v>67955</v>
      </c>
      <c r="AE71" s="39">
        <f>'Sectoral Totals'!BG69</f>
        <v>215019</v>
      </c>
      <c r="AF71" s="39">
        <f>'Sectoral Totals'!BH69</f>
        <v>189579</v>
      </c>
      <c r="AG71" s="96">
        <f>'Sectoral Totals'!BI69</f>
        <v>245269</v>
      </c>
      <c r="AH71" s="39">
        <f>'Sectoral Totals'!BJ69</f>
        <v>115799</v>
      </c>
      <c r="AI71" s="39">
        <f>'Sectoral Totals'!BK69</f>
        <v>109662</v>
      </c>
      <c r="AJ71" s="96">
        <f>'Sectoral Totals'!BL69</f>
        <v>687445</v>
      </c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</row>
    <row r="72" spans="1:73" s="1" customFormat="1" ht="14" x14ac:dyDescent="0.3">
      <c r="A72" s="120"/>
      <c r="B72" s="12">
        <v>44012</v>
      </c>
      <c r="C72" s="40">
        <f t="shared" ref="C72:C103" si="8">D72+G72</f>
        <v>6111611</v>
      </c>
      <c r="D72" s="34">
        <v>5354317</v>
      </c>
      <c r="E72" s="34">
        <v>1021611</v>
      </c>
      <c r="F72" s="34">
        <v>4332706</v>
      </c>
      <c r="G72" s="39">
        <f t="shared" ref="G72:G103" si="9">H72+I72</f>
        <v>757294</v>
      </c>
      <c r="H72" s="39">
        <v>623038</v>
      </c>
      <c r="I72" s="39">
        <v>134256</v>
      </c>
      <c r="J72" s="40">
        <f t="shared" si="7"/>
        <v>2332677</v>
      </c>
      <c r="K72" s="39">
        <v>1902259</v>
      </c>
      <c r="L72" s="39">
        <v>343657</v>
      </c>
      <c r="M72" s="39">
        <v>86761</v>
      </c>
      <c r="N72" s="40">
        <f t="shared" ref="N72:N97" si="10">O72+R72</f>
        <v>123538</v>
      </c>
      <c r="O72" s="33">
        <f t="shared" ref="O72:O98" si="11">P72+Q72</f>
        <v>90903</v>
      </c>
      <c r="P72" s="39">
        <v>26315</v>
      </c>
      <c r="Q72" s="39">
        <v>64588</v>
      </c>
      <c r="R72" s="39">
        <f t="shared" ref="R72:R103" si="12">S72+T72</f>
        <v>32635</v>
      </c>
      <c r="S72" s="39">
        <v>29820</v>
      </c>
      <c r="T72" s="39">
        <v>2815</v>
      </c>
      <c r="U72" s="40">
        <f>'Sectoral Totals'!AW70</f>
        <v>3029938</v>
      </c>
      <c r="V72" s="39">
        <f>'Sectoral Totals'!AX70</f>
        <v>1371431</v>
      </c>
      <c r="W72" s="39">
        <f>'Sectoral Totals'!AY70</f>
        <v>264924</v>
      </c>
      <c r="X72" s="39">
        <f>'Sectoral Totals'!AZ70</f>
        <v>166675</v>
      </c>
      <c r="Y72" s="39">
        <f>'Sectoral Totals'!BA70</f>
        <v>484356</v>
      </c>
      <c r="Z72" s="40">
        <f>'Sectoral Totals'!BB70</f>
        <v>830580</v>
      </c>
      <c r="AA72" s="39">
        <f>'Sectoral Totals'!BC70</f>
        <v>100541</v>
      </c>
      <c r="AB72" s="39">
        <f>'Sectoral Totals'!BD70</f>
        <v>44769</v>
      </c>
      <c r="AC72" s="39">
        <f>'Sectoral Totals'!BE70</f>
        <v>35593</v>
      </c>
      <c r="AD72" s="39">
        <f>'Sectoral Totals'!BF70</f>
        <v>112217</v>
      </c>
      <c r="AE72" s="39">
        <f>'Sectoral Totals'!BG70</f>
        <v>243995</v>
      </c>
      <c r="AF72" s="39">
        <f>'Sectoral Totals'!BH70</f>
        <v>278906</v>
      </c>
      <c r="AG72" s="96">
        <f>'Sectoral Totals'!BI70</f>
        <v>356453</v>
      </c>
      <c r="AH72" s="39">
        <f>'Sectoral Totals'!BJ70</f>
        <v>173250</v>
      </c>
      <c r="AI72" s="39">
        <f>'Sectoral Totals'!BK70</f>
        <v>161379</v>
      </c>
      <c r="AJ72" s="96">
        <f>'Sectoral Totals'!BL70</f>
        <v>873029</v>
      </c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</row>
    <row r="73" spans="1:73" s="1" customFormat="1" ht="14" x14ac:dyDescent="0.3">
      <c r="A73" s="120"/>
      <c r="B73" s="12">
        <v>44013</v>
      </c>
      <c r="C73" s="40">
        <f t="shared" si="8"/>
        <v>6600276</v>
      </c>
      <c r="D73" s="34">
        <v>5752518</v>
      </c>
      <c r="E73" s="34">
        <v>1183720</v>
      </c>
      <c r="F73" s="34">
        <v>4568798</v>
      </c>
      <c r="G73" s="39">
        <f t="shared" si="9"/>
        <v>847758</v>
      </c>
      <c r="H73" s="39">
        <v>688296</v>
      </c>
      <c r="I73" s="39">
        <v>159462</v>
      </c>
      <c r="J73" s="40">
        <f t="shared" si="7"/>
        <v>2292023</v>
      </c>
      <c r="K73" s="39">
        <v>1863302</v>
      </c>
      <c r="L73" s="39">
        <v>326752</v>
      </c>
      <c r="M73" s="39">
        <v>101969</v>
      </c>
      <c r="N73" s="40">
        <f t="shared" si="10"/>
        <v>178149</v>
      </c>
      <c r="O73" s="33">
        <f t="shared" si="11"/>
        <v>135407</v>
      </c>
      <c r="P73" s="39">
        <v>37986</v>
      </c>
      <c r="Q73" s="39">
        <v>97421</v>
      </c>
      <c r="R73" s="39">
        <f t="shared" si="12"/>
        <v>42742</v>
      </c>
      <c r="S73" s="39">
        <v>38344</v>
      </c>
      <c r="T73" s="39">
        <v>4398</v>
      </c>
      <c r="U73" s="40">
        <f>'Sectoral Totals'!AW71</f>
        <v>2907447</v>
      </c>
      <c r="V73" s="39">
        <f>'Sectoral Totals'!AX71</f>
        <v>1240634</v>
      </c>
      <c r="W73" s="39">
        <f>'Sectoral Totals'!AY71</f>
        <v>290195</v>
      </c>
      <c r="X73" s="39">
        <f>'Sectoral Totals'!AZ71</f>
        <v>157423</v>
      </c>
      <c r="Y73" s="39">
        <f>'Sectoral Totals'!BA71</f>
        <v>457868</v>
      </c>
      <c r="Z73" s="40">
        <f>'Sectoral Totals'!BB71</f>
        <v>1091191</v>
      </c>
      <c r="AA73" s="39">
        <f>'Sectoral Totals'!BC71</f>
        <v>124256</v>
      </c>
      <c r="AB73" s="39">
        <f>'Sectoral Totals'!BD71</f>
        <v>168456</v>
      </c>
      <c r="AC73" s="39">
        <f>'Sectoral Totals'!BE71</f>
        <v>35251</v>
      </c>
      <c r="AD73" s="39">
        <f>'Sectoral Totals'!BF71</f>
        <v>139903</v>
      </c>
      <c r="AE73" s="39">
        <f>'Sectoral Totals'!BG71</f>
        <v>253075</v>
      </c>
      <c r="AF73" s="39">
        <f>'Sectoral Totals'!BH71</f>
        <v>354097</v>
      </c>
      <c r="AG73" s="96">
        <f>'Sectoral Totals'!BI71</f>
        <v>505246</v>
      </c>
      <c r="AH73" s="39">
        <f>'Sectoral Totals'!BJ71</f>
        <v>304394</v>
      </c>
      <c r="AI73" s="39">
        <f>'Sectoral Totals'!BK71</f>
        <v>175989</v>
      </c>
      <c r="AJ73" s="96">
        <f>'Sectoral Totals'!BL71</f>
        <v>912672</v>
      </c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</row>
    <row r="74" spans="1:73" s="1" customFormat="1" ht="14" x14ac:dyDescent="0.3">
      <c r="A74" s="120"/>
      <c r="B74" s="12">
        <v>44044</v>
      </c>
      <c r="C74" s="40">
        <f t="shared" si="8"/>
        <v>6509673</v>
      </c>
      <c r="D74" s="34">
        <v>5686777</v>
      </c>
      <c r="E74" s="34">
        <v>1132914</v>
      </c>
      <c r="F74" s="34">
        <v>4553863</v>
      </c>
      <c r="G74" s="39">
        <f t="shared" si="9"/>
        <v>822896</v>
      </c>
      <c r="H74" s="39">
        <v>688113</v>
      </c>
      <c r="I74" s="39">
        <v>134783</v>
      </c>
      <c r="J74" s="40">
        <f t="shared" si="7"/>
        <v>2188358</v>
      </c>
      <c r="K74" s="39">
        <v>1800822</v>
      </c>
      <c r="L74" s="39">
        <v>308236</v>
      </c>
      <c r="M74" s="39">
        <v>79300</v>
      </c>
      <c r="N74" s="40">
        <f t="shared" si="10"/>
        <v>203442</v>
      </c>
      <c r="O74" s="33">
        <f t="shared" si="11"/>
        <v>158142</v>
      </c>
      <c r="P74" s="39">
        <v>42892</v>
      </c>
      <c r="Q74" s="39">
        <v>115250</v>
      </c>
      <c r="R74" s="39">
        <f t="shared" si="12"/>
        <v>45300</v>
      </c>
      <c r="S74" s="39">
        <v>40712</v>
      </c>
      <c r="T74" s="39">
        <v>4588</v>
      </c>
      <c r="U74" s="40">
        <f>'Sectoral Totals'!AW72</f>
        <v>2848080</v>
      </c>
      <c r="V74" s="39">
        <f>'Sectoral Totals'!AX72</f>
        <v>1229078</v>
      </c>
      <c r="W74" s="39">
        <f>'Sectoral Totals'!AY72</f>
        <v>288047</v>
      </c>
      <c r="X74" s="39">
        <f>'Sectoral Totals'!AZ72</f>
        <v>152688</v>
      </c>
      <c r="Y74" s="39">
        <f>'Sectoral Totals'!BA72</f>
        <v>418705</v>
      </c>
      <c r="Z74" s="40">
        <f>'Sectoral Totals'!BB72</f>
        <v>1087522</v>
      </c>
      <c r="AA74" s="39">
        <f>'Sectoral Totals'!BC72</f>
        <v>106806</v>
      </c>
      <c r="AB74" s="39">
        <f>'Sectoral Totals'!BD72</f>
        <v>230666</v>
      </c>
      <c r="AC74" s="39">
        <f>'Sectoral Totals'!BE72</f>
        <v>67265</v>
      </c>
      <c r="AD74" s="39">
        <f>'Sectoral Totals'!BF72</f>
        <v>127612</v>
      </c>
      <c r="AE74" s="39">
        <f>'Sectoral Totals'!BG72</f>
        <v>236821</v>
      </c>
      <c r="AF74" s="39">
        <f>'Sectoral Totals'!BH72</f>
        <v>303009</v>
      </c>
      <c r="AG74" s="96">
        <f>'Sectoral Totals'!BI72</f>
        <v>562312</v>
      </c>
      <c r="AH74" s="39">
        <f>'Sectoral Totals'!BJ72</f>
        <v>358836</v>
      </c>
      <c r="AI74" s="39">
        <f>'Sectoral Totals'!BK72</f>
        <v>177378</v>
      </c>
      <c r="AJ74" s="96">
        <f>'Sectoral Totals'!BL72</f>
        <v>878845</v>
      </c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</row>
    <row r="75" spans="1:73" s="1" customFormat="1" ht="14" x14ac:dyDescent="0.3">
      <c r="A75" s="120"/>
      <c r="B75" s="12">
        <v>44075</v>
      </c>
      <c r="C75" s="40">
        <f t="shared" si="8"/>
        <v>6466829</v>
      </c>
      <c r="D75" s="34">
        <v>5617669</v>
      </c>
      <c r="E75" s="34">
        <v>1126669</v>
      </c>
      <c r="F75" s="34">
        <v>4490999</v>
      </c>
      <c r="G75" s="39">
        <f t="shared" si="9"/>
        <v>849160</v>
      </c>
      <c r="H75" s="39">
        <v>700635</v>
      </c>
      <c r="I75" s="39">
        <v>148525</v>
      </c>
      <c r="J75" s="40">
        <f t="shared" si="7"/>
        <v>2389407</v>
      </c>
      <c r="K75" s="39">
        <v>1940319</v>
      </c>
      <c r="L75" s="39">
        <v>358518</v>
      </c>
      <c r="M75" s="39">
        <v>90570</v>
      </c>
      <c r="N75" s="40">
        <f t="shared" si="10"/>
        <v>172595</v>
      </c>
      <c r="O75" s="33">
        <f t="shared" si="11"/>
        <v>130944</v>
      </c>
      <c r="P75" s="39">
        <v>35686</v>
      </c>
      <c r="Q75" s="39">
        <v>95258</v>
      </c>
      <c r="R75" s="39">
        <f t="shared" si="12"/>
        <v>41651</v>
      </c>
      <c r="S75" s="39">
        <v>36465</v>
      </c>
      <c r="T75" s="39">
        <v>5186</v>
      </c>
      <c r="U75" s="40">
        <f>'Sectoral Totals'!AW73</f>
        <v>2757528</v>
      </c>
      <c r="V75" s="39">
        <f>'Sectoral Totals'!AX73</f>
        <v>1163902</v>
      </c>
      <c r="W75" s="39">
        <f>'Sectoral Totals'!AY73</f>
        <v>262232</v>
      </c>
      <c r="X75" s="39">
        <f>'Sectoral Totals'!AZ73</f>
        <v>160442</v>
      </c>
      <c r="Y75" s="39">
        <f>'Sectoral Totals'!BA73</f>
        <v>427452</v>
      </c>
      <c r="Z75" s="40">
        <f>'Sectoral Totals'!BB73</f>
        <v>1185757</v>
      </c>
      <c r="AA75" s="39">
        <f>'Sectoral Totals'!BC73</f>
        <v>96435</v>
      </c>
      <c r="AB75" s="39">
        <f>'Sectoral Totals'!BD73</f>
        <v>163715</v>
      </c>
      <c r="AC75" s="39">
        <f>'Sectoral Totals'!BE73</f>
        <v>211092</v>
      </c>
      <c r="AD75" s="39">
        <f>'Sectoral Totals'!BF73</f>
        <v>142156</v>
      </c>
      <c r="AE75" s="39">
        <f>'Sectoral Totals'!BG73</f>
        <v>231944</v>
      </c>
      <c r="AF75" s="39">
        <f>'Sectoral Totals'!BH73</f>
        <v>321942</v>
      </c>
      <c r="AG75" s="96">
        <f>'Sectoral Totals'!BI73</f>
        <v>489909</v>
      </c>
      <c r="AH75" s="39">
        <f>'Sectoral Totals'!BJ73</f>
        <v>292655</v>
      </c>
      <c r="AI75" s="39">
        <f>'Sectoral Totals'!BK73</f>
        <v>168602</v>
      </c>
      <c r="AJ75" s="96">
        <f>'Sectoral Totals'!BL73</f>
        <v>906965</v>
      </c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</row>
    <row r="76" spans="1:73" s="1" customFormat="1" ht="14" x14ac:dyDescent="0.3">
      <c r="A76" s="120"/>
      <c r="B76" s="12">
        <v>44105</v>
      </c>
      <c r="C76" s="40">
        <f t="shared" si="8"/>
        <v>6334228</v>
      </c>
      <c r="D76" s="34">
        <v>5500236</v>
      </c>
      <c r="E76" s="34">
        <v>1061179</v>
      </c>
      <c r="F76" s="34">
        <v>4439057</v>
      </c>
      <c r="G76" s="39">
        <f t="shared" si="9"/>
        <v>833992</v>
      </c>
      <c r="H76" s="39">
        <v>687803</v>
      </c>
      <c r="I76" s="39">
        <v>146189</v>
      </c>
      <c r="J76" s="40">
        <f t="shared" si="7"/>
        <v>2475642</v>
      </c>
      <c r="K76" s="39">
        <v>2010231</v>
      </c>
      <c r="L76" s="39">
        <v>373567</v>
      </c>
      <c r="M76" s="39">
        <v>91844</v>
      </c>
      <c r="N76" s="40">
        <f t="shared" si="10"/>
        <v>146600</v>
      </c>
      <c r="O76" s="33">
        <f t="shared" si="11"/>
        <v>105658</v>
      </c>
      <c r="P76" s="39">
        <v>29104</v>
      </c>
      <c r="Q76" s="39">
        <v>76554</v>
      </c>
      <c r="R76" s="39">
        <f t="shared" si="12"/>
        <v>40942</v>
      </c>
      <c r="S76" s="39">
        <v>35772</v>
      </c>
      <c r="T76" s="39">
        <v>5170</v>
      </c>
      <c r="U76" s="40">
        <f>'Sectoral Totals'!AW74</f>
        <v>2986804</v>
      </c>
      <c r="V76" s="39">
        <f>'Sectoral Totals'!AX74</f>
        <v>1260425</v>
      </c>
      <c r="W76" s="39">
        <f>'Sectoral Totals'!AY74</f>
        <v>278721</v>
      </c>
      <c r="X76" s="39">
        <f>'Sectoral Totals'!AZ74</f>
        <v>183638</v>
      </c>
      <c r="Y76" s="39">
        <f>'Sectoral Totals'!BA74</f>
        <v>458945</v>
      </c>
      <c r="Z76" s="40">
        <f>'Sectoral Totals'!BB74</f>
        <v>945055</v>
      </c>
      <c r="AA76" s="39">
        <f>'Sectoral Totals'!BC74</f>
        <v>91864</v>
      </c>
      <c r="AB76" s="39">
        <f>'Sectoral Totals'!BD74</f>
        <v>59623</v>
      </c>
      <c r="AC76" s="39">
        <f>'Sectoral Totals'!BE74</f>
        <v>80635</v>
      </c>
      <c r="AD76" s="39">
        <f>'Sectoral Totals'!BF74</f>
        <v>144139</v>
      </c>
      <c r="AE76" s="39">
        <f>'Sectoral Totals'!BG74</f>
        <v>240117</v>
      </c>
      <c r="AF76" s="39">
        <f>'Sectoral Totals'!BH74</f>
        <v>311424</v>
      </c>
      <c r="AG76" s="96">
        <f>'Sectoral Totals'!BI74</f>
        <v>425200</v>
      </c>
      <c r="AH76" s="39">
        <f>'Sectoral Totals'!BJ74</f>
        <v>200871</v>
      </c>
      <c r="AI76" s="39">
        <f>'Sectoral Totals'!BK74</f>
        <v>191939</v>
      </c>
      <c r="AJ76" s="96">
        <f>'Sectoral Totals'!BL74</f>
        <v>915990</v>
      </c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</row>
    <row r="77" spans="1:73" s="1" customFormat="1" ht="14" x14ac:dyDescent="0.3">
      <c r="A77" s="120"/>
      <c r="B77" s="12">
        <v>44136</v>
      </c>
      <c r="C77" s="40">
        <f t="shared" si="8"/>
        <v>6472506</v>
      </c>
      <c r="D77" s="34">
        <v>5580663</v>
      </c>
      <c r="E77" s="34">
        <v>974965</v>
      </c>
      <c r="F77" s="34">
        <v>4605698</v>
      </c>
      <c r="G77" s="39">
        <f t="shared" si="9"/>
        <v>891843</v>
      </c>
      <c r="H77" s="39">
        <v>727817</v>
      </c>
      <c r="I77" s="39">
        <v>164026</v>
      </c>
      <c r="J77" s="40">
        <f t="shared" si="7"/>
        <v>3025739</v>
      </c>
      <c r="K77" s="39">
        <v>2430576</v>
      </c>
      <c r="L77" s="39">
        <v>483194</v>
      </c>
      <c r="M77" s="39">
        <v>111969</v>
      </c>
      <c r="N77" s="40">
        <f t="shared" si="10"/>
        <v>148604</v>
      </c>
      <c r="O77" s="33">
        <f t="shared" si="11"/>
        <v>104001</v>
      </c>
      <c r="P77" s="39">
        <v>26973</v>
      </c>
      <c r="Q77" s="39">
        <v>77028</v>
      </c>
      <c r="R77" s="39">
        <f t="shared" si="12"/>
        <v>44603</v>
      </c>
      <c r="S77" s="39">
        <v>40882</v>
      </c>
      <c r="T77" s="39">
        <v>3721</v>
      </c>
      <c r="U77" s="40">
        <f>'Sectoral Totals'!AW75</f>
        <v>3169278</v>
      </c>
      <c r="V77" s="39">
        <f>'Sectoral Totals'!AX75</f>
        <v>1314667</v>
      </c>
      <c r="W77" s="39">
        <f>'Sectoral Totals'!AY75</f>
        <v>303467</v>
      </c>
      <c r="X77" s="39">
        <f>'Sectoral Totals'!AZ75</f>
        <v>244070</v>
      </c>
      <c r="Y77" s="39">
        <f>'Sectoral Totals'!BA75</f>
        <v>445701</v>
      </c>
      <c r="Z77" s="40">
        <f>'Sectoral Totals'!BB75</f>
        <v>971054</v>
      </c>
      <c r="AA77" s="39">
        <f>'Sectoral Totals'!BC75</f>
        <v>100227</v>
      </c>
      <c r="AB77" s="39">
        <f>'Sectoral Totals'!BD75</f>
        <v>34788</v>
      </c>
      <c r="AC77" s="39">
        <f>'Sectoral Totals'!BE75</f>
        <v>57593</v>
      </c>
      <c r="AD77" s="39">
        <f>'Sectoral Totals'!BF75</f>
        <v>147689</v>
      </c>
      <c r="AE77" s="39">
        <f>'Sectoral Totals'!BG75</f>
        <v>333397</v>
      </c>
      <c r="AF77" s="39">
        <f>'Sectoral Totals'!BH75</f>
        <v>279964</v>
      </c>
      <c r="AG77" s="96">
        <f>'Sectoral Totals'!BI75</f>
        <v>413917</v>
      </c>
      <c r="AH77" s="39">
        <f>'Sectoral Totals'!BJ75</f>
        <v>176671</v>
      </c>
      <c r="AI77" s="39">
        <f>'Sectoral Totals'!BK75</f>
        <v>210349</v>
      </c>
      <c r="AJ77" s="96">
        <f>'Sectoral Totals'!BL75</f>
        <v>943292</v>
      </c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</row>
    <row r="78" spans="1:73" s="1" customFormat="1" ht="14" x14ac:dyDescent="0.3">
      <c r="A78" s="121"/>
      <c r="B78" s="12">
        <v>44166</v>
      </c>
      <c r="C78" s="40">
        <f t="shared" si="8"/>
        <v>7808014</v>
      </c>
      <c r="D78" s="34">
        <v>6802465</v>
      </c>
      <c r="E78" s="34">
        <v>1252653</v>
      </c>
      <c r="F78" s="34">
        <v>5549813</v>
      </c>
      <c r="G78" s="39">
        <f t="shared" si="9"/>
        <v>1005549</v>
      </c>
      <c r="H78" s="39">
        <v>821745</v>
      </c>
      <c r="I78" s="39">
        <v>183804</v>
      </c>
      <c r="J78" s="40">
        <f t="shared" si="7"/>
        <v>2739965</v>
      </c>
      <c r="K78" s="39">
        <v>2235706</v>
      </c>
      <c r="L78" s="39">
        <v>398684</v>
      </c>
      <c r="M78" s="39">
        <v>105575</v>
      </c>
      <c r="N78" s="40">
        <f t="shared" si="10"/>
        <v>161746</v>
      </c>
      <c r="O78" s="33">
        <f t="shared" si="11"/>
        <v>121839</v>
      </c>
      <c r="P78" s="39">
        <v>31580</v>
      </c>
      <c r="Q78" s="39">
        <v>90259</v>
      </c>
      <c r="R78" s="39">
        <f t="shared" si="12"/>
        <v>39907</v>
      </c>
      <c r="S78" s="39">
        <v>36129</v>
      </c>
      <c r="T78" s="39">
        <v>3778</v>
      </c>
      <c r="U78" s="40">
        <f>'Sectoral Totals'!AW76</f>
        <v>3805353</v>
      </c>
      <c r="V78" s="39">
        <f>'Sectoral Totals'!AX76</f>
        <v>1536127</v>
      </c>
      <c r="W78" s="39">
        <f>'Sectoral Totals'!AY76</f>
        <v>520254</v>
      </c>
      <c r="X78" s="39">
        <f>'Sectoral Totals'!AZ76</f>
        <v>242341</v>
      </c>
      <c r="Y78" s="39">
        <f>'Sectoral Totals'!BA76</f>
        <v>440792</v>
      </c>
      <c r="Z78" s="40">
        <f>'Sectoral Totals'!BB76</f>
        <v>1099962</v>
      </c>
      <c r="AA78" s="39">
        <f>'Sectoral Totals'!BC76</f>
        <v>118720</v>
      </c>
      <c r="AB78" s="39">
        <f>'Sectoral Totals'!BD76</f>
        <v>107272</v>
      </c>
      <c r="AC78" s="39">
        <f>'Sectoral Totals'!BE76</f>
        <v>38144</v>
      </c>
      <c r="AD78" s="39">
        <f>'Sectoral Totals'!BF76</f>
        <v>136839</v>
      </c>
      <c r="AE78" s="39">
        <f>'Sectoral Totals'!BG76</f>
        <v>336072</v>
      </c>
      <c r="AF78" s="39">
        <f>'Sectoral Totals'!BH76</f>
        <v>343172</v>
      </c>
      <c r="AG78" s="96">
        <f>'Sectoral Totals'!BI76</f>
        <v>605252</v>
      </c>
      <c r="AH78" s="39">
        <f>'Sectoral Totals'!BJ76</f>
        <v>321810</v>
      </c>
      <c r="AI78" s="39">
        <f>'Sectoral Totals'!BK76</f>
        <v>248357</v>
      </c>
      <c r="AJ78" s="96">
        <f>'Sectoral Totals'!BL76</f>
        <v>1044795</v>
      </c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</row>
    <row r="79" spans="1:73" s="1" customFormat="1" ht="14" x14ac:dyDescent="0.3">
      <c r="A79" s="119">
        <v>2021</v>
      </c>
      <c r="B79" s="12">
        <v>44225</v>
      </c>
      <c r="C79" s="40">
        <f t="shared" si="8"/>
        <v>5130771</v>
      </c>
      <c r="D79" s="34">
        <v>4480625</v>
      </c>
      <c r="E79" s="34">
        <v>754956</v>
      </c>
      <c r="F79" s="34">
        <v>3725668</v>
      </c>
      <c r="G79" s="39">
        <f t="shared" si="9"/>
        <v>650146</v>
      </c>
      <c r="H79" s="39">
        <v>528867</v>
      </c>
      <c r="I79" s="39">
        <v>121279</v>
      </c>
      <c r="J79" s="40">
        <f t="shared" si="7"/>
        <v>2475636</v>
      </c>
      <c r="K79" s="39">
        <v>2028656</v>
      </c>
      <c r="L79" s="39">
        <v>357672</v>
      </c>
      <c r="M79" s="39">
        <v>89308</v>
      </c>
      <c r="N79" s="40">
        <f t="shared" si="10"/>
        <v>111623</v>
      </c>
      <c r="O79" s="33">
        <f t="shared" si="11"/>
        <v>83817</v>
      </c>
      <c r="P79" s="39">
        <v>25333</v>
      </c>
      <c r="Q79" s="39">
        <v>58484</v>
      </c>
      <c r="R79" s="39">
        <f t="shared" si="12"/>
        <v>27806</v>
      </c>
      <c r="S79" s="39">
        <v>25129</v>
      </c>
      <c r="T79" s="39">
        <v>2677</v>
      </c>
      <c r="U79" s="40">
        <f>'Sectoral Totals'!AW77</f>
        <v>2276515</v>
      </c>
      <c r="V79" s="39">
        <f>'Sectoral Totals'!AX77</f>
        <v>1107461</v>
      </c>
      <c r="W79" s="39">
        <f>'Sectoral Totals'!AY77</f>
        <v>166373</v>
      </c>
      <c r="X79" s="39">
        <f>'Sectoral Totals'!AZ77</f>
        <v>161074</v>
      </c>
      <c r="Y79" s="39">
        <f>'Sectoral Totals'!BA77</f>
        <v>283537</v>
      </c>
      <c r="Z79" s="40">
        <f>'Sectoral Totals'!BB77</f>
        <v>827932</v>
      </c>
      <c r="AA79" s="39">
        <f>'Sectoral Totals'!BC77</f>
        <v>82775</v>
      </c>
      <c r="AB79" s="39">
        <f>'Sectoral Totals'!BD77</f>
        <v>30684</v>
      </c>
      <c r="AC79" s="39">
        <f>'Sectoral Totals'!BE77</f>
        <v>92255</v>
      </c>
      <c r="AD79" s="39">
        <f>'Sectoral Totals'!BF77</f>
        <v>121879</v>
      </c>
      <c r="AE79" s="39">
        <f>'Sectoral Totals'!BG77</f>
        <v>251088</v>
      </c>
      <c r="AF79" s="39">
        <f>'Sectoral Totals'!BH77</f>
        <v>231051</v>
      </c>
      <c r="AG79" s="96">
        <f>'Sectoral Totals'!BI77</f>
        <v>308699</v>
      </c>
      <c r="AH79" s="39">
        <f>'Sectoral Totals'!BJ77</f>
        <v>137764</v>
      </c>
      <c r="AI79" s="39">
        <f>'Sectoral Totals'!BK77</f>
        <v>146893</v>
      </c>
      <c r="AJ79" s="96">
        <f>'Sectoral Totals'!BL77</f>
        <v>962668</v>
      </c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</row>
    <row r="80" spans="1:73" s="1" customFormat="1" ht="14" x14ac:dyDescent="0.3">
      <c r="A80" s="120"/>
      <c r="B80" s="12">
        <v>44253</v>
      </c>
      <c r="C80" s="40">
        <f t="shared" si="8"/>
        <v>5307442</v>
      </c>
      <c r="D80" s="34">
        <v>4661566</v>
      </c>
      <c r="E80" s="34">
        <v>810173</v>
      </c>
      <c r="F80" s="34">
        <v>3851393</v>
      </c>
      <c r="G80" s="39">
        <f t="shared" si="9"/>
        <v>645876</v>
      </c>
      <c r="H80" s="39">
        <v>523912</v>
      </c>
      <c r="I80" s="39">
        <v>121964</v>
      </c>
      <c r="J80" s="40">
        <f t="shared" si="7"/>
        <v>2439419</v>
      </c>
      <c r="K80" s="39">
        <v>2011990</v>
      </c>
      <c r="L80" s="39">
        <v>339984</v>
      </c>
      <c r="M80" s="39">
        <v>87445</v>
      </c>
      <c r="N80" s="40">
        <f t="shared" si="10"/>
        <v>110208</v>
      </c>
      <c r="O80" s="33">
        <f t="shared" si="11"/>
        <v>82965</v>
      </c>
      <c r="P80" s="39">
        <v>24975</v>
      </c>
      <c r="Q80" s="39">
        <v>57990</v>
      </c>
      <c r="R80" s="39">
        <f t="shared" si="12"/>
        <v>27243</v>
      </c>
      <c r="S80" s="39">
        <v>24338</v>
      </c>
      <c r="T80" s="39">
        <v>2905</v>
      </c>
      <c r="U80" s="40">
        <f>'Sectoral Totals'!AW78</f>
        <v>2402344</v>
      </c>
      <c r="V80" s="39">
        <f>'Sectoral Totals'!AX78</f>
        <v>1179334</v>
      </c>
      <c r="W80" s="39">
        <f>'Sectoral Totals'!AY78</f>
        <v>162393</v>
      </c>
      <c r="X80" s="39">
        <f>'Sectoral Totals'!AZ78</f>
        <v>153928</v>
      </c>
      <c r="Y80" s="39">
        <f>'Sectoral Totals'!BA78</f>
        <v>314264</v>
      </c>
      <c r="Z80" s="40">
        <f>'Sectoral Totals'!BB78</f>
        <v>815962</v>
      </c>
      <c r="AA80" s="39">
        <f>'Sectoral Totals'!BC78</f>
        <v>75035</v>
      </c>
      <c r="AB80" s="39">
        <f>'Sectoral Totals'!BD78</f>
        <v>36059</v>
      </c>
      <c r="AC80" s="39">
        <f>'Sectoral Totals'!BE78</f>
        <v>66659</v>
      </c>
      <c r="AD80" s="39">
        <f>'Sectoral Totals'!BF78</f>
        <v>137381</v>
      </c>
      <c r="AE80" s="39">
        <f>'Sectoral Totals'!BG78</f>
        <v>241287</v>
      </c>
      <c r="AF80" s="39">
        <f>'Sectoral Totals'!BH78</f>
        <v>243299</v>
      </c>
      <c r="AG80" s="96">
        <f>'Sectoral Totals'!BI78</f>
        <v>331479</v>
      </c>
      <c r="AH80" s="39">
        <f>'Sectoral Totals'!BJ78</f>
        <v>152002</v>
      </c>
      <c r="AI80" s="39">
        <f>'Sectoral Totals'!BK78</f>
        <v>156587</v>
      </c>
      <c r="AJ80" s="96">
        <f>'Sectoral Totals'!BL78</f>
        <v>947484</v>
      </c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</row>
    <row r="81" spans="1:73" s="1" customFormat="1" ht="14" x14ac:dyDescent="0.3">
      <c r="A81" s="120"/>
      <c r="B81" s="12">
        <v>44286</v>
      </c>
      <c r="C81" s="40">
        <f t="shared" si="8"/>
        <v>6524864</v>
      </c>
      <c r="D81" s="34">
        <v>5722545</v>
      </c>
      <c r="E81" s="34">
        <v>1001467</v>
      </c>
      <c r="F81" s="34">
        <v>4721077</v>
      </c>
      <c r="G81" s="39">
        <f t="shared" si="9"/>
        <v>802319</v>
      </c>
      <c r="H81" s="39">
        <v>653049</v>
      </c>
      <c r="I81" s="39">
        <v>149270</v>
      </c>
      <c r="J81" s="40">
        <f t="shared" si="7"/>
        <v>2870199</v>
      </c>
      <c r="K81" s="39">
        <v>2361049</v>
      </c>
      <c r="L81" s="39">
        <v>404066</v>
      </c>
      <c r="M81" s="39">
        <v>105084</v>
      </c>
      <c r="N81" s="40">
        <f t="shared" si="10"/>
        <v>122357</v>
      </c>
      <c r="O81" s="33">
        <f t="shared" si="11"/>
        <v>89215</v>
      </c>
      <c r="P81" s="39">
        <v>30009</v>
      </c>
      <c r="Q81" s="39">
        <v>59206</v>
      </c>
      <c r="R81" s="39">
        <f t="shared" si="12"/>
        <v>33142</v>
      </c>
      <c r="S81" s="39">
        <v>29517</v>
      </c>
      <c r="T81" s="39">
        <v>3625</v>
      </c>
      <c r="U81" s="40">
        <f>'Sectoral Totals'!AW79</f>
        <v>3033764</v>
      </c>
      <c r="V81" s="39">
        <f>'Sectoral Totals'!AX79</f>
        <v>1443234</v>
      </c>
      <c r="W81" s="39">
        <f>'Sectoral Totals'!AY79</f>
        <v>212750</v>
      </c>
      <c r="X81" s="39">
        <f>'Sectoral Totals'!AZ79</f>
        <v>174929</v>
      </c>
      <c r="Y81" s="39">
        <f>'Sectoral Totals'!BA79</f>
        <v>449596</v>
      </c>
      <c r="Z81" s="40">
        <f>'Sectoral Totals'!BB79</f>
        <v>956169</v>
      </c>
      <c r="AA81" s="39">
        <f>'Sectoral Totals'!BC79</f>
        <v>99939</v>
      </c>
      <c r="AB81" s="39">
        <f>'Sectoral Totals'!BD79</f>
        <v>36876</v>
      </c>
      <c r="AC81" s="39">
        <f>'Sectoral Totals'!BE79</f>
        <v>46810</v>
      </c>
      <c r="AD81" s="39">
        <f>'Sectoral Totals'!BF79</f>
        <v>166384</v>
      </c>
      <c r="AE81" s="39">
        <f>'Sectoral Totals'!BG79</f>
        <v>283893</v>
      </c>
      <c r="AF81" s="39">
        <f>'Sectoral Totals'!BH79</f>
        <v>303296</v>
      </c>
      <c r="AG81" s="96">
        <f>'Sectoral Totals'!BI79</f>
        <v>428767</v>
      </c>
      <c r="AH81" s="39">
        <f>'Sectoral Totals'!BJ79</f>
        <v>200405</v>
      </c>
      <c r="AI81" s="39">
        <f>'Sectoral Totals'!BK79</f>
        <v>199148</v>
      </c>
      <c r="AJ81" s="96">
        <f>'Sectoral Totals'!BL79</f>
        <v>1104696</v>
      </c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</row>
    <row r="82" spans="1:73" s="1" customFormat="1" ht="14" x14ac:dyDescent="0.3">
      <c r="A82" s="120"/>
      <c r="B82" s="12">
        <v>44316</v>
      </c>
      <c r="C82" s="40">
        <f t="shared" si="8"/>
        <v>6175079</v>
      </c>
      <c r="D82" s="34">
        <v>5427921</v>
      </c>
      <c r="E82" s="34">
        <v>972268</v>
      </c>
      <c r="F82" s="34">
        <v>4455653</v>
      </c>
      <c r="G82" s="39">
        <f t="shared" si="9"/>
        <v>747158</v>
      </c>
      <c r="H82" s="39">
        <v>608646</v>
      </c>
      <c r="I82" s="39">
        <v>138512</v>
      </c>
      <c r="J82" s="40">
        <f t="shared" si="7"/>
        <v>2646251</v>
      </c>
      <c r="K82" s="39">
        <v>2186163</v>
      </c>
      <c r="L82" s="39">
        <v>363635</v>
      </c>
      <c r="M82" s="39">
        <v>96453</v>
      </c>
      <c r="N82" s="40">
        <f t="shared" si="10"/>
        <v>118058</v>
      </c>
      <c r="O82" s="33">
        <f t="shared" si="11"/>
        <v>86453</v>
      </c>
      <c r="P82" s="39">
        <v>27208</v>
      </c>
      <c r="Q82" s="39">
        <v>59245</v>
      </c>
      <c r="R82" s="39">
        <f t="shared" si="12"/>
        <v>31605</v>
      </c>
      <c r="S82" s="39">
        <v>28118</v>
      </c>
      <c r="T82" s="39">
        <v>3487</v>
      </c>
      <c r="U82" s="40">
        <f>'Sectoral Totals'!AW80</f>
        <v>2884020</v>
      </c>
      <c r="V82" s="39">
        <f>'Sectoral Totals'!AX80</f>
        <v>1324720</v>
      </c>
      <c r="W82" s="39">
        <f>'Sectoral Totals'!AY80</f>
        <v>208147</v>
      </c>
      <c r="X82" s="39">
        <f>'Sectoral Totals'!AZ80</f>
        <v>149887</v>
      </c>
      <c r="Y82" s="39">
        <f>'Sectoral Totals'!BA80</f>
        <v>471396</v>
      </c>
      <c r="Z82" s="40">
        <f>'Sectoral Totals'!BB80</f>
        <v>910101</v>
      </c>
      <c r="AA82" s="39">
        <f>'Sectoral Totals'!BC80</f>
        <v>102094</v>
      </c>
      <c r="AB82" s="39">
        <f>'Sectoral Totals'!BD80</f>
        <v>42943</v>
      </c>
      <c r="AC82" s="39">
        <f>'Sectoral Totals'!BE80</f>
        <v>34318</v>
      </c>
      <c r="AD82" s="39">
        <f>'Sectoral Totals'!BF80</f>
        <v>161173</v>
      </c>
      <c r="AE82" s="39">
        <f>'Sectoral Totals'!BG80</f>
        <v>260005</v>
      </c>
      <c r="AF82" s="39">
        <f>'Sectoral Totals'!BH80</f>
        <v>292662</v>
      </c>
      <c r="AG82" s="96">
        <f>'Sectoral Totals'!BI80</f>
        <v>405079</v>
      </c>
      <c r="AH82" s="39">
        <f>'Sectoral Totals'!BJ80</f>
        <v>193921</v>
      </c>
      <c r="AI82" s="39">
        <f>'Sectoral Totals'!BK80</f>
        <v>181748</v>
      </c>
      <c r="AJ82" s="96">
        <f>'Sectoral Totals'!BL80</f>
        <v>1003611</v>
      </c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</row>
    <row r="83" spans="1:73" s="1" customFormat="1" ht="14" x14ac:dyDescent="0.3">
      <c r="A83" s="120"/>
      <c r="B83" s="12">
        <v>44347</v>
      </c>
      <c r="C83" s="40">
        <f t="shared" si="8"/>
        <v>6795434</v>
      </c>
      <c r="D83" s="34">
        <v>5978218</v>
      </c>
      <c r="E83" s="34">
        <v>1033594</v>
      </c>
      <c r="F83" s="34">
        <v>4944624</v>
      </c>
      <c r="G83" s="39">
        <f t="shared" si="9"/>
        <v>817216</v>
      </c>
      <c r="H83" s="39">
        <v>673667</v>
      </c>
      <c r="I83" s="39">
        <v>143549</v>
      </c>
      <c r="J83" s="40">
        <f t="shared" si="7"/>
        <v>2692166</v>
      </c>
      <c r="K83" s="39">
        <v>2235679</v>
      </c>
      <c r="L83" s="39">
        <v>360464</v>
      </c>
      <c r="M83" s="39">
        <v>96023</v>
      </c>
      <c r="N83" s="40">
        <f t="shared" si="10"/>
        <v>152926</v>
      </c>
      <c r="O83" s="33">
        <f t="shared" si="11"/>
        <v>115005</v>
      </c>
      <c r="P83" s="39">
        <v>30791</v>
      </c>
      <c r="Q83" s="39">
        <v>84214</v>
      </c>
      <c r="R83" s="39">
        <f t="shared" si="12"/>
        <v>37921</v>
      </c>
      <c r="S83" s="39">
        <v>33626</v>
      </c>
      <c r="T83" s="39">
        <v>4295</v>
      </c>
      <c r="U83" s="40">
        <f>'Sectoral Totals'!AW81</f>
        <v>3172289</v>
      </c>
      <c r="V83" s="39">
        <f>'Sectoral Totals'!AX81</f>
        <v>1382112</v>
      </c>
      <c r="W83" s="39">
        <f>'Sectoral Totals'!AY81</f>
        <v>322093</v>
      </c>
      <c r="X83" s="39">
        <f>'Sectoral Totals'!AZ81</f>
        <v>161887</v>
      </c>
      <c r="Y83" s="39">
        <f>'Sectoral Totals'!BA81</f>
        <v>486507</v>
      </c>
      <c r="Z83" s="40">
        <f>'Sectoral Totals'!BB81</f>
        <v>1061967</v>
      </c>
      <c r="AA83" s="39">
        <f>'Sectoral Totals'!BC81</f>
        <v>150963</v>
      </c>
      <c r="AB83" s="39">
        <f>'Sectoral Totals'!BD81</f>
        <v>76368</v>
      </c>
      <c r="AC83" s="39">
        <f>'Sectoral Totals'!BE81</f>
        <v>42660</v>
      </c>
      <c r="AD83" s="39">
        <f>'Sectoral Totals'!BF81</f>
        <v>161880</v>
      </c>
      <c r="AE83" s="39">
        <f>'Sectoral Totals'!BG81</f>
        <v>255776</v>
      </c>
      <c r="AF83" s="39">
        <f>'Sectoral Totals'!BH81</f>
        <v>356434</v>
      </c>
      <c r="AG83" s="96">
        <f>'Sectoral Totals'!BI81</f>
        <v>453006</v>
      </c>
      <c r="AH83" s="39">
        <f>'Sectoral Totals'!BJ81</f>
        <v>234740</v>
      </c>
      <c r="AI83" s="39">
        <f>'Sectoral Totals'!BK81</f>
        <v>188129</v>
      </c>
      <c r="AJ83" s="96">
        <f>'Sectoral Totals'!BL81</f>
        <v>1074578</v>
      </c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</row>
    <row r="84" spans="1:73" s="1" customFormat="1" ht="14" x14ac:dyDescent="0.3">
      <c r="A84" s="120"/>
      <c r="B84" s="12">
        <v>44377</v>
      </c>
      <c r="C84" s="40">
        <f t="shared" si="8"/>
        <v>7032378</v>
      </c>
      <c r="D84" s="34">
        <v>6152482</v>
      </c>
      <c r="E84" s="34">
        <v>1099882</v>
      </c>
      <c r="F84" s="34">
        <v>5052599</v>
      </c>
      <c r="G84" s="39">
        <f t="shared" si="9"/>
        <v>879896</v>
      </c>
      <c r="H84" s="39">
        <v>728579</v>
      </c>
      <c r="I84" s="39">
        <v>151317</v>
      </c>
      <c r="J84" s="40">
        <f t="shared" si="7"/>
        <v>2559185</v>
      </c>
      <c r="K84" s="39">
        <v>2110866</v>
      </c>
      <c r="L84" s="39">
        <v>351278</v>
      </c>
      <c r="M84" s="39">
        <v>97041</v>
      </c>
      <c r="N84" s="40">
        <f t="shared" si="10"/>
        <v>176747</v>
      </c>
      <c r="O84" s="33">
        <f t="shared" si="11"/>
        <v>135058</v>
      </c>
      <c r="P84" s="39">
        <v>36046</v>
      </c>
      <c r="Q84" s="39">
        <v>99012</v>
      </c>
      <c r="R84" s="39">
        <f t="shared" si="12"/>
        <v>41689</v>
      </c>
      <c r="S84" s="39">
        <v>36346</v>
      </c>
      <c r="T84" s="39">
        <v>5343</v>
      </c>
      <c r="U84" s="40">
        <f>'Sectoral Totals'!AW82</f>
        <v>3127130</v>
      </c>
      <c r="V84" s="39">
        <f>'Sectoral Totals'!AX82</f>
        <v>1316035</v>
      </c>
      <c r="W84" s="39">
        <f>'Sectoral Totals'!AY82</f>
        <v>338758</v>
      </c>
      <c r="X84" s="39">
        <f>'Sectoral Totals'!AZ82</f>
        <v>154315</v>
      </c>
      <c r="Y84" s="39">
        <f>'Sectoral Totals'!BA82</f>
        <v>478933</v>
      </c>
      <c r="Z84" s="40">
        <f>'Sectoral Totals'!BB82</f>
        <v>1230904</v>
      </c>
      <c r="AA84" s="39">
        <f>'Sectoral Totals'!BC82</f>
        <v>191659</v>
      </c>
      <c r="AB84" s="39">
        <f>'Sectoral Totals'!BD82</f>
        <v>216514</v>
      </c>
      <c r="AC84" s="39">
        <f>'Sectoral Totals'!BE82</f>
        <v>44539</v>
      </c>
      <c r="AD84" s="39">
        <f>'Sectoral Totals'!BF82</f>
        <v>165730</v>
      </c>
      <c r="AE84" s="39">
        <f>'Sectoral Totals'!BG82</f>
        <v>246393</v>
      </c>
      <c r="AF84" s="39">
        <f>'Sectoral Totals'!BH82</f>
        <v>347225</v>
      </c>
      <c r="AG84" s="96">
        <f>'Sectoral Totals'!BI82</f>
        <v>561016</v>
      </c>
      <c r="AH84" s="39">
        <f>'Sectoral Totals'!BJ82</f>
        <v>332138</v>
      </c>
      <c r="AI84" s="39">
        <f>'Sectoral Totals'!BK82</f>
        <v>197165</v>
      </c>
      <c r="AJ84" s="96">
        <f>'Sectoral Totals'!BL82</f>
        <v>1013445</v>
      </c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</row>
    <row r="85" spans="1:73" s="1" customFormat="1" ht="14" x14ac:dyDescent="0.3">
      <c r="A85" s="120"/>
      <c r="B85" s="12">
        <v>44407</v>
      </c>
      <c r="C85" s="40">
        <f t="shared" si="8"/>
        <v>7227411</v>
      </c>
      <c r="D85" s="34">
        <v>6325466</v>
      </c>
      <c r="E85" s="34">
        <v>1152245</v>
      </c>
      <c r="F85" s="34">
        <v>5173221</v>
      </c>
      <c r="G85" s="39">
        <f t="shared" si="9"/>
        <v>901945</v>
      </c>
      <c r="H85" s="39">
        <v>748424</v>
      </c>
      <c r="I85" s="39">
        <v>153521</v>
      </c>
      <c r="J85" s="40">
        <f t="shared" si="7"/>
        <v>2579585</v>
      </c>
      <c r="K85" s="39">
        <v>2135441</v>
      </c>
      <c r="L85" s="39">
        <v>347755</v>
      </c>
      <c r="M85" s="39">
        <v>96389</v>
      </c>
      <c r="N85" s="40">
        <f t="shared" si="10"/>
        <v>234993</v>
      </c>
      <c r="O85" s="33">
        <f t="shared" si="11"/>
        <v>179402</v>
      </c>
      <c r="P85" s="39">
        <v>48074</v>
      </c>
      <c r="Q85" s="39">
        <v>131328</v>
      </c>
      <c r="R85" s="39">
        <f t="shared" si="12"/>
        <v>55591</v>
      </c>
      <c r="S85" s="39">
        <v>48876</v>
      </c>
      <c r="T85" s="39">
        <v>6715</v>
      </c>
      <c r="U85" s="40">
        <f>'Sectoral Totals'!AW83</f>
        <v>3066313</v>
      </c>
      <c r="V85" s="39">
        <f>'Sectoral Totals'!AX83</f>
        <v>1307967</v>
      </c>
      <c r="W85" s="39">
        <f>'Sectoral Totals'!AY83</f>
        <v>317506</v>
      </c>
      <c r="X85" s="39">
        <f>'Sectoral Totals'!AZ83</f>
        <v>151170</v>
      </c>
      <c r="Y85" s="39">
        <f>'Sectoral Totals'!BA83</f>
        <v>444039</v>
      </c>
      <c r="Z85" s="40">
        <f>'Sectoral Totals'!BB83</f>
        <v>1362408</v>
      </c>
      <c r="AA85" s="39">
        <f>'Sectoral Totals'!BC83</f>
        <v>225927</v>
      </c>
      <c r="AB85" s="39">
        <f>'Sectoral Totals'!BD83</f>
        <v>292596</v>
      </c>
      <c r="AC85" s="39">
        <f>'Sectoral Totals'!BE83</f>
        <v>36471</v>
      </c>
      <c r="AD85" s="39">
        <f>'Sectoral Totals'!BF83</f>
        <v>166913</v>
      </c>
      <c r="AE85" s="39">
        <f>'Sectoral Totals'!BG83</f>
        <v>259244</v>
      </c>
      <c r="AF85" s="39">
        <f>'Sectoral Totals'!BH83</f>
        <v>346350</v>
      </c>
      <c r="AG85" s="96">
        <f>'Sectoral Totals'!BI83</f>
        <v>629887</v>
      </c>
      <c r="AH85" s="39">
        <f>'Sectoral Totals'!BJ83</f>
        <v>397193</v>
      </c>
      <c r="AI85" s="39">
        <f>'Sectoral Totals'!BK83</f>
        <v>217980</v>
      </c>
      <c r="AJ85" s="96">
        <f>'Sectoral Totals'!BL83</f>
        <v>1016558</v>
      </c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</row>
    <row r="86" spans="1:73" s="1" customFormat="1" ht="14" x14ac:dyDescent="0.3">
      <c r="A86" s="120"/>
      <c r="B86" s="12">
        <v>44438</v>
      </c>
      <c r="C86" s="40">
        <f t="shared" si="8"/>
        <v>7664644</v>
      </c>
      <c r="D86" s="34">
        <v>6691310</v>
      </c>
      <c r="E86" s="34">
        <v>1184841</v>
      </c>
      <c r="F86" s="34">
        <v>5506469</v>
      </c>
      <c r="G86" s="39">
        <f t="shared" si="9"/>
        <v>973334</v>
      </c>
      <c r="H86" s="39">
        <v>819267</v>
      </c>
      <c r="I86" s="39">
        <v>154067</v>
      </c>
      <c r="J86" s="40">
        <f t="shared" si="7"/>
        <v>2783248</v>
      </c>
      <c r="K86" s="39">
        <v>2308466</v>
      </c>
      <c r="L86" s="39">
        <v>378580</v>
      </c>
      <c r="M86" s="39">
        <v>96202</v>
      </c>
      <c r="N86" s="40">
        <f t="shared" si="10"/>
        <v>346112</v>
      </c>
      <c r="O86" s="33">
        <f t="shared" si="11"/>
        <v>268691</v>
      </c>
      <c r="P86" s="39">
        <v>68385</v>
      </c>
      <c r="Q86" s="39">
        <v>200306</v>
      </c>
      <c r="R86" s="39">
        <f t="shared" si="12"/>
        <v>77421</v>
      </c>
      <c r="S86" s="39">
        <v>70187</v>
      </c>
      <c r="T86" s="39">
        <v>7234</v>
      </c>
      <c r="U86" s="40">
        <f>'Sectoral Totals'!AW84</f>
        <v>3123761</v>
      </c>
      <c r="V86" s="39">
        <f>'Sectoral Totals'!AX84</f>
        <v>1283898</v>
      </c>
      <c r="W86" s="39">
        <f>'Sectoral Totals'!AY84</f>
        <v>343632</v>
      </c>
      <c r="X86" s="39">
        <f>'Sectoral Totals'!AZ84</f>
        <v>155578</v>
      </c>
      <c r="Y86" s="39">
        <f>'Sectoral Totals'!BA84</f>
        <v>439875</v>
      </c>
      <c r="Z86" s="40">
        <f>'Sectoral Totals'!BB84</f>
        <v>1524398</v>
      </c>
      <c r="AA86" s="39">
        <f>'Sectoral Totals'!BC84</f>
        <v>269737</v>
      </c>
      <c r="AB86" s="39">
        <f>'Sectoral Totals'!BD84</f>
        <v>346125</v>
      </c>
      <c r="AC86" s="39">
        <f>'Sectoral Totals'!BE84</f>
        <v>103543</v>
      </c>
      <c r="AD86" s="39">
        <f>'Sectoral Totals'!BF84</f>
        <v>159943</v>
      </c>
      <c r="AE86" s="39">
        <f>'Sectoral Totals'!BG84</f>
        <v>263653</v>
      </c>
      <c r="AF86" s="39">
        <f>'Sectoral Totals'!BH84</f>
        <v>343712</v>
      </c>
      <c r="AG86" s="96">
        <f>'Sectoral Totals'!BI84</f>
        <v>745852</v>
      </c>
      <c r="AH86" s="39">
        <f>'Sectoral Totals'!BJ84</f>
        <v>489381</v>
      </c>
      <c r="AI86" s="39">
        <f>'Sectoral Totals'!BK84</f>
        <v>238305</v>
      </c>
      <c r="AJ86" s="96">
        <f>'Sectoral Totals'!BL84</f>
        <v>1085792</v>
      </c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</row>
    <row r="87" spans="1:73" s="1" customFormat="1" ht="14" x14ac:dyDescent="0.3">
      <c r="A87" s="120"/>
      <c r="B87" s="12">
        <v>44469</v>
      </c>
      <c r="C87" s="40">
        <f t="shared" si="8"/>
        <v>7454817</v>
      </c>
      <c r="D87" s="34">
        <v>6455694</v>
      </c>
      <c r="E87" s="34">
        <v>1156215</v>
      </c>
      <c r="F87" s="34">
        <v>5299480</v>
      </c>
      <c r="G87" s="39">
        <f t="shared" si="9"/>
        <v>999123</v>
      </c>
      <c r="H87" s="39">
        <v>821173</v>
      </c>
      <c r="I87" s="39">
        <v>177950</v>
      </c>
      <c r="J87" s="40">
        <f t="shared" si="7"/>
        <v>2919129</v>
      </c>
      <c r="K87" s="39">
        <v>2379828</v>
      </c>
      <c r="L87" s="39">
        <v>425296</v>
      </c>
      <c r="M87" s="39">
        <v>114005</v>
      </c>
      <c r="N87" s="40">
        <f t="shared" si="10"/>
        <v>323170</v>
      </c>
      <c r="O87" s="33">
        <f t="shared" si="11"/>
        <v>240241</v>
      </c>
      <c r="P87" s="39">
        <v>60928</v>
      </c>
      <c r="Q87" s="39">
        <v>179313</v>
      </c>
      <c r="R87" s="39">
        <f t="shared" si="12"/>
        <v>82929</v>
      </c>
      <c r="S87" s="39">
        <v>72610</v>
      </c>
      <c r="T87" s="39">
        <v>10319</v>
      </c>
      <c r="U87" s="40">
        <f>'Sectoral Totals'!AW85</f>
        <v>2965963</v>
      </c>
      <c r="V87" s="39">
        <f>'Sectoral Totals'!AX85</f>
        <v>1200795</v>
      </c>
      <c r="W87" s="39">
        <f>'Sectoral Totals'!AY85</f>
        <v>305016</v>
      </c>
      <c r="X87" s="39">
        <f>'Sectoral Totals'!AZ85</f>
        <v>154326</v>
      </c>
      <c r="Y87" s="39">
        <f>'Sectoral Totals'!BA85</f>
        <v>436709</v>
      </c>
      <c r="Z87" s="40">
        <f>'Sectoral Totals'!BB85</f>
        <v>1579844</v>
      </c>
      <c r="AA87" s="39">
        <f>'Sectoral Totals'!BC85</f>
        <v>296072</v>
      </c>
      <c r="AB87" s="39">
        <f>'Sectoral Totals'!BD85</f>
        <v>255749</v>
      </c>
      <c r="AC87" s="39">
        <f>'Sectoral Totals'!BE85</f>
        <v>199619</v>
      </c>
      <c r="AD87" s="39">
        <f>'Sectoral Totals'!BF85</f>
        <v>172175</v>
      </c>
      <c r="AE87" s="39">
        <f>'Sectoral Totals'!BG85</f>
        <v>259331</v>
      </c>
      <c r="AF87" s="39">
        <f>'Sectoral Totals'!BH85</f>
        <v>354562</v>
      </c>
      <c r="AG87" s="96">
        <f>'Sectoral Totals'!BI85</f>
        <v>679041</v>
      </c>
      <c r="AH87" s="39">
        <f>'Sectoral Totals'!BJ85</f>
        <v>411411</v>
      </c>
      <c r="AI87" s="39">
        <f>'Sectoral Totals'!BK85</f>
        <v>249267</v>
      </c>
      <c r="AJ87" s="96">
        <f>'Sectoral Totals'!BL85</f>
        <v>1073755</v>
      </c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</row>
    <row r="88" spans="1:73" s="1" customFormat="1" ht="14" x14ac:dyDescent="0.3">
      <c r="A88" s="120"/>
      <c r="B88" s="12">
        <v>44499</v>
      </c>
      <c r="C88" s="40">
        <f t="shared" si="8"/>
        <v>7307511</v>
      </c>
      <c r="D88" s="34">
        <v>6351073</v>
      </c>
      <c r="E88" s="34">
        <v>1134198</v>
      </c>
      <c r="F88" s="34">
        <v>5216874</v>
      </c>
      <c r="G88" s="39">
        <f t="shared" si="9"/>
        <v>956438</v>
      </c>
      <c r="H88" s="39">
        <v>787251</v>
      </c>
      <c r="I88" s="39">
        <v>169187</v>
      </c>
      <c r="J88" s="40">
        <f t="shared" si="7"/>
        <v>2778072</v>
      </c>
      <c r="K88" s="39">
        <v>2277252</v>
      </c>
      <c r="L88" s="39">
        <v>395816</v>
      </c>
      <c r="M88" s="39">
        <v>105004</v>
      </c>
      <c r="N88" s="40">
        <f t="shared" si="10"/>
        <v>313109</v>
      </c>
      <c r="O88" s="33">
        <f t="shared" si="11"/>
        <v>227315</v>
      </c>
      <c r="P88" s="39">
        <v>52954</v>
      </c>
      <c r="Q88" s="39">
        <v>174361</v>
      </c>
      <c r="R88" s="39">
        <f t="shared" si="12"/>
        <v>85794</v>
      </c>
      <c r="S88" s="39">
        <v>74151</v>
      </c>
      <c r="T88" s="39">
        <v>11643</v>
      </c>
      <c r="U88" s="40">
        <f>'Sectoral Totals'!AW86</f>
        <v>3021663</v>
      </c>
      <c r="V88" s="39">
        <f>'Sectoral Totals'!AX86</f>
        <v>1213415</v>
      </c>
      <c r="W88" s="39">
        <f>'Sectoral Totals'!AY86</f>
        <v>320019</v>
      </c>
      <c r="X88" s="39">
        <f>'Sectoral Totals'!AZ86</f>
        <v>151905</v>
      </c>
      <c r="Y88" s="39">
        <f>'Sectoral Totals'!BA86</f>
        <v>437681</v>
      </c>
      <c r="Z88" s="40">
        <f>'Sectoral Totals'!BB86</f>
        <v>1393172</v>
      </c>
      <c r="AA88" s="39">
        <f>'Sectoral Totals'!BC86</f>
        <v>303665</v>
      </c>
      <c r="AB88" s="39">
        <f>'Sectoral Totals'!BD86</f>
        <v>230412</v>
      </c>
      <c r="AC88" s="39">
        <f>'Sectoral Totals'!BE86</f>
        <v>67956</v>
      </c>
      <c r="AD88" s="39">
        <f>'Sectoral Totals'!BF86</f>
        <v>162649</v>
      </c>
      <c r="AE88" s="39">
        <f>'Sectoral Totals'!BG86</f>
        <v>257974</v>
      </c>
      <c r="AF88" s="39">
        <f>'Sectoral Totals'!BH86</f>
        <v>330051</v>
      </c>
      <c r="AG88" s="96">
        <f>'Sectoral Totals'!BI86</f>
        <v>703476</v>
      </c>
      <c r="AH88" s="39">
        <f>'Sectoral Totals'!BJ86</f>
        <v>425014</v>
      </c>
      <c r="AI88" s="39">
        <f>'Sectoral Totals'!BK86</f>
        <v>261168</v>
      </c>
      <c r="AJ88" s="96">
        <f>'Sectoral Totals'!BL86</f>
        <v>1055001</v>
      </c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</row>
    <row r="89" spans="1:73" s="1" customFormat="1" ht="14" x14ac:dyDescent="0.3">
      <c r="A89" s="120"/>
      <c r="B89" s="12">
        <v>44530</v>
      </c>
      <c r="C89" s="40">
        <f t="shared" si="8"/>
        <v>8296366</v>
      </c>
      <c r="D89" s="34">
        <v>7158426</v>
      </c>
      <c r="E89" s="34">
        <v>1138998</v>
      </c>
      <c r="F89" s="34">
        <v>6019428</v>
      </c>
      <c r="G89" s="39">
        <f t="shared" si="9"/>
        <v>1137940</v>
      </c>
      <c r="H89" s="39">
        <v>942547</v>
      </c>
      <c r="I89" s="39">
        <v>195393</v>
      </c>
      <c r="J89" s="40">
        <f t="shared" si="7"/>
        <v>3351378</v>
      </c>
      <c r="K89" s="39">
        <v>2732427</v>
      </c>
      <c r="L89" s="39">
        <v>500293</v>
      </c>
      <c r="M89" s="39">
        <v>118658</v>
      </c>
      <c r="N89" s="40">
        <f t="shared" si="10"/>
        <v>312817</v>
      </c>
      <c r="O89" s="33">
        <f t="shared" si="11"/>
        <v>230804</v>
      </c>
      <c r="P89" s="39">
        <v>63412</v>
      </c>
      <c r="Q89" s="39">
        <v>167392</v>
      </c>
      <c r="R89" s="39">
        <f t="shared" si="12"/>
        <v>82013</v>
      </c>
      <c r="S89" s="39">
        <v>69537</v>
      </c>
      <c r="T89" s="39">
        <v>12476</v>
      </c>
      <c r="U89" s="40">
        <f>'Sectoral Totals'!AW87</f>
        <v>3624058</v>
      </c>
      <c r="V89" s="39">
        <f>'Sectoral Totals'!AX87</f>
        <v>1390059</v>
      </c>
      <c r="W89" s="39">
        <f>'Sectoral Totals'!AY87</f>
        <v>438908</v>
      </c>
      <c r="X89" s="39">
        <f>'Sectoral Totals'!AZ87</f>
        <v>210360</v>
      </c>
      <c r="Y89" s="39">
        <f>'Sectoral Totals'!BA87</f>
        <v>523950</v>
      </c>
      <c r="Z89" s="40">
        <f>'Sectoral Totals'!BB87</f>
        <v>1459028</v>
      </c>
      <c r="AA89" s="39">
        <f>'Sectoral Totals'!BC87</f>
        <v>301026</v>
      </c>
      <c r="AB89" s="39">
        <f>'Sectoral Totals'!BD87</f>
        <v>210501</v>
      </c>
      <c r="AC89" s="39">
        <f>'Sectoral Totals'!BE87</f>
        <v>55995</v>
      </c>
      <c r="AD89" s="39">
        <f>'Sectoral Totals'!BF87</f>
        <v>177576</v>
      </c>
      <c r="AE89" s="39">
        <f>'Sectoral Totals'!BG87</f>
        <v>287635</v>
      </c>
      <c r="AF89" s="39">
        <f>'Sectoral Totals'!BH87</f>
        <v>380864</v>
      </c>
      <c r="AG89" s="96">
        <f>'Sectoral Totals'!BI87</f>
        <v>786972</v>
      </c>
      <c r="AH89" s="39">
        <f>'Sectoral Totals'!BJ87</f>
        <v>432276</v>
      </c>
      <c r="AI89" s="39">
        <f>'Sectoral Totals'!BK87</f>
        <v>337381</v>
      </c>
      <c r="AJ89" s="96">
        <f>'Sectoral Totals'!BL87</f>
        <v>1287310</v>
      </c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</row>
    <row r="90" spans="1:73" s="1" customFormat="1" ht="14" x14ac:dyDescent="0.3">
      <c r="A90" s="121"/>
      <c r="B90" s="12">
        <v>44531</v>
      </c>
      <c r="C90" s="40">
        <f t="shared" si="8"/>
        <v>8439832</v>
      </c>
      <c r="D90" s="34">
        <v>7385623</v>
      </c>
      <c r="E90" s="34">
        <v>1232282</v>
      </c>
      <c r="F90" s="34">
        <v>6153340</v>
      </c>
      <c r="G90" s="39">
        <f t="shared" si="9"/>
        <v>1054209</v>
      </c>
      <c r="H90" s="39">
        <v>866723</v>
      </c>
      <c r="I90" s="39">
        <v>187486</v>
      </c>
      <c r="J90" s="40">
        <f t="shared" si="7"/>
        <v>3019537</v>
      </c>
      <c r="K90" s="39">
        <v>2508349</v>
      </c>
      <c r="L90" s="39">
        <v>404877</v>
      </c>
      <c r="M90" s="39">
        <v>106311</v>
      </c>
      <c r="N90" s="40">
        <f t="shared" si="10"/>
        <v>266872</v>
      </c>
      <c r="O90" s="33">
        <f t="shared" si="11"/>
        <v>200172</v>
      </c>
      <c r="P90" s="39">
        <v>43806</v>
      </c>
      <c r="Q90" s="39">
        <v>156366</v>
      </c>
      <c r="R90" s="39">
        <f t="shared" si="12"/>
        <v>66700</v>
      </c>
      <c r="S90" s="39">
        <v>58205</v>
      </c>
      <c r="T90" s="39">
        <v>8495</v>
      </c>
      <c r="U90" s="40">
        <f>'Sectoral Totals'!AW88</f>
        <v>3928457</v>
      </c>
      <c r="V90" s="39">
        <f>'Sectoral Totals'!AX88</f>
        <v>1584665</v>
      </c>
      <c r="W90" s="39">
        <f>'Sectoral Totals'!AY88</f>
        <v>500049</v>
      </c>
      <c r="X90" s="39">
        <f>'Sectoral Totals'!AZ88</f>
        <v>216916</v>
      </c>
      <c r="Y90" s="39">
        <f>'Sectoral Totals'!BA88</f>
        <v>447755</v>
      </c>
      <c r="Z90" s="40">
        <f>'Sectoral Totals'!BB88</f>
        <v>1309253</v>
      </c>
      <c r="AA90" s="39">
        <f>'Sectoral Totals'!BC88</f>
        <v>215049</v>
      </c>
      <c r="AB90" s="39">
        <f>'Sectoral Totals'!BD88</f>
        <v>192207</v>
      </c>
      <c r="AC90" s="39">
        <f>'Sectoral Totals'!BE88</f>
        <v>40825</v>
      </c>
      <c r="AD90" s="39">
        <f>'Sectoral Totals'!BF88</f>
        <v>158943</v>
      </c>
      <c r="AE90" s="39">
        <f>'Sectoral Totals'!BG88</f>
        <v>301403</v>
      </c>
      <c r="AF90" s="39">
        <f>'Sectoral Totals'!BH88</f>
        <v>354009</v>
      </c>
      <c r="AG90" s="96">
        <f>'Sectoral Totals'!BI88</f>
        <v>774126</v>
      </c>
      <c r="AH90" s="39">
        <f>'Sectoral Totals'!BJ88</f>
        <v>437061</v>
      </c>
      <c r="AI90" s="39">
        <f>'Sectoral Totals'!BK88</f>
        <v>317592</v>
      </c>
      <c r="AJ90" s="96">
        <f>'Sectoral Totals'!BL88</f>
        <v>1195713</v>
      </c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</row>
    <row r="91" spans="1:73" s="1" customFormat="1" ht="14" x14ac:dyDescent="0.3">
      <c r="A91" s="122">
        <v>2022</v>
      </c>
      <c r="B91" s="12">
        <v>44562</v>
      </c>
      <c r="C91" s="40">
        <f t="shared" si="8"/>
        <v>6961511</v>
      </c>
      <c r="D91" s="34">
        <v>6043106</v>
      </c>
      <c r="E91" s="34">
        <v>939885</v>
      </c>
      <c r="F91" s="34">
        <v>5103221</v>
      </c>
      <c r="G91" s="39">
        <f t="shared" si="9"/>
        <v>918405</v>
      </c>
      <c r="H91" s="39">
        <v>764546</v>
      </c>
      <c r="I91" s="39">
        <v>153859</v>
      </c>
      <c r="J91" s="40">
        <f t="shared" si="7"/>
        <v>2983231</v>
      </c>
      <c r="K91" s="39">
        <v>2437647</v>
      </c>
      <c r="L91" s="39">
        <v>444352</v>
      </c>
      <c r="M91" s="39">
        <v>101232</v>
      </c>
      <c r="N91" s="40">
        <f t="shared" si="10"/>
        <v>236351</v>
      </c>
      <c r="O91" s="33">
        <f t="shared" si="11"/>
        <v>171958</v>
      </c>
      <c r="P91" s="39">
        <v>39209</v>
      </c>
      <c r="Q91" s="39">
        <v>132749</v>
      </c>
      <c r="R91" s="39">
        <f t="shared" si="12"/>
        <v>64393</v>
      </c>
      <c r="S91" s="39">
        <v>56657</v>
      </c>
      <c r="T91" s="39">
        <v>7736</v>
      </c>
      <c r="U91" s="40">
        <f>'Sectoral Totals'!AW89</f>
        <v>2789459</v>
      </c>
      <c r="V91" s="39">
        <f>'Sectoral Totals'!AX89</f>
        <v>1191870</v>
      </c>
      <c r="W91" s="39">
        <f>'Sectoral Totals'!AY89</f>
        <v>252503</v>
      </c>
      <c r="X91" s="39">
        <f>'Sectoral Totals'!AZ89</f>
        <v>148249</v>
      </c>
      <c r="Y91" s="39">
        <f>'Sectoral Totals'!BA89</f>
        <v>387586</v>
      </c>
      <c r="Z91" s="40">
        <f>'Sectoral Totals'!BB89</f>
        <v>1453238</v>
      </c>
      <c r="AA91" s="39">
        <f>'Sectoral Totals'!BC89</f>
        <v>348870</v>
      </c>
      <c r="AB91" s="39">
        <f>'Sectoral Totals'!BD89</f>
        <v>182168</v>
      </c>
      <c r="AC91" s="39">
        <f>'Sectoral Totals'!BE89</f>
        <v>116882</v>
      </c>
      <c r="AD91" s="39">
        <f>'Sectoral Totals'!BF89</f>
        <v>155564</v>
      </c>
      <c r="AE91" s="39">
        <f>'Sectoral Totals'!BG89</f>
        <v>285492</v>
      </c>
      <c r="AF91" s="39">
        <f>'Sectoral Totals'!BH89</f>
        <v>317066</v>
      </c>
      <c r="AG91" s="96">
        <f>'Sectoral Totals'!BI89</f>
        <v>617459</v>
      </c>
      <c r="AH91" s="39">
        <f>'Sectoral Totals'!BJ89</f>
        <v>361134</v>
      </c>
      <c r="AI91" s="39">
        <f>'Sectoral Totals'!BK89</f>
        <v>229951</v>
      </c>
      <c r="AJ91" s="96">
        <f>'Sectoral Totals'!BL89</f>
        <v>1161470</v>
      </c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</row>
    <row r="92" spans="1:73" s="1" customFormat="1" ht="14" x14ac:dyDescent="0.3">
      <c r="A92" s="122"/>
      <c r="B92" s="12">
        <v>44593</v>
      </c>
      <c r="C92" s="40">
        <f t="shared" si="8"/>
        <v>6900143</v>
      </c>
      <c r="D92" s="34">
        <v>5984968</v>
      </c>
      <c r="E92" s="34">
        <v>971985</v>
      </c>
      <c r="F92" s="34">
        <v>5012984</v>
      </c>
      <c r="G92" s="39">
        <f t="shared" si="9"/>
        <v>915175</v>
      </c>
      <c r="H92" s="39">
        <v>742260</v>
      </c>
      <c r="I92" s="39">
        <v>172915</v>
      </c>
      <c r="J92" s="40">
        <f t="shared" si="7"/>
        <v>2820702</v>
      </c>
      <c r="K92" s="39">
        <v>2301585</v>
      </c>
      <c r="L92" s="39">
        <v>407643</v>
      </c>
      <c r="M92" s="39">
        <v>111474</v>
      </c>
      <c r="N92" s="40">
        <f t="shared" si="10"/>
        <v>260405</v>
      </c>
      <c r="O92" s="33">
        <f t="shared" si="11"/>
        <v>186620</v>
      </c>
      <c r="P92" s="39">
        <v>39029</v>
      </c>
      <c r="Q92" s="39">
        <v>147591</v>
      </c>
      <c r="R92" s="39">
        <f t="shared" si="12"/>
        <v>73785</v>
      </c>
      <c r="S92" s="39">
        <v>62860</v>
      </c>
      <c r="T92" s="39">
        <v>10925</v>
      </c>
      <c r="U92" s="40">
        <f>'Sectoral Totals'!AW90</f>
        <v>2702551</v>
      </c>
      <c r="V92" s="39">
        <f>'Sectoral Totals'!AX90</f>
        <v>1139360</v>
      </c>
      <c r="W92" s="39">
        <f>'Sectoral Totals'!AY90</f>
        <v>249674</v>
      </c>
      <c r="X92" s="39">
        <f>'Sectoral Totals'!AZ90</f>
        <v>128282</v>
      </c>
      <c r="Y92" s="39">
        <f>'Sectoral Totals'!BA90</f>
        <v>375965</v>
      </c>
      <c r="Z92" s="40">
        <f>'Sectoral Totals'!BB90</f>
        <v>1472175</v>
      </c>
      <c r="AA92" s="39">
        <f>'Sectoral Totals'!BC90</f>
        <v>380967</v>
      </c>
      <c r="AB92" s="39">
        <f>'Sectoral Totals'!BD90</f>
        <v>220192</v>
      </c>
      <c r="AC92" s="39">
        <f>'Sectoral Totals'!BE90</f>
        <v>76251</v>
      </c>
      <c r="AD92" s="39">
        <f>'Sectoral Totals'!BF90</f>
        <v>160796</v>
      </c>
      <c r="AE92" s="39">
        <f>'Sectoral Totals'!BG90</f>
        <v>265101</v>
      </c>
      <c r="AF92" s="39">
        <f>'Sectoral Totals'!BH90</f>
        <v>327221</v>
      </c>
      <c r="AG92" s="96">
        <f>'Sectoral Totals'!BI90</f>
        <v>663296</v>
      </c>
      <c r="AH92" s="39">
        <f>'Sectoral Totals'!BJ90</f>
        <v>409521</v>
      </c>
      <c r="AI92" s="39">
        <f>'Sectoral Totals'!BK90</f>
        <v>231586</v>
      </c>
      <c r="AJ92" s="96">
        <f>'Sectoral Totals'!BL90</f>
        <v>1090137</v>
      </c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</row>
    <row r="93" spans="1:73" s="1" customFormat="1" ht="14" x14ac:dyDescent="0.3">
      <c r="A93" s="122"/>
      <c r="B93" s="12">
        <v>44621</v>
      </c>
      <c r="C93" s="40">
        <f t="shared" si="8"/>
        <v>7823435</v>
      </c>
      <c r="D93" s="34">
        <v>6793323</v>
      </c>
      <c r="E93" s="34">
        <v>1131288</v>
      </c>
      <c r="F93" s="34">
        <v>5662034</v>
      </c>
      <c r="G93" s="39">
        <f t="shared" si="9"/>
        <v>1030112</v>
      </c>
      <c r="H93" s="39">
        <v>830627</v>
      </c>
      <c r="I93" s="39">
        <v>199485</v>
      </c>
      <c r="J93" s="40">
        <f t="shared" si="7"/>
        <v>3133778</v>
      </c>
      <c r="K93" s="39">
        <v>2566988</v>
      </c>
      <c r="L93" s="39">
        <v>442016</v>
      </c>
      <c r="M93" s="39">
        <v>124774</v>
      </c>
      <c r="N93" s="40">
        <f t="shared" si="10"/>
        <v>320418</v>
      </c>
      <c r="O93" s="33">
        <f t="shared" si="11"/>
        <v>226690</v>
      </c>
      <c r="P93" s="39">
        <v>47899</v>
      </c>
      <c r="Q93" s="39">
        <v>178791</v>
      </c>
      <c r="R93" s="39">
        <f t="shared" si="12"/>
        <v>93728</v>
      </c>
      <c r="S93" s="39">
        <v>77550</v>
      </c>
      <c r="T93" s="39">
        <v>16178</v>
      </c>
      <c r="U93" s="40">
        <f>'Sectoral Totals'!AW91</f>
        <v>3117918</v>
      </c>
      <c r="V93" s="39">
        <f>'Sectoral Totals'!AX91</f>
        <v>1298259</v>
      </c>
      <c r="W93" s="39">
        <f>'Sectoral Totals'!AY91</f>
        <v>289707</v>
      </c>
      <c r="X93" s="39">
        <f>'Sectoral Totals'!AZ91</f>
        <v>138878</v>
      </c>
      <c r="Y93" s="39">
        <f>'Sectoral Totals'!BA91</f>
        <v>449223</v>
      </c>
      <c r="Z93" s="40">
        <f>'Sectoral Totals'!BB91</f>
        <v>1579702</v>
      </c>
      <c r="AA93" s="39">
        <f>'Sectoral Totals'!BC91</f>
        <v>411013</v>
      </c>
      <c r="AB93" s="39">
        <f>'Sectoral Totals'!BD91</f>
        <v>251847</v>
      </c>
      <c r="AC93" s="39">
        <f>'Sectoral Totals'!BE91</f>
        <v>59007</v>
      </c>
      <c r="AD93" s="39">
        <f>'Sectoral Totals'!BF91</f>
        <v>172875</v>
      </c>
      <c r="AE93" s="39">
        <f>'Sectoral Totals'!BG91</f>
        <v>286116</v>
      </c>
      <c r="AF93" s="39">
        <f>'Sectoral Totals'!BH91</f>
        <v>353192</v>
      </c>
      <c r="AG93" s="96">
        <f>'Sectoral Totals'!BI91</f>
        <v>757531</v>
      </c>
      <c r="AH93" s="39">
        <f>'Sectoral Totals'!BJ91</f>
        <v>469589</v>
      </c>
      <c r="AI93" s="39">
        <f>'Sectoral Totals'!BK91</f>
        <v>257379</v>
      </c>
      <c r="AJ93" s="96">
        <f>'Sectoral Totals'!BL91</f>
        <v>1236995</v>
      </c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</row>
    <row r="94" spans="1:73" s="1" customFormat="1" ht="14" x14ac:dyDescent="0.3">
      <c r="A94" s="122"/>
      <c r="B94" s="12">
        <v>44652</v>
      </c>
      <c r="C94" s="40">
        <f t="shared" si="8"/>
        <v>7594864</v>
      </c>
      <c r="D94" s="34">
        <v>6597027</v>
      </c>
      <c r="E94" s="34">
        <v>1112897</v>
      </c>
      <c r="F94" s="34">
        <v>5484129</v>
      </c>
      <c r="G94" s="39">
        <f t="shared" si="9"/>
        <v>997837</v>
      </c>
      <c r="H94" s="39">
        <v>813595</v>
      </c>
      <c r="I94" s="39">
        <v>184242</v>
      </c>
      <c r="J94" s="40">
        <f t="shared" si="7"/>
        <v>2923624</v>
      </c>
      <c r="K94" s="39">
        <v>2401959</v>
      </c>
      <c r="L94" s="39">
        <v>409178</v>
      </c>
      <c r="M94" s="39">
        <v>112487</v>
      </c>
      <c r="N94" s="40">
        <f t="shared" si="10"/>
        <v>368772</v>
      </c>
      <c r="O94" s="33">
        <f t="shared" si="11"/>
        <v>260835</v>
      </c>
      <c r="P94" s="39">
        <v>53515</v>
      </c>
      <c r="Q94" s="39">
        <v>207320</v>
      </c>
      <c r="R94" s="39">
        <f t="shared" si="12"/>
        <v>107937</v>
      </c>
      <c r="S94" s="39">
        <v>92382</v>
      </c>
      <c r="T94" s="39">
        <v>15555</v>
      </c>
      <c r="U94" s="40">
        <f>'Sectoral Totals'!AW92</f>
        <v>3033771</v>
      </c>
      <c r="V94" s="39">
        <f>'Sectoral Totals'!AX92</f>
        <v>1253392</v>
      </c>
      <c r="W94" s="39">
        <f>'Sectoral Totals'!AY92</f>
        <v>314575</v>
      </c>
      <c r="X94" s="39">
        <f>'Sectoral Totals'!AZ92</f>
        <v>132634</v>
      </c>
      <c r="Y94" s="39">
        <f>'Sectoral Totals'!BA92</f>
        <v>439694</v>
      </c>
      <c r="Z94" s="40">
        <f>'Sectoral Totals'!BB92</f>
        <v>1537938</v>
      </c>
      <c r="AA94" s="39">
        <f>'Sectoral Totals'!BC92</f>
        <v>419227</v>
      </c>
      <c r="AB94" s="39">
        <f>'Sectoral Totals'!BD92</f>
        <v>283338</v>
      </c>
      <c r="AC94" s="39">
        <f>'Sectoral Totals'!BE92</f>
        <v>45997</v>
      </c>
      <c r="AD94" s="39">
        <f>'Sectoral Totals'!BF92</f>
        <v>164810</v>
      </c>
      <c r="AE94" s="39">
        <f>'Sectoral Totals'!BG92</f>
        <v>243252</v>
      </c>
      <c r="AF94" s="39">
        <f>'Sectoral Totals'!BH92</f>
        <v>340000</v>
      </c>
      <c r="AG94" s="96">
        <f>'Sectoral Totals'!BI92</f>
        <v>742387</v>
      </c>
      <c r="AH94" s="39">
        <f>'Sectoral Totals'!BJ92</f>
        <v>470715</v>
      </c>
      <c r="AI94" s="39">
        <f>'Sectoral Totals'!BK92</f>
        <v>251758</v>
      </c>
      <c r="AJ94" s="96">
        <f>'Sectoral Totals'!BL92</f>
        <v>1167870</v>
      </c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</row>
    <row r="95" spans="1:73" s="1" customFormat="1" ht="14" x14ac:dyDescent="0.3">
      <c r="A95" s="122"/>
      <c r="B95" s="12">
        <v>44682</v>
      </c>
      <c r="C95" s="40">
        <f t="shared" si="8"/>
        <v>8482647</v>
      </c>
      <c r="D95" s="34">
        <v>7364053</v>
      </c>
      <c r="E95" s="34">
        <v>1211291</v>
      </c>
      <c r="F95" s="34">
        <v>6152763</v>
      </c>
      <c r="G95" s="39">
        <f t="shared" si="9"/>
        <v>1118594</v>
      </c>
      <c r="H95" s="39">
        <v>905338</v>
      </c>
      <c r="I95" s="39">
        <v>213256</v>
      </c>
      <c r="J95" s="40">
        <f t="shared" si="7"/>
        <v>3296127</v>
      </c>
      <c r="K95" s="39">
        <v>2704104</v>
      </c>
      <c r="L95" s="39">
        <v>462564</v>
      </c>
      <c r="M95" s="39">
        <v>129459</v>
      </c>
      <c r="N95" s="40">
        <f t="shared" si="10"/>
        <v>412370</v>
      </c>
      <c r="O95" s="33">
        <f t="shared" si="11"/>
        <v>297727</v>
      </c>
      <c r="P95" s="39">
        <v>65831</v>
      </c>
      <c r="Q95" s="39">
        <v>231896</v>
      </c>
      <c r="R95" s="39">
        <f t="shared" si="12"/>
        <v>114643</v>
      </c>
      <c r="S95" s="39">
        <v>95236</v>
      </c>
      <c r="T95" s="39">
        <v>19407</v>
      </c>
      <c r="U95" s="40">
        <f>'Sectoral Totals'!AW93</f>
        <v>3345840</v>
      </c>
      <c r="V95" s="39">
        <f>'Sectoral Totals'!AX93</f>
        <v>1373126</v>
      </c>
      <c r="W95" s="39">
        <f>'Sectoral Totals'!AY93</f>
        <v>360267</v>
      </c>
      <c r="X95" s="39">
        <f>'Sectoral Totals'!AZ93</f>
        <v>139047</v>
      </c>
      <c r="Y95" s="39">
        <f>'Sectoral Totals'!BA93</f>
        <v>483138</v>
      </c>
      <c r="Z95" s="40">
        <f>'Sectoral Totals'!BB93</f>
        <v>1751955</v>
      </c>
      <c r="AA95" s="39">
        <f>'Sectoral Totals'!BC93</f>
        <v>511992</v>
      </c>
      <c r="AB95" s="39">
        <f>'Sectoral Totals'!BD93</f>
        <v>316332</v>
      </c>
      <c r="AC95" s="39">
        <f>'Sectoral Totals'!BE93</f>
        <v>56834</v>
      </c>
      <c r="AD95" s="39">
        <f>'Sectoral Totals'!BF93</f>
        <v>181787</v>
      </c>
      <c r="AE95" s="39">
        <f>'Sectoral Totals'!BG93</f>
        <v>264741</v>
      </c>
      <c r="AF95" s="39">
        <f>'Sectoral Totals'!BH93</f>
        <v>374040</v>
      </c>
      <c r="AG95" s="96">
        <f>'Sectoral Totals'!BI93</f>
        <v>837589</v>
      </c>
      <c r="AH95" s="39">
        <f>'Sectoral Totals'!BJ93</f>
        <v>539783</v>
      </c>
      <c r="AI95" s="39">
        <f>'Sectoral Totals'!BK93</f>
        <v>278654</v>
      </c>
      <c r="AJ95" s="96">
        <f>'Sectoral Totals'!BL93</f>
        <v>1335973</v>
      </c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</row>
    <row r="96" spans="1:73" s="1" customFormat="1" ht="14" x14ac:dyDescent="0.3">
      <c r="A96" s="122"/>
      <c r="B96" s="12">
        <v>44713</v>
      </c>
      <c r="C96" s="40">
        <f t="shared" si="8"/>
        <v>8172440</v>
      </c>
      <c r="D96" s="34">
        <v>7091969</v>
      </c>
      <c r="E96" s="34">
        <v>1167474</v>
      </c>
      <c r="F96" s="34">
        <v>5924495</v>
      </c>
      <c r="G96" s="39">
        <f t="shared" si="9"/>
        <v>1080471</v>
      </c>
      <c r="H96" s="39">
        <v>876007</v>
      </c>
      <c r="I96" s="39">
        <v>204464</v>
      </c>
      <c r="J96" s="40">
        <f t="shared" si="7"/>
        <v>3170744</v>
      </c>
      <c r="K96" s="39">
        <v>2609717</v>
      </c>
      <c r="L96" s="39">
        <v>437203</v>
      </c>
      <c r="M96" s="39">
        <v>123824</v>
      </c>
      <c r="N96" s="40">
        <f t="shared" si="10"/>
        <v>477840</v>
      </c>
      <c r="O96" s="33">
        <f t="shared" si="11"/>
        <v>346719</v>
      </c>
      <c r="P96" s="39">
        <v>75631</v>
      </c>
      <c r="Q96" s="39">
        <v>271088</v>
      </c>
      <c r="R96" s="39">
        <f t="shared" si="12"/>
        <v>131121</v>
      </c>
      <c r="S96" s="39">
        <v>112137</v>
      </c>
      <c r="T96" s="39">
        <v>18984</v>
      </c>
      <c r="U96" s="40">
        <f>'Sectoral Totals'!AW94</f>
        <v>3209456</v>
      </c>
      <c r="V96" s="39">
        <f>'Sectoral Totals'!AX94</f>
        <v>1306493</v>
      </c>
      <c r="W96" s="39">
        <f>'Sectoral Totals'!AY94</f>
        <v>345887</v>
      </c>
      <c r="X96" s="39">
        <f>'Sectoral Totals'!AZ94</f>
        <v>133592</v>
      </c>
      <c r="Y96" s="39">
        <f>'Sectoral Totals'!BA94</f>
        <v>456055</v>
      </c>
      <c r="Z96" s="40">
        <f>'Sectoral Totals'!BB94</f>
        <v>1711725</v>
      </c>
      <c r="AA96" s="39">
        <f>'Sectoral Totals'!BC94</f>
        <v>507492</v>
      </c>
      <c r="AB96" s="39">
        <f>'Sectoral Totals'!BD94</f>
        <v>316635</v>
      </c>
      <c r="AC96" s="39">
        <f>'Sectoral Totals'!BE94</f>
        <v>51657</v>
      </c>
      <c r="AD96" s="39">
        <f>'Sectoral Totals'!BF94</f>
        <v>172616</v>
      </c>
      <c r="AE96" s="39">
        <f>'Sectoral Totals'!BG94</f>
        <v>262146</v>
      </c>
      <c r="AF96" s="39">
        <f>'Sectoral Totals'!BH94</f>
        <v>357411</v>
      </c>
      <c r="AG96" s="96">
        <f>'Sectoral Totals'!BI94</f>
        <v>795499</v>
      </c>
      <c r="AH96" s="39">
        <f>'Sectoral Totals'!BJ94</f>
        <v>522206</v>
      </c>
      <c r="AI96" s="39">
        <f>'Sectoral Totals'!BK94</f>
        <v>255865</v>
      </c>
      <c r="AJ96" s="96">
        <f>'Sectoral Totals'!BL94</f>
        <v>1288286</v>
      </c>
    </row>
    <row r="97" spans="1:36" s="1" customFormat="1" ht="14" x14ac:dyDescent="0.3">
      <c r="A97" s="122"/>
      <c r="B97" s="12">
        <v>44743</v>
      </c>
      <c r="C97" s="40">
        <f t="shared" si="8"/>
        <v>8035545</v>
      </c>
      <c r="D97" s="34">
        <v>7002125</v>
      </c>
      <c r="E97" s="34">
        <v>1160172</v>
      </c>
      <c r="F97" s="34">
        <v>5841954</v>
      </c>
      <c r="G97" s="39">
        <f t="shared" si="9"/>
        <v>1033420</v>
      </c>
      <c r="H97" s="39">
        <v>846227</v>
      </c>
      <c r="I97" s="39">
        <v>187193</v>
      </c>
      <c r="J97" s="40">
        <f t="shared" si="7"/>
        <v>3058190</v>
      </c>
      <c r="K97" s="39">
        <v>2539073</v>
      </c>
      <c r="L97" s="39">
        <v>404983</v>
      </c>
      <c r="M97" s="39">
        <v>114134</v>
      </c>
      <c r="N97" s="40">
        <f t="shared" si="10"/>
        <v>534579</v>
      </c>
      <c r="O97" s="33">
        <f t="shared" si="11"/>
        <v>393979</v>
      </c>
      <c r="P97" s="39">
        <v>85449</v>
      </c>
      <c r="Q97" s="39">
        <v>308530</v>
      </c>
      <c r="R97" s="34">
        <f t="shared" si="12"/>
        <v>140600</v>
      </c>
      <c r="S97" s="34">
        <v>123920</v>
      </c>
      <c r="T97" s="39">
        <v>16680</v>
      </c>
      <c r="U97" s="40">
        <f>'Sectoral Totals'!AW95</f>
        <v>3122961</v>
      </c>
      <c r="V97" s="39">
        <f>'Sectoral Totals'!AX95</f>
        <v>1300755</v>
      </c>
      <c r="W97" s="39">
        <f>'Sectoral Totals'!AY95</f>
        <v>317988</v>
      </c>
      <c r="X97" s="39">
        <f>'Sectoral Totals'!AZ95</f>
        <v>128875</v>
      </c>
      <c r="Y97" s="39">
        <f>'Sectoral Totals'!BA95</f>
        <v>430652</v>
      </c>
      <c r="Z97" s="40">
        <f>'Sectoral Totals'!BB95</f>
        <v>1666739</v>
      </c>
      <c r="AA97" s="39">
        <f>'Sectoral Totals'!BC95</f>
        <v>473034</v>
      </c>
      <c r="AB97" s="39">
        <f>'Sectoral Totals'!BD95</f>
        <v>331486</v>
      </c>
      <c r="AC97" s="39">
        <f>'Sectoral Totals'!BE95</f>
        <v>40722</v>
      </c>
      <c r="AD97" s="39">
        <f>'Sectoral Totals'!BF95</f>
        <v>161727</v>
      </c>
      <c r="AE97" s="39">
        <f>'Sectoral Totals'!BG95</f>
        <v>261785</v>
      </c>
      <c r="AF97" s="39">
        <f>'Sectoral Totals'!BH95</f>
        <v>356142</v>
      </c>
      <c r="AG97" s="96">
        <f>'Sectoral Totals'!BI95</f>
        <v>811383</v>
      </c>
      <c r="AH97" s="39">
        <f>'Sectoral Totals'!BJ95</f>
        <v>537617</v>
      </c>
      <c r="AI97" s="39">
        <f>'Sectoral Totals'!BK95</f>
        <v>258179</v>
      </c>
      <c r="AJ97" s="96">
        <f>'Sectoral Totals'!BL95</f>
        <v>1274291</v>
      </c>
    </row>
    <row r="98" spans="1:36" s="1" customFormat="1" ht="14" x14ac:dyDescent="0.3">
      <c r="A98" s="122"/>
      <c r="B98" s="12">
        <v>44774</v>
      </c>
      <c r="C98" s="40">
        <f t="shared" si="8"/>
        <v>8829961</v>
      </c>
      <c r="D98" s="34">
        <v>7687502</v>
      </c>
      <c r="E98" s="34">
        <v>1219614</v>
      </c>
      <c r="F98" s="34">
        <v>6467888</v>
      </c>
      <c r="G98" s="34">
        <f t="shared" si="9"/>
        <v>1142459</v>
      </c>
      <c r="H98" s="34">
        <v>940927</v>
      </c>
      <c r="I98" s="39">
        <v>201532</v>
      </c>
      <c r="J98" s="40">
        <f>K98+L98+M98</f>
        <v>3410344</v>
      </c>
      <c r="K98" s="39">
        <v>2830534</v>
      </c>
      <c r="L98" s="39">
        <v>455053</v>
      </c>
      <c r="M98" s="39">
        <v>124757</v>
      </c>
      <c r="N98" s="40">
        <f>O98+R98</f>
        <v>540008</v>
      </c>
      <c r="O98" s="33">
        <f t="shared" si="11"/>
        <v>409492</v>
      </c>
      <c r="P98" s="39">
        <v>89201</v>
      </c>
      <c r="Q98" s="39">
        <v>320291</v>
      </c>
      <c r="R98" s="39">
        <f t="shared" si="12"/>
        <v>130516</v>
      </c>
      <c r="S98" s="34">
        <v>115249</v>
      </c>
      <c r="T98" s="39">
        <v>15267</v>
      </c>
      <c r="U98" s="40">
        <f>'Sectoral Totals'!AW96</f>
        <v>3408348</v>
      </c>
      <c r="V98" s="39">
        <f>'Sectoral Totals'!AX96</f>
        <v>1399611</v>
      </c>
      <c r="W98" s="39">
        <f>'Sectoral Totals'!AY96</f>
        <v>349213</v>
      </c>
      <c r="X98" s="39">
        <f>'Sectoral Totals'!AZ96</f>
        <v>141688</v>
      </c>
      <c r="Y98" s="39">
        <f>'Sectoral Totals'!BA96</f>
        <v>464988</v>
      </c>
      <c r="Z98" s="40">
        <f>'Sectoral Totals'!BB96</f>
        <v>1856130</v>
      </c>
      <c r="AA98" s="39">
        <f>'Sectoral Totals'!BC96</f>
        <v>486637</v>
      </c>
      <c r="AB98" s="39">
        <f>'Sectoral Totals'!BD96</f>
        <v>368428</v>
      </c>
      <c r="AC98" s="39">
        <f>'Sectoral Totals'!BE96</f>
        <v>110873</v>
      </c>
      <c r="AD98" s="39">
        <f>'Sectoral Totals'!BF96</f>
        <v>177123</v>
      </c>
      <c r="AE98" s="39">
        <f>'Sectoral Totals'!BG96</f>
        <v>282339</v>
      </c>
      <c r="AF98" s="39">
        <f>'Sectoral Totals'!BH96</f>
        <v>383114</v>
      </c>
      <c r="AG98" s="96">
        <f>'Sectoral Totals'!BI96</f>
        <v>911055</v>
      </c>
      <c r="AH98" s="39">
        <f>'Sectoral Totals'!BJ96</f>
        <v>613478</v>
      </c>
      <c r="AI98" s="39">
        <f>'Sectoral Totals'!BK96</f>
        <v>277274</v>
      </c>
      <c r="AJ98" s="96">
        <f>'Sectoral Totals'!BL96</f>
        <v>1434814</v>
      </c>
    </row>
    <row r="99" spans="1:36" s="1" customFormat="1" ht="14" x14ac:dyDescent="0.3">
      <c r="A99" s="122"/>
      <c r="B99" s="12">
        <v>44805</v>
      </c>
      <c r="C99" s="40">
        <f>D99+G99</f>
        <v>8218596</v>
      </c>
      <c r="D99" s="34">
        <v>7125893</v>
      </c>
      <c r="E99" s="34">
        <v>1140222</v>
      </c>
      <c r="F99" s="34">
        <v>5985671</v>
      </c>
      <c r="G99" s="34">
        <f t="shared" si="9"/>
        <v>1092703</v>
      </c>
      <c r="H99" s="34">
        <v>877234</v>
      </c>
      <c r="I99" s="39">
        <v>215469</v>
      </c>
      <c r="J99" s="40">
        <f t="shared" ref="J99:J103" si="13">K99+L99+M99</f>
        <v>3387018</v>
      </c>
      <c r="K99" s="39">
        <v>2793496</v>
      </c>
      <c r="L99" s="39">
        <v>461030</v>
      </c>
      <c r="M99" s="39">
        <v>132492</v>
      </c>
      <c r="N99" s="40">
        <f t="shared" ref="N99:N103" si="14">O99+R99</f>
        <v>436501</v>
      </c>
      <c r="O99" s="34">
        <v>315294</v>
      </c>
      <c r="P99" s="34">
        <v>71862</v>
      </c>
      <c r="Q99" s="34">
        <v>243432</v>
      </c>
      <c r="R99" s="39">
        <f t="shared" si="12"/>
        <v>121207</v>
      </c>
      <c r="S99" s="34">
        <v>100204</v>
      </c>
      <c r="T99" s="34">
        <v>21003</v>
      </c>
      <c r="U99" s="40">
        <f>'Sectoral Totals'!AW97</f>
        <v>3148827</v>
      </c>
      <c r="V99" s="39">
        <f>'Sectoral Totals'!AX97</f>
        <v>1273979</v>
      </c>
      <c r="W99" s="39">
        <f>'Sectoral Totals'!AY97</f>
        <v>303649</v>
      </c>
      <c r="X99" s="39">
        <f>'Sectoral Totals'!AZ97</f>
        <v>137396</v>
      </c>
      <c r="Y99" s="39">
        <f>'Sectoral Totals'!BA97</f>
        <v>445740</v>
      </c>
      <c r="Z99" s="40">
        <f>'Sectoral Totals'!BB97</f>
        <v>1790786</v>
      </c>
      <c r="AA99" s="39">
        <f>'Sectoral Totals'!BC97</f>
        <v>442290</v>
      </c>
      <c r="AB99" s="39">
        <f>'Sectoral Totals'!BD97</f>
        <v>282846</v>
      </c>
      <c r="AC99" s="39">
        <f>'Sectoral Totals'!BE97</f>
        <v>184621</v>
      </c>
      <c r="AD99" s="39">
        <f>'Sectoral Totals'!BF97</f>
        <v>180199</v>
      </c>
      <c r="AE99" s="39">
        <f>'Sectoral Totals'!BG97</f>
        <v>274933</v>
      </c>
      <c r="AF99" s="39">
        <f>'Sectoral Totals'!BH97</f>
        <v>377974</v>
      </c>
      <c r="AG99" s="96">
        <f>'Sectoral Totals'!BI97</f>
        <v>777213</v>
      </c>
      <c r="AH99" s="39">
        <f>'Sectoral Totals'!BJ97</f>
        <v>489097</v>
      </c>
      <c r="AI99" s="39">
        <f>'Sectoral Totals'!BK97</f>
        <v>268978</v>
      </c>
      <c r="AJ99" s="96">
        <f>'Sectoral Totals'!BL97</f>
        <v>1361548</v>
      </c>
    </row>
    <row r="100" spans="1:36" s="1" customFormat="1" ht="14" x14ac:dyDescent="0.3">
      <c r="A100" s="122"/>
      <c r="B100" s="12">
        <v>44835</v>
      </c>
      <c r="C100" s="40">
        <f t="shared" si="8"/>
        <v>7982192</v>
      </c>
      <c r="D100" s="34">
        <v>7005101</v>
      </c>
      <c r="E100" s="34">
        <v>1092968</v>
      </c>
      <c r="F100" s="34">
        <v>5912134</v>
      </c>
      <c r="G100" s="34">
        <f t="shared" si="9"/>
        <v>977091</v>
      </c>
      <c r="H100" s="34">
        <v>777473</v>
      </c>
      <c r="I100" s="34">
        <v>199618</v>
      </c>
      <c r="J100" s="40">
        <f t="shared" si="13"/>
        <v>3249087</v>
      </c>
      <c r="K100" s="34">
        <v>2729261</v>
      </c>
      <c r="L100" s="34">
        <v>399179</v>
      </c>
      <c r="M100" s="34">
        <v>120647</v>
      </c>
      <c r="N100" s="40">
        <f t="shared" si="14"/>
        <v>378622</v>
      </c>
      <c r="O100" s="34">
        <v>269255</v>
      </c>
      <c r="P100" s="34">
        <v>59614</v>
      </c>
      <c r="Q100" s="34">
        <v>209641</v>
      </c>
      <c r="R100" s="39">
        <f t="shared" si="12"/>
        <v>109367</v>
      </c>
      <c r="S100" s="34">
        <v>87577</v>
      </c>
      <c r="T100" s="34">
        <v>21790</v>
      </c>
      <c r="U100" s="40">
        <f>'Sectoral Totals'!AW98</f>
        <v>3206439</v>
      </c>
      <c r="V100" s="39">
        <f>'Sectoral Totals'!AX98</f>
        <v>1293679</v>
      </c>
      <c r="W100" s="39">
        <f>'Sectoral Totals'!AY98</f>
        <v>332283</v>
      </c>
      <c r="X100" s="39">
        <f>'Sectoral Totals'!AZ98</f>
        <v>139036</v>
      </c>
      <c r="Y100" s="39">
        <f>'Sectoral Totals'!BA98</f>
        <v>449378</v>
      </c>
      <c r="Z100" s="40">
        <f>'Sectoral Totals'!BB98</f>
        <v>1582766</v>
      </c>
      <c r="AA100" s="39">
        <f>'Sectoral Totals'!BC98</f>
        <v>407829</v>
      </c>
      <c r="AB100" s="39">
        <f>'Sectoral Totals'!BD98</f>
        <v>245110</v>
      </c>
      <c r="AC100" s="39">
        <f>'Sectoral Totals'!BE98</f>
        <v>80979</v>
      </c>
      <c r="AD100" s="39">
        <f>'Sectoral Totals'!BF98</f>
        <v>175142</v>
      </c>
      <c r="AE100" s="39">
        <f>'Sectoral Totals'!BG98</f>
        <v>272496</v>
      </c>
      <c r="AF100" s="39">
        <f>'Sectoral Totals'!BH98</f>
        <v>355017</v>
      </c>
      <c r="AG100" s="96">
        <f>'Sectoral Totals'!BI98</f>
        <v>770516</v>
      </c>
      <c r="AH100" s="39">
        <f>'Sectoral Totals'!BJ98</f>
        <v>488760</v>
      </c>
      <c r="AI100" s="39">
        <f>'Sectoral Totals'!BK98</f>
        <v>264393</v>
      </c>
      <c r="AJ100" s="96">
        <f>'Sectoral Totals'!BL98</f>
        <v>1329504</v>
      </c>
    </row>
    <row r="101" spans="1:36" s="1" customFormat="1" ht="14" x14ac:dyDescent="0.3">
      <c r="A101" s="122"/>
      <c r="B101" s="12">
        <v>44866</v>
      </c>
      <c r="C101" s="40">
        <f t="shared" si="8"/>
        <v>8715622</v>
      </c>
      <c r="D101" s="34">
        <v>7548181</v>
      </c>
      <c r="E101" s="34">
        <v>1093071</v>
      </c>
      <c r="F101" s="34">
        <v>6455109</v>
      </c>
      <c r="G101" s="34">
        <f t="shared" si="9"/>
        <v>1167441</v>
      </c>
      <c r="H101" s="34">
        <v>949788</v>
      </c>
      <c r="I101" s="34">
        <v>217653</v>
      </c>
      <c r="J101" s="40">
        <f t="shared" si="13"/>
        <v>3659820</v>
      </c>
      <c r="K101" s="34">
        <v>3023052</v>
      </c>
      <c r="L101" s="34">
        <v>506233</v>
      </c>
      <c r="M101" s="34">
        <v>130535</v>
      </c>
      <c r="N101" s="40">
        <f t="shared" si="14"/>
        <v>353879</v>
      </c>
      <c r="O101" s="34">
        <v>247530</v>
      </c>
      <c r="P101" s="34">
        <v>47536</v>
      </c>
      <c r="Q101" s="34">
        <v>199994</v>
      </c>
      <c r="R101" s="39">
        <f t="shared" si="12"/>
        <v>106349</v>
      </c>
      <c r="S101" s="34">
        <v>86394</v>
      </c>
      <c r="T101" s="34">
        <v>19955</v>
      </c>
      <c r="U101" s="40">
        <f>'Sectoral Totals'!AW99</f>
        <v>3730436</v>
      </c>
      <c r="V101" s="39">
        <f>'Sectoral Totals'!AX99</f>
        <v>1396929</v>
      </c>
      <c r="W101" s="39">
        <f>'Sectoral Totals'!AY99</f>
        <v>456623</v>
      </c>
      <c r="X101" s="39">
        <f>'Sectoral Totals'!AZ99</f>
        <v>187913</v>
      </c>
      <c r="Y101" s="39">
        <f>'Sectoral Totals'!BA99</f>
        <v>522205</v>
      </c>
      <c r="Z101" s="40">
        <f>'Sectoral Totals'!BB99</f>
        <v>1608047</v>
      </c>
      <c r="AA101" s="39">
        <f>'Sectoral Totals'!BC99</f>
        <v>416814</v>
      </c>
      <c r="AB101" s="39">
        <f>'Sectoral Totals'!BD99</f>
        <v>253425</v>
      </c>
      <c r="AC101" s="39">
        <f>'Sectoral Totals'!BE99</f>
        <v>55310</v>
      </c>
      <c r="AD101" s="39">
        <f>'Sectoral Totals'!BF99</f>
        <v>187192</v>
      </c>
      <c r="AE101" s="39">
        <f>'Sectoral Totals'!BG99</f>
        <v>267907</v>
      </c>
      <c r="AF101" s="39">
        <f>'Sectoral Totals'!BH99</f>
        <v>379454</v>
      </c>
      <c r="AG101" s="96">
        <f>'Sectoral Totals'!BI99</f>
        <v>820241</v>
      </c>
      <c r="AH101" s="39">
        <f>'Sectoral Totals'!BJ99</f>
        <v>499816</v>
      </c>
      <c r="AI101" s="39">
        <f>'Sectoral Totals'!BK99</f>
        <v>302892</v>
      </c>
      <c r="AJ101" s="96">
        <f>'Sectoral Totals'!BL99</f>
        <v>1463826</v>
      </c>
    </row>
    <row r="102" spans="1:36" s="1" customFormat="1" ht="14" x14ac:dyDescent="0.3">
      <c r="A102" s="122"/>
      <c r="B102" s="12">
        <v>44896</v>
      </c>
      <c r="C102" s="40">
        <f t="shared" si="8"/>
        <v>9281014</v>
      </c>
      <c r="D102" s="34">
        <v>8138521</v>
      </c>
      <c r="E102" s="34">
        <v>1209631</v>
      </c>
      <c r="F102" s="34">
        <v>6928890</v>
      </c>
      <c r="G102" s="34">
        <f t="shared" si="9"/>
        <v>1142493</v>
      </c>
      <c r="H102" s="34">
        <v>913061</v>
      </c>
      <c r="I102" s="34">
        <v>229432</v>
      </c>
      <c r="J102" s="40">
        <f t="shared" si="13"/>
        <v>3505269</v>
      </c>
      <c r="K102" s="34">
        <v>2948243</v>
      </c>
      <c r="L102" s="34">
        <v>440465</v>
      </c>
      <c r="M102" s="34">
        <v>116561</v>
      </c>
      <c r="N102" s="40">
        <f t="shared" si="14"/>
        <v>326528</v>
      </c>
      <c r="O102" s="34">
        <v>241192</v>
      </c>
      <c r="P102" s="34">
        <v>47180</v>
      </c>
      <c r="Q102" s="34">
        <v>194012</v>
      </c>
      <c r="R102" s="39">
        <f t="shared" si="12"/>
        <v>85336</v>
      </c>
      <c r="S102" s="34">
        <v>71545</v>
      </c>
      <c r="T102" s="34">
        <v>13791</v>
      </c>
      <c r="U102" s="40">
        <f>'Sectoral Totals'!AW100</f>
        <v>4135515</v>
      </c>
      <c r="V102" s="39">
        <f>'Sectoral Totals'!AX100</f>
        <v>1657189</v>
      </c>
      <c r="W102" s="39">
        <f>'Sectoral Totals'!AY100</f>
        <v>553793</v>
      </c>
      <c r="X102" s="39">
        <f>'Sectoral Totals'!AZ100</f>
        <v>179154</v>
      </c>
      <c r="Y102" s="39">
        <f>'Sectoral Totals'!BA100</f>
        <v>454293</v>
      </c>
      <c r="Z102" s="40">
        <f>'Sectoral Totals'!BB100</f>
        <v>1521105</v>
      </c>
      <c r="AA102" s="39">
        <f>'Sectoral Totals'!BC100</f>
        <v>361015</v>
      </c>
      <c r="AB102" s="39">
        <f>'Sectoral Totals'!BD100</f>
        <v>252618</v>
      </c>
      <c r="AC102" s="39">
        <f>'Sectoral Totals'!BE100</f>
        <v>42159</v>
      </c>
      <c r="AD102" s="39">
        <f>'Sectoral Totals'!BF100</f>
        <v>160759</v>
      </c>
      <c r="AE102" s="39">
        <f>'Sectoral Totals'!BG100</f>
        <v>288839</v>
      </c>
      <c r="AF102" s="39">
        <f>'Sectoral Totals'!BH100</f>
        <v>368889</v>
      </c>
      <c r="AG102" s="96">
        <f>'Sectoral Totals'!BI100</f>
        <v>935547</v>
      </c>
      <c r="AH102" s="39">
        <f>'Sectoral Totals'!BJ100</f>
        <v>585360</v>
      </c>
      <c r="AI102" s="39">
        <f>'Sectoral Totals'!BK100</f>
        <v>332490</v>
      </c>
      <c r="AJ102" s="96">
        <f>'Sectoral Totals'!BL100</f>
        <v>1479216</v>
      </c>
    </row>
    <row r="103" spans="1:36" x14ac:dyDescent="0.35">
      <c r="A103" s="122">
        <v>2023</v>
      </c>
      <c r="B103" s="12">
        <v>44927</v>
      </c>
      <c r="C103" s="40">
        <f t="shared" si="8"/>
        <v>8043956</v>
      </c>
      <c r="D103" s="34">
        <v>6969524</v>
      </c>
      <c r="E103" s="34">
        <v>965885</v>
      </c>
      <c r="F103" s="34">
        <v>6003639</v>
      </c>
      <c r="G103" s="34">
        <f t="shared" si="9"/>
        <v>1074432</v>
      </c>
      <c r="H103" s="34">
        <v>865839</v>
      </c>
      <c r="I103" s="34">
        <v>208593</v>
      </c>
      <c r="J103" s="40">
        <f t="shared" si="13"/>
        <v>3611096</v>
      </c>
      <c r="K103" s="34">
        <v>2965084</v>
      </c>
      <c r="L103" s="34">
        <v>506380</v>
      </c>
      <c r="M103" s="34">
        <v>139632</v>
      </c>
      <c r="N103" s="40">
        <f t="shared" si="14"/>
        <v>332446</v>
      </c>
      <c r="O103" s="34">
        <v>238807</v>
      </c>
      <c r="P103" s="34">
        <v>49425</v>
      </c>
      <c r="Q103" s="34">
        <v>189382</v>
      </c>
      <c r="R103" s="39">
        <f t="shared" si="12"/>
        <v>93639</v>
      </c>
      <c r="S103" s="34">
        <v>77915</v>
      </c>
      <c r="T103" s="34">
        <v>15724</v>
      </c>
      <c r="U103" s="40">
        <f>'Sectoral Totals'!AW101</f>
        <v>3034825</v>
      </c>
      <c r="V103" s="39">
        <f>'Sectoral Totals'!AX101</f>
        <v>1279572</v>
      </c>
      <c r="W103" s="39">
        <f>'Sectoral Totals'!AY101</f>
        <v>293494</v>
      </c>
      <c r="X103" s="39">
        <f>'Sectoral Totals'!AZ101</f>
        <v>137924</v>
      </c>
      <c r="Y103" s="39">
        <f>'Sectoral Totals'!BA101</f>
        <v>407226</v>
      </c>
      <c r="Z103" s="40">
        <f>'Sectoral Totals'!BB101</f>
        <v>1778298</v>
      </c>
      <c r="AA103" s="39">
        <f>'Sectoral Totals'!BC101</f>
        <v>563610</v>
      </c>
      <c r="AB103" s="39">
        <f>'Sectoral Totals'!BD101</f>
        <v>251709</v>
      </c>
      <c r="AC103" s="39">
        <f>'Sectoral Totals'!BE101</f>
        <v>97668</v>
      </c>
      <c r="AD103" s="39">
        <f>'Sectoral Totals'!BF101</f>
        <v>179927</v>
      </c>
      <c r="AE103" s="39">
        <f>'Sectoral Totals'!BG101</f>
        <v>279375</v>
      </c>
      <c r="AF103" s="39">
        <f>'Sectoral Totals'!BH101</f>
        <v>353023</v>
      </c>
      <c r="AG103" s="96">
        <f>'Sectoral Totals'!BI101</f>
        <v>769480</v>
      </c>
      <c r="AH103" s="39">
        <f>'Sectoral Totals'!BJ101</f>
        <v>480354</v>
      </c>
      <c r="AI103" s="39">
        <f>'Sectoral Totals'!BK101</f>
        <v>258855</v>
      </c>
      <c r="AJ103" s="96">
        <f>'Sectoral Totals'!BL101</f>
        <v>1495468</v>
      </c>
    </row>
    <row r="104" spans="1:36" x14ac:dyDescent="0.35">
      <c r="A104" s="122"/>
      <c r="B104" s="12">
        <v>44958</v>
      </c>
      <c r="C104" s="40">
        <v>7488588</v>
      </c>
      <c r="D104" s="34">
        <v>6536054</v>
      </c>
      <c r="E104" s="34">
        <v>956625</v>
      </c>
      <c r="F104" s="34">
        <v>5579429</v>
      </c>
      <c r="G104" s="34">
        <v>952534</v>
      </c>
      <c r="H104" s="34">
        <v>767392</v>
      </c>
      <c r="I104" s="34">
        <v>185142</v>
      </c>
      <c r="J104" s="40">
        <v>3219269</v>
      </c>
      <c r="K104" s="34">
        <v>2677093</v>
      </c>
      <c r="L104" s="34">
        <v>421957</v>
      </c>
      <c r="M104" s="34">
        <v>120219</v>
      </c>
      <c r="N104" s="40">
        <v>302964</v>
      </c>
      <c r="O104" s="34">
        <v>218576</v>
      </c>
      <c r="P104" s="34">
        <v>42673</v>
      </c>
      <c r="Q104" s="34">
        <v>175903</v>
      </c>
      <c r="R104" s="39">
        <v>84388</v>
      </c>
      <c r="S104" s="34">
        <v>67247</v>
      </c>
      <c r="T104" s="34">
        <v>17141</v>
      </c>
      <c r="U104" s="40">
        <v>2845545</v>
      </c>
      <c r="V104" s="39">
        <v>1209307</v>
      </c>
      <c r="W104" s="39">
        <v>260297</v>
      </c>
      <c r="X104" s="39">
        <v>116061</v>
      </c>
      <c r="Y104" s="39">
        <v>386074</v>
      </c>
      <c r="Z104" s="40">
        <v>1602934</v>
      </c>
      <c r="AA104" s="39">
        <v>482463</v>
      </c>
      <c r="AB104" s="39">
        <v>235136</v>
      </c>
      <c r="AC104" s="39">
        <v>64425</v>
      </c>
      <c r="AD104" s="39">
        <v>172390</v>
      </c>
      <c r="AE104" s="39">
        <v>263001</v>
      </c>
      <c r="AF104" s="39">
        <v>340921</v>
      </c>
      <c r="AG104" s="96">
        <v>747954</v>
      </c>
      <c r="AH104" s="39">
        <v>470693</v>
      </c>
      <c r="AI104" s="39">
        <v>248445</v>
      </c>
      <c r="AJ104" s="96">
        <v>1335530</v>
      </c>
    </row>
    <row r="105" spans="1:36" x14ac:dyDescent="0.35">
      <c r="A105" s="122"/>
      <c r="B105" s="12">
        <v>44986</v>
      </c>
      <c r="C105" s="40">
        <v>8548987</v>
      </c>
      <c r="D105" s="34">
        <v>7454152</v>
      </c>
      <c r="E105" s="34">
        <v>1091455</v>
      </c>
      <c r="F105" s="34">
        <v>6362696</v>
      </c>
      <c r="G105" s="34">
        <v>1094835</v>
      </c>
      <c r="H105" s="34">
        <v>878288</v>
      </c>
      <c r="I105" s="34">
        <v>216547</v>
      </c>
      <c r="J105" s="40">
        <v>3730505</v>
      </c>
      <c r="K105" s="34">
        <v>3104615</v>
      </c>
      <c r="L105" s="34">
        <v>485765</v>
      </c>
      <c r="M105" s="34">
        <v>140125</v>
      </c>
      <c r="N105" s="40">
        <v>328229</v>
      </c>
      <c r="O105" s="34">
        <v>233712</v>
      </c>
      <c r="P105" s="34">
        <v>47599</v>
      </c>
      <c r="Q105" s="34">
        <v>186113</v>
      </c>
      <c r="R105" s="39">
        <v>94517</v>
      </c>
      <c r="S105" s="34">
        <v>73269</v>
      </c>
      <c r="T105" s="34">
        <v>21248</v>
      </c>
      <c r="U105" s="40">
        <v>3266051</v>
      </c>
      <c r="V105" s="39">
        <v>1382536</v>
      </c>
      <c r="W105" s="39">
        <v>306510</v>
      </c>
      <c r="X105" s="39">
        <v>129769</v>
      </c>
      <c r="Y105" s="39">
        <v>434421</v>
      </c>
      <c r="Z105" s="40">
        <v>1807358</v>
      </c>
      <c r="AA105" s="39">
        <v>552081</v>
      </c>
      <c r="AB105" s="39">
        <v>256465</v>
      </c>
      <c r="AC105" s="39">
        <v>56432</v>
      </c>
      <c r="AD105" s="39">
        <v>203220</v>
      </c>
      <c r="AE105" s="39">
        <v>297166</v>
      </c>
      <c r="AF105" s="39">
        <v>390518</v>
      </c>
      <c r="AG105" s="96">
        <v>815232</v>
      </c>
      <c r="AH105" s="39">
        <v>510885</v>
      </c>
      <c r="AI105" s="39">
        <v>281703</v>
      </c>
      <c r="AJ105" s="96">
        <v>1568890</v>
      </c>
    </row>
    <row r="106" spans="1:36" x14ac:dyDescent="0.35">
      <c r="A106" s="122"/>
    </row>
    <row r="107" spans="1:36" x14ac:dyDescent="0.35">
      <c r="A107" s="122"/>
    </row>
    <row r="108" spans="1:36" x14ac:dyDescent="0.35">
      <c r="A108" s="122"/>
    </row>
    <row r="109" spans="1:36" x14ac:dyDescent="0.35">
      <c r="A109" s="122"/>
    </row>
    <row r="110" spans="1:36" x14ac:dyDescent="0.35">
      <c r="A110" s="122"/>
    </row>
    <row r="111" spans="1:36" x14ac:dyDescent="0.35">
      <c r="A111" s="122"/>
    </row>
    <row r="112" spans="1:36" x14ac:dyDescent="0.35">
      <c r="A112" s="122"/>
    </row>
    <row r="113" spans="1:1" x14ac:dyDescent="0.35">
      <c r="A113" s="122"/>
    </row>
    <row r="114" spans="1:1" x14ac:dyDescent="0.35">
      <c r="A114" s="122"/>
    </row>
  </sheetData>
  <customSheetViews>
    <customSheetView guid="{7AE1941A-44C5-4072-AF91-D98BA7727A59}" showGridLines="0">
      <pane xSplit="8" ySplit="16" topLeftCell="I17" activePane="bottomRight" state="frozen"/>
      <selection pane="bottomRight" sqref="A1:XFD6"/>
      <pageMargins left="0.7" right="0.7" top="0.75" bottom="0.75" header="0.3" footer="0.3"/>
      <pageSetup paperSize="9" orientation="portrait" r:id="rId1"/>
      <headerFooter>
        <oddHeader>&amp;L&amp;"Times New Roman,Regular"&amp;12&amp;K000000Central Bank of Ireland - UNRESTRICTED</oddHeader>
        <evenHeader>&amp;L&amp;"Times New Roman,Regular"&amp;12&amp;K000000Central Bank of Ireland - UNRESTRICTED</evenHeader>
        <firstHeader>&amp;L&amp;"Times New Roman,Regular"&amp;12&amp;K000000Central Bank of Ireland - UNRESTRICTED</firstHeader>
      </headerFooter>
    </customSheetView>
  </customSheetViews>
  <mergeCells count="27">
    <mergeCell ref="A103:A114"/>
    <mergeCell ref="C3:I3"/>
    <mergeCell ref="U4:AJ4"/>
    <mergeCell ref="C4:C6"/>
    <mergeCell ref="D4:F4"/>
    <mergeCell ref="G4:I4"/>
    <mergeCell ref="J4:L4"/>
    <mergeCell ref="N4:T4"/>
    <mergeCell ref="D5:D6"/>
    <mergeCell ref="E5:E6"/>
    <mergeCell ref="F5:F6"/>
    <mergeCell ref="G5:G6"/>
    <mergeCell ref="H5:H6"/>
    <mergeCell ref="J5:J6"/>
    <mergeCell ref="K5:K6"/>
    <mergeCell ref="N5:N6"/>
    <mergeCell ref="S5:T5"/>
    <mergeCell ref="I5:I6"/>
    <mergeCell ref="L5:M5"/>
    <mergeCell ref="A79:A90"/>
    <mergeCell ref="A91:A102"/>
    <mergeCell ref="A7:A18"/>
    <mergeCell ref="A19:A30"/>
    <mergeCell ref="A31:A42"/>
    <mergeCell ref="A43:A54"/>
    <mergeCell ref="A55:A66"/>
    <mergeCell ref="A67:A78"/>
  </mergeCells>
  <hyperlinks>
    <hyperlink ref="U5" location="'Sectoral Totals'!AW3" display="Total Retail "/>
    <hyperlink ref="Z5" location="'Sectoral Totals'!BB3" display="Total Services"/>
    <hyperlink ref="AG5" location="'Sectoral Totals'!BI3" display="Total Social"/>
    <hyperlink ref="AJ5" location="'Sectoral Totals'!BL3" display="Other"/>
  </hyperlinks>
  <pageMargins left="0.7" right="0.7" top="0.75" bottom="0.75" header="0.3" footer="0.3"/>
  <pageSetup paperSize="9" orientation="portrait" r:id="rId2"/>
  <headerFooter>
    <oddHeader>&amp;L&amp;"Times New Roman,Regular"&amp;12&amp;K000000Central Bank of Ireland - UNRESTRICTED</oddHeader>
    <evenHeader>&amp;L&amp;"Times New Roman,Regular"&amp;12&amp;K000000Central Bank of Ireland - UNRESTRICTED</evenHeader>
    <firstHeader>&amp;L&amp;"Times New Roman,Regular"&amp;12&amp;K000000Central Bank of Ireland - UNRESTRICTED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113"/>
  <sheetViews>
    <sheetView showGridLines="0" workbookViewId="0">
      <pane xSplit="2" ySplit="5" topLeftCell="C84" activePane="bottomRight" state="frozen"/>
      <selection pane="topRight" activeCell="C1" sqref="C1"/>
      <selection pane="bottomLeft" activeCell="A6" sqref="A6"/>
      <selection pane="bottomRight" activeCell="C104" sqref="C104"/>
    </sheetView>
  </sheetViews>
  <sheetFormatPr defaultRowHeight="14.5" x14ac:dyDescent="0.35"/>
  <cols>
    <col min="3" max="24" width="18.7265625" customWidth="1"/>
  </cols>
  <sheetData>
    <row r="1" spans="1:24" ht="15" customHeight="1" x14ac:dyDescent="0.35">
      <c r="A1" s="1"/>
      <c r="C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" customHeight="1" thickBot="1" x14ac:dyDescent="0.4">
      <c r="A2" s="1"/>
      <c r="C2" s="3" t="s">
        <v>56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5" customHeight="1" x14ac:dyDescent="0.35">
      <c r="A3" s="1"/>
      <c r="B3" s="1"/>
      <c r="C3" s="104" t="s">
        <v>44</v>
      </c>
      <c r="D3" s="152" t="s">
        <v>1</v>
      </c>
      <c r="E3" s="153"/>
      <c r="F3" s="153"/>
      <c r="G3" s="153"/>
      <c r="H3" s="153"/>
      <c r="I3" s="154"/>
      <c r="J3" s="152" t="s">
        <v>2</v>
      </c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4"/>
    </row>
    <row r="4" spans="1:24" s="45" customFormat="1" ht="33" customHeight="1" x14ac:dyDescent="0.35">
      <c r="A4" s="4"/>
      <c r="B4" s="4"/>
      <c r="C4" s="155" t="s">
        <v>3</v>
      </c>
      <c r="D4" s="72" t="s">
        <v>4</v>
      </c>
      <c r="E4" s="73"/>
      <c r="F4" s="74"/>
      <c r="G4" s="75" t="s">
        <v>5</v>
      </c>
      <c r="H4" s="76"/>
      <c r="I4" s="76"/>
      <c r="J4" s="77" t="s">
        <v>4</v>
      </c>
      <c r="K4" s="78"/>
      <c r="L4" s="79"/>
      <c r="M4" s="61" t="s">
        <v>6</v>
      </c>
      <c r="N4" s="62"/>
      <c r="O4" s="63"/>
      <c r="P4" s="61" t="s">
        <v>7</v>
      </c>
      <c r="Q4" s="64"/>
      <c r="R4" s="65"/>
      <c r="S4" s="61" t="s">
        <v>8</v>
      </c>
      <c r="T4" s="64"/>
      <c r="U4" s="65"/>
      <c r="V4" s="61" t="s">
        <v>5</v>
      </c>
      <c r="W4" s="62"/>
      <c r="X4" s="80"/>
    </row>
    <row r="5" spans="1:24" ht="33" customHeight="1" x14ac:dyDescent="0.35">
      <c r="A5" s="4"/>
      <c r="B5" s="4"/>
      <c r="C5" s="156"/>
      <c r="D5" s="5"/>
      <c r="E5" s="6" t="s">
        <v>9</v>
      </c>
      <c r="F5" s="6" t="s">
        <v>10</v>
      </c>
      <c r="G5" s="7"/>
      <c r="H5" s="6" t="s">
        <v>11</v>
      </c>
      <c r="I5" s="8" t="s">
        <v>12</v>
      </c>
      <c r="J5" s="95"/>
      <c r="K5" s="9" t="s">
        <v>9</v>
      </c>
      <c r="L5" s="9" t="s">
        <v>10</v>
      </c>
      <c r="M5" s="7"/>
      <c r="N5" s="6" t="s">
        <v>9</v>
      </c>
      <c r="O5" s="6" t="s">
        <v>10</v>
      </c>
      <c r="P5" s="7"/>
      <c r="Q5" s="9" t="s">
        <v>9</v>
      </c>
      <c r="R5" s="9" t="s">
        <v>10</v>
      </c>
      <c r="S5" s="7"/>
      <c r="T5" s="9" t="s">
        <v>13</v>
      </c>
      <c r="U5" s="9" t="s">
        <v>14</v>
      </c>
      <c r="V5" s="7"/>
      <c r="W5" s="6" t="s">
        <v>15</v>
      </c>
      <c r="X5" s="10" t="s">
        <v>16</v>
      </c>
    </row>
    <row r="6" spans="1:24" x14ac:dyDescent="0.35">
      <c r="A6" s="119">
        <v>2015</v>
      </c>
      <c r="B6" s="11">
        <v>42034</v>
      </c>
      <c r="C6" s="60">
        <f t="shared" ref="C6:C69" si="0">I6+V6</f>
        <v>44473598</v>
      </c>
      <c r="D6" s="60">
        <v>4401948</v>
      </c>
      <c r="E6" s="34">
        <v>3749473</v>
      </c>
      <c r="F6" s="34">
        <v>652475</v>
      </c>
      <c r="G6" s="60">
        <v>46204006</v>
      </c>
      <c r="H6" s="34">
        <v>10675706</v>
      </c>
      <c r="I6" s="34">
        <v>35528300</v>
      </c>
      <c r="J6" s="40">
        <v>1918097</v>
      </c>
      <c r="K6" s="34">
        <v>1628414</v>
      </c>
      <c r="L6" s="34">
        <v>289683</v>
      </c>
      <c r="M6" s="40">
        <v>1755762</v>
      </c>
      <c r="N6" s="34">
        <v>1501638</v>
      </c>
      <c r="O6" s="34">
        <v>254124</v>
      </c>
      <c r="P6" s="40">
        <v>162335</v>
      </c>
      <c r="Q6" s="34">
        <v>126776</v>
      </c>
      <c r="R6" s="34">
        <v>35559</v>
      </c>
      <c r="S6" s="40">
        <v>1509067</v>
      </c>
      <c r="T6" s="34">
        <v>698905</v>
      </c>
      <c r="U6" s="34">
        <v>217027</v>
      </c>
      <c r="V6" s="40">
        <v>8945298</v>
      </c>
      <c r="W6" s="34">
        <v>7808988</v>
      </c>
      <c r="X6" s="34">
        <v>1136310</v>
      </c>
    </row>
    <row r="7" spans="1:24" x14ac:dyDescent="0.35">
      <c r="A7" s="120"/>
      <c r="B7" s="12">
        <v>42062</v>
      </c>
      <c r="C7" s="60">
        <f t="shared" si="0"/>
        <v>44036956</v>
      </c>
      <c r="D7" s="60">
        <v>4396953</v>
      </c>
      <c r="E7" s="34">
        <v>3745370</v>
      </c>
      <c r="F7" s="34">
        <v>651583</v>
      </c>
      <c r="G7" s="60">
        <v>46380725</v>
      </c>
      <c r="H7" s="34">
        <v>10856916</v>
      </c>
      <c r="I7" s="34">
        <v>35523809</v>
      </c>
      <c r="J7" s="40">
        <v>1911431</v>
      </c>
      <c r="K7" s="34">
        <v>1621832</v>
      </c>
      <c r="L7" s="34">
        <v>289599</v>
      </c>
      <c r="M7" s="40">
        <v>1749544</v>
      </c>
      <c r="N7" s="34">
        <v>1494888</v>
      </c>
      <c r="O7" s="34">
        <v>254656</v>
      </c>
      <c r="P7" s="40">
        <v>161887</v>
      </c>
      <c r="Q7" s="34">
        <v>126944</v>
      </c>
      <c r="R7" s="34">
        <v>34943</v>
      </c>
      <c r="S7" s="40">
        <v>1503048</v>
      </c>
      <c r="T7" s="34">
        <v>696990</v>
      </c>
      <c r="U7" s="34">
        <v>213419</v>
      </c>
      <c r="V7" s="40">
        <v>8513147</v>
      </c>
      <c r="W7" s="34">
        <v>7341941</v>
      </c>
      <c r="X7" s="34">
        <v>1171206</v>
      </c>
    </row>
    <row r="8" spans="1:24" x14ac:dyDescent="0.35">
      <c r="A8" s="120"/>
      <c r="B8" s="12">
        <v>42094</v>
      </c>
      <c r="C8" s="60">
        <f t="shared" si="0"/>
        <v>51679938</v>
      </c>
      <c r="D8" s="60">
        <v>4419053</v>
      </c>
      <c r="E8" s="34">
        <v>3717413</v>
      </c>
      <c r="F8" s="34">
        <v>701640</v>
      </c>
      <c r="G8" s="60">
        <v>54889705</v>
      </c>
      <c r="H8" s="34">
        <v>13045288</v>
      </c>
      <c r="I8" s="34">
        <v>41844417</v>
      </c>
      <c r="J8" s="40">
        <v>1906720</v>
      </c>
      <c r="K8" s="34">
        <v>1618982</v>
      </c>
      <c r="L8" s="34">
        <v>287738</v>
      </c>
      <c r="M8" s="40">
        <v>1744183</v>
      </c>
      <c r="N8" s="34">
        <v>1491126</v>
      </c>
      <c r="O8" s="34">
        <v>253057</v>
      </c>
      <c r="P8" s="40">
        <v>162537</v>
      </c>
      <c r="Q8" s="34">
        <v>127856</v>
      </c>
      <c r="R8" s="34">
        <v>34681</v>
      </c>
      <c r="S8" s="40">
        <v>1498800</v>
      </c>
      <c r="T8" s="34">
        <v>694568</v>
      </c>
      <c r="U8" s="34">
        <v>211285</v>
      </c>
      <c r="V8" s="40">
        <v>9835521</v>
      </c>
      <c r="W8" s="34">
        <v>8533545</v>
      </c>
      <c r="X8" s="34">
        <v>1301976</v>
      </c>
    </row>
    <row r="9" spans="1:24" x14ac:dyDescent="0.35">
      <c r="A9" s="120"/>
      <c r="B9" s="12">
        <v>42124</v>
      </c>
      <c r="C9" s="60">
        <f t="shared" si="0"/>
        <v>48490466</v>
      </c>
      <c r="D9" s="60">
        <v>4478094</v>
      </c>
      <c r="E9" s="34">
        <v>3787442</v>
      </c>
      <c r="F9" s="34">
        <v>690652</v>
      </c>
      <c r="G9" s="60">
        <v>51696555</v>
      </c>
      <c r="H9" s="34">
        <v>12593276</v>
      </c>
      <c r="I9" s="34">
        <v>39103279</v>
      </c>
      <c r="J9" s="40">
        <v>1905327</v>
      </c>
      <c r="K9" s="34">
        <v>1619570</v>
      </c>
      <c r="L9" s="34">
        <v>285757</v>
      </c>
      <c r="M9" s="40">
        <v>1741817</v>
      </c>
      <c r="N9" s="34">
        <v>1491308</v>
      </c>
      <c r="O9" s="34">
        <v>250509</v>
      </c>
      <c r="P9" s="40">
        <v>163510</v>
      </c>
      <c r="Q9" s="34">
        <v>128262</v>
      </c>
      <c r="R9" s="34">
        <v>35248</v>
      </c>
      <c r="S9" s="40">
        <v>1498323</v>
      </c>
      <c r="T9" s="34">
        <v>696536</v>
      </c>
      <c r="U9" s="34">
        <v>212975</v>
      </c>
      <c r="V9" s="40">
        <v>9387187</v>
      </c>
      <c r="W9" s="34">
        <v>8165607</v>
      </c>
      <c r="X9" s="34">
        <v>1221580</v>
      </c>
    </row>
    <row r="10" spans="1:24" x14ac:dyDescent="0.35">
      <c r="A10" s="120"/>
      <c r="B10" s="12">
        <v>42153</v>
      </c>
      <c r="C10" s="60">
        <f t="shared" si="0"/>
        <v>48087730</v>
      </c>
      <c r="D10" s="60">
        <v>4540161</v>
      </c>
      <c r="E10" s="34">
        <v>3808491</v>
      </c>
      <c r="F10" s="34">
        <v>731670</v>
      </c>
      <c r="G10" s="60">
        <v>51583634</v>
      </c>
      <c r="H10" s="34">
        <v>12766318</v>
      </c>
      <c r="I10" s="34">
        <v>38817316</v>
      </c>
      <c r="J10" s="40">
        <v>1902324</v>
      </c>
      <c r="K10" s="34">
        <v>1617798</v>
      </c>
      <c r="L10" s="34">
        <v>284526</v>
      </c>
      <c r="M10" s="40">
        <v>1739044</v>
      </c>
      <c r="N10" s="34">
        <v>1489107</v>
      </c>
      <c r="O10" s="34">
        <v>249937</v>
      </c>
      <c r="P10" s="40">
        <v>163280</v>
      </c>
      <c r="Q10" s="34">
        <v>128691</v>
      </c>
      <c r="R10" s="34">
        <v>34589</v>
      </c>
      <c r="S10" s="40">
        <v>1495876</v>
      </c>
      <c r="T10" s="34">
        <v>695961</v>
      </c>
      <c r="U10" s="34">
        <v>212278</v>
      </c>
      <c r="V10" s="40">
        <v>9270414</v>
      </c>
      <c r="W10" s="34">
        <v>8048110</v>
      </c>
      <c r="X10" s="34">
        <v>1222304</v>
      </c>
    </row>
    <row r="11" spans="1:24" x14ac:dyDescent="0.35">
      <c r="A11" s="120"/>
      <c r="B11" s="12">
        <v>42185</v>
      </c>
      <c r="C11" s="60">
        <f t="shared" si="0"/>
        <v>54297634</v>
      </c>
      <c r="D11" s="60">
        <v>4510592</v>
      </c>
      <c r="E11" s="34">
        <v>3795481</v>
      </c>
      <c r="F11" s="34">
        <v>715111</v>
      </c>
      <c r="G11" s="60">
        <v>57244288</v>
      </c>
      <c r="H11" s="34">
        <v>13329693</v>
      </c>
      <c r="I11" s="34">
        <v>43914595</v>
      </c>
      <c r="J11" s="40">
        <v>1898212</v>
      </c>
      <c r="K11" s="34">
        <v>1617938</v>
      </c>
      <c r="L11" s="34">
        <v>280274</v>
      </c>
      <c r="M11" s="40">
        <v>1734671</v>
      </c>
      <c r="N11" s="34">
        <v>1488890</v>
      </c>
      <c r="O11" s="34">
        <v>245781</v>
      </c>
      <c r="P11" s="40">
        <v>163541</v>
      </c>
      <c r="Q11" s="34">
        <v>129048</v>
      </c>
      <c r="R11" s="34">
        <v>34493</v>
      </c>
      <c r="S11" s="40">
        <v>1492635</v>
      </c>
      <c r="T11" s="34">
        <v>695929</v>
      </c>
      <c r="U11" s="34">
        <v>209884</v>
      </c>
      <c r="V11" s="40">
        <v>10383039</v>
      </c>
      <c r="W11" s="34">
        <v>9080896</v>
      </c>
      <c r="X11" s="34">
        <v>1302143</v>
      </c>
    </row>
    <row r="12" spans="1:24" x14ac:dyDescent="0.35">
      <c r="A12" s="120"/>
      <c r="B12" s="12">
        <v>42216</v>
      </c>
      <c r="C12" s="60">
        <f t="shared" si="0"/>
        <v>52199053</v>
      </c>
      <c r="D12" s="60">
        <v>4461922</v>
      </c>
      <c r="E12" s="34">
        <v>3802872</v>
      </c>
      <c r="F12" s="34">
        <v>659050</v>
      </c>
      <c r="G12" s="60">
        <v>55440397</v>
      </c>
      <c r="H12" s="34">
        <v>13305204</v>
      </c>
      <c r="I12" s="34">
        <v>42135193</v>
      </c>
      <c r="J12" s="40">
        <v>1896312</v>
      </c>
      <c r="K12" s="34">
        <v>1617196</v>
      </c>
      <c r="L12" s="34">
        <v>279116</v>
      </c>
      <c r="M12" s="40">
        <v>1732808</v>
      </c>
      <c r="N12" s="34">
        <v>1487855</v>
      </c>
      <c r="O12" s="34">
        <v>244953</v>
      </c>
      <c r="P12" s="40">
        <v>163504</v>
      </c>
      <c r="Q12" s="34">
        <v>129341</v>
      </c>
      <c r="R12" s="34">
        <v>34163</v>
      </c>
      <c r="S12" s="40">
        <v>1491775</v>
      </c>
      <c r="T12" s="34">
        <v>696340</v>
      </c>
      <c r="U12" s="34">
        <v>210663</v>
      </c>
      <c r="V12" s="40">
        <v>10063860</v>
      </c>
      <c r="W12" s="34">
        <v>8817599</v>
      </c>
      <c r="X12" s="34">
        <v>1246261</v>
      </c>
    </row>
    <row r="13" spans="1:24" x14ac:dyDescent="0.35">
      <c r="A13" s="120"/>
      <c r="B13" s="12">
        <v>42247</v>
      </c>
      <c r="C13" s="60">
        <f t="shared" si="0"/>
        <v>53212480</v>
      </c>
      <c r="D13" s="60">
        <v>4489171</v>
      </c>
      <c r="E13" s="34">
        <v>3842174</v>
      </c>
      <c r="F13" s="34">
        <v>646997</v>
      </c>
      <c r="G13" s="60">
        <v>56488512</v>
      </c>
      <c r="H13" s="34">
        <v>13065342</v>
      </c>
      <c r="I13" s="34">
        <v>43423170</v>
      </c>
      <c r="J13" s="40">
        <v>1895177</v>
      </c>
      <c r="K13" s="34">
        <v>1616074</v>
      </c>
      <c r="L13" s="34">
        <v>279103</v>
      </c>
      <c r="M13" s="40">
        <v>1731357</v>
      </c>
      <c r="N13" s="34">
        <v>1487157</v>
      </c>
      <c r="O13" s="34">
        <v>244200</v>
      </c>
      <c r="P13" s="40">
        <v>163820</v>
      </c>
      <c r="Q13" s="34">
        <v>128917</v>
      </c>
      <c r="R13" s="34">
        <v>34903</v>
      </c>
      <c r="S13" s="40">
        <v>1490844</v>
      </c>
      <c r="T13" s="34">
        <v>697173</v>
      </c>
      <c r="U13" s="34">
        <v>210226</v>
      </c>
      <c r="V13" s="40">
        <v>9789310</v>
      </c>
      <c r="W13" s="34">
        <v>8633355</v>
      </c>
      <c r="X13" s="34">
        <v>1155955</v>
      </c>
    </row>
    <row r="14" spans="1:24" x14ac:dyDescent="0.35">
      <c r="A14" s="120"/>
      <c r="B14" s="12">
        <v>42277</v>
      </c>
      <c r="C14" s="60">
        <f t="shared" si="0"/>
        <v>51725694</v>
      </c>
      <c r="D14" s="60">
        <v>4525408</v>
      </c>
      <c r="E14" s="34">
        <v>3907159</v>
      </c>
      <c r="F14" s="34">
        <v>618249</v>
      </c>
      <c r="G14" s="60">
        <v>55235819</v>
      </c>
      <c r="H14" s="34">
        <v>13091728</v>
      </c>
      <c r="I14" s="34">
        <v>42144091</v>
      </c>
      <c r="J14" s="40">
        <v>1891836</v>
      </c>
      <c r="K14" s="34">
        <v>1615195</v>
      </c>
      <c r="L14" s="34">
        <v>276641</v>
      </c>
      <c r="M14" s="40">
        <v>1727933</v>
      </c>
      <c r="N14" s="34">
        <v>1485372</v>
      </c>
      <c r="O14" s="34">
        <v>242561</v>
      </c>
      <c r="P14" s="40">
        <v>163903</v>
      </c>
      <c r="Q14" s="34">
        <v>129823</v>
      </c>
      <c r="R14" s="34">
        <v>34080</v>
      </c>
      <c r="S14" s="40">
        <v>1487596</v>
      </c>
      <c r="T14" s="34">
        <v>696671</v>
      </c>
      <c r="U14" s="34">
        <v>209252</v>
      </c>
      <c r="V14" s="40">
        <v>9581603</v>
      </c>
      <c r="W14" s="34">
        <v>8279685</v>
      </c>
      <c r="X14" s="34">
        <v>1301918</v>
      </c>
    </row>
    <row r="15" spans="1:24" x14ac:dyDescent="0.35">
      <c r="A15" s="120"/>
      <c r="B15" s="12">
        <v>42307</v>
      </c>
      <c r="C15" s="60">
        <f t="shared" si="0"/>
        <v>53558197</v>
      </c>
      <c r="D15" s="60">
        <v>4527197</v>
      </c>
      <c r="E15" s="34">
        <v>3888848</v>
      </c>
      <c r="F15" s="34">
        <v>638349</v>
      </c>
      <c r="G15" s="60">
        <v>57139478</v>
      </c>
      <c r="H15" s="34">
        <v>13218430</v>
      </c>
      <c r="I15" s="34">
        <v>43921048</v>
      </c>
      <c r="J15" s="40">
        <v>1890965</v>
      </c>
      <c r="K15" s="34">
        <v>1610382</v>
      </c>
      <c r="L15" s="34">
        <v>280583</v>
      </c>
      <c r="M15" s="40">
        <v>1726592</v>
      </c>
      <c r="N15" s="34">
        <v>1480243</v>
      </c>
      <c r="O15" s="34">
        <v>246349</v>
      </c>
      <c r="P15" s="40">
        <v>164373</v>
      </c>
      <c r="Q15" s="34">
        <v>130139</v>
      </c>
      <c r="R15" s="34">
        <v>34234</v>
      </c>
      <c r="S15" s="40">
        <v>1488501</v>
      </c>
      <c r="T15" s="34">
        <v>694505</v>
      </c>
      <c r="U15" s="34">
        <v>209483</v>
      </c>
      <c r="V15" s="40">
        <v>9637149</v>
      </c>
      <c r="W15" s="34">
        <v>8328576</v>
      </c>
      <c r="X15" s="34">
        <v>1308573</v>
      </c>
    </row>
    <row r="16" spans="1:24" x14ac:dyDescent="0.35">
      <c r="A16" s="120"/>
      <c r="B16" s="12">
        <v>42338</v>
      </c>
      <c r="C16" s="60">
        <f t="shared" si="0"/>
        <v>58197132</v>
      </c>
      <c r="D16" s="60">
        <v>4548900</v>
      </c>
      <c r="E16" s="34">
        <v>3908165</v>
      </c>
      <c r="F16" s="34">
        <v>640735</v>
      </c>
      <c r="G16" s="60">
        <v>60518778</v>
      </c>
      <c r="H16" s="34">
        <v>12860671</v>
      </c>
      <c r="I16" s="34">
        <v>47658107</v>
      </c>
      <c r="J16" s="40">
        <v>1890635</v>
      </c>
      <c r="K16" s="34">
        <v>1607769</v>
      </c>
      <c r="L16" s="34">
        <v>282866</v>
      </c>
      <c r="M16" s="40">
        <v>1725946</v>
      </c>
      <c r="N16" s="34">
        <v>1477431</v>
      </c>
      <c r="O16" s="34">
        <v>248515</v>
      </c>
      <c r="P16" s="40">
        <v>164689</v>
      </c>
      <c r="Q16" s="34">
        <v>130338</v>
      </c>
      <c r="R16" s="34">
        <v>34351</v>
      </c>
      <c r="S16" s="40">
        <v>1487917</v>
      </c>
      <c r="T16" s="34">
        <v>691759</v>
      </c>
      <c r="U16" s="34">
        <v>208089</v>
      </c>
      <c r="V16" s="40">
        <v>10539025</v>
      </c>
      <c r="W16" s="34">
        <v>9176381</v>
      </c>
      <c r="X16" s="34">
        <v>1362644</v>
      </c>
    </row>
    <row r="17" spans="1:24" x14ac:dyDescent="0.35">
      <c r="A17" s="121"/>
      <c r="B17" s="12">
        <v>42368</v>
      </c>
      <c r="C17" s="60">
        <f t="shared" si="0"/>
        <v>65125203</v>
      </c>
      <c r="D17" s="60">
        <v>4562213</v>
      </c>
      <c r="E17" s="34">
        <v>3923924</v>
      </c>
      <c r="F17" s="34">
        <v>638289</v>
      </c>
      <c r="G17" s="60">
        <v>66676712</v>
      </c>
      <c r="H17" s="34">
        <v>13104777</v>
      </c>
      <c r="I17" s="34">
        <v>53571935</v>
      </c>
      <c r="J17" s="40">
        <v>1883607</v>
      </c>
      <c r="K17" s="34">
        <v>1604381</v>
      </c>
      <c r="L17" s="34">
        <v>279226</v>
      </c>
      <c r="M17" s="40">
        <v>1718938</v>
      </c>
      <c r="N17" s="34">
        <v>1473727</v>
      </c>
      <c r="O17" s="34">
        <v>245211</v>
      </c>
      <c r="P17" s="40">
        <v>164669</v>
      </c>
      <c r="Q17" s="34">
        <v>130654</v>
      </c>
      <c r="R17" s="34">
        <v>34015</v>
      </c>
      <c r="S17" s="40">
        <v>1487985</v>
      </c>
      <c r="T17" s="34">
        <v>692406</v>
      </c>
      <c r="U17" s="34">
        <v>208507</v>
      </c>
      <c r="V17" s="40">
        <v>11553268</v>
      </c>
      <c r="W17" s="34">
        <v>10260312</v>
      </c>
      <c r="X17" s="34">
        <v>1292956</v>
      </c>
    </row>
    <row r="18" spans="1:24" x14ac:dyDescent="0.35">
      <c r="A18" s="119">
        <v>2016</v>
      </c>
      <c r="B18" s="12">
        <v>42398</v>
      </c>
      <c r="C18" s="60">
        <f t="shared" si="0"/>
        <v>50476394</v>
      </c>
      <c r="D18" s="60">
        <v>4587374</v>
      </c>
      <c r="E18" s="34">
        <v>3925308</v>
      </c>
      <c r="F18" s="34">
        <v>662066</v>
      </c>
      <c r="G18" s="60">
        <v>52956884</v>
      </c>
      <c r="H18" s="34">
        <v>11333347</v>
      </c>
      <c r="I18" s="34">
        <v>41623537</v>
      </c>
      <c r="J18" s="40">
        <v>1889641</v>
      </c>
      <c r="K18" s="34">
        <v>1600287</v>
      </c>
      <c r="L18" s="34">
        <v>289354</v>
      </c>
      <c r="M18" s="40">
        <v>1724531</v>
      </c>
      <c r="N18" s="34">
        <v>1469791</v>
      </c>
      <c r="O18" s="34">
        <v>254740</v>
      </c>
      <c r="P18" s="40">
        <v>165110</v>
      </c>
      <c r="Q18" s="34">
        <v>130496</v>
      </c>
      <c r="R18" s="34">
        <v>34614</v>
      </c>
      <c r="S18" s="40">
        <v>1487743</v>
      </c>
      <c r="T18" s="34">
        <v>691672</v>
      </c>
      <c r="U18" s="34">
        <v>207736</v>
      </c>
      <c r="V18" s="40">
        <v>8852857</v>
      </c>
      <c r="W18" s="34">
        <v>7676009</v>
      </c>
      <c r="X18" s="34">
        <v>1176848</v>
      </c>
    </row>
    <row r="19" spans="1:24" x14ac:dyDescent="0.35">
      <c r="A19" s="120"/>
      <c r="B19" s="12">
        <v>42429</v>
      </c>
      <c r="C19" s="60">
        <f t="shared" si="0"/>
        <v>56844456</v>
      </c>
      <c r="D19" s="60">
        <v>4595736</v>
      </c>
      <c r="E19" s="34">
        <v>3934747</v>
      </c>
      <c r="F19" s="34">
        <v>660989</v>
      </c>
      <c r="G19" s="60">
        <v>59534809</v>
      </c>
      <c r="H19" s="34">
        <v>12212768</v>
      </c>
      <c r="I19" s="34">
        <v>47322041</v>
      </c>
      <c r="J19" s="40">
        <v>1887498</v>
      </c>
      <c r="K19" s="34">
        <v>1597458</v>
      </c>
      <c r="L19" s="34">
        <v>290040</v>
      </c>
      <c r="M19" s="40">
        <v>1723937</v>
      </c>
      <c r="N19" s="34">
        <v>1466297</v>
      </c>
      <c r="O19" s="34">
        <v>257640</v>
      </c>
      <c r="P19" s="40">
        <v>163561</v>
      </c>
      <c r="Q19" s="34">
        <v>131161</v>
      </c>
      <c r="R19" s="34">
        <v>32400</v>
      </c>
      <c r="S19" s="40">
        <v>1477757</v>
      </c>
      <c r="T19" s="34">
        <v>690500</v>
      </c>
      <c r="U19" s="34">
        <v>206562</v>
      </c>
      <c r="V19" s="40">
        <v>9522415</v>
      </c>
      <c r="W19" s="34">
        <v>8174374</v>
      </c>
      <c r="X19" s="34">
        <v>1348041</v>
      </c>
    </row>
    <row r="20" spans="1:24" x14ac:dyDescent="0.35">
      <c r="A20" s="120"/>
      <c r="B20" s="12">
        <v>42460</v>
      </c>
      <c r="C20" s="60">
        <f t="shared" si="0"/>
        <v>58844165</v>
      </c>
      <c r="D20" s="60">
        <v>4550782</v>
      </c>
      <c r="E20" s="34">
        <v>3910428</v>
      </c>
      <c r="F20" s="34">
        <v>640354</v>
      </c>
      <c r="G20" s="60">
        <v>62113170</v>
      </c>
      <c r="H20" s="34">
        <v>13152577</v>
      </c>
      <c r="I20" s="34">
        <v>48960593</v>
      </c>
      <c r="J20" s="40">
        <v>1916219</v>
      </c>
      <c r="K20" s="34">
        <v>1568352</v>
      </c>
      <c r="L20" s="34">
        <v>347867</v>
      </c>
      <c r="M20" s="40">
        <v>1751334</v>
      </c>
      <c r="N20" s="34">
        <v>1436839</v>
      </c>
      <c r="O20" s="34">
        <v>314495</v>
      </c>
      <c r="P20" s="40">
        <v>164885</v>
      </c>
      <c r="Q20" s="34">
        <v>131513</v>
      </c>
      <c r="R20" s="34">
        <v>33372</v>
      </c>
      <c r="S20" s="40">
        <v>1397022</v>
      </c>
      <c r="T20" s="34">
        <v>1010391</v>
      </c>
      <c r="U20" s="34">
        <v>266703</v>
      </c>
      <c r="V20" s="40">
        <v>9883572</v>
      </c>
      <c r="W20" s="34">
        <v>8579968</v>
      </c>
      <c r="X20" s="34">
        <v>1303604</v>
      </c>
    </row>
    <row r="21" spans="1:24" x14ac:dyDescent="0.35">
      <c r="A21" s="120"/>
      <c r="B21" s="12">
        <v>42489</v>
      </c>
      <c r="C21" s="60">
        <f t="shared" si="0"/>
        <v>55907143</v>
      </c>
      <c r="D21" s="60">
        <v>4560453</v>
      </c>
      <c r="E21" s="34">
        <v>3917955</v>
      </c>
      <c r="F21" s="34">
        <v>642498</v>
      </c>
      <c r="G21" s="60">
        <v>59261224</v>
      </c>
      <c r="H21" s="34">
        <v>12798843</v>
      </c>
      <c r="I21" s="34">
        <v>46462381</v>
      </c>
      <c r="J21" s="40">
        <v>1917419</v>
      </c>
      <c r="K21" s="34">
        <v>1568448</v>
      </c>
      <c r="L21" s="34">
        <v>348971</v>
      </c>
      <c r="M21" s="40">
        <v>1751488</v>
      </c>
      <c r="N21" s="34">
        <v>1436287</v>
      </c>
      <c r="O21" s="34">
        <v>315201</v>
      </c>
      <c r="P21" s="40">
        <v>165931</v>
      </c>
      <c r="Q21" s="34">
        <v>132161</v>
      </c>
      <c r="R21" s="34">
        <v>33770</v>
      </c>
      <c r="S21" s="40">
        <v>1406892</v>
      </c>
      <c r="T21" s="34">
        <v>1015562</v>
      </c>
      <c r="U21" s="34">
        <v>272941</v>
      </c>
      <c r="V21" s="40">
        <v>9444762</v>
      </c>
      <c r="W21" s="34">
        <v>8116670</v>
      </c>
      <c r="X21" s="34">
        <v>1328092</v>
      </c>
    </row>
    <row r="22" spans="1:24" x14ac:dyDescent="0.35">
      <c r="A22" s="120"/>
      <c r="B22" s="12">
        <v>42521</v>
      </c>
      <c r="C22" s="60">
        <f t="shared" si="0"/>
        <v>63454826</v>
      </c>
      <c r="D22" s="60">
        <v>4572392</v>
      </c>
      <c r="E22" s="34">
        <v>3931583</v>
      </c>
      <c r="F22" s="34">
        <v>640809</v>
      </c>
      <c r="G22" s="60">
        <v>66379236</v>
      </c>
      <c r="H22" s="34">
        <v>13358558</v>
      </c>
      <c r="I22" s="34">
        <v>53020678</v>
      </c>
      <c r="J22" s="40">
        <v>1915369</v>
      </c>
      <c r="K22" s="34">
        <v>1572388</v>
      </c>
      <c r="L22" s="34">
        <v>342981</v>
      </c>
      <c r="M22" s="40">
        <v>1749932</v>
      </c>
      <c r="N22" s="34">
        <v>1440320</v>
      </c>
      <c r="O22" s="34">
        <v>309612</v>
      </c>
      <c r="P22" s="40">
        <v>165437</v>
      </c>
      <c r="Q22" s="34">
        <v>132068</v>
      </c>
      <c r="R22" s="34">
        <v>33369</v>
      </c>
      <c r="S22" s="40">
        <v>1421349</v>
      </c>
      <c r="T22" s="34">
        <v>1028617</v>
      </c>
      <c r="U22" s="34">
        <v>278609</v>
      </c>
      <c r="V22" s="40">
        <v>10434148</v>
      </c>
      <c r="W22" s="34">
        <v>9046688</v>
      </c>
      <c r="X22" s="34">
        <v>1387460</v>
      </c>
    </row>
    <row r="23" spans="1:24" x14ac:dyDescent="0.35">
      <c r="A23" s="120"/>
      <c r="B23" s="12">
        <v>42551</v>
      </c>
      <c r="C23" s="60">
        <f t="shared" si="0"/>
        <v>60664658</v>
      </c>
      <c r="D23" s="60">
        <v>4589381</v>
      </c>
      <c r="E23" s="34">
        <v>3943380</v>
      </c>
      <c r="F23" s="34">
        <v>646001</v>
      </c>
      <c r="G23" s="60">
        <v>63794473</v>
      </c>
      <c r="H23" s="34">
        <v>13283643</v>
      </c>
      <c r="I23" s="34">
        <v>50510830</v>
      </c>
      <c r="J23" s="40">
        <v>1916086</v>
      </c>
      <c r="K23" s="34">
        <v>1571643</v>
      </c>
      <c r="L23" s="34">
        <v>344443</v>
      </c>
      <c r="M23" s="40">
        <v>1750346</v>
      </c>
      <c r="N23" s="34">
        <v>1439211</v>
      </c>
      <c r="O23" s="34">
        <v>311135</v>
      </c>
      <c r="P23" s="40">
        <v>165740</v>
      </c>
      <c r="Q23" s="34">
        <v>132432</v>
      </c>
      <c r="R23" s="34">
        <v>33308</v>
      </c>
      <c r="S23" s="40">
        <v>1426101</v>
      </c>
      <c r="T23" s="34">
        <v>1027841</v>
      </c>
      <c r="U23" s="34">
        <v>284395</v>
      </c>
      <c r="V23" s="40">
        <v>10153828</v>
      </c>
      <c r="W23" s="34">
        <v>8838748</v>
      </c>
      <c r="X23" s="34">
        <v>1315080</v>
      </c>
    </row>
    <row r="24" spans="1:24" x14ac:dyDescent="0.35">
      <c r="A24" s="120"/>
      <c r="B24" s="12">
        <v>42580</v>
      </c>
      <c r="C24" s="60">
        <f t="shared" si="0"/>
        <v>59985590</v>
      </c>
      <c r="D24" s="60">
        <v>4600789</v>
      </c>
      <c r="E24" s="34">
        <v>3952015</v>
      </c>
      <c r="F24" s="34">
        <v>648774</v>
      </c>
      <c r="G24" s="60">
        <v>63209322</v>
      </c>
      <c r="H24" s="34">
        <v>13125031</v>
      </c>
      <c r="I24" s="34">
        <v>50084291</v>
      </c>
      <c r="J24" s="40">
        <v>1917225</v>
      </c>
      <c r="K24" s="34">
        <v>1572060</v>
      </c>
      <c r="L24" s="34">
        <v>345165</v>
      </c>
      <c r="M24" s="40">
        <v>1750705</v>
      </c>
      <c r="N24" s="34">
        <v>1439581</v>
      </c>
      <c r="O24" s="34">
        <v>311124</v>
      </c>
      <c r="P24" s="40">
        <v>166520</v>
      </c>
      <c r="Q24" s="34">
        <v>132479</v>
      </c>
      <c r="R24" s="34">
        <v>34041</v>
      </c>
      <c r="S24" s="40">
        <v>1427659</v>
      </c>
      <c r="T24" s="34">
        <v>1029347</v>
      </c>
      <c r="U24" s="34">
        <v>284947</v>
      </c>
      <c r="V24" s="40">
        <v>9901299</v>
      </c>
      <c r="W24" s="34">
        <v>8703101</v>
      </c>
      <c r="X24" s="34">
        <v>1198198</v>
      </c>
    </row>
    <row r="25" spans="1:24" x14ac:dyDescent="0.35">
      <c r="A25" s="120"/>
      <c r="B25" s="12">
        <v>42613</v>
      </c>
      <c r="C25" s="60">
        <f t="shared" si="0"/>
        <v>67142014</v>
      </c>
      <c r="D25" s="60">
        <v>4623317</v>
      </c>
      <c r="E25" s="34">
        <v>3981270</v>
      </c>
      <c r="F25" s="34">
        <v>642047</v>
      </c>
      <c r="G25" s="60">
        <v>69992659</v>
      </c>
      <c r="H25" s="34">
        <v>13730049</v>
      </c>
      <c r="I25" s="34">
        <v>56262610</v>
      </c>
      <c r="J25" s="40">
        <v>1916253</v>
      </c>
      <c r="K25" s="34">
        <v>1575201</v>
      </c>
      <c r="L25" s="34">
        <v>341052</v>
      </c>
      <c r="M25" s="40">
        <v>1749948</v>
      </c>
      <c r="N25" s="34">
        <v>1442895</v>
      </c>
      <c r="O25" s="34">
        <v>307053</v>
      </c>
      <c r="P25" s="40">
        <v>166305</v>
      </c>
      <c r="Q25" s="34">
        <v>132306</v>
      </c>
      <c r="R25" s="34">
        <v>33999</v>
      </c>
      <c r="S25" s="40">
        <v>1426580</v>
      </c>
      <c r="T25" s="34">
        <v>1033351</v>
      </c>
      <c r="U25" s="34">
        <v>280624</v>
      </c>
      <c r="V25" s="40">
        <v>10879404</v>
      </c>
      <c r="W25" s="34">
        <v>9587200</v>
      </c>
      <c r="X25" s="34">
        <v>1292204</v>
      </c>
    </row>
    <row r="26" spans="1:24" x14ac:dyDescent="0.35">
      <c r="A26" s="120"/>
      <c r="B26" s="12">
        <v>42643</v>
      </c>
      <c r="C26" s="60">
        <f t="shared" si="0"/>
        <v>62006341</v>
      </c>
      <c r="D26" s="60">
        <v>4651914</v>
      </c>
      <c r="E26" s="34">
        <v>4005205</v>
      </c>
      <c r="F26" s="34">
        <v>646709</v>
      </c>
      <c r="G26" s="60">
        <v>65105320</v>
      </c>
      <c r="H26" s="34">
        <v>13174143</v>
      </c>
      <c r="I26" s="34">
        <v>51931177</v>
      </c>
      <c r="J26" s="40">
        <v>1881668</v>
      </c>
      <c r="K26" s="34">
        <v>1544964</v>
      </c>
      <c r="L26" s="34">
        <v>336704</v>
      </c>
      <c r="M26" s="40">
        <v>1714695</v>
      </c>
      <c r="N26" s="34">
        <v>1411263</v>
      </c>
      <c r="O26" s="34">
        <v>303432</v>
      </c>
      <c r="P26" s="40">
        <v>166973</v>
      </c>
      <c r="Q26" s="34">
        <v>133701</v>
      </c>
      <c r="R26" s="34">
        <v>33272</v>
      </c>
      <c r="S26" s="40">
        <v>1427249</v>
      </c>
      <c r="T26" s="34">
        <v>1033680</v>
      </c>
      <c r="U26" s="34">
        <v>281675</v>
      </c>
      <c r="V26" s="40">
        <v>10075164</v>
      </c>
      <c r="W26" s="34">
        <v>8690295</v>
      </c>
      <c r="X26" s="34">
        <v>1384869</v>
      </c>
    </row>
    <row r="27" spans="1:24" x14ac:dyDescent="0.35">
      <c r="A27" s="120"/>
      <c r="B27" s="12">
        <v>42671</v>
      </c>
      <c r="C27" s="60">
        <f t="shared" si="0"/>
        <v>61088379</v>
      </c>
      <c r="D27" s="60">
        <v>4655279</v>
      </c>
      <c r="E27" s="34">
        <v>4013846</v>
      </c>
      <c r="F27" s="34">
        <v>641433</v>
      </c>
      <c r="G27" s="60">
        <v>64146236</v>
      </c>
      <c r="H27" s="34">
        <v>12770529</v>
      </c>
      <c r="I27" s="34">
        <v>51375707</v>
      </c>
      <c r="J27" s="40">
        <v>1882075</v>
      </c>
      <c r="K27" s="34">
        <v>1541733</v>
      </c>
      <c r="L27" s="34">
        <v>340342</v>
      </c>
      <c r="M27" s="40">
        <v>1714286</v>
      </c>
      <c r="N27" s="34">
        <v>1408127</v>
      </c>
      <c r="O27" s="34">
        <v>306159</v>
      </c>
      <c r="P27" s="40">
        <v>167789</v>
      </c>
      <c r="Q27" s="34">
        <v>133606</v>
      </c>
      <c r="R27" s="34">
        <v>34183</v>
      </c>
      <c r="S27" s="40">
        <v>1427135</v>
      </c>
      <c r="T27" s="34">
        <v>1031210</v>
      </c>
      <c r="U27" s="34">
        <v>281589</v>
      </c>
      <c r="V27" s="40">
        <v>9712672</v>
      </c>
      <c r="W27" s="34">
        <v>8392801</v>
      </c>
      <c r="X27" s="34">
        <v>1319871</v>
      </c>
    </row>
    <row r="28" spans="1:24" x14ac:dyDescent="0.35">
      <c r="A28" s="120"/>
      <c r="B28" s="12">
        <v>42704</v>
      </c>
      <c r="C28" s="60">
        <f t="shared" si="0"/>
        <v>71227710</v>
      </c>
      <c r="D28" s="60">
        <v>4885211</v>
      </c>
      <c r="E28" s="34">
        <v>4063379</v>
      </c>
      <c r="F28" s="34">
        <v>821832</v>
      </c>
      <c r="G28" s="60">
        <v>72999939</v>
      </c>
      <c r="H28" s="34">
        <v>13234784</v>
      </c>
      <c r="I28" s="34">
        <v>59765155</v>
      </c>
      <c r="J28" s="40">
        <v>1883823</v>
      </c>
      <c r="K28" s="34">
        <v>1538963</v>
      </c>
      <c r="L28" s="34">
        <v>344860</v>
      </c>
      <c r="M28" s="40">
        <v>1715781</v>
      </c>
      <c r="N28" s="34">
        <v>1407463</v>
      </c>
      <c r="O28" s="34">
        <v>308318</v>
      </c>
      <c r="P28" s="40">
        <v>168042</v>
      </c>
      <c r="Q28" s="34">
        <v>131500</v>
      </c>
      <c r="R28" s="34">
        <v>36542</v>
      </c>
      <c r="S28" s="40">
        <v>1424512</v>
      </c>
      <c r="T28" s="34">
        <v>1027065</v>
      </c>
      <c r="U28" s="34">
        <v>279769</v>
      </c>
      <c r="V28" s="40">
        <v>11462555</v>
      </c>
      <c r="W28" s="34">
        <v>10017632</v>
      </c>
      <c r="X28" s="34">
        <v>1444923</v>
      </c>
    </row>
    <row r="29" spans="1:24" x14ac:dyDescent="0.35">
      <c r="A29" s="121"/>
      <c r="B29" s="12">
        <v>42734</v>
      </c>
      <c r="C29" s="60">
        <f t="shared" si="0"/>
        <v>75214714</v>
      </c>
      <c r="D29" s="60">
        <v>4888530</v>
      </c>
      <c r="E29" s="34">
        <v>4129254</v>
      </c>
      <c r="F29" s="34">
        <v>759276</v>
      </c>
      <c r="G29" s="60">
        <v>76608775</v>
      </c>
      <c r="H29" s="34">
        <v>13079287</v>
      </c>
      <c r="I29" s="34">
        <v>63529488</v>
      </c>
      <c r="J29" s="40">
        <v>1884261</v>
      </c>
      <c r="K29" s="34">
        <v>1540187</v>
      </c>
      <c r="L29" s="34">
        <v>344074</v>
      </c>
      <c r="M29" s="40">
        <v>1716097</v>
      </c>
      <c r="N29" s="34">
        <v>1407228</v>
      </c>
      <c r="O29" s="34">
        <v>308869</v>
      </c>
      <c r="P29" s="40">
        <v>168164</v>
      </c>
      <c r="Q29" s="34">
        <v>132959</v>
      </c>
      <c r="R29" s="34">
        <v>35205</v>
      </c>
      <c r="S29" s="40">
        <v>1422847</v>
      </c>
      <c r="T29" s="34">
        <v>1026075</v>
      </c>
      <c r="U29" s="34">
        <v>279491</v>
      </c>
      <c r="V29" s="40">
        <v>11685226</v>
      </c>
      <c r="W29" s="34">
        <v>10337687</v>
      </c>
      <c r="X29" s="34">
        <v>1347539</v>
      </c>
    </row>
    <row r="30" spans="1:24" x14ac:dyDescent="0.35">
      <c r="A30" s="119">
        <v>2017</v>
      </c>
      <c r="B30" s="12">
        <v>42765</v>
      </c>
      <c r="C30" s="60">
        <f t="shared" si="0"/>
        <v>65901404</v>
      </c>
      <c r="D30" s="60">
        <v>4744873</v>
      </c>
      <c r="E30" s="34">
        <v>4072970</v>
      </c>
      <c r="F30" s="34">
        <v>671903</v>
      </c>
      <c r="G30" s="60">
        <v>67897286</v>
      </c>
      <c r="H30" s="34">
        <v>12045344</v>
      </c>
      <c r="I30" s="34">
        <v>55851942</v>
      </c>
      <c r="J30" s="40">
        <v>1884241</v>
      </c>
      <c r="K30" s="34">
        <v>1538480</v>
      </c>
      <c r="L30" s="34">
        <v>345761</v>
      </c>
      <c r="M30" s="40">
        <v>1715523</v>
      </c>
      <c r="N30" s="34">
        <v>1405500</v>
      </c>
      <c r="O30" s="34">
        <v>310023</v>
      </c>
      <c r="P30" s="40">
        <v>168718</v>
      </c>
      <c r="Q30" s="34">
        <v>132980</v>
      </c>
      <c r="R30" s="34">
        <v>35738</v>
      </c>
      <c r="S30" s="40">
        <v>1420209</v>
      </c>
      <c r="T30" s="34">
        <v>1025340</v>
      </c>
      <c r="U30" s="34">
        <v>277588</v>
      </c>
      <c r="V30" s="40">
        <v>10049462</v>
      </c>
      <c r="W30" s="34">
        <v>8742576</v>
      </c>
      <c r="X30" s="34">
        <v>1306886</v>
      </c>
    </row>
    <row r="31" spans="1:24" x14ac:dyDescent="0.35">
      <c r="A31" s="120"/>
      <c r="B31" s="12">
        <v>42794</v>
      </c>
      <c r="C31" s="60">
        <f t="shared" si="0"/>
        <v>62087077</v>
      </c>
      <c r="D31" s="60">
        <v>4690138</v>
      </c>
      <c r="E31" s="34">
        <v>4050423</v>
      </c>
      <c r="F31" s="34">
        <v>639716</v>
      </c>
      <c r="G31" s="60">
        <v>64469782</v>
      </c>
      <c r="H31" s="34">
        <v>11634350</v>
      </c>
      <c r="I31" s="34">
        <v>52835432</v>
      </c>
      <c r="J31" s="40">
        <v>1885145</v>
      </c>
      <c r="K31" s="34">
        <v>1534489</v>
      </c>
      <c r="L31" s="34">
        <v>350656</v>
      </c>
      <c r="M31" s="40">
        <v>1716066</v>
      </c>
      <c r="N31" s="34">
        <v>1401174</v>
      </c>
      <c r="O31" s="34">
        <v>314892</v>
      </c>
      <c r="P31" s="40">
        <v>169079</v>
      </c>
      <c r="Q31" s="34">
        <v>133315</v>
      </c>
      <c r="R31" s="34">
        <v>35764</v>
      </c>
      <c r="S31" s="40">
        <v>1420593</v>
      </c>
      <c r="T31" s="34">
        <v>1024012</v>
      </c>
      <c r="U31" s="34">
        <v>277853</v>
      </c>
      <c r="V31" s="40">
        <v>9251645</v>
      </c>
      <c r="W31" s="34">
        <v>7939796</v>
      </c>
      <c r="X31" s="34">
        <v>1311849</v>
      </c>
    </row>
    <row r="32" spans="1:24" x14ac:dyDescent="0.35">
      <c r="A32" s="120"/>
      <c r="B32" s="12">
        <v>42825</v>
      </c>
      <c r="C32" s="60">
        <f t="shared" si="0"/>
        <v>69480346</v>
      </c>
      <c r="D32" s="60">
        <v>4711094</v>
      </c>
      <c r="E32" s="34">
        <v>4065872</v>
      </c>
      <c r="F32" s="34">
        <v>645222</v>
      </c>
      <c r="G32" s="60">
        <v>72649887</v>
      </c>
      <c r="H32" s="34">
        <v>13500529</v>
      </c>
      <c r="I32" s="34">
        <v>59149358</v>
      </c>
      <c r="J32" s="40">
        <v>1885243</v>
      </c>
      <c r="K32" s="34">
        <v>1534686</v>
      </c>
      <c r="L32" s="34">
        <v>350557</v>
      </c>
      <c r="M32" s="40">
        <v>1715441</v>
      </c>
      <c r="N32" s="34">
        <v>1400777</v>
      </c>
      <c r="O32" s="34">
        <v>314664</v>
      </c>
      <c r="P32" s="40">
        <v>169802</v>
      </c>
      <c r="Q32" s="34">
        <v>133909</v>
      </c>
      <c r="R32" s="34">
        <v>35893</v>
      </c>
      <c r="S32" s="40">
        <v>1419399</v>
      </c>
      <c r="T32" s="34">
        <v>1022730</v>
      </c>
      <c r="U32" s="34">
        <v>276919</v>
      </c>
      <c r="V32" s="40">
        <v>10330988</v>
      </c>
      <c r="W32" s="34">
        <v>8872548</v>
      </c>
      <c r="X32" s="34">
        <v>1458440</v>
      </c>
    </row>
    <row r="33" spans="1:24" x14ac:dyDescent="0.35">
      <c r="A33" s="120"/>
      <c r="B33" s="12">
        <v>42853</v>
      </c>
      <c r="C33" s="60">
        <f t="shared" si="0"/>
        <v>67707097</v>
      </c>
      <c r="D33" s="60">
        <v>4715488</v>
      </c>
      <c r="E33" s="34">
        <v>4086146</v>
      </c>
      <c r="F33" s="34">
        <v>629342</v>
      </c>
      <c r="G33" s="60">
        <v>70501778</v>
      </c>
      <c r="H33" s="34">
        <v>12548794</v>
      </c>
      <c r="I33" s="34">
        <v>57952984</v>
      </c>
      <c r="J33" s="40">
        <v>1886928</v>
      </c>
      <c r="K33" s="34">
        <v>1537028</v>
      </c>
      <c r="L33" s="34">
        <v>349900</v>
      </c>
      <c r="M33" s="40">
        <v>1718917</v>
      </c>
      <c r="N33" s="34">
        <v>1403546</v>
      </c>
      <c r="O33" s="34">
        <v>315371</v>
      </c>
      <c r="P33" s="40">
        <v>168011</v>
      </c>
      <c r="Q33" s="34">
        <v>133482</v>
      </c>
      <c r="R33" s="34">
        <v>34529</v>
      </c>
      <c r="S33" s="40">
        <v>1422770</v>
      </c>
      <c r="T33" s="34">
        <v>1025911</v>
      </c>
      <c r="U33" s="34">
        <v>278815</v>
      </c>
      <c r="V33" s="40">
        <v>9754113</v>
      </c>
      <c r="W33" s="34">
        <v>8479807</v>
      </c>
      <c r="X33" s="34">
        <v>1274306</v>
      </c>
    </row>
    <row r="34" spans="1:24" x14ac:dyDescent="0.35">
      <c r="A34" s="120"/>
      <c r="B34" s="12">
        <v>42886</v>
      </c>
      <c r="C34" s="60">
        <f t="shared" si="0"/>
        <v>78450194</v>
      </c>
      <c r="D34" s="60">
        <v>4713449</v>
      </c>
      <c r="E34" s="34">
        <v>4078290</v>
      </c>
      <c r="F34" s="34">
        <v>635159</v>
      </c>
      <c r="G34" s="60">
        <v>81129599</v>
      </c>
      <c r="H34" s="34">
        <v>14059702</v>
      </c>
      <c r="I34" s="34">
        <v>67069897</v>
      </c>
      <c r="J34" s="40">
        <v>1882388</v>
      </c>
      <c r="K34" s="34">
        <v>1545036</v>
      </c>
      <c r="L34" s="34">
        <v>337352</v>
      </c>
      <c r="M34" s="40">
        <v>1714280</v>
      </c>
      <c r="N34" s="34">
        <v>1410356</v>
      </c>
      <c r="O34" s="34">
        <v>303924</v>
      </c>
      <c r="P34" s="40">
        <v>168108</v>
      </c>
      <c r="Q34" s="34">
        <v>134680</v>
      </c>
      <c r="R34" s="34">
        <v>33428</v>
      </c>
      <c r="S34" s="40">
        <v>1428343</v>
      </c>
      <c r="T34" s="34">
        <v>1038345</v>
      </c>
      <c r="U34" s="34">
        <v>278840</v>
      </c>
      <c r="V34" s="40">
        <v>11380297</v>
      </c>
      <c r="W34" s="34">
        <v>9846301</v>
      </c>
      <c r="X34" s="34">
        <v>1533996</v>
      </c>
    </row>
    <row r="35" spans="1:24" x14ac:dyDescent="0.35">
      <c r="A35" s="120"/>
      <c r="B35" s="12">
        <v>42916</v>
      </c>
      <c r="C35" s="60">
        <f t="shared" si="0"/>
        <v>73094779</v>
      </c>
      <c r="D35" s="60">
        <v>4733882</v>
      </c>
      <c r="E35" s="34">
        <v>4093843</v>
      </c>
      <c r="F35" s="34">
        <v>640039</v>
      </c>
      <c r="G35" s="60">
        <v>75659088</v>
      </c>
      <c r="H35" s="34">
        <v>13399825</v>
      </c>
      <c r="I35" s="34">
        <v>62259263</v>
      </c>
      <c r="J35" s="40">
        <v>1883905</v>
      </c>
      <c r="K35" s="34">
        <v>1545821</v>
      </c>
      <c r="L35" s="34">
        <v>338084</v>
      </c>
      <c r="M35" s="40">
        <v>1715705</v>
      </c>
      <c r="N35" s="34">
        <v>1411192</v>
      </c>
      <c r="O35" s="34">
        <v>304513</v>
      </c>
      <c r="P35" s="40">
        <v>168200</v>
      </c>
      <c r="Q35" s="34">
        <v>134629</v>
      </c>
      <c r="R35" s="34">
        <v>33571</v>
      </c>
      <c r="S35" s="40">
        <v>1430644</v>
      </c>
      <c r="T35" s="34">
        <v>1039898</v>
      </c>
      <c r="U35" s="34">
        <v>280245</v>
      </c>
      <c r="V35" s="40">
        <v>10835516</v>
      </c>
      <c r="W35" s="34">
        <v>9414296</v>
      </c>
      <c r="X35" s="34">
        <v>1421220</v>
      </c>
    </row>
    <row r="36" spans="1:24" x14ac:dyDescent="0.35">
      <c r="A36" s="120"/>
      <c r="B36" s="12">
        <v>42947</v>
      </c>
      <c r="C36" s="60">
        <f t="shared" si="0"/>
        <v>76440498</v>
      </c>
      <c r="D36" s="60">
        <v>4750642</v>
      </c>
      <c r="E36" s="34">
        <v>4113983</v>
      </c>
      <c r="F36" s="34">
        <v>636659</v>
      </c>
      <c r="G36" s="60">
        <v>78837614</v>
      </c>
      <c r="H36" s="34">
        <v>13566244</v>
      </c>
      <c r="I36" s="34">
        <v>65271370</v>
      </c>
      <c r="J36" s="40">
        <v>1885085</v>
      </c>
      <c r="K36" s="34">
        <v>1548612</v>
      </c>
      <c r="L36" s="34">
        <v>336473</v>
      </c>
      <c r="M36" s="40">
        <v>1716409</v>
      </c>
      <c r="N36" s="34">
        <v>1414443</v>
      </c>
      <c r="O36" s="34">
        <v>301966</v>
      </c>
      <c r="P36" s="40">
        <v>168676</v>
      </c>
      <c r="Q36" s="34">
        <v>134169</v>
      </c>
      <c r="R36" s="34">
        <v>34507</v>
      </c>
      <c r="S36" s="40">
        <v>1432139</v>
      </c>
      <c r="T36" s="34">
        <v>1041438</v>
      </c>
      <c r="U36" s="34">
        <v>281102</v>
      </c>
      <c r="V36" s="40">
        <v>11169128</v>
      </c>
      <c r="W36" s="34">
        <v>9804462</v>
      </c>
      <c r="X36" s="34">
        <v>1364666</v>
      </c>
    </row>
    <row r="37" spans="1:24" x14ac:dyDescent="0.35">
      <c r="A37" s="120"/>
      <c r="B37" s="12">
        <v>42978</v>
      </c>
      <c r="C37" s="60">
        <f t="shared" si="0"/>
        <v>76534275</v>
      </c>
      <c r="D37" s="60">
        <v>4779448</v>
      </c>
      <c r="E37" s="34">
        <v>4144559</v>
      </c>
      <c r="F37" s="34">
        <v>634889</v>
      </c>
      <c r="G37" s="60">
        <v>79035614</v>
      </c>
      <c r="H37" s="34">
        <v>13627304</v>
      </c>
      <c r="I37" s="34">
        <v>65408310</v>
      </c>
      <c r="J37" s="40">
        <v>1882938</v>
      </c>
      <c r="K37" s="34">
        <v>1550991</v>
      </c>
      <c r="L37" s="34">
        <v>331947</v>
      </c>
      <c r="M37" s="40">
        <v>1713993</v>
      </c>
      <c r="N37" s="34">
        <v>1416380</v>
      </c>
      <c r="O37" s="34">
        <v>297613</v>
      </c>
      <c r="P37" s="40">
        <v>168945</v>
      </c>
      <c r="Q37" s="34">
        <v>134611</v>
      </c>
      <c r="R37" s="34">
        <v>34334</v>
      </c>
      <c r="S37" s="40">
        <v>1431848</v>
      </c>
      <c r="T37" s="34">
        <v>1042440</v>
      </c>
      <c r="U37" s="34">
        <v>280942</v>
      </c>
      <c r="V37" s="40">
        <v>11125965</v>
      </c>
      <c r="W37" s="34">
        <v>9812255</v>
      </c>
      <c r="X37" s="34">
        <v>1313710</v>
      </c>
    </row>
    <row r="38" spans="1:24" x14ac:dyDescent="0.35">
      <c r="A38" s="120"/>
      <c r="B38" s="12">
        <v>43007</v>
      </c>
      <c r="C38" s="60">
        <f t="shared" si="0"/>
        <v>72971780</v>
      </c>
      <c r="D38" s="60">
        <v>4817163</v>
      </c>
      <c r="E38" s="34">
        <v>4173062</v>
      </c>
      <c r="F38" s="34">
        <v>644101</v>
      </c>
      <c r="G38" s="60">
        <v>75373108</v>
      </c>
      <c r="H38" s="34">
        <v>12864506</v>
      </c>
      <c r="I38" s="34">
        <v>62508602</v>
      </c>
      <c r="J38" s="40">
        <v>1884129</v>
      </c>
      <c r="K38" s="34">
        <v>1551168</v>
      </c>
      <c r="L38" s="34">
        <v>332961</v>
      </c>
      <c r="M38" s="40">
        <v>1714849</v>
      </c>
      <c r="N38" s="34">
        <v>1416061</v>
      </c>
      <c r="O38" s="34">
        <v>298788</v>
      </c>
      <c r="P38" s="40">
        <v>169280</v>
      </c>
      <c r="Q38" s="34">
        <v>135107</v>
      </c>
      <c r="R38" s="34">
        <v>34173</v>
      </c>
      <c r="S38" s="40">
        <v>1432905</v>
      </c>
      <c r="T38" s="34">
        <v>1043464</v>
      </c>
      <c r="U38" s="34">
        <v>281485</v>
      </c>
      <c r="V38" s="40">
        <v>10463178</v>
      </c>
      <c r="W38" s="34">
        <v>9038972</v>
      </c>
      <c r="X38" s="34">
        <v>1424206</v>
      </c>
    </row>
    <row r="39" spans="1:24" x14ac:dyDescent="0.35">
      <c r="A39" s="120"/>
      <c r="B39" s="12">
        <v>43039</v>
      </c>
      <c r="C39" s="60">
        <f t="shared" si="0"/>
        <v>81439172</v>
      </c>
      <c r="D39" s="60">
        <v>4834840</v>
      </c>
      <c r="E39" s="34">
        <v>4197639</v>
      </c>
      <c r="F39" s="34">
        <v>637201</v>
      </c>
      <c r="G39" s="60">
        <v>83435112</v>
      </c>
      <c r="H39" s="34">
        <v>13247306</v>
      </c>
      <c r="I39" s="34">
        <v>70187806</v>
      </c>
      <c r="J39" s="40">
        <v>1881761</v>
      </c>
      <c r="K39" s="34">
        <v>1548121</v>
      </c>
      <c r="L39" s="34">
        <v>333640</v>
      </c>
      <c r="M39" s="40">
        <v>1712515</v>
      </c>
      <c r="N39" s="34">
        <v>1412885</v>
      </c>
      <c r="O39" s="34">
        <v>299630</v>
      </c>
      <c r="P39" s="40">
        <v>169246</v>
      </c>
      <c r="Q39" s="34">
        <v>135236</v>
      </c>
      <c r="R39" s="34">
        <v>34010</v>
      </c>
      <c r="S39" s="40">
        <v>1430807</v>
      </c>
      <c r="T39" s="34">
        <v>1039319</v>
      </c>
      <c r="U39" s="34">
        <v>281413</v>
      </c>
      <c r="V39" s="40">
        <v>11251366</v>
      </c>
      <c r="W39" s="34">
        <v>9744250</v>
      </c>
      <c r="X39" s="34">
        <v>1507116</v>
      </c>
    </row>
    <row r="40" spans="1:24" x14ac:dyDescent="0.35">
      <c r="A40" s="120"/>
      <c r="B40" s="12">
        <v>43069</v>
      </c>
      <c r="C40" s="60">
        <f t="shared" si="0"/>
        <v>82283084</v>
      </c>
      <c r="D40" s="60">
        <v>4862624</v>
      </c>
      <c r="E40" s="34">
        <v>4225424</v>
      </c>
      <c r="F40" s="34">
        <v>637200</v>
      </c>
      <c r="G40" s="60">
        <v>83645068</v>
      </c>
      <c r="H40" s="34">
        <v>13108442</v>
      </c>
      <c r="I40" s="34">
        <v>70536626</v>
      </c>
      <c r="J40" s="40">
        <v>1883431</v>
      </c>
      <c r="K40" s="34">
        <v>1547114</v>
      </c>
      <c r="L40" s="34">
        <v>336317</v>
      </c>
      <c r="M40" s="40">
        <v>1714004</v>
      </c>
      <c r="N40" s="34">
        <v>1411811</v>
      </c>
      <c r="O40" s="34">
        <v>302193</v>
      </c>
      <c r="P40" s="40">
        <v>169427</v>
      </c>
      <c r="Q40" s="34">
        <v>135303</v>
      </c>
      <c r="R40" s="34">
        <v>34124</v>
      </c>
      <c r="S40" s="40">
        <v>1428415</v>
      </c>
      <c r="T40" s="34">
        <v>1033410</v>
      </c>
      <c r="U40" s="34">
        <v>281614</v>
      </c>
      <c r="V40" s="40">
        <v>11746458</v>
      </c>
      <c r="W40" s="34">
        <v>10210121</v>
      </c>
      <c r="X40" s="34">
        <v>1536337</v>
      </c>
    </row>
    <row r="41" spans="1:24" x14ac:dyDescent="0.35">
      <c r="A41" s="121"/>
      <c r="B41" s="12">
        <v>43098</v>
      </c>
      <c r="C41" s="60">
        <f t="shared" si="0"/>
        <v>88043082</v>
      </c>
      <c r="D41" s="60">
        <v>4885539</v>
      </c>
      <c r="E41" s="34">
        <v>4229810</v>
      </c>
      <c r="F41" s="34">
        <v>655729</v>
      </c>
      <c r="G41" s="60">
        <v>88813048</v>
      </c>
      <c r="H41" s="34">
        <v>12950997</v>
      </c>
      <c r="I41" s="34">
        <v>75862051</v>
      </c>
      <c r="J41" s="40">
        <v>1882781</v>
      </c>
      <c r="K41" s="34">
        <v>1546555</v>
      </c>
      <c r="L41" s="34">
        <v>336226</v>
      </c>
      <c r="M41" s="40">
        <v>1712993</v>
      </c>
      <c r="N41" s="34">
        <v>1411781</v>
      </c>
      <c r="O41" s="34">
        <v>301212</v>
      </c>
      <c r="P41" s="40">
        <v>169788</v>
      </c>
      <c r="Q41" s="34">
        <v>134774</v>
      </c>
      <c r="R41" s="34">
        <v>35014</v>
      </c>
      <c r="S41" s="40">
        <v>1423037</v>
      </c>
      <c r="T41" s="34">
        <v>1031388</v>
      </c>
      <c r="U41" s="34">
        <v>278486</v>
      </c>
      <c r="V41" s="40">
        <v>12181031</v>
      </c>
      <c r="W41" s="34">
        <v>10773269</v>
      </c>
      <c r="X41" s="34">
        <v>1407762</v>
      </c>
    </row>
    <row r="42" spans="1:24" x14ac:dyDescent="0.35">
      <c r="A42" s="119">
        <v>2018</v>
      </c>
      <c r="B42" s="12">
        <v>43131</v>
      </c>
      <c r="C42" s="60">
        <f t="shared" si="0"/>
        <v>80990615</v>
      </c>
      <c r="D42" s="60">
        <v>4920943</v>
      </c>
      <c r="E42" s="34">
        <v>4255840</v>
      </c>
      <c r="F42" s="34">
        <v>665103</v>
      </c>
      <c r="G42" s="60">
        <v>81467399</v>
      </c>
      <c r="H42" s="34">
        <v>11660043</v>
      </c>
      <c r="I42" s="34">
        <v>69807356</v>
      </c>
      <c r="J42" s="40">
        <v>1873648</v>
      </c>
      <c r="K42" s="34">
        <v>1541541</v>
      </c>
      <c r="L42" s="34">
        <v>332107</v>
      </c>
      <c r="M42" s="40">
        <v>1703508</v>
      </c>
      <c r="N42" s="34">
        <v>1406636</v>
      </c>
      <c r="O42" s="34">
        <v>296872</v>
      </c>
      <c r="P42" s="40">
        <v>170140</v>
      </c>
      <c r="Q42" s="34">
        <v>135146</v>
      </c>
      <c r="R42" s="34">
        <v>34994</v>
      </c>
      <c r="S42" s="40">
        <v>1418908</v>
      </c>
      <c r="T42" s="34">
        <v>1029342</v>
      </c>
      <c r="U42" s="34">
        <v>275208</v>
      </c>
      <c r="V42" s="40">
        <v>11183259</v>
      </c>
      <c r="W42" s="34">
        <v>9730602</v>
      </c>
      <c r="X42" s="34">
        <v>1452657</v>
      </c>
    </row>
    <row r="43" spans="1:24" x14ac:dyDescent="0.35">
      <c r="A43" s="120"/>
      <c r="B43" s="12">
        <v>43159</v>
      </c>
      <c r="C43" s="60">
        <f t="shared" si="0"/>
        <v>75960916</v>
      </c>
      <c r="D43" s="60">
        <v>4921055</v>
      </c>
      <c r="E43" s="34">
        <v>4268056</v>
      </c>
      <c r="F43" s="34">
        <v>652999</v>
      </c>
      <c r="G43" s="60">
        <v>77118109</v>
      </c>
      <c r="H43" s="34">
        <v>11340253</v>
      </c>
      <c r="I43" s="34">
        <v>65777856</v>
      </c>
      <c r="J43" s="40">
        <v>1873808</v>
      </c>
      <c r="K43" s="34">
        <v>1537759</v>
      </c>
      <c r="L43" s="34">
        <v>336049</v>
      </c>
      <c r="M43" s="40">
        <v>1703437</v>
      </c>
      <c r="N43" s="34">
        <v>1402683</v>
      </c>
      <c r="O43" s="34">
        <v>300754</v>
      </c>
      <c r="P43" s="40">
        <v>170371</v>
      </c>
      <c r="Q43" s="34">
        <v>135076</v>
      </c>
      <c r="R43" s="34">
        <v>35295</v>
      </c>
      <c r="S43" s="40">
        <v>1418423</v>
      </c>
      <c r="T43" s="34">
        <v>1029858</v>
      </c>
      <c r="U43" s="34">
        <v>273816</v>
      </c>
      <c r="V43" s="40">
        <v>10183060</v>
      </c>
      <c r="W43" s="34">
        <v>8746244</v>
      </c>
      <c r="X43" s="34">
        <v>1436816</v>
      </c>
    </row>
    <row r="44" spans="1:24" x14ac:dyDescent="0.35">
      <c r="A44" s="120"/>
      <c r="B44" s="12">
        <v>43188</v>
      </c>
      <c r="C44" s="60">
        <f t="shared" si="0"/>
        <v>78149740</v>
      </c>
      <c r="D44" s="60">
        <v>4938962</v>
      </c>
      <c r="E44" s="34">
        <v>4274434</v>
      </c>
      <c r="F44" s="34">
        <v>664528</v>
      </c>
      <c r="G44" s="60">
        <v>79615937</v>
      </c>
      <c r="H44" s="34">
        <v>11883774</v>
      </c>
      <c r="I44" s="34">
        <v>67732163</v>
      </c>
      <c r="J44" s="40">
        <v>1872875</v>
      </c>
      <c r="K44" s="34">
        <v>1539224</v>
      </c>
      <c r="L44" s="34">
        <v>333651</v>
      </c>
      <c r="M44" s="40">
        <v>1702376</v>
      </c>
      <c r="N44" s="34">
        <v>1404093</v>
      </c>
      <c r="O44" s="34">
        <v>298283</v>
      </c>
      <c r="P44" s="40">
        <v>170499</v>
      </c>
      <c r="Q44" s="34">
        <v>135131</v>
      </c>
      <c r="R44" s="34">
        <v>35368</v>
      </c>
      <c r="S44" s="40">
        <v>1415779</v>
      </c>
      <c r="T44" s="34">
        <v>1026593</v>
      </c>
      <c r="U44" s="34">
        <v>273813</v>
      </c>
      <c r="V44" s="40">
        <v>10417577</v>
      </c>
      <c r="W44" s="34">
        <v>9011069</v>
      </c>
      <c r="X44" s="34">
        <v>1406508</v>
      </c>
    </row>
    <row r="45" spans="1:24" x14ac:dyDescent="0.35">
      <c r="A45" s="120"/>
      <c r="B45" s="12">
        <v>43220</v>
      </c>
      <c r="C45" s="60">
        <f t="shared" si="0"/>
        <v>89097218</v>
      </c>
      <c r="D45" s="60">
        <v>4961791</v>
      </c>
      <c r="E45" s="34">
        <v>4292233</v>
      </c>
      <c r="F45" s="34">
        <v>669558</v>
      </c>
      <c r="G45" s="60">
        <v>90394379</v>
      </c>
      <c r="H45" s="34">
        <v>12972406</v>
      </c>
      <c r="I45" s="34">
        <v>77421973</v>
      </c>
      <c r="J45" s="40">
        <v>1873290</v>
      </c>
      <c r="K45" s="34">
        <v>1545644</v>
      </c>
      <c r="L45" s="34">
        <v>327646</v>
      </c>
      <c r="M45" s="40">
        <v>1703093</v>
      </c>
      <c r="N45" s="34">
        <v>1410238</v>
      </c>
      <c r="O45" s="34">
        <v>292855</v>
      </c>
      <c r="P45" s="40">
        <v>170197</v>
      </c>
      <c r="Q45" s="34">
        <v>135406</v>
      </c>
      <c r="R45" s="34">
        <v>34791</v>
      </c>
      <c r="S45" s="40">
        <v>1416988</v>
      </c>
      <c r="T45" s="34">
        <v>1031615</v>
      </c>
      <c r="U45" s="34">
        <v>273987</v>
      </c>
      <c r="V45" s="40">
        <v>11675245</v>
      </c>
      <c r="W45" s="34">
        <v>10128767</v>
      </c>
      <c r="X45" s="34">
        <v>1546478</v>
      </c>
    </row>
    <row r="46" spans="1:24" x14ac:dyDescent="0.35">
      <c r="A46" s="120"/>
      <c r="B46" s="12">
        <v>43251</v>
      </c>
      <c r="C46" s="60">
        <f t="shared" si="0"/>
        <v>89000356</v>
      </c>
      <c r="D46" s="60">
        <v>4981600</v>
      </c>
      <c r="E46" s="34">
        <v>4303123</v>
      </c>
      <c r="F46" s="34">
        <v>678477</v>
      </c>
      <c r="G46" s="60">
        <v>90463975</v>
      </c>
      <c r="H46" s="34">
        <v>13331627</v>
      </c>
      <c r="I46" s="34">
        <v>77132348</v>
      </c>
      <c r="J46" s="40">
        <v>1876155</v>
      </c>
      <c r="K46" s="34">
        <v>1551858</v>
      </c>
      <c r="L46" s="34">
        <v>324297</v>
      </c>
      <c r="M46" s="40">
        <v>1705978</v>
      </c>
      <c r="N46" s="34">
        <v>1415787</v>
      </c>
      <c r="O46" s="34">
        <v>290191</v>
      </c>
      <c r="P46" s="40">
        <v>170177</v>
      </c>
      <c r="Q46" s="34">
        <v>136071</v>
      </c>
      <c r="R46" s="34">
        <v>34106</v>
      </c>
      <c r="S46" s="40">
        <v>1427621</v>
      </c>
      <c r="T46" s="34">
        <v>1043668</v>
      </c>
      <c r="U46" s="34">
        <v>275083</v>
      </c>
      <c r="V46" s="40">
        <v>11868008</v>
      </c>
      <c r="W46" s="34">
        <v>10288319</v>
      </c>
      <c r="X46" s="34">
        <v>1579689</v>
      </c>
    </row>
    <row r="47" spans="1:24" x14ac:dyDescent="0.35">
      <c r="A47" s="120"/>
      <c r="B47" s="12">
        <v>43280</v>
      </c>
      <c r="C47" s="60">
        <f t="shared" si="0"/>
        <v>86516374</v>
      </c>
      <c r="D47" s="60">
        <v>5025525</v>
      </c>
      <c r="E47" s="34">
        <v>4340250</v>
      </c>
      <c r="F47" s="34">
        <v>685275</v>
      </c>
      <c r="G47" s="60">
        <v>88653339</v>
      </c>
      <c r="H47" s="34">
        <v>13797721</v>
      </c>
      <c r="I47" s="34">
        <v>74855618</v>
      </c>
      <c r="J47" s="40">
        <v>1878805</v>
      </c>
      <c r="K47" s="34">
        <v>1553679</v>
      </c>
      <c r="L47" s="34">
        <v>325126</v>
      </c>
      <c r="M47" s="40">
        <v>1708512</v>
      </c>
      <c r="N47" s="34">
        <v>1417639</v>
      </c>
      <c r="O47" s="34">
        <v>290873</v>
      </c>
      <c r="P47" s="40">
        <v>170293</v>
      </c>
      <c r="Q47" s="34">
        <v>136040</v>
      </c>
      <c r="R47" s="34">
        <v>34253</v>
      </c>
      <c r="S47" s="40">
        <v>1429982</v>
      </c>
      <c r="T47" s="34">
        <v>1044630</v>
      </c>
      <c r="U47" s="34">
        <v>276211</v>
      </c>
      <c r="V47" s="40">
        <v>11660756</v>
      </c>
      <c r="W47" s="34">
        <v>10181059</v>
      </c>
      <c r="X47" s="34">
        <v>1479697</v>
      </c>
    </row>
    <row r="48" spans="1:24" x14ac:dyDescent="0.35">
      <c r="A48" s="120"/>
      <c r="B48" s="12">
        <v>43284</v>
      </c>
      <c r="C48" s="60">
        <f t="shared" si="0"/>
        <v>95305208</v>
      </c>
      <c r="D48" s="60">
        <v>5139388</v>
      </c>
      <c r="E48" s="34">
        <v>4360345</v>
      </c>
      <c r="F48" s="34">
        <v>779043</v>
      </c>
      <c r="G48" s="60">
        <v>97067349</v>
      </c>
      <c r="H48" s="34">
        <v>14306398</v>
      </c>
      <c r="I48" s="34">
        <v>82760951</v>
      </c>
      <c r="J48" s="40">
        <v>1877695</v>
      </c>
      <c r="K48" s="34">
        <v>1558843</v>
      </c>
      <c r="L48" s="34">
        <v>318852</v>
      </c>
      <c r="M48" s="40">
        <v>1707635</v>
      </c>
      <c r="N48" s="34">
        <v>1422805</v>
      </c>
      <c r="O48" s="34">
        <v>284830</v>
      </c>
      <c r="P48" s="40">
        <v>170060</v>
      </c>
      <c r="Q48" s="34">
        <v>136038</v>
      </c>
      <c r="R48" s="34">
        <v>34022</v>
      </c>
      <c r="S48" s="40">
        <v>1427460</v>
      </c>
      <c r="T48" s="34">
        <v>1043622</v>
      </c>
      <c r="U48" s="34">
        <v>277131</v>
      </c>
      <c r="V48" s="40">
        <v>12544257</v>
      </c>
      <c r="W48" s="34">
        <v>11044319</v>
      </c>
      <c r="X48" s="34">
        <v>1499938</v>
      </c>
    </row>
    <row r="49" spans="1:24" x14ac:dyDescent="0.35">
      <c r="A49" s="120"/>
      <c r="B49" s="12">
        <v>43343</v>
      </c>
      <c r="C49" s="60">
        <f t="shared" si="0"/>
        <v>92491560</v>
      </c>
      <c r="D49" s="60">
        <v>5207799</v>
      </c>
      <c r="E49" s="34">
        <v>4460652</v>
      </c>
      <c r="F49" s="34">
        <v>747147</v>
      </c>
      <c r="G49" s="60">
        <v>94362516</v>
      </c>
      <c r="H49" s="34">
        <v>14009716</v>
      </c>
      <c r="I49" s="34">
        <v>80352800</v>
      </c>
      <c r="J49" s="40">
        <v>1881219</v>
      </c>
      <c r="K49" s="34">
        <v>1559430</v>
      </c>
      <c r="L49" s="34">
        <v>321789</v>
      </c>
      <c r="M49" s="40">
        <v>1711357</v>
      </c>
      <c r="N49" s="34">
        <v>1424077</v>
      </c>
      <c r="O49" s="34">
        <v>287280</v>
      </c>
      <c r="P49" s="40">
        <v>169862</v>
      </c>
      <c r="Q49" s="34">
        <v>135353</v>
      </c>
      <c r="R49" s="34">
        <v>34509</v>
      </c>
      <c r="S49" s="40">
        <v>1431067</v>
      </c>
      <c r="T49" s="34">
        <v>1041049</v>
      </c>
      <c r="U49" s="34">
        <v>282419</v>
      </c>
      <c r="V49" s="40">
        <v>12138760</v>
      </c>
      <c r="W49" s="34">
        <v>10690640</v>
      </c>
      <c r="X49" s="34">
        <v>1448120</v>
      </c>
    </row>
    <row r="50" spans="1:24" x14ac:dyDescent="0.35">
      <c r="A50" s="120"/>
      <c r="B50" s="12">
        <v>43371</v>
      </c>
      <c r="C50" s="60">
        <f t="shared" si="0"/>
        <v>84994617</v>
      </c>
      <c r="D50" s="60">
        <v>5145324</v>
      </c>
      <c r="E50" s="34">
        <v>4452703</v>
      </c>
      <c r="F50" s="34">
        <v>692621</v>
      </c>
      <c r="G50" s="60">
        <v>87077260</v>
      </c>
      <c r="H50" s="34">
        <v>13074326</v>
      </c>
      <c r="I50" s="34">
        <v>74002934</v>
      </c>
      <c r="J50" s="40">
        <v>1885804</v>
      </c>
      <c r="K50" s="34">
        <v>1556950</v>
      </c>
      <c r="L50" s="34">
        <v>328854</v>
      </c>
      <c r="M50" s="40">
        <v>1715342</v>
      </c>
      <c r="N50" s="34">
        <v>1420717</v>
      </c>
      <c r="O50" s="34">
        <v>294625</v>
      </c>
      <c r="P50" s="40">
        <v>170462</v>
      </c>
      <c r="Q50" s="34">
        <v>136233</v>
      </c>
      <c r="R50" s="34">
        <v>34229</v>
      </c>
      <c r="S50" s="40">
        <v>1433683</v>
      </c>
      <c r="T50" s="34">
        <v>1039121</v>
      </c>
      <c r="U50" s="34">
        <v>282992</v>
      </c>
      <c r="V50" s="40">
        <v>10991683</v>
      </c>
      <c r="W50" s="34">
        <v>9518961</v>
      </c>
      <c r="X50" s="34">
        <v>1472722</v>
      </c>
    </row>
    <row r="51" spans="1:24" x14ac:dyDescent="0.35">
      <c r="A51" s="120"/>
      <c r="B51" s="12">
        <v>43404</v>
      </c>
      <c r="C51" s="60">
        <f t="shared" si="0"/>
        <v>101512149</v>
      </c>
      <c r="D51" s="60">
        <v>5115546</v>
      </c>
      <c r="E51" s="34">
        <v>4438867</v>
      </c>
      <c r="F51" s="34">
        <v>676679</v>
      </c>
      <c r="G51" s="60">
        <v>102643030</v>
      </c>
      <c r="H51" s="34">
        <v>13994581</v>
      </c>
      <c r="I51" s="34">
        <v>88648449</v>
      </c>
      <c r="J51" s="40">
        <v>1915437</v>
      </c>
      <c r="K51" s="34">
        <v>1567358</v>
      </c>
      <c r="L51" s="34">
        <v>348079</v>
      </c>
      <c r="M51" s="40">
        <v>1744912</v>
      </c>
      <c r="N51" s="34">
        <v>1430682</v>
      </c>
      <c r="O51" s="34">
        <v>314230</v>
      </c>
      <c r="P51" s="40">
        <v>170525</v>
      </c>
      <c r="Q51" s="34">
        <v>136676</v>
      </c>
      <c r="R51" s="34">
        <v>33849</v>
      </c>
      <c r="S51" s="40">
        <v>1454068</v>
      </c>
      <c r="T51" s="34">
        <v>1040424</v>
      </c>
      <c r="U51" s="34">
        <v>285842</v>
      </c>
      <c r="V51" s="40">
        <v>12863700</v>
      </c>
      <c r="W51" s="34">
        <v>11175076</v>
      </c>
      <c r="X51" s="34">
        <v>1688624</v>
      </c>
    </row>
    <row r="52" spans="1:24" x14ac:dyDescent="0.35">
      <c r="A52" s="120"/>
      <c r="B52" s="12">
        <v>43434</v>
      </c>
      <c r="C52" s="60">
        <f t="shared" si="0"/>
        <v>98579853</v>
      </c>
      <c r="D52" s="60">
        <v>5139573</v>
      </c>
      <c r="E52" s="34">
        <v>4458955</v>
      </c>
      <c r="F52" s="34">
        <v>680618</v>
      </c>
      <c r="G52" s="60">
        <v>98383503</v>
      </c>
      <c r="H52" s="34">
        <v>12861217</v>
      </c>
      <c r="I52" s="34">
        <v>85522286</v>
      </c>
      <c r="J52" s="40">
        <v>1896037</v>
      </c>
      <c r="K52" s="34">
        <v>1551482</v>
      </c>
      <c r="L52" s="34">
        <v>344555</v>
      </c>
      <c r="M52" s="40">
        <v>1724944</v>
      </c>
      <c r="N52" s="34">
        <v>1414896</v>
      </c>
      <c r="O52" s="34">
        <v>310048</v>
      </c>
      <c r="P52" s="40">
        <v>171093</v>
      </c>
      <c r="Q52" s="34">
        <v>136586</v>
      </c>
      <c r="R52" s="34">
        <v>34507</v>
      </c>
      <c r="S52" s="40">
        <v>1430570</v>
      </c>
      <c r="T52" s="34">
        <v>1025861</v>
      </c>
      <c r="U52" s="34">
        <v>281823</v>
      </c>
      <c r="V52" s="40">
        <v>13057567</v>
      </c>
      <c r="W52" s="34">
        <v>11403407</v>
      </c>
      <c r="X52" s="34">
        <v>1654160</v>
      </c>
    </row>
    <row r="53" spans="1:24" x14ac:dyDescent="0.35">
      <c r="A53" s="121"/>
      <c r="B53" s="12">
        <v>43435</v>
      </c>
      <c r="C53" s="60">
        <f t="shared" si="0"/>
        <v>107756649</v>
      </c>
      <c r="D53" s="60">
        <v>5150307</v>
      </c>
      <c r="E53" s="34">
        <v>4473213</v>
      </c>
      <c r="F53" s="34">
        <v>677094</v>
      </c>
      <c r="G53" s="60">
        <v>107136315</v>
      </c>
      <c r="H53" s="34">
        <v>13015508</v>
      </c>
      <c r="I53" s="34">
        <v>94120807</v>
      </c>
      <c r="J53" s="40">
        <v>1899184</v>
      </c>
      <c r="K53" s="34">
        <v>1557194</v>
      </c>
      <c r="L53" s="34">
        <v>341990</v>
      </c>
      <c r="M53" s="40">
        <v>1721287</v>
      </c>
      <c r="N53" s="34">
        <v>1415338</v>
      </c>
      <c r="O53" s="34">
        <v>305949</v>
      </c>
      <c r="P53" s="40">
        <v>177897</v>
      </c>
      <c r="Q53" s="34">
        <v>141856</v>
      </c>
      <c r="R53" s="34">
        <v>36041</v>
      </c>
      <c r="S53" s="40">
        <v>1425447</v>
      </c>
      <c r="T53" s="34">
        <v>1025996</v>
      </c>
      <c r="U53" s="34">
        <v>280021</v>
      </c>
      <c r="V53" s="40">
        <v>13635842</v>
      </c>
      <c r="W53" s="34">
        <v>12120436</v>
      </c>
      <c r="X53" s="34">
        <v>1515406</v>
      </c>
    </row>
    <row r="54" spans="1:24" x14ac:dyDescent="0.35">
      <c r="A54" s="119">
        <v>2019</v>
      </c>
      <c r="B54" s="12">
        <v>43496</v>
      </c>
      <c r="C54" s="60">
        <f t="shared" si="0"/>
        <v>91542410</v>
      </c>
      <c r="D54" s="60">
        <v>5191760</v>
      </c>
      <c r="E54" s="34">
        <v>4494805</v>
      </c>
      <c r="F54" s="34">
        <v>696955</v>
      </c>
      <c r="G54" s="60">
        <v>91475183</v>
      </c>
      <c r="H54" s="34">
        <v>11606460</v>
      </c>
      <c r="I54" s="34">
        <v>79868723</v>
      </c>
      <c r="J54" s="40">
        <v>1902954</v>
      </c>
      <c r="K54" s="34">
        <v>1555847</v>
      </c>
      <c r="L54" s="34">
        <v>347107</v>
      </c>
      <c r="M54" s="40">
        <v>1724496</v>
      </c>
      <c r="N54" s="34">
        <v>1413863</v>
      </c>
      <c r="O54" s="34">
        <v>310633</v>
      </c>
      <c r="P54" s="40">
        <v>178458</v>
      </c>
      <c r="Q54" s="34">
        <v>141984</v>
      </c>
      <c r="R54" s="34">
        <v>36474</v>
      </c>
      <c r="S54" s="40">
        <v>1425343</v>
      </c>
      <c r="T54" s="34">
        <v>1026388</v>
      </c>
      <c r="U54" s="34">
        <v>279328</v>
      </c>
      <c r="V54" s="40">
        <v>11673687</v>
      </c>
      <c r="W54" s="34">
        <v>10137707</v>
      </c>
      <c r="X54" s="34">
        <v>1535980</v>
      </c>
    </row>
    <row r="55" spans="1:24" x14ac:dyDescent="0.35">
      <c r="A55" s="120"/>
      <c r="B55" s="12">
        <v>43524</v>
      </c>
      <c r="C55" s="60">
        <f t="shared" si="0"/>
        <v>89822974</v>
      </c>
      <c r="D55" s="60">
        <v>5196245</v>
      </c>
      <c r="E55" s="34">
        <v>4492398</v>
      </c>
      <c r="F55" s="34">
        <v>703847</v>
      </c>
      <c r="G55" s="60">
        <v>90399108</v>
      </c>
      <c r="H55" s="34">
        <v>11566745</v>
      </c>
      <c r="I55" s="34">
        <v>78832363</v>
      </c>
      <c r="J55" s="40">
        <v>1904063</v>
      </c>
      <c r="K55" s="34">
        <v>1552634</v>
      </c>
      <c r="L55" s="34">
        <v>351429</v>
      </c>
      <c r="M55" s="40">
        <v>1725308</v>
      </c>
      <c r="N55" s="34">
        <v>1410169</v>
      </c>
      <c r="O55" s="34">
        <v>315139</v>
      </c>
      <c r="P55" s="40">
        <v>178755</v>
      </c>
      <c r="Q55" s="34">
        <v>142465</v>
      </c>
      <c r="R55" s="34">
        <v>36290</v>
      </c>
      <c r="S55" s="40">
        <v>1424600</v>
      </c>
      <c r="T55" s="34">
        <v>1025788</v>
      </c>
      <c r="U55" s="34">
        <v>278680</v>
      </c>
      <c r="V55" s="40">
        <v>10990611</v>
      </c>
      <c r="W55" s="34">
        <v>9457782</v>
      </c>
      <c r="X55" s="34">
        <v>1532829</v>
      </c>
    </row>
    <row r="56" spans="1:24" x14ac:dyDescent="0.35">
      <c r="A56" s="120"/>
      <c r="B56" s="12">
        <v>43553</v>
      </c>
      <c r="C56" s="60">
        <f t="shared" si="0"/>
        <v>96767980</v>
      </c>
      <c r="D56" s="60">
        <v>5222516</v>
      </c>
      <c r="E56" s="34">
        <v>4509615</v>
      </c>
      <c r="F56" s="34">
        <v>712901</v>
      </c>
      <c r="G56" s="60">
        <v>97368578</v>
      </c>
      <c r="H56" s="34">
        <v>12408218</v>
      </c>
      <c r="I56" s="34">
        <v>84960360</v>
      </c>
      <c r="J56" s="40">
        <v>1928361</v>
      </c>
      <c r="K56" s="34">
        <v>1567978</v>
      </c>
      <c r="L56" s="34">
        <v>360383</v>
      </c>
      <c r="M56" s="40">
        <v>1727828</v>
      </c>
      <c r="N56" s="34">
        <v>1409333</v>
      </c>
      <c r="O56" s="34">
        <v>318495</v>
      </c>
      <c r="P56" s="40">
        <v>200533</v>
      </c>
      <c r="Q56" s="34">
        <v>158645</v>
      </c>
      <c r="R56" s="34">
        <v>41888</v>
      </c>
      <c r="S56" s="40">
        <v>1433204</v>
      </c>
      <c r="T56" s="34">
        <v>1034252</v>
      </c>
      <c r="U56" s="34">
        <v>277838</v>
      </c>
      <c r="V56" s="40">
        <v>11807620</v>
      </c>
      <c r="W56" s="34">
        <v>10102645</v>
      </c>
      <c r="X56" s="34">
        <v>1704975</v>
      </c>
    </row>
    <row r="57" spans="1:24" x14ac:dyDescent="0.35">
      <c r="A57" s="120"/>
      <c r="B57" s="12">
        <v>43585</v>
      </c>
      <c r="C57" s="60">
        <f t="shared" si="0"/>
        <v>106940282</v>
      </c>
      <c r="D57" s="60">
        <v>5250491</v>
      </c>
      <c r="E57" s="34">
        <v>4541833</v>
      </c>
      <c r="F57" s="34">
        <v>708658</v>
      </c>
      <c r="G57" s="60">
        <v>106690177</v>
      </c>
      <c r="H57" s="34">
        <v>12779649</v>
      </c>
      <c r="I57" s="34">
        <v>93910528</v>
      </c>
      <c r="J57" s="40">
        <v>1929157</v>
      </c>
      <c r="K57" s="34">
        <v>1574097</v>
      </c>
      <c r="L57" s="34">
        <v>355060</v>
      </c>
      <c r="M57" s="40">
        <v>1729376</v>
      </c>
      <c r="N57" s="34">
        <v>1415665</v>
      </c>
      <c r="O57" s="34">
        <v>313711</v>
      </c>
      <c r="P57" s="40">
        <v>199781</v>
      </c>
      <c r="Q57" s="34">
        <v>158432</v>
      </c>
      <c r="R57" s="34">
        <v>41349</v>
      </c>
      <c r="S57" s="40">
        <v>1434680</v>
      </c>
      <c r="T57" s="34">
        <v>1040905</v>
      </c>
      <c r="U57" s="34">
        <v>276416</v>
      </c>
      <c r="V57" s="40">
        <v>13029754</v>
      </c>
      <c r="W57" s="34">
        <v>11306726</v>
      </c>
      <c r="X57" s="34">
        <v>1723028</v>
      </c>
    </row>
    <row r="58" spans="1:24" x14ac:dyDescent="0.35">
      <c r="A58" s="120"/>
      <c r="B58" s="12">
        <v>43616</v>
      </c>
      <c r="C58" s="60">
        <f t="shared" si="0"/>
        <v>105487114</v>
      </c>
      <c r="D58" s="60">
        <v>5277641</v>
      </c>
      <c r="E58" s="34">
        <v>4559249</v>
      </c>
      <c r="F58" s="34">
        <v>718392</v>
      </c>
      <c r="G58" s="60">
        <v>105606031</v>
      </c>
      <c r="H58" s="34">
        <v>13183104</v>
      </c>
      <c r="I58" s="34">
        <v>92422927</v>
      </c>
      <c r="J58" s="40">
        <v>1931001</v>
      </c>
      <c r="K58" s="34">
        <v>1578607</v>
      </c>
      <c r="L58" s="34">
        <v>352394</v>
      </c>
      <c r="M58" s="40">
        <v>1731767</v>
      </c>
      <c r="N58" s="34">
        <v>1420739</v>
      </c>
      <c r="O58" s="34">
        <v>311028</v>
      </c>
      <c r="P58" s="40">
        <v>199234</v>
      </c>
      <c r="Q58" s="34">
        <v>157868</v>
      </c>
      <c r="R58" s="34">
        <v>41366</v>
      </c>
      <c r="S58" s="40">
        <v>1445352</v>
      </c>
      <c r="T58" s="34">
        <v>1055006</v>
      </c>
      <c r="U58" s="34">
        <v>276687</v>
      </c>
      <c r="V58" s="40">
        <v>13064187</v>
      </c>
      <c r="W58" s="34">
        <v>11222882</v>
      </c>
      <c r="X58" s="34">
        <v>1841305</v>
      </c>
    </row>
    <row r="59" spans="1:24" x14ac:dyDescent="0.35">
      <c r="A59" s="120"/>
      <c r="B59" s="12">
        <v>43644</v>
      </c>
      <c r="C59" s="60">
        <f t="shared" si="0"/>
        <v>97988006</v>
      </c>
      <c r="D59" s="60">
        <v>5298600</v>
      </c>
      <c r="E59" s="34">
        <v>4561715</v>
      </c>
      <c r="F59" s="34">
        <v>736885</v>
      </c>
      <c r="G59" s="60">
        <v>97839781</v>
      </c>
      <c r="H59" s="34">
        <v>12068249</v>
      </c>
      <c r="I59" s="34">
        <v>85771532</v>
      </c>
      <c r="J59" s="40">
        <v>1932401</v>
      </c>
      <c r="K59" s="34">
        <v>1578142</v>
      </c>
      <c r="L59" s="34">
        <v>354259</v>
      </c>
      <c r="M59" s="40">
        <v>1733245</v>
      </c>
      <c r="N59" s="34">
        <v>1421447</v>
      </c>
      <c r="O59" s="34">
        <v>311798</v>
      </c>
      <c r="P59" s="40">
        <v>199156</v>
      </c>
      <c r="Q59" s="34">
        <v>156695</v>
      </c>
      <c r="R59" s="34">
        <v>42461</v>
      </c>
      <c r="S59" s="40">
        <v>1445500</v>
      </c>
      <c r="T59" s="34">
        <v>1056905</v>
      </c>
      <c r="U59" s="34">
        <v>275440</v>
      </c>
      <c r="V59" s="40">
        <v>12216474</v>
      </c>
      <c r="W59" s="34">
        <v>10600105</v>
      </c>
      <c r="X59" s="34">
        <v>1616369</v>
      </c>
    </row>
    <row r="60" spans="1:24" x14ac:dyDescent="0.35">
      <c r="A60" s="120"/>
      <c r="B60" s="12">
        <v>43677</v>
      </c>
      <c r="C60" s="60">
        <f t="shared" si="0"/>
        <v>114504256</v>
      </c>
      <c r="D60" s="60">
        <v>5301866</v>
      </c>
      <c r="E60" s="34">
        <v>4567234</v>
      </c>
      <c r="F60" s="34">
        <v>734632</v>
      </c>
      <c r="G60" s="60">
        <v>113723633</v>
      </c>
      <c r="H60" s="34">
        <v>13339178</v>
      </c>
      <c r="I60" s="34">
        <v>100384455</v>
      </c>
      <c r="J60" s="40">
        <v>1935595</v>
      </c>
      <c r="K60" s="34">
        <v>1584671</v>
      </c>
      <c r="L60" s="34">
        <v>350924</v>
      </c>
      <c r="M60" s="40">
        <v>1736970</v>
      </c>
      <c r="N60" s="34">
        <v>1426922</v>
      </c>
      <c r="O60" s="34">
        <v>310048</v>
      </c>
      <c r="P60" s="40">
        <v>198625</v>
      </c>
      <c r="Q60" s="34">
        <v>157749</v>
      </c>
      <c r="R60" s="34">
        <v>40876</v>
      </c>
      <c r="S60" s="40">
        <v>1449698</v>
      </c>
      <c r="T60" s="34">
        <v>1028185</v>
      </c>
      <c r="U60" s="34">
        <v>308258</v>
      </c>
      <c r="V60" s="40">
        <v>14119801</v>
      </c>
      <c r="W60" s="34">
        <v>12370532</v>
      </c>
      <c r="X60" s="34">
        <v>1749269</v>
      </c>
    </row>
    <row r="61" spans="1:24" x14ac:dyDescent="0.35">
      <c r="A61" s="120"/>
      <c r="B61" s="12">
        <v>43707</v>
      </c>
      <c r="C61" s="60">
        <f t="shared" si="0"/>
        <v>105857185</v>
      </c>
      <c r="D61" s="60">
        <v>5331740</v>
      </c>
      <c r="E61" s="34">
        <v>4592036</v>
      </c>
      <c r="F61" s="34">
        <v>739704</v>
      </c>
      <c r="G61" s="60">
        <v>105470585</v>
      </c>
      <c r="H61" s="34">
        <v>12568298</v>
      </c>
      <c r="I61" s="34">
        <v>92902287</v>
      </c>
      <c r="J61" s="40">
        <v>1938195</v>
      </c>
      <c r="K61" s="34">
        <v>1585963</v>
      </c>
      <c r="L61" s="34">
        <v>352232</v>
      </c>
      <c r="M61" s="40">
        <v>1739574</v>
      </c>
      <c r="N61" s="34">
        <v>1428877</v>
      </c>
      <c r="O61" s="34">
        <v>310697</v>
      </c>
      <c r="P61" s="40">
        <v>198621</v>
      </c>
      <c r="Q61" s="34">
        <v>157086</v>
      </c>
      <c r="R61" s="34">
        <v>41535</v>
      </c>
      <c r="S61" s="40">
        <v>1452672</v>
      </c>
      <c r="T61" s="34">
        <v>1011307</v>
      </c>
      <c r="U61" s="34">
        <v>328406</v>
      </c>
      <c r="V61" s="40">
        <v>12954898</v>
      </c>
      <c r="W61" s="34">
        <v>11401353</v>
      </c>
      <c r="X61" s="34">
        <v>1553545</v>
      </c>
    </row>
    <row r="62" spans="1:24" x14ac:dyDescent="0.35">
      <c r="A62" s="120"/>
      <c r="B62" s="12">
        <v>43738</v>
      </c>
      <c r="C62" s="60">
        <f t="shared" si="0"/>
        <v>108644302</v>
      </c>
      <c r="D62" s="60">
        <v>5353921</v>
      </c>
      <c r="E62" s="34">
        <v>4610370</v>
      </c>
      <c r="F62" s="34">
        <v>743551</v>
      </c>
      <c r="G62" s="60">
        <v>108028112</v>
      </c>
      <c r="H62" s="34">
        <v>12495935</v>
      </c>
      <c r="I62" s="34">
        <v>95532177</v>
      </c>
      <c r="J62" s="40">
        <v>1939289</v>
      </c>
      <c r="K62" s="34">
        <v>1590880</v>
      </c>
      <c r="L62" s="34">
        <v>348409</v>
      </c>
      <c r="M62" s="40">
        <v>1740650</v>
      </c>
      <c r="N62" s="34">
        <v>1431747</v>
      </c>
      <c r="O62" s="34">
        <v>308903</v>
      </c>
      <c r="P62" s="40">
        <v>198639</v>
      </c>
      <c r="Q62" s="34">
        <v>159133</v>
      </c>
      <c r="R62" s="34">
        <v>39506</v>
      </c>
      <c r="S62" s="40">
        <v>1454360</v>
      </c>
      <c r="T62" s="34">
        <v>1014782</v>
      </c>
      <c r="U62" s="34">
        <v>327188</v>
      </c>
      <c r="V62" s="40">
        <v>13112125</v>
      </c>
      <c r="W62" s="34">
        <v>11309679</v>
      </c>
      <c r="X62" s="34">
        <v>1802446</v>
      </c>
    </row>
    <row r="63" spans="1:24" x14ac:dyDescent="0.35">
      <c r="A63" s="120"/>
      <c r="B63" s="12">
        <v>43768</v>
      </c>
      <c r="C63" s="60">
        <f t="shared" si="0"/>
        <v>111058870</v>
      </c>
      <c r="D63" s="60">
        <v>5384234</v>
      </c>
      <c r="E63" s="34">
        <v>4640704</v>
      </c>
      <c r="F63" s="34">
        <v>743530</v>
      </c>
      <c r="G63" s="60">
        <v>110078364</v>
      </c>
      <c r="H63" s="34">
        <v>12394946</v>
      </c>
      <c r="I63" s="34">
        <v>97683418</v>
      </c>
      <c r="J63" s="40">
        <v>1941782</v>
      </c>
      <c r="K63" s="34">
        <v>1589705</v>
      </c>
      <c r="L63" s="34">
        <v>352077</v>
      </c>
      <c r="M63" s="40">
        <v>1742614</v>
      </c>
      <c r="N63" s="34">
        <v>1429063</v>
      </c>
      <c r="O63" s="34">
        <v>313551</v>
      </c>
      <c r="P63" s="40">
        <v>199168</v>
      </c>
      <c r="Q63" s="34">
        <v>160642</v>
      </c>
      <c r="R63" s="34">
        <v>38526</v>
      </c>
      <c r="S63" s="40">
        <v>1455992</v>
      </c>
      <c r="T63" s="34">
        <v>1014304</v>
      </c>
      <c r="U63" s="34">
        <v>326089</v>
      </c>
      <c r="V63" s="40">
        <v>13375452</v>
      </c>
      <c r="W63" s="34">
        <v>11526282</v>
      </c>
      <c r="X63" s="34">
        <v>1849170</v>
      </c>
    </row>
    <row r="64" spans="1:24" x14ac:dyDescent="0.35">
      <c r="A64" s="120"/>
      <c r="B64" s="12">
        <v>43798</v>
      </c>
      <c r="C64" s="60">
        <f t="shared" si="0"/>
        <v>108955910</v>
      </c>
      <c r="D64" s="60">
        <v>5401612</v>
      </c>
      <c r="E64" s="34">
        <v>4651983</v>
      </c>
      <c r="F64" s="34">
        <v>749629</v>
      </c>
      <c r="G64" s="60">
        <v>107004232</v>
      </c>
      <c r="H64" s="34">
        <v>11376975</v>
      </c>
      <c r="I64" s="34">
        <v>95627257</v>
      </c>
      <c r="J64" s="40">
        <v>1944843</v>
      </c>
      <c r="K64" s="34">
        <v>1586922</v>
      </c>
      <c r="L64" s="34">
        <v>357921</v>
      </c>
      <c r="M64" s="40">
        <v>1744766</v>
      </c>
      <c r="N64" s="34">
        <v>1425668</v>
      </c>
      <c r="O64" s="34">
        <v>319098</v>
      </c>
      <c r="P64" s="40">
        <v>200077</v>
      </c>
      <c r="Q64" s="34">
        <v>161254</v>
      </c>
      <c r="R64" s="34">
        <v>38823</v>
      </c>
      <c r="S64" s="40">
        <v>1453882</v>
      </c>
      <c r="T64" s="34">
        <v>1010941</v>
      </c>
      <c r="U64" s="34">
        <v>323713</v>
      </c>
      <c r="V64" s="40">
        <v>13328653</v>
      </c>
      <c r="W64" s="34">
        <v>11504882</v>
      </c>
      <c r="X64" s="34">
        <v>1823771</v>
      </c>
    </row>
    <row r="65" spans="1:24" x14ac:dyDescent="0.35">
      <c r="A65" s="121"/>
      <c r="B65" s="12">
        <v>43828</v>
      </c>
      <c r="C65" s="60">
        <f t="shared" si="0"/>
        <v>126807085</v>
      </c>
      <c r="D65" s="60">
        <v>5407506</v>
      </c>
      <c r="E65" s="34">
        <v>4661765</v>
      </c>
      <c r="F65" s="34">
        <v>745741</v>
      </c>
      <c r="G65" s="60">
        <v>123960664</v>
      </c>
      <c r="H65" s="34">
        <v>12306539</v>
      </c>
      <c r="I65" s="34">
        <v>111654125</v>
      </c>
      <c r="J65" s="40">
        <v>1944231</v>
      </c>
      <c r="K65" s="34">
        <v>1584869</v>
      </c>
      <c r="L65" s="34">
        <v>359362</v>
      </c>
      <c r="M65" s="40">
        <v>1744391</v>
      </c>
      <c r="N65" s="34">
        <v>1424670</v>
      </c>
      <c r="O65" s="34">
        <v>319721</v>
      </c>
      <c r="P65" s="40">
        <v>199840</v>
      </c>
      <c r="Q65" s="34">
        <v>160199</v>
      </c>
      <c r="R65" s="34">
        <v>39641</v>
      </c>
      <c r="S65" s="40">
        <v>1450460</v>
      </c>
      <c r="T65" s="34">
        <v>1010588</v>
      </c>
      <c r="U65" s="34">
        <v>319581</v>
      </c>
      <c r="V65" s="40">
        <v>15152960</v>
      </c>
      <c r="W65" s="34">
        <v>13440803</v>
      </c>
      <c r="X65" s="34">
        <v>1712157</v>
      </c>
    </row>
    <row r="66" spans="1:24" x14ac:dyDescent="0.35">
      <c r="A66" s="119">
        <v>2020</v>
      </c>
      <c r="B66" s="12">
        <v>43858</v>
      </c>
      <c r="C66" s="60">
        <f t="shared" si="0"/>
        <v>104824934</v>
      </c>
      <c r="D66" s="60">
        <v>5421193</v>
      </c>
      <c r="E66" s="34">
        <v>4661557</v>
      </c>
      <c r="F66" s="34">
        <v>759636</v>
      </c>
      <c r="G66" s="60">
        <v>102805386</v>
      </c>
      <c r="H66" s="34">
        <v>10629256</v>
      </c>
      <c r="I66" s="34">
        <v>92176130</v>
      </c>
      <c r="J66" s="40">
        <v>1945445</v>
      </c>
      <c r="K66" s="34">
        <v>1579561</v>
      </c>
      <c r="L66" s="34">
        <v>365884</v>
      </c>
      <c r="M66" s="40">
        <v>1745727</v>
      </c>
      <c r="N66" s="34">
        <v>1419128</v>
      </c>
      <c r="O66" s="34">
        <v>326599</v>
      </c>
      <c r="P66" s="40">
        <v>199718</v>
      </c>
      <c r="Q66" s="34">
        <v>160433</v>
      </c>
      <c r="R66" s="34">
        <v>39285</v>
      </c>
      <c r="S66" s="40">
        <v>1450198</v>
      </c>
      <c r="T66" s="34">
        <v>1020906</v>
      </c>
      <c r="U66" s="34">
        <v>307344</v>
      </c>
      <c r="V66" s="40">
        <v>12648804</v>
      </c>
      <c r="W66" s="34">
        <v>10946565</v>
      </c>
      <c r="X66" s="34">
        <v>1702239</v>
      </c>
    </row>
    <row r="67" spans="1:24" x14ac:dyDescent="0.35">
      <c r="A67" s="120"/>
      <c r="B67" s="12">
        <v>43888</v>
      </c>
      <c r="C67" s="60">
        <f t="shared" si="0"/>
        <v>101622454</v>
      </c>
      <c r="D67" s="60">
        <v>5434948</v>
      </c>
      <c r="E67" s="34">
        <v>4658494</v>
      </c>
      <c r="F67" s="34">
        <v>776454</v>
      </c>
      <c r="G67" s="60">
        <v>100090388</v>
      </c>
      <c r="H67" s="34">
        <v>10205891</v>
      </c>
      <c r="I67" s="34">
        <v>89884497</v>
      </c>
      <c r="J67" s="40">
        <v>1946992</v>
      </c>
      <c r="K67" s="34">
        <v>1573250</v>
      </c>
      <c r="L67" s="34">
        <v>373742</v>
      </c>
      <c r="M67" s="40">
        <v>1745919</v>
      </c>
      <c r="N67" s="34">
        <v>1412510</v>
      </c>
      <c r="O67" s="34">
        <v>333409</v>
      </c>
      <c r="P67" s="40">
        <v>201073</v>
      </c>
      <c r="Q67" s="34">
        <v>160740</v>
      </c>
      <c r="R67" s="34">
        <v>40333</v>
      </c>
      <c r="S67" s="40">
        <v>1448772</v>
      </c>
      <c r="T67" s="34">
        <v>1037573</v>
      </c>
      <c r="U67" s="34">
        <v>287122</v>
      </c>
      <c r="V67" s="40">
        <v>11737957</v>
      </c>
      <c r="W67" s="34">
        <v>10054624</v>
      </c>
      <c r="X67" s="34">
        <v>1683333</v>
      </c>
    </row>
    <row r="68" spans="1:24" x14ac:dyDescent="0.35">
      <c r="A68" s="120"/>
      <c r="B68" s="12">
        <v>43921</v>
      </c>
      <c r="C68" s="60">
        <f t="shared" si="0"/>
        <v>103674569</v>
      </c>
      <c r="D68" s="60">
        <v>5444204</v>
      </c>
      <c r="E68" s="34">
        <v>4654076</v>
      </c>
      <c r="F68" s="34">
        <v>790128</v>
      </c>
      <c r="G68" s="60">
        <v>100547967</v>
      </c>
      <c r="H68" s="34">
        <v>8311917</v>
      </c>
      <c r="I68" s="34">
        <v>92236050</v>
      </c>
      <c r="J68" s="40">
        <v>1944392</v>
      </c>
      <c r="K68" s="34">
        <v>1562157</v>
      </c>
      <c r="L68" s="34">
        <v>382235</v>
      </c>
      <c r="M68" s="40">
        <v>1743339</v>
      </c>
      <c r="N68" s="34">
        <v>1403102</v>
      </c>
      <c r="O68" s="34">
        <v>340237</v>
      </c>
      <c r="P68" s="40">
        <v>201053</v>
      </c>
      <c r="Q68" s="34">
        <v>159055</v>
      </c>
      <c r="R68" s="34">
        <v>41998</v>
      </c>
      <c r="S68" s="40">
        <v>1445107</v>
      </c>
      <c r="T68" s="34">
        <v>1037426</v>
      </c>
      <c r="U68" s="34">
        <v>280993</v>
      </c>
      <c r="V68" s="40">
        <v>11438519</v>
      </c>
      <c r="W68" s="34">
        <v>10105390</v>
      </c>
      <c r="X68" s="34">
        <v>1333129</v>
      </c>
    </row>
    <row r="69" spans="1:24" x14ac:dyDescent="0.35">
      <c r="A69" s="120"/>
      <c r="B69" s="12">
        <v>43951</v>
      </c>
      <c r="C69" s="60">
        <f t="shared" si="0"/>
        <v>78760593</v>
      </c>
      <c r="D69" s="60">
        <v>5443282</v>
      </c>
      <c r="E69" s="34">
        <v>4644499</v>
      </c>
      <c r="F69" s="34">
        <v>798783</v>
      </c>
      <c r="G69" s="60">
        <v>74930928</v>
      </c>
      <c r="H69" s="34">
        <v>4298630</v>
      </c>
      <c r="I69" s="34">
        <v>70632298</v>
      </c>
      <c r="J69" s="40">
        <v>1942294</v>
      </c>
      <c r="K69" s="34">
        <v>1534641</v>
      </c>
      <c r="L69" s="34">
        <v>407653</v>
      </c>
      <c r="M69" s="40">
        <v>1741078</v>
      </c>
      <c r="N69" s="34">
        <v>1382057</v>
      </c>
      <c r="O69" s="34">
        <v>359021</v>
      </c>
      <c r="P69" s="40">
        <v>201216</v>
      </c>
      <c r="Q69" s="34">
        <v>152584</v>
      </c>
      <c r="R69" s="34">
        <v>48632</v>
      </c>
      <c r="S69" s="40">
        <v>1439610</v>
      </c>
      <c r="T69" s="34">
        <v>1030641</v>
      </c>
      <c r="U69" s="34">
        <v>277276</v>
      </c>
      <c r="V69" s="40">
        <v>8128295</v>
      </c>
      <c r="W69" s="34">
        <v>7455667</v>
      </c>
      <c r="X69" s="34">
        <v>672628</v>
      </c>
    </row>
    <row r="70" spans="1:24" x14ac:dyDescent="0.35">
      <c r="A70" s="120"/>
      <c r="B70" s="12">
        <v>43982</v>
      </c>
      <c r="C70" s="60">
        <f t="shared" ref="C70:C74" si="1">I70+V70</f>
        <v>91503996</v>
      </c>
      <c r="D70" s="60">
        <v>5435302</v>
      </c>
      <c r="E70" s="34">
        <v>4637481</v>
      </c>
      <c r="F70" s="34">
        <v>797821</v>
      </c>
      <c r="G70" s="60">
        <v>87115767</v>
      </c>
      <c r="H70" s="34">
        <v>5079615</v>
      </c>
      <c r="I70" s="34">
        <v>82036152</v>
      </c>
      <c r="J70" s="40">
        <v>1939124</v>
      </c>
      <c r="K70" s="34">
        <v>1524356</v>
      </c>
      <c r="L70" s="34">
        <v>414768</v>
      </c>
      <c r="M70" s="40">
        <v>1739303</v>
      </c>
      <c r="N70" s="34">
        <v>1372702</v>
      </c>
      <c r="O70" s="34">
        <v>366601</v>
      </c>
      <c r="P70" s="40">
        <v>199821</v>
      </c>
      <c r="Q70" s="34">
        <v>151654</v>
      </c>
      <c r="R70" s="34">
        <v>48167</v>
      </c>
      <c r="S70" s="40">
        <v>1435500</v>
      </c>
      <c r="T70" s="34">
        <v>1024001</v>
      </c>
      <c r="U70" s="34">
        <v>274228</v>
      </c>
      <c r="V70" s="40">
        <v>9467844</v>
      </c>
      <c r="W70" s="34">
        <v>8654874</v>
      </c>
      <c r="X70" s="34">
        <v>812970</v>
      </c>
    </row>
    <row r="71" spans="1:24" x14ac:dyDescent="0.35">
      <c r="A71" s="120"/>
      <c r="B71" s="12">
        <v>44012</v>
      </c>
      <c r="C71" s="60">
        <f t="shared" si="1"/>
        <v>114875643</v>
      </c>
      <c r="D71" s="60">
        <v>5442781</v>
      </c>
      <c r="E71" s="34">
        <v>4638921</v>
      </c>
      <c r="F71" s="34">
        <v>803860</v>
      </c>
      <c r="G71" s="60">
        <v>109567365</v>
      </c>
      <c r="H71" s="34">
        <v>6410178</v>
      </c>
      <c r="I71" s="34">
        <v>103157187</v>
      </c>
      <c r="J71" s="40">
        <v>1934172</v>
      </c>
      <c r="K71" s="34">
        <v>1512986</v>
      </c>
      <c r="L71" s="34">
        <v>421186</v>
      </c>
      <c r="M71" s="40">
        <v>1737230</v>
      </c>
      <c r="N71" s="34">
        <v>1363216</v>
      </c>
      <c r="O71" s="34">
        <v>374014</v>
      </c>
      <c r="P71" s="40">
        <v>196942</v>
      </c>
      <c r="Q71" s="34">
        <v>149770</v>
      </c>
      <c r="R71" s="34">
        <v>47172</v>
      </c>
      <c r="S71" s="40">
        <v>1430026</v>
      </c>
      <c r="T71" s="34">
        <v>1015699</v>
      </c>
      <c r="U71" s="34">
        <v>270103</v>
      </c>
      <c r="V71" s="40">
        <v>11718456</v>
      </c>
      <c r="W71" s="34">
        <v>10658701</v>
      </c>
      <c r="X71" s="34">
        <v>1059755</v>
      </c>
    </row>
    <row r="72" spans="1:24" x14ac:dyDescent="0.35">
      <c r="A72" s="120"/>
      <c r="B72" s="12">
        <v>44013</v>
      </c>
      <c r="C72" s="60">
        <f t="shared" si="1"/>
        <v>122397125</v>
      </c>
      <c r="D72" s="60">
        <v>5450362</v>
      </c>
      <c r="E72" s="34">
        <v>4645518</v>
      </c>
      <c r="F72" s="34">
        <v>804844</v>
      </c>
      <c r="G72" s="60">
        <v>117386409</v>
      </c>
      <c r="H72" s="34">
        <v>7741233</v>
      </c>
      <c r="I72" s="34">
        <v>109645176</v>
      </c>
      <c r="J72" s="40">
        <v>1931595</v>
      </c>
      <c r="K72" s="34">
        <v>1507896</v>
      </c>
      <c r="L72" s="34">
        <v>423699</v>
      </c>
      <c r="M72" s="40">
        <v>1735045</v>
      </c>
      <c r="N72" s="34">
        <v>1360201</v>
      </c>
      <c r="O72" s="34">
        <v>374844</v>
      </c>
      <c r="P72" s="40">
        <v>196550</v>
      </c>
      <c r="Q72" s="34">
        <v>147695</v>
      </c>
      <c r="R72" s="34">
        <v>48855</v>
      </c>
      <c r="S72" s="40">
        <v>1428348</v>
      </c>
      <c r="T72" s="34">
        <v>1015190</v>
      </c>
      <c r="U72" s="34">
        <v>270710</v>
      </c>
      <c r="V72" s="40">
        <v>12751949</v>
      </c>
      <c r="W72" s="34">
        <v>11542335</v>
      </c>
      <c r="X72" s="34">
        <v>1209614</v>
      </c>
    </row>
    <row r="73" spans="1:24" x14ac:dyDescent="0.35">
      <c r="A73" s="120"/>
      <c r="B73" s="12">
        <v>44044</v>
      </c>
      <c r="C73" s="60">
        <f t="shared" si="1"/>
        <v>124474465</v>
      </c>
      <c r="D73" s="60">
        <v>5461444</v>
      </c>
      <c r="E73" s="34">
        <v>4649467</v>
      </c>
      <c r="F73" s="34">
        <v>811977</v>
      </c>
      <c r="G73" s="60">
        <v>119094573</v>
      </c>
      <c r="H73" s="34">
        <v>7616121</v>
      </c>
      <c r="I73" s="34">
        <v>111478452</v>
      </c>
      <c r="J73" s="40">
        <v>1926598</v>
      </c>
      <c r="K73" s="34">
        <v>1495991</v>
      </c>
      <c r="L73" s="34">
        <v>430607</v>
      </c>
      <c r="M73" s="40">
        <v>1730540</v>
      </c>
      <c r="N73" s="34">
        <v>1354266</v>
      </c>
      <c r="O73" s="34">
        <v>376274</v>
      </c>
      <c r="P73" s="40">
        <v>196058</v>
      </c>
      <c r="Q73" s="34">
        <v>141725</v>
      </c>
      <c r="R73" s="34">
        <v>54333</v>
      </c>
      <c r="S73" s="40">
        <v>1433518</v>
      </c>
      <c r="T73" s="34">
        <v>1022680</v>
      </c>
      <c r="U73" s="34">
        <v>268467</v>
      </c>
      <c r="V73" s="40">
        <v>12996013</v>
      </c>
      <c r="W73" s="34">
        <v>11851593</v>
      </c>
      <c r="X73" s="34">
        <v>1144420</v>
      </c>
    </row>
    <row r="74" spans="1:24" x14ac:dyDescent="0.35">
      <c r="A74" s="120"/>
      <c r="B74" s="12">
        <v>44075</v>
      </c>
      <c r="C74" s="60">
        <f t="shared" si="1"/>
        <v>120746769</v>
      </c>
      <c r="D74" s="60">
        <v>5475259</v>
      </c>
      <c r="E74" s="34">
        <v>4653107</v>
      </c>
      <c r="F74" s="34">
        <v>822152</v>
      </c>
      <c r="G74" s="60">
        <v>115856269</v>
      </c>
      <c r="H74" s="34">
        <v>7629776</v>
      </c>
      <c r="I74" s="34">
        <v>108226493</v>
      </c>
      <c r="J74" s="40">
        <v>1923626</v>
      </c>
      <c r="K74" s="34">
        <v>1489794</v>
      </c>
      <c r="L74" s="34">
        <v>433832</v>
      </c>
      <c r="M74" s="40">
        <v>1728289</v>
      </c>
      <c r="N74" s="34">
        <v>1350823</v>
      </c>
      <c r="O74" s="34">
        <v>377466</v>
      </c>
      <c r="P74" s="40">
        <v>195337</v>
      </c>
      <c r="Q74" s="34">
        <v>138971</v>
      </c>
      <c r="R74" s="34">
        <v>56366</v>
      </c>
      <c r="S74" s="40">
        <v>1428728</v>
      </c>
      <c r="T74" s="34">
        <v>1018296</v>
      </c>
      <c r="U74" s="34">
        <v>267909</v>
      </c>
      <c r="V74" s="40">
        <v>12520276</v>
      </c>
      <c r="W74" s="34">
        <v>11289799</v>
      </c>
      <c r="X74" s="34">
        <v>1230477</v>
      </c>
    </row>
    <row r="75" spans="1:24" x14ac:dyDescent="0.35">
      <c r="A75" s="120"/>
      <c r="B75" s="12">
        <v>44105</v>
      </c>
      <c r="C75" s="60">
        <f t="shared" ref="C75:C95" si="2">I75+V75</f>
        <v>117546812</v>
      </c>
      <c r="D75" s="60">
        <v>5487836</v>
      </c>
      <c r="E75" s="34">
        <v>4673392</v>
      </c>
      <c r="F75" s="34">
        <v>814444</v>
      </c>
      <c r="G75" s="60">
        <v>112013420</v>
      </c>
      <c r="H75" s="34">
        <v>6978791</v>
      </c>
      <c r="I75" s="34">
        <v>105034629</v>
      </c>
      <c r="J75" s="40">
        <v>1917427</v>
      </c>
      <c r="K75" s="34">
        <v>1492974</v>
      </c>
      <c r="L75" s="34">
        <v>424453</v>
      </c>
      <c r="M75" s="40">
        <v>1722887</v>
      </c>
      <c r="N75" s="34">
        <v>1353931</v>
      </c>
      <c r="O75" s="34">
        <v>368956</v>
      </c>
      <c r="P75" s="40">
        <v>194540</v>
      </c>
      <c r="Q75" s="34">
        <v>139043</v>
      </c>
      <c r="R75" s="34">
        <v>55497</v>
      </c>
      <c r="S75" s="40">
        <v>1424572</v>
      </c>
      <c r="T75" s="34">
        <v>1019192</v>
      </c>
      <c r="U75" s="34">
        <v>268169</v>
      </c>
      <c r="V75" s="40">
        <v>12512183</v>
      </c>
      <c r="W75" s="34">
        <v>11346702</v>
      </c>
      <c r="X75" s="34">
        <v>1165481</v>
      </c>
    </row>
    <row r="76" spans="1:24" x14ac:dyDescent="0.35">
      <c r="A76" s="120"/>
      <c r="B76" s="12">
        <v>44136</v>
      </c>
      <c r="C76" s="60">
        <f t="shared" si="2"/>
        <v>118913153</v>
      </c>
      <c r="D76" s="60">
        <v>5497886</v>
      </c>
      <c r="E76" s="34">
        <v>4687531</v>
      </c>
      <c r="F76" s="34">
        <v>810355</v>
      </c>
      <c r="G76" s="60">
        <v>112326250</v>
      </c>
      <c r="H76" s="34">
        <v>6283487</v>
      </c>
      <c r="I76" s="34">
        <v>106042763</v>
      </c>
      <c r="J76" s="40">
        <v>1912610</v>
      </c>
      <c r="K76" s="34">
        <v>1496890</v>
      </c>
      <c r="L76" s="34">
        <v>415720</v>
      </c>
      <c r="M76" s="40">
        <v>1718672</v>
      </c>
      <c r="N76" s="34">
        <v>1358094</v>
      </c>
      <c r="O76" s="34">
        <v>360578</v>
      </c>
      <c r="P76" s="40">
        <v>193938</v>
      </c>
      <c r="Q76" s="34">
        <v>138796</v>
      </c>
      <c r="R76" s="34">
        <v>55142</v>
      </c>
      <c r="S76" s="40">
        <v>1418942</v>
      </c>
      <c r="T76" s="34">
        <v>1019144</v>
      </c>
      <c r="U76" s="34">
        <v>264721</v>
      </c>
      <c r="V76" s="40">
        <v>12870390</v>
      </c>
      <c r="W76" s="34">
        <v>11707779</v>
      </c>
      <c r="X76" s="34">
        <v>1162611</v>
      </c>
    </row>
    <row r="77" spans="1:24" x14ac:dyDescent="0.35">
      <c r="A77" s="121"/>
      <c r="B77" s="12">
        <v>44166</v>
      </c>
      <c r="C77" s="60">
        <f t="shared" si="2"/>
        <v>138356325</v>
      </c>
      <c r="D77" s="60">
        <v>5511361</v>
      </c>
      <c r="E77" s="34">
        <v>4711771</v>
      </c>
      <c r="F77" s="34">
        <v>799590</v>
      </c>
      <c r="G77" s="60">
        <v>131672665</v>
      </c>
      <c r="H77" s="34">
        <v>7760145</v>
      </c>
      <c r="I77" s="34">
        <v>123912520</v>
      </c>
      <c r="J77" s="40">
        <v>1906072</v>
      </c>
      <c r="K77" s="34">
        <v>1498307</v>
      </c>
      <c r="L77" s="34">
        <v>407765</v>
      </c>
      <c r="M77" s="40">
        <v>1712417</v>
      </c>
      <c r="N77" s="34">
        <v>1359121</v>
      </c>
      <c r="O77" s="34">
        <v>353296</v>
      </c>
      <c r="P77" s="40">
        <v>193655</v>
      </c>
      <c r="Q77" s="34">
        <v>139186</v>
      </c>
      <c r="R77" s="34">
        <v>54469</v>
      </c>
      <c r="S77" s="40">
        <v>1416361</v>
      </c>
      <c r="T77" s="34">
        <v>1018081</v>
      </c>
      <c r="U77" s="34">
        <v>264788</v>
      </c>
      <c r="V77" s="40">
        <v>14443805</v>
      </c>
      <c r="W77" s="34">
        <v>13204342</v>
      </c>
      <c r="X77" s="34">
        <v>1239463</v>
      </c>
    </row>
    <row r="78" spans="1:24" x14ac:dyDescent="0.35">
      <c r="A78" s="119">
        <v>2021</v>
      </c>
      <c r="B78" s="12">
        <v>44225</v>
      </c>
      <c r="C78" s="60">
        <f t="shared" si="2"/>
        <v>94045511</v>
      </c>
      <c r="D78" s="60">
        <v>5518732</v>
      </c>
      <c r="E78" s="34">
        <v>4717639</v>
      </c>
      <c r="F78" s="34">
        <v>801093</v>
      </c>
      <c r="G78" s="60">
        <v>89292043</v>
      </c>
      <c r="H78" s="34">
        <v>4709325</v>
      </c>
      <c r="I78" s="34">
        <v>84582718</v>
      </c>
      <c r="J78" s="40">
        <v>1902687</v>
      </c>
      <c r="K78" s="34">
        <v>1474156</v>
      </c>
      <c r="L78" s="34">
        <v>428531</v>
      </c>
      <c r="M78" s="40">
        <v>1708895</v>
      </c>
      <c r="N78" s="34">
        <v>1337231</v>
      </c>
      <c r="O78" s="34">
        <v>371664</v>
      </c>
      <c r="P78" s="40">
        <v>193792</v>
      </c>
      <c r="Q78" s="34">
        <v>136925</v>
      </c>
      <c r="R78" s="34">
        <v>56867</v>
      </c>
      <c r="S78" s="40">
        <v>1410415</v>
      </c>
      <c r="T78" s="34">
        <v>1007310</v>
      </c>
      <c r="U78" s="34">
        <v>260763</v>
      </c>
      <c r="V78" s="40">
        <v>9462793</v>
      </c>
      <c r="W78" s="34">
        <v>8584360</v>
      </c>
      <c r="X78" s="34">
        <v>878433</v>
      </c>
    </row>
    <row r="79" spans="1:24" x14ac:dyDescent="0.35">
      <c r="A79" s="120"/>
      <c r="B79" s="12">
        <v>44253</v>
      </c>
      <c r="C79" s="60">
        <f t="shared" si="2"/>
        <v>99537438</v>
      </c>
      <c r="D79" s="60">
        <v>5533013</v>
      </c>
      <c r="E79" s="34">
        <v>4718295</v>
      </c>
      <c r="F79" s="34">
        <v>814718</v>
      </c>
      <c r="G79" s="60">
        <v>95040770</v>
      </c>
      <c r="H79" s="34">
        <v>5129786</v>
      </c>
      <c r="I79" s="34">
        <v>89910984</v>
      </c>
      <c r="J79" s="40">
        <v>1895840</v>
      </c>
      <c r="K79" s="34">
        <v>1460715</v>
      </c>
      <c r="L79" s="34">
        <v>435125</v>
      </c>
      <c r="M79" s="40">
        <v>1702790</v>
      </c>
      <c r="N79" s="34">
        <v>1324148</v>
      </c>
      <c r="O79" s="34">
        <v>378642</v>
      </c>
      <c r="P79" s="40">
        <v>193050</v>
      </c>
      <c r="Q79" s="34">
        <v>136567</v>
      </c>
      <c r="R79" s="34">
        <v>56483</v>
      </c>
      <c r="S79" s="40">
        <v>1399389</v>
      </c>
      <c r="T79" s="34">
        <v>994037</v>
      </c>
      <c r="U79" s="34">
        <v>256776</v>
      </c>
      <c r="V79" s="40">
        <v>9626454</v>
      </c>
      <c r="W79" s="34">
        <v>8710941</v>
      </c>
      <c r="X79" s="34">
        <v>915513</v>
      </c>
    </row>
    <row r="80" spans="1:24" x14ac:dyDescent="0.35">
      <c r="A80" s="120"/>
      <c r="B80" s="12">
        <v>44286</v>
      </c>
      <c r="C80" s="60">
        <f t="shared" si="2"/>
        <v>126054666</v>
      </c>
      <c r="D80" s="60">
        <v>5557387</v>
      </c>
      <c r="E80" s="34">
        <v>4730898</v>
      </c>
      <c r="F80" s="34">
        <v>826489</v>
      </c>
      <c r="G80" s="60">
        <v>120126718</v>
      </c>
      <c r="H80" s="34">
        <v>6387305</v>
      </c>
      <c r="I80" s="34">
        <v>113739413</v>
      </c>
      <c r="J80" s="40">
        <v>1882290</v>
      </c>
      <c r="K80" s="34">
        <v>1452444</v>
      </c>
      <c r="L80" s="34">
        <v>429846</v>
      </c>
      <c r="M80" s="40">
        <v>1689341</v>
      </c>
      <c r="N80" s="34">
        <v>1316148</v>
      </c>
      <c r="O80" s="34">
        <v>373193</v>
      </c>
      <c r="P80" s="40">
        <v>192949</v>
      </c>
      <c r="Q80" s="34">
        <v>136296</v>
      </c>
      <c r="R80" s="34">
        <v>56653</v>
      </c>
      <c r="S80" s="40">
        <v>1390288</v>
      </c>
      <c r="T80" s="34">
        <v>984048</v>
      </c>
      <c r="U80" s="34">
        <v>254095</v>
      </c>
      <c r="V80" s="40">
        <v>12315253</v>
      </c>
      <c r="W80" s="34">
        <v>11162081</v>
      </c>
      <c r="X80" s="34">
        <v>1153172</v>
      </c>
    </row>
    <row r="81" spans="1:24" x14ac:dyDescent="0.35">
      <c r="A81" s="120"/>
      <c r="B81" s="12">
        <v>44316</v>
      </c>
      <c r="C81" s="60">
        <f t="shared" si="2"/>
        <v>119300214</v>
      </c>
      <c r="D81" s="60">
        <v>5512935</v>
      </c>
      <c r="E81" s="34">
        <v>4702441</v>
      </c>
      <c r="F81" s="34">
        <v>810494</v>
      </c>
      <c r="G81" s="60">
        <v>113865780</v>
      </c>
      <c r="H81" s="34">
        <v>6162266</v>
      </c>
      <c r="I81" s="34">
        <v>107703514</v>
      </c>
      <c r="J81" s="40">
        <v>1877815</v>
      </c>
      <c r="K81" s="34">
        <v>1448938</v>
      </c>
      <c r="L81" s="34">
        <v>428877</v>
      </c>
      <c r="M81" s="40">
        <v>1684702</v>
      </c>
      <c r="N81" s="34">
        <v>1313290</v>
      </c>
      <c r="O81" s="34">
        <v>371412</v>
      </c>
      <c r="P81" s="40">
        <v>193113</v>
      </c>
      <c r="Q81" s="34">
        <v>135648</v>
      </c>
      <c r="R81" s="34">
        <v>57465</v>
      </c>
      <c r="S81" s="40">
        <v>1386269</v>
      </c>
      <c r="T81" s="34">
        <v>984355</v>
      </c>
      <c r="U81" s="34">
        <v>254095</v>
      </c>
      <c r="V81" s="40">
        <v>11596700</v>
      </c>
      <c r="W81" s="34">
        <v>10523917</v>
      </c>
      <c r="X81" s="34">
        <v>1072783</v>
      </c>
    </row>
    <row r="82" spans="1:24" x14ac:dyDescent="0.35">
      <c r="A82" s="120"/>
      <c r="B82" s="12">
        <v>44347</v>
      </c>
      <c r="C82" s="60">
        <f t="shared" si="2"/>
        <v>132056049</v>
      </c>
      <c r="D82" s="60">
        <v>5524021</v>
      </c>
      <c r="E82" s="34">
        <v>4723502</v>
      </c>
      <c r="F82" s="34">
        <v>800519</v>
      </c>
      <c r="G82" s="60">
        <v>126386739</v>
      </c>
      <c r="H82" s="34">
        <v>6830571</v>
      </c>
      <c r="I82" s="34">
        <v>119556168</v>
      </c>
      <c r="J82" s="40">
        <v>1871538</v>
      </c>
      <c r="K82" s="34">
        <v>1450901</v>
      </c>
      <c r="L82" s="34">
        <v>420637</v>
      </c>
      <c r="M82" s="40">
        <v>1680625</v>
      </c>
      <c r="N82" s="34">
        <v>1316444</v>
      </c>
      <c r="O82" s="34">
        <v>364181</v>
      </c>
      <c r="P82" s="40">
        <v>190913</v>
      </c>
      <c r="Q82" s="34">
        <v>134457</v>
      </c>
      <c r="R82" s="34">
        <v>56456</v>
      </c>
      <c r="S82" s="40">
        <v>1390412</v>
      </c>
      <c r="T82" s="34">
        <v>993457</v>
      </c>
      <c r="U82" s="34">
        <v>253866</v>
      </c>
      <c r="V82" s="40">
        <v>12499881</v>
      </c>
      <c r="W82" s="34">
        <v>11341343</v>
      </c>
      <c r="X82" s="34">
        <v>1158538</v>
      </c>
    </row>
    <row r="83" spans="1:24" x14ac:dyDescent="0.35">
      <c r="A83" s="120"/>
      <c r="B83" s="12">
        <v>44377</v>
      </c>
      <c r="C83" s="60">
        <f t="shared" si="2"/>
        <v>138350821</v>
      </c>
      <c r="D83" s="60">
        <v>5542156</v>
      </c>
      <c r="E83" s="34">
        <v>4733473</v>
      </c>
      <c r="F83" s="34">
        <v>808683</v>
      </c>
      <c r="G83" s="60">
        <v>132472777</v>
      </c>
      <c r="H83" s="34">
        <v>7369981</v>
      </c>
      <c r="I83" s="34">
        <v>125102796</v>
      </c>
      <c r="J83" s="40">
        <v>1868634</v>
      </c>
      <c r="K83" s="34">
        <v>1446331</v>
      </c>
      <c r="L83" s="34">
        <v>422303</v>
      </c>
      <c r="M83" s="40">
        <v>1678406</v>
      </c>
      <c r="N83" s="34">
        <v>1312566</v>
      </c>
      <c r="O83" s="34">
        <v>365840</v>
      </c>
      <c r="P83" s="40">
        <v>190228</v>
      </c>
      <c r="Q83" s="34">
        <v>133765</v>
      </c>
      <c r="R83" s="34">
        <v>56463</v>
      </c>
      <c r="S83" s="40">
        <v>1390229</v>
      </c>
      <c r="T83" s="34">
        <v>993863</v>
      </c>
      <c r="U83" s="34">
        <v>252864</v>
      </c>
      <c r="V83" s="40">
        <v>13248025</v>
      </c>
      <c r="W83" s="34">
        <v>12030440</v>
      </c>
      <c r="X83" s="34">
        <v>1217585</v>
      </c>
    </row>
    <row r="84" spans="1:24" x14ac:dyDescent="0.35">
      <c r="A84" s="120"/>
      <c r="B84" s="12">
        <v>44407</v>
      </c>
      <c r="C84" s="60">
        <f t="shared" si="2"/>
        <v>142276000</v>
      </c>
      <c r="D84" s="60">
        <v>5564322</v>
      </c>
      <c r="E84" s="34">
        <v>4756822</v>
      </c>
      <c r="F84" s="34">
        <v>807500</v>
      </c>
      <c r="G84" s="60">
        <v>136398709</v>
      </c>
      <c r="H84" s="34">
        <v>7590934</v>
      </c>
      <c r="I84" s="34">
        <v>128807775</v>
      </c>
      <c r="J84" s="40">
        <v>1865682</v>
      </c>
      <c r="K84" s="34">
        <v>1450960</v>
      </c>
      <c r="L84" s="34">
        <v>414722</v>
      </c>
      <c r="M84" s="40">
        <v>1675547</v>
      </c>
      <c r="N84" s="34">
        <v>1316946</v>
      </c>
      <c r="O84" s="34">
        <v>358601</v>
      </c>
      <c r="P84" s="40">
        <v>190135</v>
      </c>
      <c r="Q84" s="34">
        <v>134014</v>
      </c>
      <c r="R84" s="34">
        <v>56121</v>
      </c>
      <c r="S84" s="40">
        <v>1388627</v>
      </c>
      <c r="T84" s="34">
        <v>995308</v>
      </c>
      <c r="U84" s="34">
        <v>253662</v>
      </c>
      <c r="V84" s="40">
        <v>13468225</v>
      </c>
      <c r="W84" s="34">
        <v>12239022</v>
      </c>
      <c r="X84" s="34">
        <v>1229203</v>
      </c>
    </row>
    <row r="85" spans="1:24" x14ac:dyDescent="0.35">
      <c r="A85" s="120"/>
      <c r="B85" s="12">
        <v>44438</v>
      </c>
      <c r="C85" s="60">
        <f t="shared" si="2"/>
        <v>149578323</v>
      </c>
      <c r="D85" s="60">
        <v>5588236</v>
      </c>
      <c r="E85" s="34">
        <v>4789699</v>
      </c>
      <c r="F85" s="34">
        <v>798537</v>
      </c>
      <c r="G85" s="60">
        <v>143230288</v>
      </c>
      <c r="H85" s="34">
        <v>7915594</v>
      </c>
      <c r="I85" s="34">
        <v>135314694</v>
      </c>
      <c r="J85" s="40">
        <v>1865144</v>
      </c>
      <c r="K85" s="34">
        <v>1452171</v>
      </c>
      <c r="L85" s="34">
        <v>412973</v>
      </c>
      <c r="M85" s="40">
        <v>1675010</v>
      </c>
      <c r="N85" s="34">
        <v>1317505</v>
      </c>
      <c r="O85" s="34">
        <v>357505</v>
      </c>
      <c r="P85" s="40">
        <v>190134</v>
      </c>
      <c r="Q85" s="34">
        <v>134666</v>
      </c>
      <c r="R85" s="34">
        <v>55468</v>
      </c>
      <c r="S85" s="40">
        <v>1389047</v>
      </c>
      <c r="T85" s="34">
        <v>1004011</v>
      </c>
      <c r="U85" s="34">
        <v>248176</v>
      </c>
      <c r="V85" s="40">
        <v>14263629</v>
      </c>
      <c r="W85" s="34">
        <v>13028349</v>
      </c>
      <c r="X85" s="34">
        <v>1235280</v>
      </c>
    </row>
    <row r="86" spans="1:24" x14ac:dyDescent="0.35">
      <c r="A86" s="120"/>
      <c r="B86" s="12">
        <v>44469</v>
      </c>
      <c r="C86" s="60">
        <f t="shared" si="2"/>
        <v>141891538</v>
      </c>
      <c r="D86" s="60">
        <v>5617095</v>
      </c>
      <c r="E86" s="34">
        <v>4815971</v>
      </c>
      <c r="F86" s="34">
        <v>801124</v>
      </c>
      <c r="G86" s="60">
        <v>135946879</v>
      </c>
      <c r="H86" s="34">
        <v>7732105</v>
      </c>
      <c r="I86" s="34">
        <v>128214774</v>
      </c>
      <c r="J86" s="40">
        <v>1865732</v>
      </c>
      <c r="K86" s="34">
        <v>1457319</v>
      </c>
      <c r="L86" s="34">
        <v>408413</v>
      </c>
      <c r="M86" s="40">
        <v>1674880</v>
      </c>
      <c r="N86" s="34">
        <v>1321049</v>
      </c>
      <c r="O86" s="34">
        <v>353831</v>
      </c>
      <c r="P86" s="40">
        <v>190852</v>
      </c>
      <c r="Q86" s="34">
        <v>136270</v>
      </c>
      <c r="R86" s="34">
        <v>54582</v>
      </c>
      <c r="S86" s="40">
        <v>1389785</v>
      </c>
      <c r="T86" s="34">
        <v>1004992</v>
      </c>
      <c r="U86" s="34">
        <v>250231</v>
      </c>
      <c r="V86" s="40">
        <v>13676764</v>
      </c>
      <c r="W86" s="34">
        <v>12303391</v>
      </c>
      <c r="X86" s="34">
        <v>1373373</v>
      </c>
    </row>
    <row r="87" spans="1:24" x14ac:dyDescent="0.35">
      <c r="A87" s="120"/>
      <c r="B87" s="12">
        <v>44499</v>
      </c>
      <c r="C87" s="60">
        <f t="shared" si="2"/>
        <v>141464709</v>
      </c>
      <c r="D87" s="60">
        <v>5622904</v>
      </c>
      <c r="E87" s="34">
        <v>4823926</v>
      </c>
      <c r="F87" s="34">
        <v>798978</v>
      </c>
      <c r="G87" s="60">
        <v>135446492</v>
      </c>
      <c r="H87" s="34">
        <v>7492601</v>
      </c>
      <c r="I87" s="34">
        <v>127953891</v>
      </c>
      <c r="J87" s="40">
        <v>1866328</v>
      </c>
      <c r="K87" s="34">
        <v>1456231</v>
      </c>
      <c r="L87" s="34">
        <v>410097</v>
      </c>
      <c r="M87" s="40">
        <v>1674402</v>
      </c>
      <c r="N87" s="34">
        <v>1318961</v>
      </c>
      <c r="O87" s="34">
        <v>355441</v>
      </c>
      <c r="P87" s="40">
        <v>191926</v>
      </c>
      <c r="Q87" s="34">
        <v>137270</v>
      </c>
      <c r="R87" s="34">
        <v>54656</v>
      </c>
      <c r="S87" s="40">
        <v>1389785</v>
      </c>
      <c r="T87" s="34">
        <v>998549</v>
      </c>
      <c r="U87" s="34">
        <v>253470</v>
      </c>
      <c r="V87" s="40">
        <v>13510818</v>
      </c>
      <c r="W87" s="34">
        <v>12162842</v>
      </c>
      <c r="X87" s="34">
        <v>1347976</v>
      </c>
    </row>
    <row r="88" spans="1:24" x14ac:dyDescent="0.35">
      <c r="A88" s="120"/>
      <c r="B88" s="12">
        <v>44530</v>
      </c>
      <c r="C88" s="60">
        <f t="shared" si="2"/>
        <v>157263686</v>
      </c>
      <c r="D88" s="60">
        <v>5637760</v>
      </c>
      <c r="E88" s="34">
        <v>4845840</v>
      </c>
      <c r="F88" s="34">
        <v>791920</v>
      </c>
      <c r="G88" s="60">
        <v>149411390</v>
      </c>
      <c r="H88" s="34">
        <v>7660140</v>
      </c>
      <c r="I88" s="34">
        <v>141751250</v>
      </c>
      <c r="J88" s="40">
        <v>1867853</v>
      </c>
      <c r="K88" s="34">
        <v>1458377</v>
      </c>
      <c r="L88" s="34">
        <v>409476</v>
      </c>
      <c r="M88" s="40">
        <v>1675504</v>
      </c>
      <c r="N88" s="34">
        <v>1319430</v>
      </c>
      <c r="O88" s="34">
        <v>356074</v>
      </c>
      <c r="P88" s="40">
        <v>192349</v>
      </c>
      <c r="Q88" s="34">
        <v>138947</v>
      </c>
      <c r="R88" s="34">
        <v>53402</v>
      </c>
      <c r="S88" s="40">
        <v>1387223</v>
      </c>
      <c r="T88" s="34">
        <v>991605</v>
      </c>
      <c r="U88" s="34">
        <v>253961</v>
      </c>
      <c r="V88" s="40">
        <v>15512436</v>
      </c>
      <c r="W88" s="34">
        <v>13998924</v>
      </c>
      <c r="X88" s="34">
        <v>1513512</v>
      </c>
    </row>
    <row r="89" spans="1:24" x14ac:dyDescent="0.35">
      <c r="A89" s="121"/>
      <c r="B89" s="12">
        <v>44531</v>
      </c>
      <c r="C89" s="60">
        <f t="shared" si="2"/>
        <v>155325600</v>
      </c>
      <c r="D89" s="60">
        <v>5667152</v>
      </c>
      <c r="E89" s="34">
        <v>4868639</v>
      </c>
      <c r="F89" s="34">
        <v>798513</v>
      </c>
      <c r="G89" s="60">
        <v>147815399</v>
      </c>
      <c r="H89" s="34">
        <v>7531328</v>
      </c>
      <c r="I89" s="34">
        <v>140284071</v>
      </c>
      <c r="J89" s="40">
        <v>1868219</v>
      </c>
      <c r="K89" s="34">
        <v>1457650</v>
      </c>
      <c r="L89" s="34">
        <v>410569</v>
      </c>
      <c r="M89" s="40">
        <v>1675182</v>
      </c>
      <c r="N89" s="34">
        <v>1317993</v>
      </c>
      <c r="O89" s="34">
        <v>357189</v>
      </c>
      <c r="P89" s="40">
        <v>193037</v>
      </c>
      <c r="Q89" s="34">
        <v>139657</v>
      </c>
      <c r="R89" s="34">
        <v>53380</v>
      </c>
      <c r="S89" s="40">
        <v>1385621</v>
      </c>
      <c r="T89" s="34">
        <v>989021</v>
      </c>
      <c r="U89" s="34">
        <v>255511</v>
      </c>
      <c r="V89" s="40">
        <v>15041529</v>
      </c>
      <c r="W89" s="34">
        <v>13706816</v>
      </c>
      <c r="X89" s="34">
        <v>1334713</v>
      </c>
    </row>
    <row r="90" spans="1:24" x14ac:dyDescent="0.35">
      <c r="A90" s="122">
        <v>2022</v>
      </c>
      <c r="B90" s="12">
        <v>44562</v>
      </c>
      <c r="C90" s="60">
        <f t="shared" si="2"/>
        <v>133758496</v>
      </c>
      <c r="D90" s="60">
        <v>5699745</v>
      </c>
      <c r="E90" s="34">
        <v>4868607</v>
      </c>
      <c r="F90" s="34">
        <v>831138</v>
      </c>
      <c r="G90" s="60">
        <v>127669271</v>
      </c>
      <c r="H90" s="34">
        <v>6261717</v>
      </c>
      <c r="I90" s="34">
        <v>121407554</v>
      </c>
      <c r="J90" s="40">
        <v>1865315</v>
      </c>
      <c r="K90" s="34">
        <v>1452925</v>
      </c>
      <c r="L90" s="34">
        <v>412390</v>
      </c>
      <c r="M90" s="40">
        <v>1671645</v>
      </c>
      <c r="N90" s="34">
        <v>1312958</v>
      </c>
      <c r="O90" s="34">
        <v>358687</v>
      </c>
      <c r="P90" s="40">
        <v>193670</v>
      </c>
      <c r="Q90" s="34">
        <v>139967</v>
      </c>
      <c r="R90" s="34">
        <v>53703</v>
      </c>
      <c r="S90" s="40">
        <v>1383284</v>
      </c>
      <c r="T90" s="34">
        <v>998974</v>
      </c>
      <c r="U90" s="34">
        <v>242965</v>
      </c>
      <c r="V90" s="40">
        <v>12350942</v>
      </c>
      <c r="W90" s="34">
        <v>11164655</v>
      </c>
      <c r="X90" s="34">
        <v>1186287</v>
      </c>
    </row>
    <row r="91" spans="1:24" x14ac:dyDescent="0.35">
      <c r="A91" s="122"/>
      <c r="B91" s="12">
        <v>44593</v>
      </c>
      <c r="C91" s="60">
        <f t="shared" si="2"/>
        <v>133135916</v>
      </c>
      <c r="D91" s="60">
        <v>5680210</v>
      </c>
      <c r="E91" s="34">
        <v>4867380</v>
      </c>
      <c r="F91" s="34">
        <v>812830</v>
      </c>
      <c r="G91" s="60">
        <v>127443114</v>
      </c>
      <c r="H91" s="34">
        <v>6511037</v>
      </c>
      <c r="I91" s="34">
        <v>120932077</v>
      </c>
      <c r="J91" s="40">
        <v>1866416</v>
      </c>
      <c r="K91" s="34">
        <v>1450754</v>
      </c>
      <c r="L91" s="34">
        <v>415662</v>
      </c>
      <c r="M91" s="40">
        <v>1672519</v>
      </c>
      <c r="N91" s="34">
        <v>1309942</v>
      </c>
      <c r="O91" s="34">
        <v>362577</v>
      </c>
      <c r="P91" s="40">
        <v>193897</v>
      </c>
      <c r="Q91" s="34">
        <v>140812</v>
      </c>
      <c r="R91" s="34">
        <v>53085</v>
      </c>
      <c r="S91" s="40">
        <v>1384327</v>
      </c>
      <c r="T91" s="34">
        <v>996937</v>
      </c>
      <c r="U91" s="34">
        <v>245201</v>
      </c>
      <c r="V91" s="40">
        <v>12203839</v>
      </c>
      <c r="W91" s="34">
        <v>10937238</v>
      </c>
      <c r="X91" s="34">
        <v>1266601</v>
      </c>
    </row>
    <row r="92" spans="1:24" x14ac:dyDescent="0.35">
      <c r="A92" s="122"/>
      <c r="B92" s="12">
        <v>44621</v>
      </c>
      <c r="C92" s="60">
        <f t="shared" si="2"/>
        <v>152198874</v>
      </c>
      <c r="D92" s="60">
        <v>5715242</v>
      </c>
      <c r="E92" s="34">
        <v>4890318</v>
      </c>
      <c r="F92" s="34">
        <v>824924</v>
      </c>
      <c r="G92" s="60">
        <v>145930103</v>
      </c>
      <c r="H92" s="34">
        <v>7638349</v>
      </c>
      <c r="I92" s="34">
        <v>138291754</v>
      </c>
      <c r="J92" s="40">
        <v>1866454</v>
      </c>
      <c r="K92" s="34">
        <v>1452661</v>
      </c>
      <c r="L92" s="34">
        <v>413793</v>
      </c>
      <c r="M92" s="40">
        <v>1672366</v>
      </c>
      <c r="N92" s="34">
        <v>1310879</v>
      </c>
      <c r="O92" s="34">
        <v>361487</v>
      </c>
      <c r="P92" s="40">
        <v>194088</v>
      </c>
      <c r="Q92" s="34">
        <v>141782</v>
      </c>
      <c r="R92" s="34">
        <v>52306</v>
      </c>
      <c r="S92" s="40">
        <v>1384348</v>
      </c>
      <c r="T92" s="34">
        <v>995593</v>
      </c>
      <c r="U92" s="34">
        <v>246476</v>
      </c>
      <c r="V92" s="40">
        <v>13907120</v>
      </c>
      <c r="W92" s="34">
        <v>12405121</v>
      </c>
      <c r="X92" s="34">
        <v>1501999</v>
      </c>
    </row>
    <row r="93" spans="1:24" x14ac:dyDescent="0.35">
      <c r="A93" s="122"/>
      <c r="B93" s="12">
        <v>44652</v>
      </c>
      <c r="C93" s="60">
        <f t="shared" si="2"/>
        <v>146640338</v>
      </c>
      <c r="D93" s="60">
        <v>5756970</v>
      </c>
      <c r="E93" s="34">
        <v>4919826</v>
      </c>
      <c r="F93" s="34">
        <v>837144</v>
      </c>
      <c r="G93" s="60">
        <v>140495911</v>
      </c>
      <c r="H93" s="34">
        <v>7366789</v>
      </c>
      <c r="I93" s="34">
        <v>133129122</v>
      </c>
      <c r="J93" s="40">
        <v>1867679</v>
      </c>
      <c r="K93" s="34">
        <v>1459296</v>
      </c>
      <c r="L93" s="34">
        <v>408383</v>
      </c>
      <c r="M93" s="40">
        <v>1672702</v>
      </c>
      <c r="N93" s="34">
        <v>1316285</v>
      </c>
      <c r="O93" s="34">
        <v>356417</v>
      </c>
      <c r="P93" s="40">
        <v>194977</v>
      </c>
      <c r="Q93" s="34">
        <v>143011</v>
      </c>
      <c r="R93" s="34">
        <v>51966</v>
      </c>
      <c r="S93" s="40">
        <v>1388500</v>
      </c>
      <c r="T93" s="34">
        <v>1005569</v>
      </c>
      <c r="U93" s="34">
        <v>247298</v>
      </c>
      <c r="V93" s="40">
        <v>13511216</v>
      </c>
      <c r="W93" s="34">
        <v>12110426</v>
      </c>
      <c r="X93" s="34">
        <v>1400790</v>
      </c>
    </row>
    <row r="94" spans="1:24" x14ac:dyDescent="0.35">
      <c r="A94" s="122"/>
      <c r="B94" s="12">
        <v>44682</v>
      </c>
      <c r="C94" s="60">
        <f t="shared" si="2"/>
        <v>164609148</v>
      </c>
      <c r="D94" s="60">
        <v>5804836</v>
      </c>
      <c r="E94" s="34">
        <v>4949985</v>
      </c>
      <c r="F94" s="34">
        <v>854851</v>
      </c>
      <c r="G94" s="60">
        <v>157629395</v>
      </c>
      <c r="H94" s="34">
        <v>8128644</v>
      </c>
      <c r="I94" s="34">
        <v>149500751</v>
      </c>
      <c r="J94" s="40">
        <v>1868163</v>
      </c>
      <c r="K94" s="34">
        <v>1469232</v>
      </c>
      <c r="L94" s="34">
        <v>398931</v>
      </c>
      <c r="M94" s="40">
        <v>1672675</v>
      </c>
      <c r="N94" s="34">
        <v>1324088</v>
      </c>
      <c r="O94" s="34">
        <v>348587</v>
      </c>
      <c r="P94" s="40">
        <v>195488</v>
      </c>
      <c r="Q94" s="34">
        <v>145144</v>
      </c>
      <c r="R94" s="34">
        <v>50344</v>
      </c>
      <c r="S94" s="40">
        <v>1400530</v>
      </c>
      <c r="T94" s="34">
        <v>1023009</v>
      </c>
      <c r="U94" s="34">
        <v>248428</v>
      </c>
      <c r="V94" s="40">
        <v>15108397</v>
      </c>
      <c r="W94" s="34">
        <v>13484723</v>
      </c>
      <c r="X94" s="34">
        <v>1623674</v>
      </c>
    </row>
    <row r="95" spans="1:24" x14ac:dyDescent="0.35">
      <c r="A95" s="122"/>
      <c r="B95" s="12">
        <v>44713</v>
      </c>
      <c r="C95" s="60">
        <f t="shared" si="2"/>
        <v>157163476</v>
      </c>
      <c r="D95" s="60">
        <v>5853846</v>
      </c>
      <c r="E95" s="34">
        <v>4978058</v>
      </c>
      <c r="F95" s="34">
        <v>875788</v>
      </c>
      <c r="G95" s="60">
        <v>150203494</v>
      </c>
      <c r="H95" s="34">
        <v>7637900</v>
      </c>
      <c r="I95" s="34">
        <v>142565594</v>
      </c>
      <c r="J95" s="40">
        <v>1870853</v>
      </c>
      <c r="K95" s="34">
        <v>1469874</v>
      </c>
      <c r="L95" s="34">
        <v>400979</v>
      </c>
      <c r="M95" s="40">
        <v>1674583</v>
      </c>
      <c r="N95" s="34">
        <v>1325140</v>
      </c>
      <c r="O95" s="34">
        <v>349443</v>
      </c>
      <c r="P95" s="40">
        <v>196270</v>
      </c>
      <c r="Q95" s="34">
        <v>144734</v>
      </c>
      <c r="R95" s="34">
        <v>51536</v>
      </c>
      <c r="S95" s="40">
        <v>1406624</v>
      </c>
      <c r="T95" s="34">
        <v>1029569</v>
      </c>
      <c r="U95" s="34">
        <v>249364</v>
      </c>
      <c r="V95" s="40">
        <v>14597882</v>
      </c>
      <c r="W95" s="34">
        <v>13058640</v>
      </c>
      <c r="X95" s="34">
        <v>1539242</v>
      </c>
    </row>
    <row r="96" spans="1:24" x14ac:dyDescent="0.35">
      <c r="A96" s="122"/>
      <c r="B96" s="12">
        <v>44743</v>
      </c>
      <c r="C96" s="60">
        <f>I96+V96</f>
        <v>156069687</v>
      </c>
      <c r="D96" s="60">
        <v>5901177</v>
      </c>
      <c r="E96" s="34">
        <v>5020767</v>
      </c>
      <c r="F96" s="34">
        <v>880410</v>
      </c>
      <c r="G96" s="60">
        <v>149336856</v>
      </c>
      <c r="H96" s="34">
        <v>7466626</v>
      </c>
      <c r="I96" s="34">
        <v>141870230</v>
      </c>
      <c r="J96" s="40">
        <v>1873276</v>
      </c>
      <c r="K96" s="34">
        <v>1469516</v>
      </c>
      <c r="L96" s="34">
        <v>403760</v>
      </c>
      <c r="M96" s="40">
        <v>1675733</v>
      </c>
      <c r="N96" s="34">
        <v>1325204</v>
      </c>
      <c r="O96" s="34">
        <v>350529</v>
      </c>
      <c r="P96" s="40">
        <v>197543</v>
      </c>
      <c r="Q96" s="34">
        <v>144312</v>
      </c>
      <c r="R96" s="34">
        <v>53231</v>
      </c>
      <c r="S96" s="40">
        <v>1409808</v>
      </c>
      <c r="T96" s="34">
        <v>1036292</v>
      </c>
      <c r="U96" s="34">
        <v>246612</v>
      </c>
      <c r="V96" s="40">
        <v>14199457</v>
      </c>
      <c r="W96" s="34">
        <v>12804018</v>
      </c>
      <c r="X96" s="34">
        <v>1395439</v>
      </c>
    </row>
    <row r="97" spans="1:24" x14ac:dyDescent="0.35">
      <c r="A97" s="122"/>
      <c r="B97" s="12">
        <v>44774</v>
      </c>
      <c r="C97" s="60">
        <f>I97+V97</f>
        <v>173227269</v>
      </c>
      <c r="D97" s="60">
        <v>5941300</v>
      </c>
      <c r="E97" s="34">
        <v>5050459</v>
      </c>
      <c r="F97" s="34">
        <v>890841</v>
      </c>
      <c r="G97" s="60">
        <v>165537739</v>
      </c>
      <c r="H97" s="34">
        <v>7999025</v>
      </c>
      <c r="I97" s="34">
        <v>157538714</v>
      </c>
      <c r="J97" s="40">
        <v>1877533</v>
      </c>
      <c r="K97" s="34">
        <v>1472974</v>
      </c>
      <c r="L97" s="34">
        <v>404559</v>
      </c>
      <c r="M97" s="40">
        <v>1679585</v>
      </c>
      <c r="N97" s="34">
        <v>1327652</v>
      </c>
      <c r="O97" s="34">
        <v>351933</v>
      </c>
      <c r="P97" s="40">
        <v>197948</v>
      </c>
      <c r="Q97" s="34">
        <v>145322</v>
      </c>
      <c r="R97" s="34">
        <v>52626</v>
      </c>
      <c r="S97" s="40">
        <v>1413099</v>
      </c>
      <c r="T97" s="34">
        <v>1042234</v>
      </c>
      <c r="U97" s="34">
        <v>244629</v>
      </c>
      <c r="V97" s="40">
        <v>15688555</v>
      </c>
      <c r="W97" s="34">
        <v>14218370</v>
      </c>
      <c r="X97" s="34">
        <v>1470185</v>
      </c>
    </row>
    <row r="98" spans="1:24" x14ac:dyDescent="0.35">
      <c r="A98" s="122"/>
      <c r="B98" s="12">
        <v>44805</v>
      </c>
      <c r="C98" s="60">
        <f t="shared" ref="C98:C100" si="3">I98+V98</f>
        <v>156043703</v>
      </c>
      <c r="D98" s="60">
        <v>5966908</v>
      </c>
      <c r="E98" s="34">
        <v>5059266</v>
      </c>
      <c r="F98" s="34">
        <v>907642</v>
      </c>
      <c r="G98" s="60">
        <v>149104972</v>
      </c>
      <c r="H98" s="34">
        <v>7346225</v>
      </c>
      <c r="I98" s="34">
        <v>141758747</v>
      </c>
      <c r="J98" s="40">
        <v>1882722</v>
      </c>
      <c r="K98" s="34">
        <v>1471498</v>
      </c>
      <c r="L98" s="34">
        <v>411224</v>
      </c>
      <c r="M98" s="40">
        <v>1683608</v>
      </c>
      <c r="N98" s="34">
        <v>1324378</v>
      </c>
      <c r="O98" s="34">
        <v>359230</v>
      </c>
      <c r="P98" s="40">
        <v>199114</v>
      </c>
      <c r="Q98" s="34">
        <v>147120</v>
      </c>
      <c r="R98" s="34">
        <v>51994</v>
      </c>
      <c r="S98" s="40">
        <v>1418119</v>
      </c>
      <c r="T98" s="34">
        <v>1045642</v>
      </c>
      <c r="U98" s="34">
        <v>245746</v>
      </c>
      <c r="V98" s="40">
        <v>14284956</v>
      </c>
      <c r="W98" s="34">
        <v>12670472</v>
      </c>
      <c r="X98" s="34">
        <v>1614484</v>
      </c>
    </row>
    <row r="99" spans="1:24" x14ac:dyDescent="0.35">
      <c r="A99" s="122"/>
      <c r="B99" s="12">
        <v>44835</v>
      </c>
      <c r="C99" s="60">
        <f t="shared" si="3"/>
        <v>154979064</v>
      </c>
      <c r="D99" s="60">
        <v>5966783</v>
      </c>
      <c r="E99" s="34">
        <v>5074270</v>
      </c>
      <c r="F99" s="34">
        <v>892513</v>
      </c>
      <c r="G99" s="60">
        <v>148539878</v>
      </c>
      <c r="H99" s="34">
        <v>7012525</v>
      </c>
      <c r="I99" s="34">
        <v>141527353</v>
      </c>
      <c r="J99" s="40">
        <v>1884629</v>
      </c>
      <c r="K99" s="34">
        <v>1462999</v>
      </c>
      <c r="L99" s="34">
        <v>421630</v>
      </c>
      <c r="M99" s="40">
        <v>1684568</v>
      </c>
      <c r="N99" s="34">
        <v>1312614</v>
      </c>
      <c r="O99" s="34">
        <v>371954</v>
      </c>
      <c r="P99" s="40">
        <v>200061</v>
      </c>
      <c r="Q99" s="34">
        <v>150385</v>
      </c>
      <c r="R99" s="34">
        <v>49676</v>
      </c>
      <c r="S99" s="40">
        <v>1417327</v>
      </c>
      <c r="T99" s="34">
        <v>1041631</v>
      </c>
      <c r="U99" s="34">
        <v>243491</v>
      </c>
      <c r="V99" s="40">
        <v>13451711</v>
      </c>
      <c r="W99" s="34">
        <v>11934193</v>
      </c>
      <c r="X99" s="34">
        <v>1517518</v>
      </c>
    </row>
    <row r="100" spans="1:24" x14ac:dyDescent="0.35">
      <c r="A100" s="122"/>
      <c r="B100" s="12">
        <v>44866</v>
      </c>
      <c r="C100" s="60">
        <f t="shared" si="3"/>
        <v>162764207</v>
      </c>
      <c r="D100" s="60">
        <v>5961342</v>
      </c>
      <c r="E100" s="34">
        <v>5059964</v>
      </c>
      <c r="F100" s="34">
        <v>901378</v>
      </c>
      <c r="G100" s="60">
        <v>154290389</v>
      </c>
      <c r="H100" s="34">
        <v>6960433</v>
      </c>
      <c r="I100" s="34">
        <v>147329956</v>
      </c>
      <c r="J100" s="60">
        <v>1885407</v>
      </c>
      <c r="K100" s="34">
        <v>1450707</v>
      </c>
      <c r="L100" s="34">
        <v>434700</v>
      </c>
      <c r="M100" s="60">
        <v>1684318</v>
      </c>
      <c r="N100" s="34">
        <v>1299939</v>
      </c>
      <c r="O100" s="34">
        <v>384379</v>
      </c>
      <c r="P100" s="60">
        <v>201089</v>
      </c>
      <c r="Q100" s="34">
        <v>150768</v>
      </c>
      <c r="R100" s="34">
        <v>50321</v>
      </c>
      <c r="S100" s="60">
        <v>1417012</v>
      </c>
      <c r="T100" s="34">
        <v>1036231</v>
      </c>
      <c r="U100" s="34">
        <v>242121</v>
      </c>
      <c r="V100" s="60">
        <v>15434251</v>
      </c>
      <c r="W100" s="34">
        <v>13800505</v>
      </c>
      <c r="X100" s="34">
        <v>1633746</v>
      </c>
    </row>
    <row r="101" spans="1:24" x14ac:dyDescent="0.35">
      <c r="A101" s="122"/>
      <c r="B101" s="12">
        <v>44896</v>
      </c>
      <c r="C101" s="60">
        <v>169036449</v>
      </c>
      <c r="D101" s="60">
        <v>5964363</v>
      </c>
      <c r="E101" s="34">
        <v>5041477</v>
      </c>
      <c r="F101" s="34">
        <v>922886</v>
      </c>
      <c r="G101" s="60">
        <v>161064627</v>
      </c>
      <c r="H101" s="34">
        <v>7188626</v>
      </c>
      <c r="I101" s="34">
        <v>153876001</v>
      </c>
      <c r="J101" s="60">
        <v>1891555</v>
      </c>
      <c r="K101" s="34">
        <v>1445526</v>
      </c>
      <c r="L101" s="34">
        <v>446029</v>
      </c>
      <c r="M101" s="60">
        <v>1689700</v>
      </c>
      <c r="N101" s="34">
        <v>1295874</v>
      </c>
      <c r="O101" s="34">
        <v>393826</v>
      </c>
      <c r="P101" s="60">
        <v>201855</v>
      </c>
      <c r="Q101" s="34">
        <v>149652</v>
      </c>
      <c r="R101" s="34">
        <v>52203</v>
      </c>
      <c r="S101" s="60">
        <v>1415044</v>
      </c>
      <c r="T101" s="34">
        <v>1033440</v>
      </c>
      <c r="U101" s="34">
        <v>241293</v>
      </c>
      <c r="V101" s="60">
        <v>15160448</v>
      </c>
      <c r="W101" s="34">
        <v>13686008</v>
      </c>
      <c r="X101" s="34">
        <v>1474440</v>
      </c>
    </row>
    <row r="102" spans="1:24" x14ac:dyDescent="0.35">
      <c r="A102" s="122">
        <v>2023</v>
      </c>
      <c r="B102" s="12">
        <v>44927</v>
      </c>
      <c r="C102" s="60">
        <v>152883311</v>
      </c>
      <c r="D102" s="60">
        <v>5947419</v>
      </c>
      <c r="E102" s="34">
        <v>5037502</v>
      </c>
      <c r="F102" s="34">
        <v>909917</v>
      </c>
      <c r="G102" s="60">
        <v>145606878</v>
      </c>
      <c r="H102" s="34">
        <v>6276674</v>
      </c>
      <c r="I102" s="34">
        <v>139330204</v>
      </c>
      <c r="J102" s="60">
        <v>1893461</v>
      </c>
      <c r="K102" s="34">
        <v>1438002</v>
      </c>
      <c r="L102" s="34">
        <v>455459</v>
      </c>
      <c r="M102" s="60">
        <v>1691077</v>
      </c>
      <c r="N102" s="34">
        <v>1289393</v>
      </c>
      <c r="O102" s="34">
        <v>401684</v>
      </c>
      <c r="P102" s="60">
        <v>202384</v>
      </c>
      <c r="Q102" s="34">
        <v>148609</v>
      </c>
      <c r="R102" s="34">
        <v>53775</v>
      </c>
      <c r="S102" s="60">
        <v>1414823</v>
      </c>
      <c r="T102" s="34">
        <v>1032367</v>
      </c>
      <c r="U102" s="34">
        <v>239501</v>
      </c>
      <c r="V102" s="60">
        <v>13553107</v>
      </c>
      <c r="W102" s="34">
        <v>12135874</v>
      </c>
      <c r="X102" s="34">
        <v>1417233</v>
      </c>
    </row>
    <row r="103" spans="1:24" x14ac:dyDescent="0.35">
      <c r="A103" s="122"/>
      <c r="B103" s="12">
        <v>44958</v>
      </c>
      <c r="C103" s="60">
        <v>146468406</v>
      </c>
      <c r="D103" s="60">
        <v>5913604</v>
      </c>
      <c r="E103" s="34">
        <v>5023212</v>
      </c>
      <c r="F103" s="34">
        <v>890392</v>
      </c>
      <c r="G103" s="60">
        <v>140005681</v>
      </c>
      <c r="H103" s="34">
        <v>6249779</v>
      </c>
      <c r="I103" s="34">
        <v>133755902</v>
      </c>
      <c r="J103" s="60">
        <v>1880239</v>
      </c>
      <c r="K103" s="34">
        <v>1421293</v>
      </c>
      <c r="L103" s="34">
        <v>458946</v>
      </c>
      <c r="M103" s="60">
        <v>1676654</v>
      </c>
      <c r="N103" s="34">
        <v>1273448</v>
      </c>
      <c r="O103" s="34">
        <v>403206</v>
      </c>
      <c r="P103" s="60">
        <v>203585</v>
      </c>
      <c r="Q103" s="34">
        <v>147845</v>
      </c>
      <c r="R103" s="34">
        <v>55740</v>
      </c>
      <c r="S103" s="60">
        <v>1410137</v>
      </c>
      <c r="T103" s="34">
        <v>1028993</v>
      </c>
      <c r="U103" s="34">
        <v>237868</v>
      </c>
      <c r="V103" s="60">
        <v>12712504</v>
      </c>
      <c r="W103" s="34">
        <v>11299218</v>
      </c>
      <c r="X103" s="34">
        <v>1413286</v>
      </c>
    </row>
    <row r="104" spans="1:24" x14ac:dyDescent="0.35">
      <c r="A104" s="122"/>
      <c r="B104" s="12">
        <v>44986</v>
      </c>
      <c r="C104" s="60">
        <v>163998357</v>
      </c>
      <c r="D104" s="60">
        <v>5894846</v>
      </c>
      <c r="E104" s="34">
        <v>5021861</v>
      </c>
      <c r="F104" s="34">
        <v>872985</v>
      </c>
      <c r="G104" s="60">
        <v>156622402</v>
      </c>
      <c r="H104" s="34">
        <v>7023873</v>
      </c>
      <c r="I104" s="34">
        <v>149598529</v>
      </c>
      <c r="J104" s="60">
        <v>1895081</v>
      </c>
      <c r="K104" s="34">
        <v>1420247</v>
      </c>
      <c r="L104" s="34">
        <v>474834</v>
      </c>
      <c r="M104" s="60">
        <v>1688204</v>
      </c>
      <c r="N104" s="34">
        <v>1274489</v>
      </c>
      <c r="O104" s="34">
        <v>413715</v>
      </c>
      <c r="P104" s="60">
        <v>206877</v>
      </c>
      <c r="Q104" s="34">
        <v>145758</v>
      </c>
      <c r="R104" s="34">
        <v>61119</v>
      </c>
      <c r="S104" s="60">
        <v>1411464</v>
      </c>
      <c r="T104" s="34">
        <v>1031721</v>
      </c>
      <c r="U104" s="34">
        <v>235901</v>
      </c>
      <c r="V104" s="60">
        <v>14399828</v>
      </c>
      <c r="W104" s="34">
        <v>12780914</v>
      </c>
      <c r="X104" s="34">
        <v>1618914</v>
      </c>
    </row>
    <row r="105" spans="1:24" x14ac:dyDescent="0.35">
      <c r="A105" s="122"/>
    </row>
    <row r="106" spans="1:24" x14ac:dyDescent="0.35">
      <c r="A106" s="122"/>
    </row>
    <row r="107" spans="1:24" x14ac:dyDescent="0.35">
      <c r="A107" s="122"/>
    </row>
    <row r="108" spans="1:24" x14ac:dyDescent="0.35">
      <c r="A108" s="122"/>
    </row>
    <row r="109" spans="1:24" x14ac:dyDescent="0.35">
      <c r="A109" s="122"/>
    </row>
    <row r="110" spans="1:24" x14ac:dyDescent="0.35">
      <c r="A110" s="122"/>
    </row>
    <row r="111" spans="1:24" x14ac:dyDescent="0.35">
      <c r="A111" s="122"/>
    </row>
    <row r="112" spans="1:24" x14ac:dyDescent="0.35">
      <c r="A112" s="122"/>
    </row>
    <row r="113" spans="1:1" x14ac:dyDescent="0.35">
      <c r="A113" s="122"/>
    </row>
  </sheetData>
  <customSheetViews>
    <customSheetView guid="{7AE1941A-44C5-4072-AF91-D98BA7727A59}" showGridLines="0">
      <selection activeCell="K8" sqref="K8"/>
      <pageMargins left="0.7" right="0.7" top="0.75" bottom="0.75" header="0.3" footer="0.3"/>
      <pageSetup paperSize="9" orientation="portrait" r:id="rId1"/>
      <headerFooter>
        <oddHeader>&amp;L&amp;"Times New Roman,Regular"&amp;12&amp;K000000Central Bank of Ireland - UNRESTRICTED</oddHeader>
        <evenHeader>&amp;L&amp;"Times New Roman,Regular"&amp;12&amp;K000000Central Bank of Ireland - UNRESTRICTED</evenHeader>
        <firstHeader>&amp;L&amp;"Times New Roman,Regular"&amp;12&amp;K000000Central Bank of Ireland - UNRESTRICTED</firstHeader>
      </headerFooter>
    </customSheetView>
  </customSheetViews>
  <mergeCells count="12">
    <mergeCell ref="A102:A113"/>
    <mergeCell ref="D3:I3"/>
    <mergeCell ref="J3:X3"/>
    <mergeCell ref="C4:C5"/>
    <mergeCell ref="A78:A89"/>
    <mergeCell ref="A90:A101"/>
    <mergeCell ref="A6:A17"/>
    <mergeCell ref="A18:A29"/>
    <mergeCell ref="A30:A41"/>
    <mergeCell ref="A42:A53"/>
    <mergeCell ref="A54:A65"/>
    <mergeCell ref="A66:A77"/>
  </mergeCells>
  <pageMargins left="0.7" right="0.7" top="0.75" bottom="0.75" header="0.3" footer="0.3"/>
  <pageSetup paperSize="9" orientation="portrait" r:id="rId2"/>
  <headerFooter>
    <oddHeader>&amp;L&amp;"Times New Roman,Regular"&amp;12&amp;K000000Central Bank of Ireland - UNRESTRICTED</oddHeader>
    <evenHeader>&amp;L&amp;"Times New Roman,Regular"&amp;12&amp;K000000Central Bank of Ireland - UNRESTRICTED</evenHeader>
    <firstHeader>&amp;L&amp;"Times New Roman,Regular"&amp;12&amp;K000000Central Bank of Ireland - UNRESTRICTED</first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BL112"/>
  <sheetViews>
    <sheetView showGridLines="0" workbookViewId="0">
      <pane xSplit="2" ySplit="4" topLeftCell="C86" activePane="bottomRight" state="frozen"/>
      <selection pane="topRight" activeCell="C1" sqref="C1"/>
      <selection pane="bottomLeft" activeCell="A5" sqref="A5"/>
      <selection pane="bottomRight" activeCell="I112" sqref="I112"/>
    </sheetView>
  </sheetViews>
  <sheetFormatPr defaultRowHeight="14.5" x14ac:dyDescent="0.35"/>
  <cols>
    <col min="2" max="2" width="9.1796875" customWidth="1"/>
    <col min="3" max="15" width="18.7265625" customWidth="1"/>
    <col min="16" max="17" width="18.7265625" style="49" customWidth="1"/>
    <col min="18" max="18" width="18.7265625" customWidth="1"/>
    <col min="19" max="19" width="12.7265625" customWidth="1"/>
    <col min="20" max="33" width="18.7265625" customWidth="1"/>
    <col min="34" max="34" width="18.7265625" style="48" customWidth="1"/>
    <col min="35" max="35" width="18.7265625" customWidth="1"/>
    <col min="36" max="36" width="12.7265625" customWidth="1"/>
    <col min="37" max="47" width="18.7265625" customWidth="1"/>
    <col min="48" max="48" width="12.7265625" customWidth="1"/>
    <col min="49" max="64" width="18.7265625" customWidth="1"/>
    <col min="65" max="65" width="12.7265625" customWidth="1"/>
    <col min="66" max="67" width="10.54296875" customWidth="1"/>
  </cols>
  <sheetData>
    <row r="1" spans="1:64" ht="30" customHeight="1" thickBot="1" x14ac:dyDescent="0.4">
      <c r="Q1"/>
    </row>
    <row r="2" spans="1:64" ht="25" customHeight="1" x14ac:dyDescent="0.35">
      <c r="C2" s="157" t="s">
        <v>57</v>
      </c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60"/>
      <c r="T2" s="157" t="s">
        <v>51</v>
      </c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60"/>
      <c r="AK2" s="157" t="s">
        <v>50</v>
      </c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81"/>
      <c r="AW2" s="157" t="s">
        <v>52</v>
      </c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  <c r="BJ2" s="159"/>
      <c r="BK2" s="159"/>
      <c r="BL2" s="160"/>
    </row>
    <row r="3" spans="1:64" s="50" customFormat="1" ht="33" customHeight="1" x14ac:dyDescent="0.35">
      <c r="A3"/>
      <c r="B3"/>
      <c r="C3" s="51" t="s">
        <v>23</v>
      </c>
      <c r="D3" s="52"/>
      <c r="E3" s="52"/>
      <c r="F3" s="52"/>
      <c r="G3" s="58"/>
      <c r="H3" s="53" t="s">
        <v>24</v>
      </c>
      <c r="I3" s="54"/>
      <c r="J3" s="54"/>
      <c r="K3" s="54"/>
      <c r="L3" s="54"/>
      <c r="M3" s="54"/>
      <c r="N3" s="55"/>
      <c r="O3" s="53" t="s">
        <v>25</v>
      </c>
      <c r="P3" s="54"/>
      <c r="Q3" s="55"/>
      <c r="R3" s="57" t="s">
        <v>26</v>
      </c>
      <c r="T3" s="51" t="s">
        <v>23</v>
      </c>
      <c r="U3" s="52"/>
      <c r="V3" s="52"/>
      <c r="W3" s="52"/>
      <c r="X3" s="58"/>
      <c r="Y3" s="53" t="s">
        <v>24</v>
      </c>
      <c r="Z3" s="54"/>
      <c r="AA3" s="54"/>
      <c r="AB3" s="54"/>
      <c r="AC3" s="54"/>
      <c r="AD3" s="54"/>
      <c r="AE3" s="55"/>
      <c r="AF3" s="53" t="s">
        <v>25</v>
      </c>
      <c r="AG3" s="54"/>
      <c r="AH3" s="54"/>
      <c r="AI3" s="71" t="s">
        <v>26</v>
      </c>
      <c r="AJ3" s="56"/>
      <c r="AK3" s="51" t="s">
        <v>23</v>
      </c>
      <c r="AL3" s="84"/>
      <c r="AM3" s="87"/>
      <c r="AN3" s="53" t="s">
        <v>24</v>
      </c>
      <c r="AO3" s="84"/>
      <c r="AP3" s="85"/>
      <c r="AQ3" s="87"/>
      <c r="AR3" s="53" t="s">
        <v>25</v>
      </c>
      <c r="AS3" s="52"/>
      <c r="AT3" s="87"/>
      <c r="AU3" s="53" t="s">
        <v>26</v>
      </c>
      <c r="AV3" s="82"/>
      <c r="AW3" s="83" t="s">
        <v>49</v>
      </c>
      <c r="AX3" s="54"/>
      <c r="AY3" s="54"/>
      <c r="AZ3" s="85"/>
      <c r="BA3" s="87"/>
      <c r="BB3" s="88" t="s">
        <v>24</v>
      </c>
      <c r="BC3" s="54"/>
      <c r="BD3" s="54"/>
      <c r="BE3" s="54"/>
      <c r="BF3" s="54"/>
      <c r="BG3" s="54"/>
      <c r="BH3" s="87"/>
      <c r="BI3" s="88" t="s">
        <v>25</v>
      </c>
      <c r="BJ3" s="54"/>
      <c r="BK3" s="87"/>
      <c r="BL3" s="89" t="s">
        <v>26</v>
      </c>
    </row>
    <row r="4" spans="1:64" s="48" customFormat="1" ht="33" customHeight="1" x14ac:dyDescent="0.35">
      <c r="C4" s="66"/>
      <c r="D4" s="98" t="s">
        <v>28</v>
      </c>
      <c r="E4" s="98" t="s">
        <v>29</v>
      </c>
      <c r="F4" s="98" t="s">
        <v>30</v>
      </c>
      <c r="G4" s="98" t="s">
        <v>31</v>
      </c>
      <c r="H4" s="67"/>
      <c r="I4" s="98" t="s">
        <v>32</v>
      </c>
      <c r="J4" s="98" t="s">
        <v>33</v>
      </c>
      <c r="K4" s="98" t="s">
        <v>34</v>
      </c>
      <c r="L4" s="98" t="s">
        <v>35</v>
      </c>
      <c r="M4" s="98" t="s">
        <v>36</v>
      </c>
      <c r="N4" s="98" t="s">
        <v>37</v>
      </c>
      <c r="O4" s="97"/>
      <c r="P4" s="99" t="s">
        <v>38</v>
      </c>
      <c r="Q4" s="100" t="s">
        <v>39</v>
      </c>
      <c r="R4" s="68"/>
      <c r="T4" s="28"/>
      <c r="U4" s="98" t="s">
        <v>28</v>
      </c>
      <c r="V4" s="98" t="s">
        <v>29</v>
      </c>
      <c r="W4" s="98" t="s">
        <v>30</v>
      </c>
      <c r="X4" s="98" t="s">
        <v>31</v>
      </c>
      <c r="Y4" s="97"/>
      <c r="Z4" s="98" t="s">
        <v>32</v>
      </c>
      <c r="AA4" s="98" t="s">
        <v>33</v>
      </c>
      <c r="AB4" s="98" t="s">
        <v>34</v>
      </c>
      <c r="AC4" s="98" t="s">
        <v>35</v>
      </c>
      <c r="AD4" s="98" t="s">
        <v>36</v>
      </c>
      <c r="AE4" s="98" t="s">
        <v>37</v>
      </c>
      <c r="AF4" s="97"/>
      <c r="AG4" s="99" t="s">
        <v>38</v>
      </c>
      <c r="AH4" s="101" t="s">
        <v>39</v>
      </c>
      <c r="AI4" s="68"/>
      <c r="AJ4" s="46"/>
      <c r="AK4" s="90"/>
      <c r="AL4" s="98" t="s">
        <v>29</v>
      </c>
      <c r="AM4" s="102" t="s">
        <v>42</v>
      </c>
      <c r="AN4" s="86"/>
      <c r="AO4" s="98" t="s">
        <v>32</v>
      </c>
      <c r="AP4" s="98" t="s">
        <v>33</v>
      </c>
      <c r="AQ4" s="98" t="s">
        <v>37</v>
      </c>
      <c r="AR4" s="86"/>
      <c r="AS4" s="99" t="s">
        <v>38</v>
      </c>
      <c r="AT4" s="101" t="s">
        <v>39</v>
      </c>
      <c r="AU4" s="91"/>
      <c r="AW4" s="28"/>
      <c r="AX4" s="98" t="s">
        <v>28</v>
      </c>
      <c r="AY4" s="98" t="s">
        <v>29</v>
      </c>
      <c r="AZ4" s="98" t="s">
        <v>30</v>
      </c>
      <c r="BA4" s="98" t="s">
        <v>31</v>
      </c>
      <c r="BB4" s="97"/>
      <c r="BC4" s="98" t="s">
        <v>32</v>
      </c>
      <c r="BD4" s="98" t="s">
        <v>33</v>
      </c>
      <c r="BE4" s="98" t="s">
        <v>34</v>
      </c>
      <c r="BF4" s="98" t="s">
        <v>35</v>
      </c>
      <c r="BG4" s="98" t="s">
        <v>36</v>
      </c>
      <c r="BH4" s="98" t="s">
        <v>37</v>
      </c>
      <c r="BI4" s="97"/>
      <c r="BJ4" s="99" t="s">
        <v>38</v>
      </c>
      <c r="BK4" s="101" t="s">
        <v>39</v>
      </c>
      <c r="BL4" s="31"/>
    </row>
    <row r="5" spans="1:64" x14ac:dyDescent="0.35">
      <c r="A5" s="119">
        <v>2015</v>
      </c>
      <c r="B5" s="11">
        <v>42034</v>
      </c>
      <c r="C5" s="60">
        <v>775004</v>
      </c>
      <c r="D5" s="34">
        <v>438149</v>
      </c>
      <c r="E5" s="34">
        <v>97684</v>
      </c>
      <c r="F5" s="34">
        <v>32183</v>
      </c>
      <c r="G5" s="34">
        <v>105134</v>
      </c>
      <c r="H5" s="60">
        <v>378613</v>
      </c>
      <c r="I5" s="34">
        <v>169975</v>
      </c>
      <c r="J5" s="34">
        <v>43295</v>
      </c>
      <c r="K5" s="34">
        <v>46119</v>
      </c>
      <c r="L5" s="34">
        <v>21796</v>
      </c>
      <c r="M5" s="34">
        <v>35353</v>
      </c>
      <c r="N5" s="34">
        <v>60642</v>
      </c>
      <c r="O5" s="60">
        <v>138579</v>
      </c>
      <c r="P5" s="34">
        <v>72272</v>
      </c>
      <c r="Q5" s="70">
        <v>61472</v>
      </c>
      <c r="R5" s="69">
        <v>542354</v>
      </c>
      <c r="T5" s="60">
        <v>215976</v>
      </c>
      <c r="U5" s="34">
        <v>70480</v>
      </c>
      <c r="V5" s="34">
        <v>38363</v>
      </c>
      <c r="W5" s="34">
        <v>18859</v>
      </c>
      <c r="X5" s="34">
        <v>43995</v>
      </c>
      <c r="Y5" s="60">
        <v>242612</v>
      </c>
      <c r="Z5" s="34">
        <v>118649</v>
      </c>
      <c r="AA5" s="34">
        <v>41711</v>
      </c>
      <c r="AB5" s="34">
        <v>29142</v>
      </c>
      <c r="AC5" s="34">
        <v>11782</v>
      </c>
      <c r="AD5" s="34">
        <v>10186</v>
      </c>
      <c r="AE5" s="34">
        <v>30112</v>
      </c>
      <c r="AF5" s="60">
        <v>50529</v>
      </c>
      <c r="AG5" s="34">
        <v>19857</v>
      </c>
      <c r="AH5" s="34">
        <v>26440</v>
      </c>
      <c r="AI5" s="69">
        <v>160560</v>
      </c>
      <c r="AJ5" s="38"/>
      <c r="AK5" s="60">
        <v>37404</v>
      </c>
      <c r="AL5" s="34">
        <v>3291</v>
      </c>
      <c r="AM5" s="34">
        <v>9694</v>
      </c>
      <c r="AN5" s="60">
        <v>71721</v>
      </c>
      <c r="AO5" s="34">
        <v>36127</v>
      </c>
      <c r="AP5" s="34">
        <v>14448</v>
      </c>
      <c r="AQ5" s="34">
        <v>14183</v>
      </c>
      <c r="AR5" s="60">
        <v>12272</v>
      </c>
      <c r="AS5" s="34">
        <v>7343</v>
      </c>
      <c r="AT5" s="34">
        <v>4089</v>
      </c>
      <c r="AU5" s="60">
        <v>40234</v>
      </c>
      <c r="AW5" s="60">
        <f>C5+T5+AK5</f>
        <v>1028384</v>
      </c>
      <c r="AX5" s="34">
        <f>D5+U5</f>
        <v>508629</v>
      </c>
      <c r="AY5" s="34">
        <f>E5+V5+AL5</f>
        <v>139338</v>
      </c>
      <c r="AZ5" s="34">
        <f>F5+W5+AM5</f>
        <v>60736</v>
      </c>
      <c r="BA5" s="34">
        <f>G5+X5</f>
        <v>149129</v>
      </c>
      <c r="BB5" s="60">
        <f>H5+Y5+AN5</f>
        <v>692946</v>
      </c>
      <c r="BC5" s="34">
        <f t="shared" ref="BC5:BD20" si="0">I5+Z5+AO5</f>
        <v>324751</v>
      </c>
      <c r="BD5" s="34">
        <f t="shared" si="0"/>
        <v>99454</v>
      </c>
      <c r="BE5" s="34">
        <f>K5+AB5</f>
        <v>75261</v>
      </c>
      <c r="BF5" s="34">
        <f>L5+AC5</f>
        <v>33578</v>
      </c>
      <c r="BG5" s="34">
        <f>M5+AD5</f>
        <v>45539</v>
      </c>
      <c r="BH5" s="34">
        <f>N5+AE5+AQ5</f>
        <v>104937</v>
      </c>
      <c r="BI5" s="60">
        <f t="shared" ref="BI5:BL5" si="1">O5+AF5+AR5</f>
        <v>201380</v>
      </c>
      <c r="BJ5" s="34">
        <f t="shared" si="1"/>
        <v>99472</v>
      </c>
      <c r="BK5" s="34">
        <f t="shared" si="1"/>
        <v>92001</v>
      </c>
      <c r="BL5" s="60">
        <f t="shared" si="1"/>
        <v>743148</v>
      </c>
    </row>
    <row r="6" spans="1:64" x14ac:dyDescent="0.35">
      <c r="A6" s="120"/>
      <c r="B6" s="12">
        <v>42062</v>
      </c>
      <c r="C6" s="60">
        <v>763103</v>
      </c>
      <c r="D6" s="34">
        <v>439436</v>
      </c>
      <c r="E6" s="34">
        <v>93861</v>
      </c>
      <c r="F6" s="34">
        <v>25500</v>
      </c>
      <c r="G6" s="34">
        <v>102070</v>
      </c>
      <c r="H6" s="60">
        <v>356354</v>
      </c>
      <c r="I6" s="34">
        <v>156816</v>
      </c>
      <c r="J6" s="34">
        <v>44173</v>
      </c>
      <c r="K6" s="34">
        <v>37541</v>
      </c>
      <c r="L6" s="34">
        <v>22821</v>
      </c>
      <c r="M6" s="34">
        <v>32287</v>
      </c>
      <c r="N6" s="34">
        <v>61570</v>
      </c>
      <c r="O6" s="60">
        <v>145029</v>
      </c>
      <c r="P6" s="34">
        <v>76093</v>
      </c>
      <c r="Q6" s="34">
        <v>64412</v>
      </c>
      <c r="R6" s="60">
        <v>491580</v>
      </c>
      <c r="T6" s="60">
        <v>203784</v>
      </c>
      <c r="U6" s="34">
        <v>70212</v>
      </c>
      <c r="V6" s="34">
        <v>35697</v>
      </c>
      <c r="W6" s="34">
        <v>14044</v>
      </c>
      <c r="X6" s="34">
        <v>41256</v>
      </c>
      <c r="Y6" s="60">
        <v>205685</v>
      </c>
      <c r="Z6" s="34">
        <v>92133</v>
      </c>
      <c r="AA6" s="34">
        <v>40547</v>
      </c>
      <c r="AB6" s="34">
        <v>21332</v>
      </c>
      <c r="AC6" s="34">
        <v>12026</v>
      </c>
      <c r="AD6" s="34">
        <v>9241</v>
      </c>
      <c r="AE6" s="34">
        <v>29588</v>
      </c>
      <c r="AF6" s="60">
        <v>53782</v>
      </c>
      <c r="AG6" s="34">
        <v>20818</v>
      </c>
      <c r="AH6" s="34">
        <v>29316</v>
      </c>
      <c r="AI6" s="60">
        <v>129601</v>
      </c>
      <c r="AJ6" s="38"/>
      <c r="AK6" s="60">
        <v>37876</v>
      </c>
      <c r="AL6" s="34">
        <v>3531</v>
      </c>
      <c r="AM6" s="34">
        <v>9184</v>
      </c>
      <c r="AN6" s="60">
        <v>73603</v>
      </c>
      <c r="AO6" s="34">
        <v>35095</v>
      </c>
      <c r="AP6" s="34">
        <v>16964</v>
      </c>
      <c r="AQ6" s="34">
        <v>14830</v>
      </c>
      <c r="AR6" s="60">
        <v>13409</v>
      </c>
      <c r="AS6" s="34">
        <v>8367</v>
      </c>
      <c r="AT6" s="34">
        <v>4216</v>
      </c>
      <c r="AU6" s="60">
        <v>39804</v>
      </c>
      <c r="AW6" s="60">
        <f t="shared" ref="AW6:AW69" si="2">C6+T6+AK6</f>
        <v>1004763</v>
      </c>
      <c r="AX6" s="34">
        <f t="shared" ref="AX6:AX69" si="3">D6+U6</f>
        <v>509648</v>
      </c>
      <c r="AY6" s="34">
        <f t="shared" ref="AY6:AY69" si="4">E6+V6+AL6</f>
        <v>133089</v>
      </c>
      <c r="AZ6" s="34">
        <f t="shared" ref="AZ6:AZ69" si="5">F6+W6+AM6</f>
        <v>48728</v>
      </c>
      <c r="BA6" s="34">
        <f t="shared" ref="BA6:BA69" si="6">G6+X6</f>
        <v>143326</v>
      </c>
      <c r="BB6" s="60">
        <f t="shared" ref="BB6:BD69" si="7">H6+Y6+AN6</f>
        <v>635642</v>
      </c>
      <c r="BC6" s="34">
        <f t="shared" si="0"/>
        <v>284044</v>
      </c>
      <c r="BD6" s="34">
        <f t="shared" si="0"/>
        <v>101684</v>
      </c>
      <c r="BE6" s="34">
        <f t="shared" ref="BE6:BE69" si="8">K6+AB6</f>
        <v>58873</v>
      </c>
      <c r="BF6" s="34">
        <f t="shared" ref="BF6:BF69" si="9">L6+AC6</f>
        <v>34847</v>
      </c>
      <c r="BG6" s="34">
        <f t="shared" ref="BG6:BG69" si="10">M6+AD6</f>
        <v>41528</v>
      </c>
      <c r="BH6" s="34">
        <f t="shared" ref="BH6:BH69" si="11">N6+AE6+AQ6</f>
        <v>105988</v>
      </c>
      <c r="BI6" s="60">
        <f t="shared" ref="BI6:BI69" si="12">O6+AF6+AR6</f>
        <v>212220</v>
      </c>
      <c r="BJ6" s="34">
        <f t="shared" ref="BJ6:BJ69" si="13">P6+AG6+AS6</f>
        <v>105278</v>
      </c>
      <c r="BK6" s="34">
        <f t="shared" ref="BK6:BK69" si="14">Q6+AH6+AT6</f>
        <v>97944</v>
      </c>
      <c r="BL6" s="60">
        <f t="shared" ref="BL6:BL69" si="15">R6+AI6+AU6</f>
        <v>660985</v>
      </c>
    </row>
    <row r="7" spans="1:64" x14ac:dyDescent="0.35">
      <c r="A7" s="120"/>
      <c r="B7" s="12">
        <v>42094</v>
      </c>
      <c r="C7" s="60">
        <v>910603</v>
      </c>
      <c r="D7" s="34">
        <v>522646</v>
      </c>
      <c r="E7" s="34">
        <v>117022</v>
      </c>
      <c r="F7" s="34">
        <v>28293</v>
      </c>
      <c r="G7" s="34">
        <v>120819</v>
      </c>
      <c r="H7" s="60">
        <v>406823</v>
      </c>
      <c r="I7" s="34">
        <v>188295</v>
      </c>
      <c r="J7" s="34">
        <v>54457</v>
      </c>
      <c r="K7" s="34">
        <v>30259</v>
      </c>
      <c r="L7" s="34">
        <v>25064</v>
      </c>
      <c r="M7" s="34">
        <v>38232</v>
      </c>
      <c r="N7" s="34">
        <v>69142</v>
      </c>
      <c r="O7" s="60">
        <v>175705</v>
      </c>
      <c r="P7" s="34">
        <v>96192</v>
      </c>
      <c r="Q7" s="34">
        <v>74766</v>
      </c>
      <c r="R7" s="60">
        <v>580200</v>
      </c>
      <c r="T7" s="60">
        <v>243678</v>
      </c>
      <c r="U7" s="34">
        <v>85844</v>
      </c>
      <c r="V7" s="34">
        <v>45018</v>
      </c>
      <c r="W7" s="34">
        <v>15621</v>
      </c>
      <c r="X7" s="34">
        <v>48377</v>
      </c>
      <c r="Y7" s="60">
        <v>226630</v>
      </c>
      <c r="Z7" s="34">
        <v>104876</v>
      </c>
      <c r="AA7" s="34">
        <v>48760</v>
      </c>
      <c r="AB7" s="34">
        <v>15840</v>
      </c>
      <c r="AC7" s="34">
        <v>13341</v>
      </c>
      <c r="AD7" s="34">
        <v>10660</v>
      </c>
      <c r="AE7" s="34">
        <v>32295</v>
      </c>
      <c r="AF7" s="60">
        <v>63497</v>
      </c>
      <c r="AG7" s="34">
        <v>25952</v>
      </c>
      <c r="AH7" s="34">
        <v>33795</v>
      </c>
      <c r="AI7" s="60">
        <v>148917</v>
      </c>
      <c r="AJ7" s="38"/>
      <c r="AK7" s="60">
        <v>41760</v>
      </c>
      <c r="AL7" s="34">
        <v>4141</v>
      </c>
      <c r="AM7" s="34">
        <v>9957</v>
      </c>
      <c r="AN7" s="60">
        <v>81637</v>
      </c>
      <c r="AO7" s="34">
        <v>38727</v>
      </c>
      <c r="AP7" s="34">
        <v>19700</v>
      </c>
      <c r="AQ7" s="34">
        <v>16255</v>
      </c>
      <c r="AR7" s="60">
        <v>16150</v>
      </c>
      <c r="AS7" s="34">
        <v>9771</v>
      </c>
      <c r="AT7" s="34">
        <v>5512</v>
      </c>
      <c r="AU7" s="60">
        <v>44418</v>
      </c>
      <c r="AW7" s="60">
        <f t="shared" si="2"/>
        <v>1196041</v>
      </c>
      <c r="AX7" s="34">
        <f t="shared" si="3"/>
        <v>608490</v>
      </c>
      <c r="AY7" s="34">
        <f t="shared" si="4"/>
        <v>166181</v>
      </c>
      <c r="AZ7" s="34">
        <f t="shared" si="5"/>
        <v>53871</v>
      </c>
      <c r="BA7" s="34">
        <f t="shared" si="6"/>
        <v>169196</v>
      </c>
      <c r="BB7" s="60">
        <f t="shared" si="7"/>
        <v>715090</v>
      </c>
      <c r="BC7" s="34">
        <f t="shared" si="0"/>
        <v>331898</v>
      </c>
      <c r="BD7" s="34">
        <f t="shared" si="0"/>
        <v>122917</v>
      </c>
      <c r="BE7" s="34">
        <f t="shared" si="8"/>
        <v>46099</v>
      </c>
      <c r="BF7" s="34">
        <f t="shared" si="9"/>
        <v>38405</v>
      </c>
      <c r="BG7" s="34">
        <f t="shared" si="10"/>
        <v>48892</v>
      </c>
      <c r="BH7" s="34">
        <f t="shared" si="11"/>
        <v>117692</v>
      </c>
      <c r="BI7" s="60">
        <f t="shared" si="12"/>
        <v>255352</v>
      </c>
      <c r="BJ7" s="34">
        <f t="shared" si="13"/>
        <v>131915</v>
      </c>
      <c r="BK7" s="34">
        <f t="shared" si="14"/>
        <v>114073</v>
      </c>
      <c r="BL7" s="60">
        <f t="shared" si="15"/>
        <v>773535</v>
      </c>
    </row>
    <row r="8" spans="1:64" x14ac:dyDescent="0.35">
      <c r="A8" s="120"/>
      <c r="B8" s="12">
        <v>42124</v>
      </c>
      <c r="C8" s="60">
        <v>1003015</v>
      </c>
      <c r="D8" s="34">
        <v>542801</v>
      </c>
      <c r="E8" s="34">
        <v>126010</v>
      </c>
      <c r="F8" s="34">
        <v>42011</v>
      </c>
      <c r="G8" s="34">
        <v>139836</v>
      </c>
      <c r="H8" s="60">
        <v>437724</v>
      </c>
      <c r="I8" s="34">
        <v>197255</v>
      </c>
      <c r="J8" s="34">
        <v>59429</v>
      </c>
      <c r="K8" s="34">
        <v>28379</v>
      </c>
      <c r="L8" s="34">
        <v>29767</v>
      </c>
      <c r="M8" s="34">
        <v>43853</v>
      </c>
      <c r="N8" s="34">
        <v>77030</v>
      </c>
      <c r="O8" s="60">
        <v>181629</v>
      </c>
      <c r="P8" s="34">
        <v>95808</v>
      </c>
      <c r="Q8" s="34">
        <v>80122</v>
      </c>
      <c r="R8" s="60">
        <v>330496</v>
      </c>
      <c r="T8" s="60">
        <v>240107</v>
      </c>
      <c r="U8" s="34">
        <v>81146</v>
      </c>
      <c r="V8" s="34">
        <v>47330</v>
      </c>
      <c r="W8" s="34">
        <v>14611</v>
      </c>
      <c r="X8" s="34">
        <v>49852</v>
      </c>
      <c r="Y8" s="60">
        <v>215839</v>
      </c>
      <c r="Z8" s="34">
        <v>98919</v>
      </c>
      <c r="AA8" s="34">
        <v>49274</v>
      </c>
      <c r="AB8" s="34">
        <v>13323</v>
      </c>
      <c r="AC8" s="34">
        <v>13001</v>
      </c>
      <c r="AD8" s="34">
        <v>9626</v>
      </c>
      <c r="AE8" s="34">
        <v>30854</v>
      </c>
      <c r="AF8" s="60">
        <v>58484</v>
      </c>
      <c r="AG8" s="34">
        <v>24550</v>
      </c>
      <c r="AH8" s="34">
        <v>30311</v>
      </c>
      <c r="AI8" s="60">
        <v>141076</v>
      </c>
      <c r="AJ8" s="38"/>
      <c r="AK8" s="60">
        <v>40221</v>
      </c>
      <c r="AL8" s="34">
        <v>4002</v>
      </c>
      <c r="AM8" s="34">
        <v>9231</v>
      </c>
      <c r="AN8" s="60">
        <v>75957</v>
      </c>
      <c r="AO8" s="34">
        <v>35997</v>
      </c>
      <c r="AP8" s="34">
        <v>17788</v>
      </c>
      <c r="AQ8" s="34">
        <v>15418</v>
      </c>
      <c r="AR8" s="60">
        <v>14058</v>
      </c>
      <c r="AS8" s="34">
        <v>8746</v>
      </c>
      <c r="AT8" s="34">
        <v>4512</v>
      </c>
      <c r="AU8" s="60">
        <v>42810</v>
      </c>
      <c r="AW8" s="60">
        <f t="shared" si="2"/>
        <v>1283343</v>
      </c>
      <c r="AX8" s="34">
        <f t="shared" si="3"/>
        <v>623947</v>
      </c>
      <c r="AY8" s="34">
        <f t="shared" si="4"/>
        <v>177342</v>
      </c>
      <c r="AZ8" s="34">
        <f t="shared" si="5"/>
        <v>65853</v>
      </c>
      <c r="BA8" s="34">
        <f t="shared" si="6"/>
        <v>189688</v>
      </c>
      <c r="BB8" s="60">
        <f t="shared" si="7"/>
        <v>729520</v>
      </c>
      <c r="BC8" s="34">
        <f t="shared" si="0"/>
        <v>332171</v>
      </c>
      <c r="BD8" s="34">
        <f t="shared" si="0"/>
        <v>126491</v>
      </c>
      <c r="BE8" s="34">
        <f t="shared" si="8"/>
        <v>41702</v>
      </c>
      <c r="BF8" s="34">
        <f t="shared" si="9"/>
        <v>42768</v>
      </c>
      <c r="BG8" s="34">
        <f t="shared" si="10"/>
        <v>53479</v>
      </c>
      <c r="BH8" s="34">
        <f t="shared" si="11"/>
        <v>123302</v>
      </c>
      <c r="BI8" s="60">
        <f t="shared" si="12"/>
        <v>254171</v>
      </c>
      <c r="BJ8" s="34">
        <f t="shared" si="13"/>
        <v>129104</v>
      </c>
      <c r="BK8" s="34">
        <f t="shared" si="14"/>
        <v>114945</v>
      </c>
      <c r="BL8" s="60">
        <f t="shared" si="15"/>
        <v>514382</v>
      </c>
    </row>
    <row r="9" spans="1:64" x14ac:dyDescent="0.35">
      <c r="A9" s="120"/>
      <c r="B9" s="12">
        <v>42153</v>
      </c>
      <c r="C9" s="60">
        <v>999954</v>
      </c>
      <c r="D9" s="34">
        <v>544367</v>
      </c>
      <c r="E9" s="34">
        <v>122982</v>
      </c>
      <c r="F9" s="34">
        <v>43115</v>
      </c>
      <c r="G9" s="34">
        <v>135064</v>
      </c>
      <c r="H9" s="60">
        <v>439730</v>
      </c>
      <c r="I9" s="34">
        <v>198503</v>
      </c>
      <c r="J9" s="34">
        <v>60260</v>
      </c>
      <c r="K9" s="34">
        <v>27541</v>
      </c>
      <c r="L9" s="34">
        <v>29527</v>
      </c>
      <c r="M9" s="34">
        <v>44818</v>
      </c>
      <c r="N9" s="34">
        <v>77149</v>
      </c>
      <c r="O9" s="60">
        <v>182627</v>
      </c>
      <c r="P9" s="34">
        <v>100403</v>
      </c>
      <c r="Q9" s="34">
        <v>76516</v>
      </c>
      <c r="R9" s="60">
        <v>309245</v>
      </c>
      <c r="T9" s="60">
        <v>232925</v>
      </c>
      <c r="U9" s="34">
        <v>80639</v>
      </c>
      <c r="V9" s="34">
        <v>44753</v>
      </c>
      <c r="W9" s="34">
        <v>14250</v>
      </c>
      <c r="X9" s="34">
        <v>47665</v>
      </c>
      <c r="Y9" s="60">
        <v>214676</v>
      </c>
      <c r="Z9" s="34">
        <v>99793</v>
      </c>
      <c r="AA9" s="34">
        <v>48096</v>
      </c>
      <c r="AB9" s="34">
        <v>12983</v>
      </c>
      <c r="AC9" s="34">
        <v>12763</v>
      </c>
      <c r="AD9" s="34">
        <v>9895</v>
      </c>
      <c r="AE9" s="34">
        <v>30350</v>
      </c>
      <c r="AF9" s="60">
        <v>56325</v>
      </c>
      <c r="AG9" s="34">
        <v>24931</v>
      </c>
      <c r="AH9" s="34">
        <v>27573</v>
      </c>
      <c r="AI9" s="60">
        <v>134212</v>
      </c>
      <c r="AJ9" s="38"/>
      <c r="AK9" s="60">
        <v>40434</v>
      </c>
      <c r="AL9" s="34">
        <v>3917</v>
      </c>
      <c r="AM9" s="34">
        <v>9280</v>
      </c>
      <c r="AN9" s="60">
        <v>76523</v>
      </c>
      <c r="AO9" s="34">
        <v>36325</v>
      </c>
      <c r="AP9" s="34">
        <v>18476</v>
      </c>
      <c r="AQ9" s="34">
        <v>15127</v>
      </c>
      <c r="AR9" s="60">
        <v>14704</v>
      </c>
      <c r="AS9" s="34">
        <v>9243</v>
      </c>
      <c r="AT9" s="34">
        <v>4546</v>
      </c>
      <c r="AU9" s="60">
        <v>41694</v>
      </c>
      <c r="AW9" s="60">
        <f t="shared" si="2"/>
        <v>1273313</v>
      </c>
      <c r="AX9" s="34">
        <f t="shared" si="3"/>
        <v>625006</v>
      </c>
      <c r="AY9" s="34">
        <f t="shared" si="4"/>
        <v>171652</v>
      </c>
      <c r="AZ9" s="34">
        <f t="shared" si="5"/>
        <v>66645</v>
      </c>
      <c r="BA9" s="34">
        <f t="shared" si="6"/>
        <v>182729</v>
      </c>
      <c r="BB9" s="60">
        <f t="shared" si="7"/>
        <v>730929</v>
      </c>
      <c r="BC9" s="34">
        <f t="shared" si="0"/>
        <v>334621</v>
      </c>
      <c r="BD9" s="34">
        <f t="shared" si="0"/>
        <v>126832</v>
      </c>
      <c r="BE9" s="34">
        <f t="shared" si="8"/>
        <v>40524</v>
      </c>
      <c r="BF9" s="34">
        <f t="shared" si="9"/>
        <v>42290</v>
      </c>
      <c r="BG9" s="34">
        <f t="shared" si="10"/>
        <v>54713</v>
      </c>
      <c r="BH9" s="34">
        <f t="shared" si="11"/>
        <v>122626</v>
      </c>
      <c r="BI9" s="60">
        <f t="shared" si="12"/>
        <v>253656</v>
      </c>
      <c r="BJ9" s="34">
        <f t="shared" si="13"/>
        <v>134577</v>
      </c>
      <c r="BK9" s="34">
        <f t="shared" si="14"/>
        <v>108635</v>
      </c>
      <c r="BL9" s="60">
        <f t="shared" si="15"/>
        <v>485151</v>
      </c>
    </row>
    <row r="10" spans="1:64" x14ac:dyDescent="0.35">
      <c r="A10" s="120"/>
      <c r="B10" s="12">
        <v>42185</v>
      </c>
      <c r="C10" s="60">
        <v>1135295</v>
      </c>
      <c r="D10" s="34">
        <v>605007</v>
      </c>
      <c r="E10" s="34">
        <v>150964</v>
      </c>
      <c r="F10" s="34">
        <v>48279</v>
      </c>
      <c r="G10" s="34">
        <v>155996</v>
      </c>
      <c r="H10" s="60">
        <v>494592</v>
      </c>
      <c r="I10" s="34">
        <v>223713</v>
      </c>
      <c r="J10" s="34">
        <v>75125</v>
      </c>
      <c r="K10" s="34">
        <v>29242</v>
      </c>
      <c r="L10" s="34">
        <v>31660</v>
      </c>
      <c r="M10" s="34">
        <v>48991</v>
      </c>
      <c r="N10" s="34">
        <v>83734</v>
      </c>
      <c r="O10" s="60">
        <v>214070</v>
      </c>
      <c r="P10" s="34">
        <v>118038</v>
      </c>
      <c r="Q10" s="34">
        <v>90123</v>
      </c>
      <c r="R10" s="60">
        <v>349302</v>
      </c>
      <c r="T10" s="60">
        <v>266168</v>
      </c>
      <c r="U10" s="34">
        <v>90276</v>
      </c>
      <c r="V10" s="34">
        <v>54159</v>
      </c>
      <c r="W10" s="34">
        <v>16109</v>
      </c>
      <c r="X10" s="34">
        <v>53600</v>
      </c>
      <c r="Y10" s="60">
        <v>240873</v>
      </c>
      <c r="Z10" s="34">
        <v>108942</v>
      </c>
      <c r="AA10" s="34">
        <v>62379</v>
      </c>
      <c r="AB10" s="34">
        <v>13172</v>
      </c>
      <c r="AC10" s="34">
        <v>13297</v>
      </c>
      <c r="AD10" s="34">
        <v>10096</v>
      </c>
      <c r="AE10" s="34">
        <v>32152</v>
      </c>
      <c r="AF10" s="60">
        <v>66586</v>
      </c>
      <c r="AG10" s="34">
        <v>31041</v>
      </c>
      <c r="AH10" s="34">
        <v>32281</v>
      </c>
      <c r="AI10" s="60">
        <v>145158</v>
      </c>
      <c r="AJ10" s="38"/>
      <c r="AK10" s="60">
        <v>42752</v>
      </c>
      <c r="AL10" s="34">
        <v>3985</v>
      </c>
      <c r="AM10" s="34">
        <v>9775</v>
      </c>
      <c r="AN10" s="60">
        <v>81074</v>
      </c>
      <c r="AO10" s="34">
        <v>38741</v>
      </c>
      <c r="AP10" s="34">
        <v>20102</v>
      </c>
      <c r="AQ10" s="34">
        <v>15723</v>
      </c>
      <c r="AR10" s="60">
        <v>15627</v>
      </c>
      <c r="AS10" s="34">
        <v>10042</v>
      </c>
      <c r="AT10" s="34">
        <v>4843</v>
      </c>
      <c r="AU10" s="60">
        <v>43686</v>
      </c>
      <c r="AW10" s="60">
        <f t="shared" si="2"/>
        <v>1444215</v>
      </c>
      <c r="AX10" s="34">
        <f t="shared" si="3"/>
        <v>695283</v>
      </c>
      <c r="AY10" s="34">
        <f t="shared" si="4"/>
        <v>209108</v>
      </c>
      <c r="AZ10" s="34">
        <f t="shared" si="5"/>
        <v>74163</v>
      </c>
      <c r="BA10" s="34">
        <f t="shared" si="6"/>
        <v>209596</v>
      </c>
      <c r="BB10" s="60">
        <f t="shared" si="7"/>
        <v>816539</v>
      </c>
      <c r="BC10" s="34">
        <f t="shared" si="0"/>
        <v>371396</v>
      </c>
      <c r="BD10" s="34">
        <f t="shared" si="0"/>
        <v>157606</v>
      </c>
      <c r="BE10" s="34">
        <f t="shared" si="8"/>
        <v>42414</v>
      </c>
      <c r="BF10" s="34">
        <f t="shared" si="9"/>
        <v>44957</v>
      </c>
      <c r="BG10" s="34">
        <f t="shared" si="10"/>
        <v>59087</v>
      </c>
      <c r="BH10" s="34">
        <f t="shared" si="11"/>
        <v>131609</v>
      </c>
      <c r="BI10" s="60">
        <f t="shared" si="12"/>
        <v>296283</v>
      </c>
      <c r="BJ10" s="34">
        <f t="shared" si="13"/>
        <v>159121</v>
      </c>
      <c r="BK10" s="34">
        <f t="shared" si="14"/>
        <v>127247</v>
      </c>
      <c r="BL10" s="60">
        <f t="shared" si="15"/>
        <v>538146</v>
      </c>
    </row>
    <row r="11" spans="1:64" x14ac:dyDescent="0.35">
      <c r="A11" s="120"/>
      <c r="B11" s="12">
        <v>42216</v>
      </c>
      <c r="C11" s="60">
        <v>1064224</v>
      </c>
      <c r="D11" s="34">
        <v>556429</v>
      </c>
      <c r="E11" s="34">
        <v>141733</v>
      </c>
      <c r="F11" s="34">
        <v>47334</v>
      </c>
      <c r="G11" s="34">
        <v>152490</v>
      </c>
      <c r="H11" s="60">
        <v>494926</v>
      </c>
      <c r="I11" s="34">
        <v>219132</v>
      </c>
      <c r="J11" s="34">
        <v>82013</v>
      </c>
      <c r="K11" s="34">
        <v>28518</v>
      </c>
      <c r="L11" s="34">
        <v>31076</v>
      </c>
      <c r="M11" s="34">
        <v>50508</v>
      </c>
      <c r="N11" s="34">
        <v>81856</v>
      </c>
      <c r="O11" s="60">
        <v>207003</v>
      </c>
      <c r="P11" s="34">
        <v>114535</v>
      </c>
      <c r="Q11" s="34">
        <v>87330</v>
      </c>
      <c r="R11" s="60">
        <v>359366</v>
      </c>
      <c r="T11" s="60">
        <v>246464</v>
      </c>
      <c r="U11" s="34">
        <v>82814</v>
      </c>
      <c r="V11" s="34">
        <v>48756</v>
      </c>
      <c r="W11" s="34">
        <v>15389</v>
      </c>
      <c r="X11" s="34">
        <v>51721</v>
      </c>
      <c r="Y11" s="60">
        <v>231394</v>
      </c>
      <c r="Z11" s="34">
        <v>104569</v>
      </c>
      <c r="AA11" s="34">
        <v>58813</v>
      </c>
      <c r="AB11" s="34">
        <v>13122</v>
      </c>
      <c r="AC11" s="34">
        <v>12885</v>
      </c>
      <c r="AD11" s="34">
        <v>9985</v>
      </c>
      <c r="AE11" s="34">
        <v>31191</v>
      </c>
      <c r="AF11" s="60">
        <v>63982</v>
      </c>
      <c r="AG11" s="34">
        <v>28897</v>
      </c>
      <c r="AH11" s="34">
        <v>31566</v>
      </c>
      <c r="AI11" s="60">
        <v>168068</v>
      </c>
      <c r="AJ11" s="38"/>
      <c r="AK11" s="60">
        <v>41039</v>
      </c>
      <c r="AL11" s="34">
        <v>3917</v>
      </c>
      <c r="AM11" s="34">
        <v>9468</v>
      </c>
      <c r="AN11" s="60">
        <v>75858</v>
      </c>
      <c r="AO11" s="34">
        <v>36035</v>
      </c>
      <c r="AP11" s="34">
        <v>17530</v>
      </c>
      <c r="AQ11" s="34">
        <v>15616</v>
      </c>
      <c r="AR11" s="60">
        <v>14909</v>
      </c>
      <c r="AS11" s="34">
        <v>9491</v>
      </c>
      <c r="AT11" s="34">
        <v>4686</v>
      </c>
      <c r="AU11" s="60">
        <v>42489</v>
      </c>
      <c r="AW11" s="60">
        <f t="shared" si="2"/>
        <v>1351727</v>
      </c>
      <c r="AX11" s="34">
        <f t="shared" si="3"/>
        <v>639243</v>
      </c>
      <c r="AY11" s="34">
        <f t="shared" si="4"/>
        <v>194406</v>
      </c>
      <c r="AZ11" s="34">
        <f t="shared" si="5"/>
        <v>72191</v>
      </c>
      <c r="BA11" s="34">
        <f t="shared" si="6"/>
        <v>204211</v>
      </c>
      <c r="BB11" s="60">
        <f t="shared" si="7"/>
        <v>802178</v>
      </c>
      <c r="BC11" s="34">
        <f t="shared" si="0"/>
        <v>359736</v>
      </c>
      <c r="BD11" s="34">
        <f t="shared" si="0"/>
        <v>158356</v>
      </c>
      <c r="BE11" s="34">
        <f t="shared" si="8"/>
        <v>41640</v>
      </c>
      <c r="BF11" s="34">
        <f t="shared" si="9"/>
        <v>43961</v>
      </c>
      <c r="BG11" s="34">
        <f t="shared" si="10"/>
        <v>60493</v>
      </c>
      <c r="BH11" s="34">
        <f t="shared" si="11"/>
        <v>128663</v>
      </c>
      <c r="BI11" s="60">
        <f t="shared" si="12"/>
        <v>285894</v>
      </c>
      <c r="BJ11" s="34">
        <f t="shared" si="13"/>
        <v>152923</v>
      </c>
      <c r="BK11" s="34">
        <f t="shared" si="14"/>
        <v>123582</v>
      </c>
      <c r="BL11" s="60">
        <f t="shared" si="15"/>
        <v>569923</v>
      </c>
    </row>
    <row r="12" spans="1:64" x14ac:dyDescent="0.35">
      <c r="A12" s="120"/>
      <c r="B12" s="12">
        <v>42247</v>
      </c>
      <c r="C12" s="60">
        <v>1094883</v>
      </c>
      <c r="D12" s="34">
        <v>573687</v>
      </c>
      <c r="E12" s="34">
        <v>147668</v>
      </c>
      <c r="F12" s="34">
        <v>48858</v>
      </c>
      <c r="G12" s="34">
        <v>150890</v>
      </c>
      <c r="H12" s="60">
        <v>508903</v>
      </c>
      <c r="I12" s="34">
        <v>197449</v>
      </c>
      <c r="J12" s="34">
        <v>98198</v>
      </c>
      <c r="K12" s="34">
        <v>53249</v>
      </c>
      <c r="L12" s="34">
        <v>29257</v>
      </c>
      <c r="M12" s="34">
        <v>50732</v>
      </c>
      <c r="N12" s="34">
        <v>77783</v>
      </c>
      <c r="O12" s="60">
        <v>226613</v>
      </c>
      <c r="P12" s="34">
        <v>130212</v>
      </c>
      <c r="Q12" s="34">
        <v>90957</v>
      </c>
      <c r="R12" s="60">
        <v>352936</v>
      </c>
      <c r="T12" s="60">
        <v>246180</v>
      </c>
      <c r="U12" s="34">
        <v>81701</v>
      </c>
      <c r="V12" s="34">
        <v>48230</v>
      </c>
      <c r="W12" s="34">
        <v>16426</v>
      </c>
      <c r="X12" s="34">
        <v>50500</v>
      </c>
      <c r="Y12" s="60">
        <v>242498</v>
      </c>
      <c r="Z12" s="34">
        <v>91403</v>
      </c>
      <c r="AA12" s="34">
        <v>68517</v>
      </c>
      <c r="AB12" s="34">
        <v>30063</v>
      </c>
      <c r="AC12" s="34">
        <v>12154</v>
      </c>
      <c r="AD12" s="34">
        <v>10026</v>
      </c>
      <c r="AE12" s="34">
        <v>29095</v>
      </c>
      <c r="AF12" s="60">
        <v>64218</v>
      </c>
      <c r="AG12" s="34">
        <v>31915</v>
      </c>
      <c r="AH12" s="34">
        <v>29466</v>
      </c>
      <c r="AI12" s="60">
        <v>145452</v>
      </c>
      <c r="AJ12" s="38"/>
      <c r="AK12" s="60">
        <v>39626</v>
      </c>
      <c r="AL12" s="34">
        <v>3946</v>
      </c>
      <c r="AM12" s="34">
        <v>9042</v>
      </c>
      <c r="AN12" s="60">
        <v>71181</v>
      </c>
      <c r="AO12" s="34">
        <v>33374</v>
      </c>
      <c r="AP12" s="34">
        <v>16537</v>
      </c>
      <c r="AQ12" s="34">
        <v>14572</v>
      </c>
      <c r="AR12" s="60">
        <v>13812</v>
      </c>
      <c r="AS12" s="34">
        <v>8581</v>
      </c>
      <c r="AT12" s="34">
        <v>4462</v>
      </c>
      <c r="AU12" s="60">
        <v>40023</v>
      </c>
      <c r="AW12" s="60">
        <f t="shared" si="2"/>
        <v>1380689</v>
      </c>
      <c r="AX12" s="34">
        <f t="shared" si="3"/>
        <v>655388</v>
      </c>
      <c r="AY12" s="34">
        <f t="shared" si="4"/>
        <v>199844</v>
      </c>
      <c r="AZ12" s="34">
        <f t="shared" si="5"/>
        <v>74326</v>
      </c>
      <c r="BA12" s="34">
        <f t="shared" si="6"/>
        <v>201390</v>
      </c>
      <c r="BB12" s="60">
        <f t="shared" si="7"/>
        <v>822582</v>
      </c>
      <c r="BC12" s="34">
        <f t="shared" si="0"/>
        <v>322226</v>
      </c>
      <c r="BD12" s="34">
        <f t="shared" si="0"/>
        <v>183252</v>
      </c>
      <c r="BE12" s="34">
        <f t="shared" si="8"/>
        <v>83312</v>
      </c>
      <c r="BF12" s="34">
        <f t="shared" si="9"/>
        <v>41411</v>
      </c>
      <c r="BG12" s="34">
        <f t="shared" si="10"/>
        <v>60758</v>
      </c>
      <c r="BH12" s="34">
        <f t="shared" si="11"/>
        <v>121450</v>
      </c>
      <c r="BI12" s="60">
        <f t="shared" si="12"/>
        <v>304643</v>
      </c>
      <c r="BJ12" s="34">
        <f t="shared" si="13"/>
        <v>170708</v>
      </c>
      <c r="BK12" s="34">
        <f t="shared" si="14"/>
        <v>124885</v>
      </c>
      <c r="BL12" s="60">
        <f t="shared" si="15"/>
        <v>538411</v>
      </c>
    </row>
    <row r="13" spans="1:64" x14ac:dyDescent="0.35">
      <c r="A13" s="120"/>
      <c r="B13" s="12">
        <v>42277</v>
      </c>
      <c r="C13" s="60">
        <v>1057199</v>
      </c>
      <c r="D13" s="34">
        <v>558382</v>
      </c>
      <c r="E13" s="34">
        <v>135502</v>
      </c>
      <c r="F13" s="34">
        <v>48906</v>
      </c>
      <c r="G13" s="34">
        <v>148544</v>
      </c>
      <c r="H13" s="60">
        <v>525327</v>
      </c>
      <c r="I13" s="34">
        <v>190648</v>
      </c>
      <c r="J13" s="34">
        <v>69394</v>
      </c>
      <c r="K13" s="34">
        <v>97351</v>
      </c>
      <c r="L13" s="34">
        <v>32264</v>
      </c>
      <c r="M13" s="34">
        <v>52185</v>
      </c>
      <c r="N13" s="34">
        <v>81354</v>
      </c>
      <c r="O13" s="60">
        <v>200162</v>
      </c>
      <c r="P13" s="34">
        <v>105055</v>
      </c>
      <c r="Q13" s="34">
        <v>88842</v>
      </c>
      <c r="R13" s="60">
        <v>369363</v>
      </c>
      <c r="T13" s="60">
        <v>243190</v>
      </c>
      <c r="U13" s="34">
        <v>80264</v>
      </c>
      <c r="V13" s="34">
        <v>47300</v>
      </c>
      <c r="W13" s="34">
        <v>17446</v>
      </c>
      <c r="X13" s="34">
        <v>49010</v>
      </c>
      <c r="Y13" s="60">
        <v>256699</v>
      </c>
      <c r="Z13" s="34">
        <v>92598</v>
      </c>
      <c r="AA13" s="34">
        <v>53118</v>
      </c>
      <c r="AB13" s="34">
        <v>56069</v>
      </c>
      <c r="AC13" s="34">
        <v>13219</v>
      </c>
      <c r="AD13" s="34">
        <v>10322</v>
      </c>
      <c r="AE13" s="34">
        <v>30339</v>
      </c>
      <c r="AF13" s="60">
        <v>62357</v>
      </c>
      <c r="AG13" s="34">
        <v>25131</v>
      </c>
      <c r="AH13" s="34">
        <v>33768</v>
      </c>
      <c r="AI13" s="60">
        <v>139147</v>
      </c>
      <c r="AJ13" s="38"/>
      <c r="AK13" s="60">
        <v>43213</v>
      </c>
      <c r="AL13" s="34">
        <v>4491</v>
      </c>
      <c r="AM13" s="34">
        <v>10276</v>
      </c>
      <c r="AN13" s="60">
        <v>83298</v>
      </c>
      <c r="AO13" s="34">
        <v>38553</v>
      </c>
      <c r="AP13" s="34">
        <v>20066</v>
      </c>
      <c r="AQ13" s="34">
        <v>16034</v>
      </c>
      <c r="AR13" s="60">
        <v>15926</v>
      </c>
      <c r="AS13" s="34">
        <v>9748</v>
      </c>
      <c r="AT13" s="34">
        <v>5295</v>
      </c>
      <c r="AU13" s="60">
        <v>43305</v>
      </c>
      <c r="AW13" s="60">
        <f t="shared" si="2"/>
        <v>1343602</v>
      </c>
      <c r="AX13" s="34">
        <f t="shared" si="3"/>
        <v>638646</v>
      </c>
      <c r="AY13" s="34">
        <f t="shared" si="4"/>
        <v>187293</v>
      </c>
      <c r="AZ13" s="34">
        <f t="shared" si="5"/>
        <v>76628</v>
      </c>
      <c r="BA13" s="34">
        <f t="shared" si="6"/>
        <v>197554</v>
      </c>
      <c r="BB13" s="60">
        <f t="shared" si="7"/>
        <v>865324</v>
      </c>
      <c r="BC13" s="34">
        <f t="shared" si="0"/>
        <v>321799</v>
      </c>
      <c r="BD13" s="34">
        <f t="shared" si="0"/>
        <v>142578</v>
      </c>
      <c r="BE13" s="34">
        <f t="shared" si="8"/>
        <v>153420</v>
      </c>
      <c r="BF13" s="34">
        <f t="shared" si="9"/>
        <v>45483</v>
      </c>
      <c r="BG13" s="34">
        <f t="shared" si="10"/>
        <v>62507</v>
      </c>
      <c r="BH13" s="34">
        <f t="shared" si="11"/>
        <v>127727</v>
      </c>
      <c r="BI13" s="60">
        <f t="shared" si="12"/>
        <v>278445</v>
      </c>
      <c r="BJ13" s="34">
        <f t="shared" si="13"/>
        <v>139934</v>
      </c>
      <c r="BK13" s="34">
        <f t="shared" si="14"/>
        <v>127905</v>
      </c>
      <c r="BL13" s="60">
        <f t="shared" si="15"/>
        <v>551815</v>
      </c>
    </row>
    <row r="14" spans="1:64" x14ac:dyDescent="0.35">
      <c r="A14" s="120"/>
      <c r="B14" s="12">
        <v>42307</v>
      </c>
      <c r="C14" s="60">
        <v>1117900</v>
      </c>
      <c r="D14" s="34">
        <v>587573</v>
      </c>
      <c r="E14" s="34">
        <v>149909</v>
      </c>
      <c r="F14" s="34">
        <v>52283</v>
      </c>
      <c r="G14" s="34">
        <v>157652</v>
      </c>
      <c r="H14" s="60">
        <v>466055</v>
      </c>
      <c r="I14" s="34">
        <v>180901</v>
      </c>
      <c r="J14" s="34">
        <v>67840</v>
      </c>
      <c r="K14" s="34">
        <v>47538</v>
      </c>
      <c r="L14" s="34">
        <v>32600</v>
      </c>
      <c r="M14" s="34">
        <v>53431</v>
      </c>
      <c r="N14" s="34">
        <v>82059</v>
      </c>
      <c r="O14" s="60">
        <v>211614</v>
      </c>
      <c r="P14" s="34">
        <v>115592</v>
      </c>
      <c r="Q14" s="34">
        <v>89997</v>
      </c>
      <c r="R14" s="60">
        <v>360947</v>
      </c>
      <c r="T14" s="60">
        <v>251572</v>
      </c>
      <c r="U14" s="34">
        <v>82491</v>
      </c>
      <c r="V14" s="34">
        <v>51779</v>
      </c>
      <c r="W14" s="34">
        <v>17436</v>
      </c>
      <c r="X14" s="34">
        <v>50791</v>
      </c>
      <c r="Y14" s="60">
        <v>207014</v>
      </c>
      <c r="Z14" s="34">
        <v>82236</v>
      </c>
      <c r="AA14" s="34">
        <v>50064</v>
      </c>
      <c r="AB14" s="34">
        <v>20783</v>
      </c>
      <c r="AC14" s="34">
        <v>13190</v>
      </c>
      <c r="AD14" s="34">
        <v>10710</v>
      </c>
      <c r="AE14" s="34">
        <v>29291</v>
      </c>
      <c r="AF14" s="60">
        <v>60634</v>
      </c>
      <c r="AG14" s="34">
        <v>26181</v>
      </c>
      <c r="AH14" s="34">
        <v>31291</v>
      </c>
      <c r="AI14" s="60">
        <v>134614</v>
      </c>
      <c r="AJ14" s="38"/>
      <c r="AK14" s="60">
        <v>42682</v>
      </c>
      <c r="AL14" s="34">
        <v>4330</v>
      </c>
      <c r="AM14" s="34">
        <v>10055</v>
      </c>
      <c r="AN14" s="60">
        <v>81778</v>
      </c>
      <c r="AO14" s="34">
        <v>36701</v>
      </c>
      <c r="AP14" s="34">
        <v>21945</v>
      </c>
      <c r="AQ14" s="34">
        <v>15973</v>
      </c>
      <c r="AR14" s="60">
        <v>15910</v>
      </c>
      <c r="AS14" s="34">
        <v>10369</v>
      </c>
      <c r="AT14" s="34">
        <v>4794</v>
      </c>
      <c r="AU14" s="60">
        <v>42315</v>
      </c>
      <c r="AW14" s="60">
        <f t="shared" si="2"/>
        <v>1412154</v>
      </c>
      <c r="AX14" s="34">
        <f t="shared" si="3"/>
        <v>670064</v>
      </c>
      <c r="AY14" s="34">
        <f t="shared" si="4"/>
        <v>206018</v>
      </c>
      <c r="AZ14" s="34">
        <f t="shared" si="5"/>
        <v>79774</v>
      </c>
      <c r="BA14" s="34">
        <f t="shared" si="6"/>
        <v>208443</v>
      </c>
      <c r="BB14" s="60">
        <f t="shared" si="7"/>
        <v>754847</v>
      </c>
      <c r="BC14" s="34">
        <f t="shared" si="0"/>
        <v>299838</v>
      </c>
      <c r="BD14" s="34">
        <f t="shared" si="0"/>
        <v>139849</v>
      </c>
      <c r="BE14" s="34">
        <f t="shared" si="8"/>
        <v>68321</v>
      </c>
      <c r="BF14" s="34">
        <f t="shared" si="9"/>
        <v>45790</v>
      </c>
      <c r="BG14" s="34">
        <f t="shared" si="10"/>
        <v>64141</v>
      </c>
      <c r="BH14" s="34">
        <f t="shared" si="11"/>
        <v>127323</v>
      </c>
      <c r="BI14" s="60">
        <f t="shared" si="12"/>
        <v>288158</v>
      </c>
      <c r="BJ14" s="34">
        <f t="shared" si="13"/>
        <v>152142</v>
      </c>
      <c r="BK14" s="34">
        <f t="shared" si="14"/>
        <v>126082</v>
      </c>
      <c r="BL14" s="60">
        <f t="shared" si="15"/>
        <v>537876</v>
      </c>
    </row>
    <row r="15" spans="1:64" x14ac:dyDescent="0.35">
      <c r="A15" s="120"/>
      <c r="B15" s="12">
        <v>42338</v>
      </c>
      <c r="C15" s="60">
        <v>1267019</v>
      </c>
      <c r="D15" s="34">
        <v>644647</v>
      </c>
      <c r="E15" s="34">
        <v>180764</v>
      </c>
      <c r="F15" s="34">
        <v>66484</v>
      </c>
      <c r="G15" s="34">
        <v>175593</v>
      </c>
      <c r="H15" s="60">
        <v>450981</v>
      </c>
      <c r="I15" s="34">
        <v>173052</v>
      </c>
      <c r="J15" s="34">
        <v>64350</v>
      </c>
      <c r="K15" s="34">
        <v>39734</v>
      </c>
      <c r="L15" s="34">
        <v>33254</v>
      </c>
      <c r="M15" s="34">
        <v>54879</v>
      </c>
      <c r="N15" s="34">
        <v>83906</v>
      </c>
      <c r="O15" s="60">
        <v>242212</v>
      </c>
      <c r="P15" s="34">
        <v>119596</v>
      </c>
      <c r="Q15" s="34">
        <v>116621</v>
      </c>
      <c r="R15" s="60">
        <v>425484</v>
      </c>
      <c r="T15" s="60">
        <v>307547</v>
      </c>
      <c r="U15" s="34">
        <v>96683</v>
      </c>
      <c r="V15" s="34">
        <v>67112</v>
      </c>
      <c r="W15" s="34">
        <v>24884</v>
      </c>
      <c r="X15" s="34">
        <v>56949</v>
      </c>
      <c r="Y15" s="60">
        <v>191652</v>
      </c>
      <c r="Z15" s="34">
        <v>73696</v>
      </c>
      <c r="AA15" s="34">
        <v>45435</v>
      </c>
      <c r="AB15" s="34">
        <v>16456</v>
      </c>
      <c r="AC15" s="34">
        <v>13691</v>
      </c>
      <c r="AD15" s="34">
        <v>11363</v>
      </c>
      <c r="AE15" s="34">
        <v>30234</v>
      </c>
      <c r="AF15" s="60">
        <v>71621</v>
      </c>
      <c r="AG15" s="34">
        <v>25904</v>
      </c>
      <c r="AH15" s="34">
        <v>42286</v>
      </c>
      <c r="AI15" s="60">
        <v>144806</v>
      </c>
      <c r="AJ15" s="38"/>
      <c r="AK15" s="60">
        <v>47722</v>
      </c>
      <c r="AL15" s="34">
        <v>4922</v>
      </c>
      <c r="AM15" s="34">
        <v>11534</v>
      </c>
      <c r="AN15" s="60">
        <v>80203</v>
      </c>
      <c r="AO15" s="34">
        <v>34074</v>
      </c>
      <c r="AP15" s="34">
        <v>22234</v>
      </c>
      <c r="AQ15" s="34">
        <v>16143</v>
      </c>
      <c r="AR15" s="60">
        <v>17001</v>
      </c>
      <c r="AS15" s="34">
        <v>11278</v>
      </c>
      <c r="AT15" s="34">
        <v>4919</v>
      </c>
      <c r="AU15" s="60">
        <v>44599</v>
      </c>
      <c r="AW15" s="60">
        <f t="shared" si="2"/>
        <v>1622288</v>
      </c>
      <c r="AX15" s="34">
        <f t="shared" si="3"/>
        <v>741330</v>
      </c>
      <c r="AY15" s="34">
        <f t="shared" si="4"/>
        <v>252798</v>
      </c>
      <c r="AZ15" s="34">
        <f t="shared" si="5"/>
        <v>102902</v>
      </c>
      <c r="BA15" s="34">
        <f t="shared" si="6"/>
        <v>232542</v>
      </c>
      <c r="BB15" s="60">
        <f t="shared" si="7"/>
        <v>722836</v>
      </c>
      <c r="BC15" s="34">
        <f t="shared" si="0"/>
        <v>280822</v>
      </c>
      <c r="BD15" s="34">
        <f t="shared" si="0"/>
        <v>132019</v>
      </c>
      <c r="BE15" s="34">
        <f t="shared" si="8"/>
        <v>56190</v>
      </c>
      <c r="BF15" s="34">
        <f t="shared" si="9"/>
        <v>46945</v>
      </c>
      <c r="BG15" s="34">
        <f t="shared" si="10"/>
        <v>66242</v>
      </c>
      <c r="BH15" s="34">
        <f t="shared" si="11"/>
        <v>130283</v>
      </c>
      <c r="BI15" s="60">
        <f t="shared" si="12"/>
        <v>330834</v>
      </c>
      <c r="BJ15" s="34">
        <f t="shared" si="13"/>
        <v>156778</v>
      </c>
      <c r="BK15" s="34">
        <f t="shared" si="14"/>
        <v>163826</v>
      </c>
      <c r="BL15" s="60">
        <f t="shared" si="15"/>
        <v>614889</v>
      </c>
    </row>
    <row r="16" spans="1:64" x14ac:dyDescent="0.35">
      <c r="A16" s="121"/>
      <c r="B16" s="12">
        <v>42368</v>
      </c>
      <c r="C16" s="60">
        <v>1537652</v>
      </c>
      <c r="D16" s="34">
        <v>786419</v>
      </c>
      <c r="E16" s="34">
        <v>255753</v>
      </c>
      <c r="F16" s="34">
        <v>83043</v>
      </c>
      <c r="G16" s="34">
        <v>172955</v>
      </c>
      <c r="H16" s="60">
        <v>454622</v>
      </c>
      <c r="I16" s="34">
        <v>168518</v>
      </c>
      <c r="J16" s="34">
        <v>70233</v>
      </c>
      <c r="K16" s="34">
        <v>31678</v>
      </c>
      <c r="L16" s="34">
        <v>30265</v>
      </c>
      <c r="M16" s="34">
        <v>62396</v>
      </c>
      <c r="N16" s="34">
        <v>89670</v>
      </c>
      <c r="O16" s="60">
        <v>305264</v>
      </c>
      <c r="P16" s="34">
        <v>141269</v>
      </c>
      <c r="Q16" s="34">
        <v>156827</v>
      </c>
      <c r="R16" s="60">
        <v>457380</v>
      </c>
      <c r="T16" s="60">
        <v>361749</v>
      </c>
      <c r="U16" s="34">
        <v>125683</v>
      </c>
      <c r="V16" s="34">
        <v>80985</v>
      </c>
      <c r="W16" s="34">
        <v>29723</v>
      </c>
      <c r="X16" s="34">
        <v>50480</v>
      </c>
      <c r="Y16" s="60">
        <v>182079</v>
      </c>
      <c r="Z16" s="34">
        <v>68829</v>
      </c>
      <c r="AA16" s="34">
        <v>43001</v>
      </c>
      <c r="AB16" s="34">
        <v>12935</v>
      </c>
      <c r="AC16" s="34">
        <v>12023</v>
      </c>
      <c r="AD16" s="34">
        <v>13007</v>
      </c>
      <c r="AE16" s="34">
        <v>31385</v>
      </c>
      <c r="AF16" s="60">
        <v>88224</v>
      </c>
      <c r="AG16" s="34">
        <v>30977</v>
      </c>
      <c r="AH16" s="34">
        <v>52789</v>
      </c>
      <c r="AI16" s="60">
        <v>155201</v>
      </c>
      <c r="AJ16" s="38"/>
      <c r="AK16" s="60">
        <v>53364</v>
      </c>
      <c r="AL16" s="34">
        <v>5323</v>
      </c>
      <c r="AM16" s="34">
        <v>11652</v>
      </c>
      <c r="AN16" s="60">
        <v>66110</v>
      </c>
      <c r="AO16" s="34">
        <v>26127</v>
      </c>
      <c r="AP16" s="34">
        <v>18921</v>
      </c>
      <c r="AQ16" s="34">
        <v>14444</v>
      </c>
      <c r="AR16" s="60">
        <v>24358</v>
      </c>
      <c r="AS16" s="34">
        <v>17977</v>
      </c>
      <c r="AT16" s="34">
        <v>5349</v>
      </c>
      <c r="AU16" s="60">
        <v>52886</v>
      </c>
      <c r="AW16" s="60">
        <f t="shared" si="2"/>
        <v>1952765</v>
      </c>
      <c r="AX16" s="34">
        <f t="shared" si="3"/>
        <v>912102</v>
      </c>
      <c r="AY16" s="34">
        <f t="shared" si="4"/>
        <v>342061</v>
      </c>
      <c r="AZ16" s="34">
        <f t="shared" si="5"/>
        <v>124418</v>
      </c>
      <c r="BA16" s="34">
        <f t="shared" si="6"/>
        <v>223435</v>
      </c>
      <c r="BB16" s="60">
        <f t="shared" si="7"/>
        <v>702811</v>
      </c>
      <c r="BC16" s="34">
        <f t="shared" si="0"/>
        <v>263474</v>
      </c>
      <c r="BD16" s="34">
        <f t="shared" si="0"/>
        <v>132155</v>
      </c>
      <c r="BE16" s="34">
        <f t="shared" si="8"/>
        <v>44613</v>
      </c>
      <c r="BF16" s="34">
        <f t="shared" si="9"/>
        <v>42288</v>
      </c>
      <c r="BG16" s="34">
        <f t="shared" si="10"/>
        <v>75403</v>
      </c>
      <c r="BH16" s="34">
        <f t="shared" si="11"/>
        <v>135499</v>
      </c>
      <c r="BI16" s="60">
        <f t="shared" si="12"/>
        <v>417846</v>
      </c>
      <c r="BJ16" s="34">
        <f t="shared" si="13"/>
        <v>190223</v>
      </c>
      <c r="BK16" s="34">
        <f t="shared" si="14"/>
        <v>214965</v>
      </c>
      <c r="BL16" s="60">
        <f t="shared" si="15"/>
        <v>665467</v>
      </c>
    </row>
    <row r="17" spans="1:64" x14ac:dyDescent="0.35">
      <c r="A17" s="119">
        <v>2016</v>
      </c>
      <c r="B17" s="12">
        <v>42398</v>
      </c>
      <c r="C17" s="60">
        <v>1003882</v>
      </c>
      <c r="D17" s="34">
        <v>545895</v>
      </c>
      <c r="E17" s="34">
        <v>114811</v>
      </c>
      <c r="F17" s="34">
        <v>50919</v>
      </c>
      <c r="G17" s="34">
        <v>138979</v>
      </c>
      <c r="H17" s="60">
        <v>514983</v>
      </c>
      <c r="I17" s="34">
        <v>219230</v>
      </c>
      <c r="J17" s="34">
        <v>61539</v>
      </c>
      <c r="K17" s="34">
        <v>62586</v>
      </c>
      <c r="L17" s="34">
        <v>31730</v>
      </c>
      <c r="M17" s="34">
        <v>56519</v>
      </c>
      <c r="N17" s="34">
        <v>81216</v>
      </c>
      <c r="O17" s="60">
        <v>197928</v>
      </c>
      <c r="P17" s="34">
        <v>106395</v>
      </c>
      <c r="Q17" s="34">
        <v>83775</v>
      </c>
      <c r="R17" s="60">
        <v>381473</v>
      </c>
      <c r="T17" s="60">
        <v>211462</v>
      </c>
      <c r="U17" s="34">
        <v>70167</v>
      </c>
      <c r="V17" s="34">
        <v>38355</v>
      </c>
      <c r="W17" s="34">
        <v>18404</v>
      </c>
      <c r="X17" s="34">
        <v>43301</v>
      </c>
      <c r="Y17" s="60">
        <v>254404</v>
      </c>
      <c r="Z17" s="34">
        <v>124631</v>
      </c>
      <c r="AA17" s="34">
        <v>44032</v>
      </c>
      <c r="AB17" s="34">
        <v>31337</v>
      </c>
      <c r="AC17" s="34">
        <v>12011</v>
      </c>
      <c r="AD17" s="34">
        <v>10610</v>
      </c>
      <c r="AE17" s="34">
        <v>29663</v>
      </c>
      <c r="AF17" s="60">
        <v>52098</v>
      </c>
      <c r="AG17" s="34">
        <v>20966</v>
      </c>
      <c r="AH17" s="34">
        <v>26998</v>
      </c>
      <c r="AI17" s="60">
        <v>135179</v>
      </c>
      <c r="AJ17" s="38"/>
      <c r="AK17" s="60">
        <v>38099</v>
      </c>
      <c r="AL17" s="34">
        <v>3209</v>
      </c>
      <c r="AM17" s="34">
        <v>10147</v>
      </c>
      <c r="AN17" s="60">
        <v>74578</v>
      </c>
      <c r="AO17" s="34">
        <v>36854</v>
      </c>
      <c r="AP17" s="34">
        <v>15467</v>
      </c>
      <c r="AQ17" s="34">
        <v>14963</v>
      </c>
      <c r="AR17" s="60">
        <v>12903</v>
      </c>
      <c r="AS17" s="34">
        <v>7908</v>
      </c>
      <c r="AT17" s="34">
        <v>4075</v>
      </c>
      <c r="AU17" s="60">
        <v>37781</v>
      </c>
      <c r="AW17" s="60">
        <f t="shared" si="2"/>
        <v>1253443</v>
      </c>
      <c r="AX17" s="34">
        <f t="shared" si="3"/>
        <v>616062</v>
      </c>
      <c r="AY17" s="34">
        <f t="shared" si="4"/>
        <v>156375</v>
      </c>
      <c r="AZ17" s="34">
        <f t="shared" si="5"/>
        <v>79470</v>
      </c>
      <c r="BA17" s="34">
        <f t="shared" si="6"/>
        <v>182280</v>
      </c>
      <c r="BB17" s="60">
        <f t="shared" si="7"/>
        <v>843965</v>
      </c>
      <c r="BC17" s="34">
        <f t="shared" si="0"/>
        <v>380715</v>
      </c>
      <c r="BD17" s="34">
        <f t="shared" si="0"/>
        <v>121038</v>
      </c>
      <c r="BE17" s="34">
        <f t="shared" si="8"/>
        <v>93923</v>
      </c>
      <c r="BF17" s="34">
        <f t="shared" si="9"/>
        <v>43741</v>
      </c>
      <c r="BG17" s="34">
        <f t="shared" si="10"/>
        <v>67129</v>
      </c>
      <c r="BH17" s="34">
        <f t="shared" si="11"/>
        <v>125842</v>
      </c>
      <c r="BI17" s="60">
        <f t="shared" si="12"/>
        <v>262929</v>
      </c>
      <c r="BJ17" s="34">
        <f t="shared" si="13"/>
        <v>135269</v>
      </c>
      <c r="BK17" s="34">
        <f t="shared" si="14"/>
        <v>114848</v>
      </c>
      <c r="BL17" s="60">
        <f t="shared" si="15"/>
        <v>554433</v>
      </c>
    </row>
    <row r="18" spans="1:64" x14ac:dyDescent="0.35">
      <c r="A18" s="120"/>
      <c r="B18" s="12">
        <v>42429</v>
      </c>
      <c r="C18" s="60">
        <v>1100832</v>
      </c>
      <c r="D18" s="34">
        <v>611058</v>
      </c>
      <c r="E18" s="34">
        <v>125555</v>
      </c>
      <c r="F18" s="34">
        <v>46353</v>
      </c>
      <c r="G18" s="34">
        <v>148298</v>
      </c>
      <c r="H18" s="60">
        <v>524170</v>
      </c>
      <c r="I18" s="34">
        <v>217331</v>
      </c>
      <c r="J18" s="34">
        <v>68463</v>
      </c>
      <c r="K18" s="34">
        <v>52184</v>
      </c>
      <c r="L18" s="34">
        <v>35241</v>
      </c>
      <c r="M18" s="34">
        <v>57897</v>
      </c>
      <c r="N18" s="34">
        <v>90980</v>
      </c>
      <c r="O18" s="60">
        <v>238089</v>
      </c>
      <c r="P18" s="34">
        <v>128730</v>
      </c>
      <c r="Q18" s="34">
        <v>101035</v>
      </c>
      <c r="R18" s="60">
        <v>417861</v>
      </c>
      <c r="T18" s="60">
        <v>224051</v>
      </c>
      <c r="U18" s="34">
        <v>78358</v>
      </c>
      <c r="V18" s="34">
        <v>40480</v>
      </c>
      <c r="W18" s="34">
        <v>15517</v>
      </c>
      <c r="X18" s="34">
        <v>44875</v>
      </c>
      <c r="Y18" s="60">
        <v>232659</v>
      </c>
      <c r="Z18" s="34">
        <v>104840</v>
      </c>
      <c r="AA18" s="34">
        <v>46502</v>
      </c>
      <c r="AB18" s="34">
        <v>24540</v>
      </c>
      <c r="AC18" s="34">
        <v>13523</v>
      </c>
      <c r="AD18" s="34">
        <v>11032</v>
      </c>
      <c r="AE18" s="34">
        <v>31371</v>
      </c>
      <c r="AF18" s="60">
        <v>68598</v>
      </c>
      <c r="AG18" s="34">
        <v>24971</v>
      </c>
      <c r="AH18" s="34">
        <v>39323</v>
      </c>
      <c r="AI18" s="103">
        <v>138328</v>
      </c>
      <c r="AJ18" s="38"/>
      <c r="AK18" s="60">
        <v>41067</v>
      </c>
      <c r="AL18" s="34">
        <v>3807</v>
      </c>
      <c r="AM18" s="34">
        <v>10632</v>
      </c>
      <c r="AN18" s="60">
        <v>82406</v>
      </c>
      <c r="AO18" s="34">
        <v>38197</v>
      </c>
      <c r="AP18" s="34">
        <v>19976</v>
      </c>
      <c r="AQ18" s="34">
        <v>16618</v>
      </c>
      <c r="AR18" s="60">
        <v>16820</v>
      </c>
      <c r="AS18" s="34">
        <v>10052</v>
      </c>
      <c r="AT18" s="34">
        <v>5805</v>
      </c>
      <c r="AU18" s="60">
        <v>44448</v>
      </c>
      <c r="AW18" s="60">
        <f t="shared" si="2"/>
        <v>1365950</v>
      </c>
      <c r="AX18" s="34">
        <f t="shared" si="3"/>
        <v>689416</v>
      </c>
      <c r="AY18" s="34">
        <f t="shared" si="4"/>
        <v>169842</v>
      </c>
      <c r="AZ18" s="34">
        <f t="shared" si="5"/>
        <v>72502</v>
      </c>
      <c r="BA18" s="34">
        <f t="shared" si="6"/>
        <v>193173</v>
      </c>
      <c r="BB18" s="60">
        <f t="shared" si="7"/>
        <v>839235</v>
      </c>
      <c r="BC18" s="34">
        <f t="shared" si="0"/>
        <v>360368</v>
      </c>
      <c r="BD18" s="34">
        <f t="shared" si="0"/>
        <v>134941</v>
      </c>
      <c r="BE18" s="34">
        <f t="shared" si="8"/>
        <v>76724</v>
      </c>
      <c r="BF18" s="34">
        <f t="shared" si="9"/>
        <v>48764</v>
      </c>
      <c r="BG18" s="34">
        <f t="shared" si="10"/>
        <v>68929</v>
      </c>
      <c r="BH18" s="34">
        <f t="shared" si="11"/>
        <v>138969</v>
      </c>
      <c r="BI18" s="60">
        <f t="shared" si="12"/>
        <v>323507</v>
      </c>
      <c r="BJ18" s="34">
        <f t="shared" si="13"/>
        <v>163753</v>
      </c>
      <c r="BK18" s="34">
        <f t="shared" si="14"/>
        <v>146163</v>
      </c>
      <c r="BL18" s="60">
        <f t="shared" si="15"/>
        <v>600637</v>
      </c>
    </row>
    <row r="19" spans="1:64" x14ac:dyDescent="0.35">
      <c r="A19" s="120"/>
      <c r="B19" s="12">
        <v>42460</v>
      </c>
      <c r="C19" s="60">
        <v>1197350</v>
      </c>
      <c r="D19" s="34">
        <v>589491</v>
      </c>
      <c r="E19" s="34">
        <v>132080</v>
      </c>
      <c r="F19" s="34">
        <v>50154</v>
      </c>
      <c r="G19" s="34">
        <v>142060</v>
      </c>
      <c r="H19" s="60">
        <v>505856</v>
      </c>
      <c r="I19" s="34">
        <v>164487</v>
      </c>
      <c r="J19" s="34">
        <v>74359</v>
      </c>
      <c r="K19" s="34">
        <v>16978</v>
      </c>
      <c r="L19" s="34">
        <v>55057</v>
      </c>
      <c r="M19" s="34">
        <v>89430</v>
      </c>
      <c r="N19" s="34">
        <v>102563</v>
      </c>
      <c r="O19" s="60">
        <v>223534</v>
      </c>
      <c r="P19" s="34">
        <v>131592</v>
      </c>
      <c r="Q19" s="34">
        <v>81440</v>
      </c>
      <c r="R19" s="60">
        <v>471024</v>
      </c>
      <c r="T19" s="60">
        <v>252017</v>
      </c>
      <c r="U19" s="34">
        <v>77024</v>
      </c>
      <c r="V19" s="34">
        <v>44011</v>
      </c>
      <c r="W19" s="34">
        <v>15613</v>
      </c>
      <c r="X19" s="34">
        <v>43055</v>
      </c>
      <c r="Y19" s="60">
        <v>220402</v>
      </c>
      <c r="Z19" s="34">
        <v>91228</v>
      </c>
      <c r="AA19" s="34">
        <v>50979</v>
      </c>
      <c r="AB19" s="34">
        <v>7796</v>
      </c>
      <c r="AC19" s="34">
        <v>19799</v>
      </c>
      <c r="AD19" s="34">
        <v>15815</v>
      </c>
      <c r="AE19" s="34">
        <v>32233</v>
      </c>
      <c r="AF19" s="60">
        <v>55552</v>
      </c>
      <c r="AG19" s="34">
        <v>27038</v>
      </c>
      <c r="AH19" s="34">
        <v>23477</v>
      </c>
      <c r="AI19" s="103">
        <v>130524</v>
      </c>
      <c r="AJ19" s="38"/>
      <c r="AK19" s="60">
        <v>58969</v>
      </c>
      <c r="AL19" s="34">
        <v>3760</v>
      </c>
      <c r="AM19" s="34">
        <v>9335</v>
      </c>
      <c r="AN19" s="60">
        <v>79408</v>
      </c>
      <c r="AO19" s="34">
        <v>34216</v>
      </c>
      <c r="AP19" s="34">
        <v>18656</v>
      </c>
      <c r="AQ19" s="34">
        <v>16831</v>
      </c>
      <c r="AR19" s="60">
        <v>13306</v>
      </c>
      <c r="AS19" s="34">
        <v>9274</v>
      </c>
      <c r="AT19" s="34">
        <v>2991</v>
      </c>
      <c r="AU19" s="60">
        <v>25492</v>
      </c>
      <c r="AW19" s="60">
        <f t="shared" si="2"/>
        <v>1508336</v>
      </c>
      <c r="AX19" s="34">
        <f t="shared" si="3"/>
        <v>666515</v>
      </c>
      <c r="AY19" s="34">
        <f t="shared" si="4"/>
        <v>179851</v>
      </c>
      <c r="AZ19" s="34">
        <f t="shared" si="5"/>
        <v>75102</v>
      </c>
      <c r="BA19" s="34">
        <f t="shared" si="6"/>
        <v>185115</v>
      </c>
      <c r="BB19" s="60">
        <f t="shared" si="7"/>
        <v>805666</v>
      </c>
      <c r="BC19" s="34">
        <f t="shared" si="0"/>
        <v>289931</v>
      </c>
      <c r="BD19" s="34">
        <f t="shared" si="0"/>
        <v>143994</v>
      </c>
      <c r="BE19" s="34">
        <f t="shared" si="8"/>
        <v>24774</v>
      </c>
      <c r="BF19" s="34">
        <f t="shared" si="9"/>
        <v>74856</v>
      </c>
      <c r="BG19" s="34">
        <f t="shared" si="10"/>
        <v>105245</v>
      </c>
      <c r="BH19" s="34">
        <f t="shared" si="11"/>
        <v>151627</v>
      </c>
      <c r="BI19" s="60">
        <f t="shared" si="12"/>
        <v>292392</v>
      </c>
      <c r="BJ19" s="34">
        <f t="shared" si="13"/>
        <v>167904</v>
      </c>
      <c r="BK19" s="34">
        <f t="shared" si="14"/>
        <v>107908</v>
      </c>
      <c r="BL19" s="60">
        <f t="shared" si="15"/>
        <v>627040</v>
      </c>
    </row>
    <row r="20" spans="1:64" x14ac:dyDescent="0.35">
      <c r="A20" s="120"/>
      <c r="B20" s="12">
        <v>42489</v>
      </c>
      <c r="C20" s="60">
        <v>1149787</v>
      </c>
      <c r="D20" s="34">
        <v>545340</v>
      </c>
      <c r="E20" s="34">
        <v>131699</v>
      </c>
      <c r="F20" s="34">
        <v>50100</v>
      </c>
      <c r="G20" s="34">
        <v>145403</v>
      </c>
      <c r="H20" s="60">
        <v>500576</v>
      </c>
      <c r="I20" s="34">
        <v>173208</v>
      </c>
      <c r="J20" s="34">
        <v>65671</v>
      </c>
      <c r="K20" s="34">
        <v>15651</v>
      </c>
      <c r="L20" s="34">
        <v>56183</v>
      </c>
      <c r="M20" s="34">
        <v>83086</v>
      </c>
      <c r="N20" s="34">
        <v>103480</v>
      </c>
      <c r="O20" s="60">
        <v>204093</v>
      </c>
      <c r="P20" s="34">
        <v>116074</v>
      </c>
      <c r="Q20" s="34">
        <v>78039</v>
      </c>
      <c r="R20" s="60">
        <v>456760</v>
      </c>
      <c r="T20" s="60">
        <v>242062</v>
      </c>
      <c r="U20" s="34">
        <v>69940</v>
      </c>
      <c r="V20" s="34">
        <v>43074</v>
      </c>
      <c r="W20" s="34">
        <v>15137</v>
      </c>
      <c r="X20" s="34">
        <v>44397</v>
      </c>
      <c r="Y20" s="60">
        <v>215245</v>
      </c>
      <c r="Z20" s="34">
        <v>94848</v>
      </c>
      <c r="AA20" s="34">
        <v>45020</v>
      </c>
      <c r="AB20" s="34">
        <v>6160</v>
      </c>
      <c r="AC20" s="34">
        <v>20743</v>
      </c>
      <c r="AD20" s="34">
        <v>14518</v>
      </c>
      <c r="AE20" s="34">
        <v>32972</v>
      </c>
      <c r="AF20" s="60">
        <v>50744</v>
      </c>
      <c r="AG20" s="34">
        <v>23875</v>
      </c>
      <c r="AH20" s="34">
        <v>22062</v>
      </c>
      <c r="AI20" s="103">
        <v>126279</v>
      </c>
      <c r="AJ20" s="38"/>
      <c r="AK20" s="60">
        <v>60155</v>
      </c>
      <c r="AL20" s="34">
        <v>3744</v>
      </c>
      <c r="AM20" s="34">
        <v>9507</v>
      </c>
      <c r="AN20" s="60">
        <v>80060</v>
      </c>
      <c r="AO20" s="34">
        <v>33649</v>
      </c>
      <c r="AP20" s="34">
        <v>19041</v>
      </c>
      <c r="AQ20" s="34">
        <v>17648</v>
      </c>
      <c r="AR20" s="60">
        <v>13853</v>
      </c>
      <c r="AS20" s="34">
        <v>9981</v>
      </c>
      <c r="AT20" s="34">
        <v>2734</v>
      </c>
      <c r="AU20" s="60">
        <v>26141</v>
      </c>
      <c r="AW20" s="60">
        <f t="shared" si="2"/>
        <v>1452004</v>
      </c>
      <c r="AX20" s="34">
        <f t="shared" si="3"/>
        <v>615280</v>
      </c>
      <c r="AY20" s="34">
        <f t="shared" si="4"/>
        <v>178517</v>
      </c>
      <c r="AZ20" s="34">
        <f t="shared" si="5"/>
        <v>74744</v>
      </c>
      <c r="BA20" s="34">
        <f t="shared" si="6"/>
        <v>189800</v>
      </c>
      <c r="BB20" s="60">
        <f t="shared" si="7"/>
        <v>795881</v>
      </c>
      <c r="BC20" s="34">
        <f t="shared" si="0"/>
        <v>301705</v>
      </c>
      <c r="BD20" s="34">
        <f t="shared" si="0"/>
        <v>129732</v>
      </c>
      <c r="BE20" s="34">
        <f t="shared" si="8"/>
        <v>21811</v>
      </c>
      <c r="BF20" s="34">
        <f t="shared" si="9"/>
        <v>76926</v>
      </c>
      <c r="BG20" s="34">
        <f t="shared" si="10"/>
        <v>97604</v>
      </c>
      <c r="BH20" s="34">
        <f t="shared" si="11"/>
        <v>154100</v>
      </c>
      <c r="BI20" s="60">
        <f t="shared" si="12"/>
        <v>268690</v>
      </c>
      <c r="BJ20" s="34">
        <f t="shared" si="13"/>
        <v>149930</v>
      </c>
      <c r="BK20" s="34">
        <f t="shared" si="14"/>
        <v>102835</v>
      </c>
      <c r="BL20" s="60">
        <f t="shared" si="15"/>
        <v>609180</v>
      </c>
    </row>
    <row r="21" spans="1:64" x14ac:dyDescent="0.35">
      <c r="A21" s="120"/>
      <c r="B21" s="12">
        <v>42521</v>
      </c>
      <c r="C21" s="60">
        <v>1311198</v>
      </c>
      <c r="D21" s="34">
        <v>623103</v>
      </c>
      <c r="E21" s="34">
        <v>157681</v>
      </c>
      <c r="F21" s="34">
        <v>53978</v>
      </c>
      <c r="G21" s="34">
        <v>166317</v>
      </c>
      <c r="H21" s="60">
        <v>547502</v>
      </c>
      <c r="I21" s="34">
        <v>186870</v>
      </c>
      <c r="J21" s="34">
        <v>82243</v>
      </c>
      <c r="K21" s="34">
        <v>15372</v>
      </c>
      <c r="L21" s="34">
        <v>57780</v>
      </c>
      <c r="M21" s="34">
        <v>91385</v>
      </c>
      <c r="N21" s="34">
        <v>110694</v>
      </c>
      <c r="O21" s="60">
        <v>237048</v>
      </c>
      <c r="P21" s="34">
        <v>143852</v>
      </c>
      <c r="Q21" s="34">
        <v>82607</v>
      </c>
      <c r="R21" s="60">
        <v>506638</v>
      </c>
      <c r="T21" s="60">
        <v>271509</v>
      </c>
      <c r="U21" s="34">
        <v>81065</v>
      </c>
      <c r="V21" s="34">
        <v>49946</v>
      </c>
      <c r="W21" s="34">
        <v>15641</v>
      </c>
      <c r="X21" s="34">
        <v>49128</v>
      </c>
      <c r="Y21" s="60">
        <v>233819</v>
      </c>
      <c r="Z21" s="34">
        <v>99530</v>
      </c>
      <c r="AA21" s="34">
        <v>55057</v>
      </c>
      <c r="AB21" s="34">
        <v>6501</v>
      </c>
      <c r="AC21" s="34">
        <v>21294</v>
      </c>
      <c r="AD21" s="34">
        <v>15372</v>
      </c>
      <c r="AE21" s="34">
        <v>34925</v>
      </c>
      <c r="AF21" s="60">
        <v>56393</v>
      </c>
      <c r="AG21" s="34">
        <v>28687</v>
      </c>
      <c r="AH21" s="34">
        <v>22567</v>
      </c>
      <c r="AI21" s="60">
        <v>126969</v>
      </c>
      <c r="AJ21" s="38"/>
      <c r="AK21" s="60">
        <v>63381</v>
      </c>
      <c r="AL21" s="34">
        <v>4041</v>
      </c>
      <c r="AM21" s="34">
        <v>9614</v>
      </c>
      <c r="AN21" s="60">
        <v>83486</v>
      </c>
      <c r="AO21" s="34">
        <v>34958</v>
      </c>
      <c r="AP21" s="34">
        <v>20823</v>
      </c>
      <c r="AQ21" s="34">
        <v>18033</v>
      </c>
      <c r="AR21" s="60">
        <v>14394</v>
      </c>
      <c r="AS21" s="34">
        <v>10416</v>
      </c>
      <c r="AT21" s="34">
        <v>2748</v>
      </c>
      <c r="AU21" s="60">
        <v>26506</v>
      </c>
      <c r="AW21" s="60">
        <f t="shared" si="2"/>
        <v>1646088</v>
      </c>
      <c r="AX21" s="34">
        <f t="shared" si="3"/>
        <v>704168</v>
      </c>
      <c r="AY21" s="34">
        <f t="shared" si="4"/>
        <v>211668</v>
      </c>
      <c r="AZ21" s="34">
        <f t="shared" si="5"/>
        <v>79233</v>
      </c>
      <c r="BA21" s="34">
        <f t="shared" si="6"/>
        <v>215445</v>
      </c>
      <c r="BB21" s="60">
        <f t="shared" si="7"/>
        <v>864807</v>
      </c>
      <c r="BC21" s="34">
        <f t="shared" si="7"/>
        <v>321358</v>
      </c>
      <c r="BD21" s="34">
        <f t="shared" si="7"/>
        <v>158123</v>
      </c>
      <c r="BE21" s="34">
        <f t="shared" si="8"/>
        <v>21873</v>
      </c>
      <c r="BF21" s="34">
        <f t="shared" si="9"/>
        <v>79074</v>
      </c>
      <c r="BG21" s="34">
        <f t="shared" si="10"/>
        <v>106757</v>
      </c>
      <c r="BH21" s="34">
        <f t="shared" si="11"/>
        <v>163652</v>
      </c>
      <c r="BI21" s="60">
        <f t="shared" si="12"/>
        <v>307835</v>
      </c>
      <c r="BJ21" s="34">
        <f t="shared" si="13"/>
        <v>182955</v>
      </c>
      <c r="BK21" s="34">
        <f t="shared" si="14"/>
        <v>107922</v>
      </c>
      <c r="BL21" s="60">
        <f t="shared" si="15"/>
        <v>660113</v>
      </c>
    </row>
    <row r="22" spans="1:64" x14ac:dyDescent="0.35">
      <c r="A22" s="120"/>
      <c r="B22" s="12">
        <v>42551</v>
      </c>
      <c r="C22" s="60">
        <v>1247681</v>
      </c>
      <c r="D22" s="34">
        <v>586797</v>
      </c>
      <c r="E22" s="34">
        <v>155037</v>
      </c>
      <c r="F22" s="34">
        <v>54193</v>
      </c>
      <c r="G22" s="34">
        <v>157437</v>
      </c>
      <c r="H22" s="60">
        <v>537839</v>
      </c>
      <c r="I22" s="34">
        <v>180383</v>
      </c>
      <c r="J22" s="34">
        <v>85576</v>
      </c>
      <c r="K22" s="34">
        <v>15006</v>
      </c>
      <c r="L22" s="34">
        <v>55771</v>
      </c>
      <c r="M22" s="34">
        <v>90211</v>
      </c>
      <c r="N22" s="34">
        <v>107686</v>
      </c>
      <c r="O22" s="60">
        <v>225692</v>
      </c>
      <c r="P22" s="34">
        <v>135739</v>
      </c>
      <c r="Q22" s="34">
        <v>80495</v>
      </c>
      <c r="R22" s="60">
        <v>495963</v>
      </c>
      <c r="T22" s="60">
        <v>260408</v>
      </c>
      <c r="U22" s="34">
        <v>76684</v>
      </c>
      <c r="V22" s="34">
        <v>49556</v>
      </c>
      <c r="W22" s="34">
        <v>15812</v>
      </c>
      <c r="X22" s="34">
        <v>45480</v>
      </c>
      <c r="Y22" s="60">
        <v>229162</v>
      </c>
      <c r="Z22" s="34">
        <v>95066</v>
      </c>
      <c r="AA22" s="34">
        <v>58783</v>
      </c>
      <c r="AB22" s="34">
        <v>5558</v>
      </c>
      <c r="AC22" s="34">
        <v>20454</v>
      </c>
      <c r="AD22" s="34">
        <v>14383</v>
      </c>
      <c r="AE22" s="34">
        <v>33852</v>
      </c>
      <c r="AF22" s="60">
        <v>54573</v>
      </c>
      <c r="AG22" s="34">
        <v>28570</v>
      </c>
      <c r="AH22" s="34">
        <v>21633</v>
      </c>
      <c r="AI22" s="60">
        <v>128403</v>
      </c>
      <c r="AJ22" s="38"/>
      <c r="AK22" s="60">
        <v>60363</v>
      </c>
      <c r="AL22" s="34">
        <v>3497</v>
      </c>
      <c r="AM22" s="34">
        <v>9081</v>
      </c>
      <c r="AN22" s="60">
        <v>79047</v>
      </c>
      <c r="AO22" s="34">
        <v>33354</v>
      </c>
      <c r="AP22" s="34">
        <v>19234</v>
      </c>
      <c r="AQ22" s="34">
        <v>17476</v>
      </c>
      <c r="AR22" s="60">
        <v>13306</v>
      </c>
      <c r="AS22" s="34">
        <v>9831</v>
      </c>
      <c r="AT22" s="34">
        <v>2453</v>
      </c>
      <c r="AU22" s="60">
        <v>26275</v>
      </c>
      <c r="AW22" s="60">
        <f t="shared" si="2"/>
        <v>1568452</v>
      </c>
      <c r="AX22" s="34">
        <f t="shared" si="3"/>
        <v>663481</v>
      </c>
      <c r="AY22" s="34">
        <f t="shared" si="4"/>
        <v>208090</v>
      </c>
      <c r="AZ22" s="34">
        <f t="shared" si="5"/>
        <v>79086</v>
      </c>
      <c r="BA22" s="34">
        <f t="shared" si="6"/>
        <v>202917</v>
      </c>
      <c r="BB22" s="60">
        <f t="shared" si="7"/>
        <v>846048</v>
      </c>
      <c r="BC22" s="34">
        <f t="shared" si="7"/>
        <v>308803</v>
      </c>
      <c r="BD22" s="34">
        <f t="shared" si="7"/>
        <v>163593</v>
      </c>
      <c r="BE22" s="34">
        <f t="shared" si="8"/>
        <v>20564</v>
      </c>
      <c r="BF22" s="34">
        <f t="shared" si="9"/>
        <v>76225</v>
      </c>
      <c r="BG22" s="34">
        <f t="shared" si="10"/>
        <v>104594</v>
      </c>
      <c r="BH22" s="34">
        <f t="shared" si="11"/>
        <v>159014</v>
      </c>
      <c r="BI22" s="60">
        <f t="shared" si="12"/>
        <v>293571</v>
      </c>
      <c r="BJ22" s="34">
        <f t="shared" si="13"/>
        <v>174140</v>
      </c>
      <c r="BK22" s="34">
        <f t="shared" si="14"/>
        <v>104581</v>
      </c>
      <c r="BL22" s="60">
        <f t="shared" si="15"/>
        <v>650641</v>
      </c>
    </row>
    <row r="23" spans="1:64" x14ac:dyDescent="0.35">
      <c r="A23" s="120"/>
      <c r="B23" s="12">
        <v>42580</v>
      </c>
      <c r="C23" s="60">
        <v>1213262</v>
      </c>
      <c r="D23" s="34">
        <v>565669</v>
      </c>
      <c r="E23" s="34">
        <v>150191</v>
      </c>
      <c r="F23" s="34">
        <v>53660</v>
      </c>
      <c r="G23" s="34">
        <v>156785</v>
      </c>
      <c r="H23" s="60">
        <v>547835</v>
      </c>
      <c r="I23" s="34">
        <v>177431</v>
      </c>
      <c r="J23" s="34">
        <v>97348</v>
      </c>
      <c r="K23" s="34">
        <v>14906</v>
      </c>
      <c r="L23" s="34">
        <v>54444</v>
      </c>
      <c r="M23" s="34">
        <v>88880</v>
      </c>
      <c r="N23" s="34">
        <v>111842</v>
      </c>
      <c r="O23" s="60">
        <v>230658</v>
      </c>
      <c r="P23" s="34">
        <v>139638</v>
      </c>
      <c r="Q23" s="34">
        <v>82386</v>
      </c>
      <c r="R23" s="60">
        <v>505269</v>
      </c>
      <c r="T23" s="60">
        <v>252240</v>
      </c>
      <c r="U23" s="34">
        <v>73436</v>
      </c>
      <c r="V23" s="34">
        <v>45559</v>
      </c>
      <c r="W23" s="34">
        <v>16100</v>
      </c>
      <c r="X23" s="34">
        <v>45405</v>
      </c>
      <c r="Y23" s="60">
        <v>237160</v>
      </c>
      <c r="Z23" s="34">
        <v>94914</v>
      </c>
      <c r="AA23" s="34">
        <v>66355</v>
      </c>
      <c r="AB23" s="34">
        <v>5755</v>
      </c>
      <c r="AC23" s="34">
        <v>19764</v>
      </c>
      <c r="AD23" s="34">
        <v>14775</v>
      </c>
      <c r="AE23" s="34">
        <v>34474</v>
      </c>
      <c r="AF23" s="60">
        <v>57032</v>
      </c>
      <c r="AG23" s="34">
        <v>31352</v>
      </c>
      <c r="AH23" s="34">
        <v>21894</v>
      </c>
      <c r="AI23" s="60">
        <v>126301</v>
      </c>
      <c r="AJ23" s="38"/>
      <c r="AK23" s="60">
        <v>56612</v>
      </c>
      <c r="AL23" s="34">
        <v>3196</v>
      </c>
      <c r="AM23" s="34">
        <v>8938</v>
      </c>
      <c r="AN23" s="60">
        <v>71233</v>
      </c>
      <c r="AO23" s="34">
        <v>29618</v>
      </c>
      <c r="AP23" s="34">
        <v>17867</v>
      </c>
      <c r="AQ23" s="34">
        <v>15886</v>
      </c>
      <c r="AR23" s="60">
        <v>12768</v>
      </c>
      <c r="AS23" s="34">
        <v>9339</v>
      </c>
      <c r="AT23" s="34">
        <v>2474</v>
      </c>
      <c r="AU23" s="60">
        <v>23600</v>
      </c>
      <c r="AW23" s="60">
        <f t="shared" si="2"/>
        <v>1522114</v>
      </c>
      <c r="AX23" s="34">
        <f t="shared" si="3"/>
        <v>639105</v>
      </c>
      <c r="AY23" s="34">
        <f t="shared" si="4"/>
        <v>198946</v>
      </c>
      <c r="AZ23" s="34">
        <f t="shared" si="5"/>
        <v>78698</v>
      </c>
      <c r="BA23" s="34">
        <f t="shared" si="6"/>
        <v>202190</v>
      </c>
      <c r="BB23" s="60">
        <f t="shared" si="7"/>
        <v>856228</v>
      </c>
      <c r="BC23" s="34">
        <f t="shared" si="7"/>
        <v>301963</v>
      </c>
      <c r="BD23" s="34">
        <f t="shared" si="7"/>
        <v>181570</v>
      </c>
      <c r="BE23" s="34">
        <f t="shared" si="8"/>
        <v>20661</v>
      </c>
      <c r="BF23" s="34">
        <f t="shared" si="9"/>
        <v>74208</v>
      </c>
      <c r="BG23" s="34">
        <f t="shared" si="10"/>
        <v>103655</v>
      </c>
      <c r="BH23" s="34">
        <f t="shared" si="11"/>
        <v>162202</v>
      </c>
      <c r="BI23" s="60">
        <f t="shared" si="12"/>
        <v>300458</v>
      </c>
      <c r="BJ23" s="34">
        <f t="shared" si="13"/>
        <v>180329</v>
      </c>
      <c r="BK23" s="34">
        <f t="shared" si="14"/>
        <v>106754</v>
      </c>
      <c r="BL23" s="60">
        <f t="shared" si="15"/>
        <v>655170</v>
      </c>
    </row>
    <row r="24" spans="1:64" x14ac:dyDescent="0.35">
      <c r="A24" s="120"/>
      <c r="B24" s="12">
        <v>42613</v>
      </c>
      <c r="C24" s="60">
        <v>1347875</v>
      </c>
      <c r="D24" s="34">
        <v>624062</v>
      </c>
      <c r="E24" s="34">
        <v>165657</v>
      </c>
      <c r="F24" s="34">
        <v>59126</v>
      </c>
      <c r="G24" s="34">
        <v>170944</v>
      </c>
      <c r="H24" s="60">
        <v>617344</v>
      </c>
      <c r="I24" s="34">
        <v>170063</v>
      </c>
      <c r="J24" s="34">
        <v>121077</v>
      </c>
      <c r="K24" s="34">
        <v>44746</v>
      </c>
      <c r="L24" s="34">
        <v>58061</v>
      </c>
      <c r="M24" s="34">
        <v>97740</v>
      </c>
      <c r="N24" s="34">
        <v>121575</v>
      </c>
      <c r="O24" s="60">
        <v>263640</v>
      </c>
      <c r="P24" s="34">
        <v>162953</v>
      </c>
      <c r="Q24" s="34">
        <v>90577</v>
      </c>
      <c r="R24" s="60">
        <v>564897</v>
      </c>
      <c r="T24" s="60">
        <v>282010</v>
      </c>
      <c r="U24" s="34">
        <v>81833</v>
      </c>
      <c r="V24" s="34">
        <v>50446</v>
      </c>
      <c r="W24" s="34">
        <v>17985</v>
      </c>
      <c r="X24" s="34">
        <v>50735</v>
      </c>
      <c r="Y24" s="60">
        <v>265007</v>
      </c>
      <c r="Z24" s="34">
        <v>90710</v>
      </c>
      <c r="AA24" s="34">
        <v>75446</v>
      </c>
      <c r="AB24" s="34">
        <v>22353</v>
      </c>
      <c r="AC24" s="34">
        <v>20959</v>
      </c>
      <c r="AD24" s="34">
        <v>15708</v>
      </c>
      <c r="AE24" s="34">
        <v>38061</v>
      </c>
      <c r="AF24" s="60">
        <v>63321</v>
      </c>
      <c r="AG24" s="34">
        <v>34818</v>
      </c>
      <c r="AH24" s="34">
        <v>24171</v>
      </c>
      <c r="AI24" s="60">
        <v>137560</v>
      </c>
      <c r="AJ24" s="38"/>
      <c r="AK24" s="60">
        <v>61825</v>
      </c>
      <c r="AL24" s="34">
        <v>3799</v>
      </c>
      <c r="AM24" s="34">
        <v>9713</v>
      </c>
      <c r="AN24" s="60">
        <v>75761</v>
      </c>
      <c r="AO24" s="34">
        <v>31241</v>
      </c>
      <c r="AP24" s="34">
        <v>17720</v>
      </c>
      <c r="AQ24" s="34">
        <v>17358</v>
      </c>
      <c r="AR24" s="60">
        <v>13031</v>
      </c>
      <c r="AS24" s="34">
        <v>9243</v>
      </c>
      <c r="AT24" s="34">
        <v>2664</v>
      </c>
      <c r="AU24" s="60">
        <v>25048</v>
      </c>
      <c r="AW24" s="60">
        <f t="shared" si="2"/>
        <v>1691710</v>
      </c>
      <c r="AX24" s="34">
        <f t="shared" si="3"/>
        <v>705895</v>
      </c>
      <c r="AY24" s="34">
        <f t="shared" si="4"/>
        <v>219902</v>
      </c>
      <c r="AZ24" s="34">
        <f t="shared" si="5"/>
        <v>86824</v>
      </c>
      <c r="BA24" s="34">
        <f t="shared" si="6"/>
        <v>221679</v>
      </c>
      <c r="BB24" s="60">
        <f t="shared" si="7"/>
        <v>958112</v>
      </c>
      <c r="BC24" s="34">
        <f t="shared" si="7"/>
        <v>292014</v>
      </c>
      <c r="BD24" s="34">
        <f t="shared" si="7"/>
        <v>214243</v>
      </c>
      <c r="BE24" s="34">
        <f t="shared" si="8"/>
        <v>67099</v>
      </c>
      <c r="BF24" s="34">
        <f t="shared" si="9"/>
        <v>79020</v>
      </c>
      <c r="BG24" s="34">
        <f t="shared" si="10"/>
        <v>113448</v>
      </c>
      <c r="BH24" s="34">
        <f t="shared" si="11"/>
        <v>176994</v>
      </c>
      <c r="BI24" s="60">
        <f t="shared" si="12"/>
        <v>339992</v>
      </c>
      <c r="BJ24" s="34">
        <f t="shared" si="13"/>
        <v>207014</v>
      </c>
      <c r="BK24" s="34">
        <f t="shared" si="14"/>
        <v>117412</v>
      </c>
      <c r="BL24" s="60">
        <f t="shared" si="15"/>
        <v>727505</v>
      </c>
    </row>
    <row r="25" spans="1:64" x14ac:dyDescent="0.35">
      <c r="A25" s="120"/>
      <c r="B25" s="12">
        <v>42643</v>
      </c>
      <c r="C25" s="60">
        <v>1248969</v>
      </c>
      <c r="D25" s="34">
        <v>586757</v>
      </c>
      <c r="E25" s="34">
        <v>144950</v>
      </c>
      <c r="F25" s="34">
        <v>59037</v>
      </c>
      <c r="G25" s="34">
        <v>156390</v>
      </c>
      <c r="H25" s="60">
        <v>601177</v>
      </c>
      <c r="I25" s="34">
        <v>150059</v>
      </c>
      <c r="J25" s="34">
        <v>84164</v>
      </c>
      <c r="K25" s="34">
        <v>92310</v>
      </c>
      <c r="L25" s="34">
        <v>59537</v>
      </c>
      <c r="M25" s="34">
        <v>90626</v>
      </c>
      <c r="N25" s="34">
        <v>119958</v>
      </c>
      <c r="O25" s="60">
        <v>226343</v>
      </c>
      <c r="P25" s="34">
        <v>131082</v>
      </c>
      <c r="Q25" s="34">
        <v>84809</v>
      </c>
      <c r="R25" s="60">
        <v>509877</v>
      </c>
      <c r="T25" s="60">
        <v>259275</v>
      </c>
      <c r="U25" s="34">
        <v>75140</v>
      </c>
      <c r="V25" s="34">
        <v>45470</v>
      </c>
      <c r="W25" s="34">
        <v>18519</v>
      </c>
      <c r="X25" s="34">
        <v>45472</v>
      </c>
      <c r="Y25" s="60">
        <v>260618</v>
      </c>
      <c r="Z25" s="34">
        <v>83378</v>
      </c>
      <c r="AA25" s="34">
        <v>56812</v>
      </c>
      <c r="AB25" s="34">
        <v>47167</v>
      </c>
      <c r="AC25" s="34">
        <v>21465</v>
      </c>
      <c r="AD25" s="34">
        <v>14542</v>
      </c>
      <c r="AE25" s="34">
        <v>35379</v>
      </c>
      <c r="AF25" s="60">
        <v>56059</v>
      </c>
      <c r="AG25" s="34">
        <v>26635</v>
      </c>
      <c r="AH25" s="34">
        <v>24982</v>
      </c>
      <c r="AI25" s="60">
        <v>126975</v>
      </c>
      <c r="AJ25" s="38"/>
      <c r="AK25" s="60">
        <v>63714</v>
      </c>
      <c r="AL25" s="34">
        <v>4068</v>
      </c>
      <c r="AM25" s="34">
        <v>10493</v>
      </c>
      <c r="AN25" s="60">
        <v>86523</v>
      </c>
      <c r="AO25" s="34">
        <v>34764</v>
      </c>
      <c r="AP25" s="34">
        <v>21572</v>
      </c>
      <c r="AQ25" s="34">
        <v>18537</v>
      </c>
      <c r="AR25" s="60">
        <v>14369</v>
      </c>
      <c r="AS25" s="34">
        <v>10467</v>
      </c>
      <c r="AT25" s="34">
        <v>2844</v>
      </c>
      <c r="AU25" s="60">
        <v>26222</v>
      </c>
      <c r="AW25" s="60">
        <f t="shared" si="2"/>
        <v>1571958</v>
      </c>
      <c r="AX25" s="34">
        <f t="shared" si="3"/>
        <v>661897</v>
      </c>
      <c r="AY25" s="34">
        <f t="shared" si="4"/>
        <v>194488</v>
      </c>
      <c r="AZ25" s="34">
        <f t="shared" si="5"/>
        <v>88049</v>
      </c>
      <c r="BA25" s="34">
        <f t="shared" si="6"/>
        <v>201862</v>
      </c>
      <c r="BB25" s="60">
        <f t="shared" si="7"/>
        <v>948318</v>
      </c>
      <c r="BC25" s="34">
        <f t="shared" si="7"/>
        <v>268201</v>
      </c>
      <c r="BD25" s="34">
        <f t="shared" si="7"/>
        <v>162548</v>
      </c>
      <c r="BE25" s="34">
        <f t="shared" si="8"/>
        <v>139477</v>
      </c>
      <c r="BF25" s="34">
        <f t="shared" si="9"/>
        <v>81002</v>
      </c>
      <c r="BG25" s="34">
        <f t="shared" si="10"/>
        <v>105168</v>
      </c>
      <c r="BH25" s="34">
        <f t="shared" si="11"/>
        <v>173874</v>
      </c>
      <c r="BI25" s="60">
        <f t="shared" si="12"/>
        <v>296771</v>
      </c>
      <c r="BJ25" s="34">
        <f t="shared" si="13"/>
        <v>168184</v>
      </c>
      <c r="BK25" s="34">
        <f t="shared" si="14"/>
        <v>112635</v>
      </c>
      <c r="BL25" s="60">
        <f t="shared" si="15"/>
        <v>663074</v>
      </c>
    </row>
    <row r="26" spans="1:64" x14ac:dyDescent="0.35">
      <c r="A26" s="120"/>
      <c r="B26" s="12">
        <v>42671</v>
      </c>
      <c r="C26" s="60">
        <v>1228458</v>
      </c>
      <c r="D26" s="34">
        <v>570115</v>
      </c>
      <c r="E26" s="34">
        <v>149369</v>
      </c>
      <c r="F26" s="34">
        <v>56252</v>
      </c>
      <c r="G26" s="34">
        <v>158407</v>
      </c>
      <c r="H26" s="60">
        <v>496294</v>
      </c>
      <c r="I26" s="34">
        <v>136359</v>
      </c>
      <c r="J26" s="34">
        <v>71950</v>
      </c>
      <c r="K26" s="34">
        <v>33677</v>
      </c>
      <c r="L26" s="34">
        <v>56452</v>
      </c>
      <c r="M26" s="34">
        <v>84074</v>
      </c>
      <c r="N26" s="34">
        <v>110707</v>
      </c>
      <c r="O26" s="60">
        <v>226647</v>
      </c>
      <c r="P26" s="34">
        <v>131444</v>
      </c>
      <c r="Q26" s="34">
        <v>85626</v>
      </c>
      <c r="R26" s="60">
        <v>495417</v>
      </c>
      <c r="T26" s="60">
        <v>257925</v>
      </c>
      <c r="U26" s="34">
        <v>73415</v>
      </c>
      <c r="V26" s="34">
        <v>47382</v>
      </c>
      <c r="W26" s="34">
        <v>16915</v>
      </c>
      <c r="X26" s="34">
        <v>46069</v>
      </c>
      <c r="Y26" s="60">
        <v>201106</v>
      </c>
      <c r="Z26" s="34">
        <v>72192</v>
      </c>
      <c r="AA26" s="34">
        <v>47131</v>
      </c>
      <c r="AB26" s="34">
        <v>13636</v>
      </c>
      <c r="AC26" s="34">
        <v>20516</v>
      </c>
      <c r="AD26" s="34">
        <v>14060</v>
      </c>
      <c r="AE26" s="34">
        <v>32524</v>
      </c>
      <c r="AF26" s="60">
        <v>56038</v>
      </c>
      <c r="AG26" s="34">
        <v>25020</v>
      </c>
      <c r="AH26" s="34">
        <v>26866</v>
      </c>
      <c r="AI26" s="60">
        <v>118615</v>
      </c>
      <c r="AJ26" s="38"/>
      <c r="AK26" s="60">
        <v>60842</v>
      </c>
      <c r="AL26" s="34">
        <v>3902</v>
      </c>
      <c r="AM26" s="34">
        <v>9699</v>
      </c>
      <c r="AN26" s="60">
        <v>79952</v>
      </c>
      <c r="AO26" s="34">
        <v>31666</v>
      </c>
      <c r="AP26" s="34">
        <v>20985</v>
      </c>
      <c r="AQ26" s="34">
        <v>17273</v>
      </c>
      <c r="AR26" s="60">
        <v>14226</v>
      </c>
      <c r="AS26" s="34">
        <v>10292</v>
      </c>
      <c r="AT26" s="34">
        <v>2987</v>
      </c>
      <c r="AU26" s="60">
        <v>24114</v>
      </c>
      <c r="AW26" s="60">
        <f t="shared" si="2"/>
        <v>1547225</v>
      </c>
      <c r="AX26" s="34">
        <f t="shared" si="3"/>
        <v>643530</v>
      </c>
      <c r="AY26" s="34">
        <f t="shared" si="4"/>
        <v>200653</v>
      </c>
      <c r="AZ26" s="34">
        <f t="shared" si="5"/>
        <v>82866</v>
      </c>
      <c r="BA26" s="34">
        <f t="shared" si="6"/>
        <v>204476</v>
      </c>
      <c r="BB26" s="60">
        <f t="shared" si="7"/>
        <v>777352</v>
      </c>
      <c r="BC26" s="34">
        <f t="shared" si="7"/>
        <v>240217</v>
      </c>
      <c r="BD26" s="34">
        <f t="shared" si="7"/>
        <v>140066</v>
      </c>
      <c r="BE26" s="34">
        <f t="shared" si="8"/>
        <v>47313</v>
      </c>
      <c r="BF26" s="34">
        <f t="shared" si="9"/>
        <v>76968</v>
      </c>
      <c r="BG26" s="34">
        <f t="shared" si="10"/>
        <v>98134</v>
      </c>
      <c r="BH26" s="34">
        <f t="shared" si="11"/>
        <v>160504</v>
      </c>
      <c r="BI26" s="60">
        <f t="shared" si="12"/>
        <v>296911</v>
      </c>
      <c r="BJ26" s="34">
        <f t="shared" si="13"/>
        <v>166756</v>
      </c>
      <c r="BK26" s="34">
        <f t="shared" si="14"/>
        <v>115479</v>
      </c>
      <c r="BL26" s="60">
        <f t="shared" si="15"/>
        <v>638146</v>
      </c>
    </row>
    <row r="27" spans="1:64" x14ac:dyDescent="0.35">
      <c r="A27" s="120"/>
      <c r="B27" s="12">
        <v>42704</v>
      </c>
      <c r="C27" s="60">
        <v>1521234</v>
      </c>
      <c r="D27" s="34">
        <v>661144</v>
      </c>
      <c r="E27" s="34">
        <v>202441</v>
      </c>
      <c r="F27" s="34">
        <v>82980</v>
      </c>
      <c r="G27" s="34">
        <v>192791</v>
      </c>
      <c r="H27" s="60">
        <v>547014</v>
      </c>
      <c r="I27" s="34">
        <v>146120</v>
      </c>
      <c r="J27" s="34">
        <v>83825</v>
      </c>
      <c r="K27" s="34">
        <v>23866</v>
      </c>
      <c r="L27" s="34">
        <v>63841</v>
      </c>
      <c r="M27" s="34">
        <v>100449</v>
      </c>
      <c r="N27" s="34">
        <v>125512</v>
      </c>
      <c r="O27" s="60">
        <v>272152</v>
      </c>
      <c r="P27" s="34">
        <v>148706</v>
      </c>
      <c r="Q27" s="34">
        <v>112892</v>
      </c>
      <c r="R27" s="60">
        <v>581631</v>
      </c>
      <c r="T27" s="60">
        <v>349292</v>
      </c>
      <c r="U27" s="34">
        <v>89621</v>
      </c>
      <c r="V27" s="34">
        <v>70144</v>
      </c>
      <c r="W27" s="34">
        <v>27867</v>
      </c>
      <c r="X27" s="34">
        <v>55587</v>
      </c>
      <c r="Y27" s="60">
        <v>211189</v>
      </c>
      <c r="Z27" s="34">
        <v>71641</v>
      </c>
      <c r="AA27" s="34">
        <v>52871</v>
      </c>
      <c r="AB27" s="34">
        <v>8342</v>
      </c>
      <c r="AC27" s="34">
        <v>22846</v>
      </c>
      <c r="AD27" s="34">
        <v>16967</v>
      </c>
      <c r="AE27" s="34">
        <v>37297</v>
      </c>
      <c r="AF27" s="60">
        <v>68630</v>
      </c>
      <c r="AG27" s="34">
        <v>28093</v>
      </c>
      <c r="AH27" s="34">
        <v>35771</v>
      </c>
      <c r="AI27" s="60">
        <v>134664</v>
      </c>
      <c r="AJ27" s="38"/>
      <c r="AK27" s="60">
        <v>72585</v>
      </c>
      <c r="AL27" s="34">
        <v>4847</v>
      </c>
      <c r="AM27" s="34">
        <v>11709</v>
      </c>
      <c r="AN27" s="60">
        <v>83435</v>
      </c>
      <c r="AO27" s="34">
        <v>32235</v>
      </c>
      <c r="AP27" s="34">
        <v>22766</v>
      </c>
      <c r="AQ27" s="34">
        <v>18119</v>
      </c>
      <c r="AR27" s="60">
        <v>15602</v>
      </c>
      <c r="AS27" s="34">
        <v>11467</v>
      </c>
      <c r="AT27" s="34">
        <v>3117</v>
      </c>
      <c r="AU27" s="60">
        <v>25627</v>
      </c>
      <c r="AW27" s="60">
        <f t="shared" si="2"/>
        <v>1943111</v>
      </c>
      <c r="AX27" s="34">
        <f t="shared" si="3"/>
        <v>750765</v>
      </c>
      <c r="AY27" s="34">
        <f t="shared" si="4"/>
        <v>277432</v>
      </c>
      <c r="AZ27" s="34">
        <f t="shared" si="5"/>
        <v>122556</v>
      </c>
      <c r="BA27" s="34">
        <f t="shared" si="6"/>
        <v>248378</v>
      </c>
      <c r="BB27" s="60">
        <f t="shared" si="7"/>
        <v>841638</v>
      </c>
      <c r="BC27" s="34">
        <f t="shared" si="7"/>
        <v>249996</v>
      </c>
      <c r="BD27" s="34">
        <f t="shared" si="7"/>
        <v>159462</v>
      </c>
      <c r="BE27" s="34">
        <f t="shared" si="8"/>
        <v>32208</v>
      </c>
      <c r="BF27" s="34">
        <f t="shared" si="9"/>
        <v>86687</v>
      </c>
      <c r="BG27" s="34">
        <f t="shared" si="10"/>
        <v>117416</v>
      </c>
      <c r="BH27" s="34">
        <f t="shared" si="11"/>
        <v>180928</v>
      </c>
      <c r="BI27" s="60">
        <f t="shared" si="12"/>
        <v>356384</v>
      </c>
      <c r="BJ27" s="34">
        <f t="shared" si="13"/>
        <v>188266</v>
      </c>
      <c r="BK27" s="34">
        <f t="shared" si="14"/>
        <v>151780</v>
      </c>
      <c r="BL27" s="60">
        <f t="shared" si="15"/>
        <v>741922</v>
      </c>
    </row>
    <row r="28" spans="1:64" x14ac:dyDescent="0.35">
      <c r="A28" s="121"/>
      <c r="B28" s="12">
        <v>42734</v>
      </c>
      <c r="C28" s="60">
        <v>1773105</v>
      </c>
      <c r="D28" s="34">
        <v>777916</v>
      </c>
      <c r="E28" s="34">
        <v>271887</v>
      </c>
      <c r="F28" s="34">
        <v>95832</v>
      </c>
      <c r="G28" s="34">
        <v>177136</v>
      </c>
      <c r="H28" s="60">
        <v>514068</v>
      </c>
      <c r="I28" s="34">
        <v>123111</v>
      </c>
      <c r="J28" s="34">
        <v>81535</v>
      </c>
      <c r="K28" s="34">
        <v>16889</v>
      </c>
      <c r="L28" s="34">
        <v>55036</v>
      </c>
      <c r="M28" s="34">
        <v>104608</v>
      </c>
      <c r="N28" s="34">
        <v>129267</v>
      </c>
      <c r="O28" s="60">
        <v>321953</v>
      </c>
      <c r="P28" s="34">
        <v>171807</v>
      </c>
      <c r="Q28" s="34">
        <v>139449</v>
      </c>
      <c r="R28" s="60">
        <v>534172</v>
      </c>
      <c r="T28" s="60">
        <v>375891</v>
      </c>
      <c r="U28" s="34">
        <v>109856</v>
      </c>
      <c r="V28" s="34">
        <v>77263</v>
      </c>
      <c r="W28" s="34">
        <v>26376</v>
      </c>
      <c r="X28" s="34">
        <v>45045</v>
      </c>
      <c r="Y28" s="60">
        <v>182833</v>
      </c>
      <c r="Z28" s="34">
        <v>58304</v>
      </c>
      <c r="AA28" s="34">
        <v>43844</v>
      </c>
      <c r="AB28" s="34">
        <v>6135</v>
      </c>
      <c r="AC28" s="34">
        <v>18776</v>
      </c>
      <c r="AD28" s="34">
        <v>18214</v>
      </c>
      <c r="AE28" s="34">
        <v>36252</v>
      </c>
      <c r="AF28" s="60">
        <v>77019</v>
      </c>
      <c r="AG28" s="34">
        <v>31834</v>
      </c>
      <c r="AH28" s="34">
        <v>39554</v>
      </c>
      <c r="AI28" s="60">
        <v>128265</v>
      </c>
      <c r="AJ28" s="38"/>
      <c r="AK28" s="60">
        <v>78770</v>
      </c>
      <c r="AL28" s="34">
        <v>5388</v>
      </c>
      <c r="AM28" s="34">
        <v>11105</v>
      </c>
      <c r="AN28" s="60">
        <v>67774</v>
      </c>
      <c r="AO28" s="34">
        <v>23285</v>
      </c>
      <c r="AP28" s="34">
        <v>20045</v>
      </c>
      <c r="AQ28" s="34">
        <v>16301</v>
      </c>
      <c r="AR28" s="60">
        <v>23765</v>
      </c>
      <c r="AS28" s="34">
        <v>19198</v>
      </c>
      <c r="AT28" s="34">
        <v>3268</v>
      </c>
      <c r="AU28" s="60">
        <v>31719</v>
      </c>
      <c r="AW28" s="60">
        <f t="shared" si="2"/>
        <v>2227766</v>
      </c>
      <c r="AX28" s="34">
        <f t="shared" si="3"/>
        <v>887772</v>
      </c>
      <c r="AY28" s="34">
        <f t="shared" si="4"/>
        <v>354538</v>
      </c>
      <c r="AZ28" s="34">
        <f t="shared" si="5"/>
        <v>133313</v>
      </c>
      <c r="BA28" s="34">
        <f t="shared" si="6"/>
        <v>222181</v>
      </c>
      <c r="BB28" s="60">
        <f t="shared" si="7"/>
        <v>764675</v>
      </c>
      <c r="BC28" s="34">
        <f t="shared" si="7"/>
        <v>204700</v>
      </c>
      <c r="BD28" s="34">
        <f t="shared" si="7"/>
        <v>145424</v>
      </c>
      <c r="BE28" s="34">
        <f t="shared" si="8"/>
        <v>23024</v>
      </c>
      <c r="BF28" s="34">
        <f t="shared" si="9"/>
        <v>73812</v>
      </c>
      <c r="BG28" s="34">
        <f t="shared" si="10"/>
        <v>122822</v>
      </c>
      <c r="BH28" s="34">
        <f t="shared" si="11"/>
        <v>181820</v>
      </c>
      <c r="BI28" s="60">
        <f t="shared" si="12"/>
        <v>422737</v>
      </c>
      <c r="BJ28" s="34">
        <f t="shared" si="13"/>
        <v>222839</v>
      </c>
      <c r="BK28" s="34">
        <f t="shared" si="14"/>
        <v>182271</v>
      </c>
      <c r="BL28" s="60">
        <f t="shared" si="15"/>
        <v>694156</v>
      </c>
    </row>
    <row r="29" spans="1:64" x14ac:dyDescent="0.35">
      <c r="A29" s="119">
        <v>2017</v>
      </c>
      <c r="B29" s="12">
        <v>42765</v>
      </c>
      <c r="C29" s="60">
        <v>1263462</v>
      </c>
      <c r="D29" s="34">
        <v>605737</v>
      </c>
      <c r="E29" s="34">
        <v>133089</v>
      </c>
      <c r="F29" s="34">
        <v>60418</v>
      </c>
      <c r="G29" s="34">
        <v>154260</v>
      </c>
      <c r="H29" s="60">
        <v>621587</v>
      </c>
      <c r="I29" s="34">
        <v>201000</v>
      </c>
      <c r="J29" s="34">
        <v>82700</v>
      </c>
      <c r="K29" s="34">
        <v>51684</v>
      </c>
      <c r="L29" s="34">
        <v>59996</v>
      </c>
      <c r="M29" s="34">
        <v>106765</v>
      </c>
      <c r="N29" s="34">
        <v>114648</v>
      </c>
      <c r="O29" s="60">
        <v>248905</v>
      </c>
      <c r="P29" s="34">
        <v>145060</v>
      </c>
      <c r="Q29" s="34">
        <v>89492</v>
      </c>
      <c r="R29" s="60">
        <v>571391</v>
      </c>
      <c r="T29" s="60">
        <v>250101</v>
      </c>
      <c r="U29" s="34">
        <v>70725</v>
      </c>
      <c r="V29" s="34">
        <v>40480</v>
      </c>
      <c r="W29" s="34">
        <v>19478</v>
      </c>
      <c r="X29" s="34">
        <v>44464</v>
      </c>
      <c r="Y29" s="60">
        <v>280143</v>
      </c>
      <c r="Z29" s="34">
        <v>120827</v>
      </c>
      <c r="AA29" s="34">
        <v>54954</v>
      </c>
      <c r="AB29" s="34">
        <v>26764</v>
      </c>
      <c r="AC29" s="34">
        <v>20459</v>
      </c>
      <c r="AD29" s="34">
        <v>17780</v>
      </c>
      <c r="AE29" s="34">
        <v>36177</v>
      </c>
      <c r="AF29" s="60">
        <v>56183</v>
      </c>
      <c r="AG29" s="34">
        <v>24744</v>
      </c>
      <c r="AH29" s="34">
        <v>24983</v>
      </c>
      <c r="AI29" s="60">
        <v>144986</v>
      </c>
      <c r="AJ29" s="38"/>
      <c r="AK29" s="60">
        <v>59969</v>
      </c>
      <c r="AL29" s="34">
        <v>3105</v>
      </c>
      <c r="AM29" s="34">
        <v>10859</v>
      </c>
      <c r="AN29" s="60">
        <v>80451</v>
      </c>
      <c r="AO29" s="34">
        <v>35633</v>
      </c>
      <c r="AP29" s="34">
        <v>17459</v>
      </c>
      <c r="AQ29" s="34">
        <v>17226</v>
      </c>
      <c r="AR29" s="60">
        <v>12660</v>
      </c>
      <c r="AS29" s="34">
        <v>8758</v>
      </c>
      <c r="AT29" s="34">
        <v>2625</v>
      </c>
      <c r="AU29" s="60">
        <v>27888</v>
      </c>
      <c r="AW29" s="60">
        <f t="shared" si="2"/>
        <v>1573532</v>
      </c>
      <c r="AX29" s="34">
        <f t="shared" si="3"/>
        <v>676462</v>
      </c>
      <c r="AY29" s="34">
        <f t="shared" si="4"/>
        <v>176674</v>
      </c>
      <c r="AZ29" s="34">
        <f t="shared" si="5"/>
        <v>90755</v>
      </c>
      <c r="BA29" s="34">
        <f t="shared" si="6"/>
        <v>198724</v>
      </c>
      <c r="BB29" s="60">
        <f t="shared" si="7"/>
        <v>982181</v>
      </c>
      <c r="BC29" s="34">
        <f t="shared" si="7"/>
        <v>357460</v>
      </c>
      <c r="BD29" s="34">
        <f t="shared" si="7"/>
        <v>155113</v>
      </c>
      <c r="BE29" s="34">
        <f t="shared" si="8"/>
        <v>78448</v>
      </c>
      <c r="BF29" s="34">
        <f t="shared" si="9"/>
        <v>80455</v>
      </c>
      <c r="BG29" s="34">
        <f t="shared" si="10"/>
        <v>124545</v>
      </c>
      <c r="BH29" s="34">
        <f t="shared" si="11"/>
        <v>168051</v>
      </c>
      <c r="BI29" s="60">
        <f t="shared" si="12"/>
        <v>317748</v>
      </c>
      <c r="BJ29" s="34">
        <f t="shared" si="13"/>
        <v>178562</v>
      </c>
      <c r="BK29" s="34">
        <f t="shared" si="14"/>
        <v>117100</v>
      </c>
      <c r="BL29" s="60">
        <f t="shared" si="15"/>
        <v>744265</v>
      </c>
    </row>
    <row r="30" spans="1:64" x14ac:dyDescent="0.35">
      <c r="A30" s="120"/>
      <c r="B30" s="12">
        <v>42794</v>
      </c>
      <c r="C30" s="60">
        <v>1179621</v>
      </c>
      <c r="D30" s="34">
        <v>575435</v>
      </c>
      <c r="E30" s="34">
        <v>117843</v>
      </c>
      <c r="F30" s="34">
        <v>49692</v>
      </c>
      <c r="G30" s="34">
        <v>143135</v>
      </c>
      <c r="H30" s="60">
        <v>551127</v>
      </c>
      <c r="I30" s="34">
        <v>170817</v>
      </c>
      <c r="J30" s="34">
        <v>74850</v>
      </c>
      <c r="K30" s="34">
        <v>32098</v>
      </c>
      <c r="L30" s="34">
        <v>60059</v>
      </c>
      <c r="M30" s="34">
        <v>92448</v>
      </c>
      <c r="N30" s="34">
        <v>117824</v>
      </c>
      <c r="O30" s="60">
        <v>237879</v>
      </c>
      <c r="P30" s="34">
        <v>140651</v>
      </c>
      <c r="Q30" s="34">
        <v>84204</v>
      </c>
      <c r="R30" s="60">
        <v>478548</v>
      </c>
      <c r="T30" s="60">
        <v>224556</v>
      </c>
      <c r="U30" s="34">
        <v>67858</v>
      </c>
      <c r="V30" s="34">
        <v>35520</v>
      </c>
      <c r="W30" s="34">
        <v>14510</v>
      </c>
      <c r="X30" s="34">
        <v>39137</v>
      </c>
      <c r="Y30" s="60">
        <v>221332</v>
      </c>
      <c r="Z30" s="34">
        <v>89266</v>
      </c>
      <c r="AA30" s="34">
        <v>47115</v>
      </c>
      <c r="AB30" s="34">
        <v>14189</v>
      </c>
      <c r="AC30" s="34">
        <v>20766</v>
      </c>
      <c r="AD30" s="34">
        <v>15200</v>
      </c>
      <c r="AE30" s="34">
        <v>33851</v>
      </c>
      <c r="AF30" s="60">
        <v>52389</v>
      </c>
      <c r="AG30" s="34">
        <v>23856</v>
      </c>
      <c r="AH30" s="34">
        <v>23019</v>
      </c>
      <c r="AI30" s="60">
        <v>121211</v>
      </c>
      <c r="AJ30" s="38"/>
      <c r="AK30" s="60">
        <v>57981</v>
      </c>
      <c r="AL30" s="34">
        <v>3257</v>
      </c>
      <c r="AM30" s="34">
        <v>9915</v>
      </c>
      <c r="AN30" s="60">
        <v>79148</v>
      </c>
      <c r="AO30" s="34">
        <v>32816</v>
      </c>
      <c r="AP30" s="34">
        <v>19342</v>
      </c>
      <c r="AQ30" s="34">
        <v>17533</v>
      </c>
      <c r="AR30" s="60">
        <v>13395</v>
      </c>
      <c r="AS30" s="34">
        <v>9349</v>
      </c>
      <c r="AT30" s="34">
        <v>2955</v>
      </c>
      <c r="AU30" s="60">
        <v>26202</v>
      </c>
      <c r="AW30" s="60">
        <f t="shared" si="2"/>
        <v>1462158</v>
      </c>
      <c r="AX30" s="34">
        <f t="shared" si="3"/>
        <v>643293</v>
      </c>
      <c r="AY30" s="34">
        <f t="shared" si="4"/>
        <v>156620</v>
      </c>
      <c r="AZ30" s="34">
        <f t="shared" si="5"/>
        <v>74117</v>
      </c>
      <c r="BA30" s="34">
        <f t="shared" si="6"/>
        <v>182272</v>
      </c>
      <c r="BB30" s="60">
        <f t="shared" si="7"/>
        <v>851607</v>
      </c>
      <c r="BC30" s="34">
        <f t="shared" si="7"/>
        <v>292899</v>
      </c>
      <c r="BD30" s="34">
        <f t="shared" si="7"/>
        <v>141307</v>
      </c>
      <c r="BE30" s="34">
        <f t="shared" si="8"/>
        <v>46287</v>
      </c>
      <c r="BF30" s="34">
        <f t="shared" si="9"/>
        <v>80825</v>
      </c>
      <c r="BG30" s="34">
        <f t="shared" si="10"/>
        <v>107648</v>
      </c>
      <c r="BH30" s="34">
        <f t="shared" si="11"/>
        <v>169208</v>
      </c>
      <c r="BI30" s="60">
        <f t="shared" si="12"/>
        <v>303663</v>
      </c>
      <c r="BJ30" s="34">
        <f t="shared" si="13"/>
        <v>173856</v>
      </c>
      <c r="BK30" s="34">
        <f t="shared" si="14"/>
        <v>110178</v>
      </c>
      <c r="BL30" s="60">
        <f t="shared" si="15"/>
        <v>625961</v>
      </c>
    </row>
    <row r="31" spans="1:64" x14ac:dyDescent="0.35">
      <c r="A31" s="120"/>
      <c r="B31" s="12">
        <v>42825</v>
      </c>
      <c r="C31" s="60">
        <v>1320173</v>
      </c>
      <c r="D31" s="34">
        <v>638378</v>
      </c>
      <c r="E31" s="34">
        <v>137104</v>
      </c>
      <c r="F31" s="34">
        <v>55324</v>
      </c>
      <c r="G31" s="34">
        <v>163808</v>
      </c>
      <c r="H31" s="60">
        <v>605492</v>
      </c>
      <c r="I31" s="34">
        <v>193918</v>
      </c>
      <c r="J31" s="34">
        <v>82279</v>
      </c>
      <c r="K31" s="34">
        <v>21091</v>
      </c>
      <c r="L31" s="34">
        <v>67587</v>
      </c>
      <c r="M31" s="34">
        <v>106973</v>
      </c>
      <c r="N31" s="34">
        <v>130345</v>
      </c>
      <c r="O31" s="60">
        <v>270440</v>
      </c>
      <c r="P31" s="34">
        <v>158243</v>
      </c>
      <c r="Q31" s="34">
        <v>100115</v>
      </c>
      <c r="R31" s="60">
        <v>532518</v>
      </c>
      <c r="T31" s="60">
        <v>253721</v>
      </c>
      <c r="U31" s="34">
        <v>76573</v>
      </c>
      <c r="V31" s="34">
        <v>41368</v>
      </c>
      <c r="W31" s="34">
        <v>15598</v>
      </c>
      <c r="X31" s="34">
        <v>44661</v>
      </c>
      <c r="Y31" s="60">
        <v>230571</v>
      </c>
      <c r="Z31" s="34">
        <v>94145</v>
      </c>
      <c r="AA31" s="34">
        <v>50995</v>
      </c>
      <c r="AB31" s="34">
        <v>8292</v>
      </c>
      <c r="AC31" s="34">
        <v>23217</v>
      </c>
      <c r="AD31" s="34">
        <v>16943</v>
      </c>
      <c r="AE31" s="34">
        <v>35835</v>
      </c>
      <c r="AF31" s="60">
        <v>58392</v>
      </c>
      <c r="AG31" s="34">
        <v>26518</v>
      </c>
      <c r="AH31" s="34">
        <v>26454</v>
      </c>
      <c r="AI31" s="60">
        <v>134879</v>
      </c>
      <c r="AJ31" s="38"/>
      <c r="AK31" s="60">
        <v>64924</v>
      </c>
      <c r="AL31" s="34">
        <v>3825</v>
      </c>
      <c r="AM31" s="34">
        <v>10403</v>
      </c>
      <c r="AN31" s="60">
        <v>85948</v>
      </c>
      <c r="AO31" s="34">
        <v>35402</v>
      </c>
      <c r="AP31" s="34">
        <v>21312</v>
      </c>
      <c r="AQ31" s="34">
        <v>19504</v>
      </c>
      <c r="AR31" s="60">
        <v>14797</v>
      </c>
      <c r="AS31" s="34">
        <v>10564</v>
      </c>
      <c r="AT31" s="34">
        <v>3062</v>
      </c>
      <c r="AU31" s="60">
        <v>28217</v>
      </c>
      <c r="AW31" s="60">
        <f t="shared" si="2"/>
        <v>1638818</v>
      </c>
      <c r="AX31" s="34">
        <f t="shared" si="3"/>
        <v>714951</v>
      </c>
      <c r="AY31" s="34">
        <f t="shared" si="4"/>
        <v>182297</v>
      </c>
      <c r="AZ31" s="34">
        <f t="shared" si="5"/>
        <v>81325</v>
      </c>
      <c r="BA31" s="34">
        <f t="shared" si="6"/>
        <v>208469</v>
      </c>
      <c r="BB31" s="60">
        <f t="shared" si="7"/>
        <v>922011</v>
      </c>
      <c r="BC31" s="34">
        <f t="shared" si="7"/>
        <v>323465</v>
      </c>
      <c r="BD31" s="34">
        <f t="shared" si="7"/>
        <v>154586</v>
      </c>
      <c r="BE31" s="34">
        <f t="shared" si="8"/>
        <v>29383</v>
      </c>
      <c r="BF31" s="34">
        <f t="shared" si="9"/>
        <v>90804</v>
      </c>
      <c r="BG31" s="34">
        <f t="shared" si="10"/>
        <v>123916</v>
      </c>
      <c r="BH31" s="34">
        <f t="shared" si="11"/>
        <v>185684</v>
      </c>
      <c r="BI31" s="60">
        <f t="shared" si="12"/>
        <v>343629</v>
      </c>
      <c r="BJ31" s="34">
        <f t="shared" si="13"/>
        <v>195325</v>
      </c>
      <c r="BK31" s="34">
        <f t="shared" si="14"/>
        <v>129631</v>
      </c>
      <c r="BL31" s="60">
        <f t="shared" si="15"/>
        <v>695614</v>
      </c>
    </row>
    <row r="32" spans="1:64" x14ac:dyDescent="0.35">
      <c r="A32" s="120"/>
      <c r="B32" s="12">
        <v>42853</v>
      </c>
      <c r="C32" s="60">
        <v>1333180</v>
      </c>
      <c r="D32" s="34">
        <v>637609</v>
      </c>
      <c r="E32" s="34">
        <v>148224</v>
      </c>
      <c r="F32" s="34">
        <v>56145</v>
      </c>
      <c r="G32" s="34">
        <v>175711</v>
      </c>
      <c r="H32" s="60">
        <v>588080</v>
      </c>
      <c r="I32" s="34">
        <v>189437</v>
      </c>
      <c r="J32" s="34">
        <v>90048</v>
      </c>
      <c r="K32" s="34">
        <v>18544</v>
      </c>
      <c r="L32" s="34">
        <v>61407</v>
      </c>
      <c r="M32" s="34">
        <v>100788</v>
      </c>
      <c r="N32" s="34">
        <v>124678</v>
      </c>
      <c r="O32" s="60">
        <v>261132</v>
      </c>
      <c r="P32" s="34">
        <v>158003</v>
      </c>
      <c r="Q32" s="34">
        <v>91707</v>
      </c>
      <c r="R32" s="60">
        <v>506441</v>
      </c>
      <c r="T32" s="60">
        <v>251256</v>
      </c>
      <c r="U32" s="34">
        <v>75331</v>
      </c>
      <c r="V32" s="34">
        <v>44194</v>
      </c>
      <c r="W32" s="34">
        <v>14900</v>
      </c>
      <c r="X32" s="34">
        <v>46502</v>
      </c>
      <c r="Y32" s="60">
        <v>221113</v>
      </c>
      <c r="Z32" s="34">
        <v>88041</v>
      </c>
      <c r="AA32" s="34">
        <v>55354</v>
      </c>
      <c r="AB32" s="34">
        <v>6876</v>
      </c>
      <c r="AC32" s="34">
        <v>20803</v>
      </c>
      <c r="AD32" s="34">
        <v>15291</v>
      </c>
      <c r="AE32" s="34">
        <v>33731</v>
      </c>
      <c r="AF32" s="60">
        <v>56524</v>
      </c>
      <c r="AG32" s="34">
        <v>27402</v>
      </c>
      <c r="AH32" s="34">
        <v>24214</v>
      </c>
      <c r="AI32" s="60">
        <v>124106</v>
      </c>
      <c r="AJ32" s="38"/>
      <c r="AK32" s="60">
        <v>58465</v>
      </c>
      <c r="AL32" s="34">
        <v>3501</v>
      </c>
      <c r="AM32" s="34">
        <v>9241</v>
      </c>
      <c r="AN32" s="60">
        <v>74040</v>
      </c>
      <c r="AO32" s="34">
        <v>30411</v>
      </c>
      <c r="AP32" s="34">
        <v>18484</v>
      </c>
      <c r="AQ32" s="34">
        <v>16672</v>
      </c>
      <c r="AR32" s="60">
        <v>12928</v>
      </c>
      <c r="AS32" s="34">
        <v>9139</v>
      </c>
      <c r="AT32" s="34">
        <v>2730</v>
      </c>
      <c r="AU32" s="60">
        <v>25521</v>
      </c>
      <c r="AW32" s="60">
        <f t="shared" si="2"/>
        <v>1642901</v>
      </c>
      <c r="AX32" s="34">
        <f t="shared" si="3"/>
        <v>712940</v>
      </c>
      <c r="AY32" s="34">
        <f t="shared" si="4"/>
        <v>195919</v>
      </c>
      <c r="AZ32" s="34">
        <f t="shared" si="5"/>
        <v>80286</v>
      </c>
      <c r="BA32" s="34">
        <f t="shared" si="6"/>
        <v>222213</v>
      </c>
      <c r="BB32" s="60">
        <f t="shared" si="7"/>
        <v>883233</v>
      </c>
      <c r="BC32" s="34">
        <f t="shared" si="7"/>
        <v>307889</v>
      </c>
      <c r="BD32" s="34">
        <f t="shared" si="7"/>
        <v>163886</v>
      </c>
      <c r="BE32" s="34">
        <f t="shared" si="8"/>
        <v>25420</v>
      </c>
      <c r="BF32" s="34">
        <f t="shared" si="9"/>
        <v>82210</v>
      </c>
      <c r="BG32" s="34">
        <f t="shared" si="10"/>
        <v>116079</v>
      </c>
      <c r="BH32" s="34">
        <f t="shared" si="11"/>
        <v>175081</v>
      </c>
      <c r="BI32" s="60">
        <f t="shared" si="12"/>
        <v>330584</v>
      </c>
      <c r="BJ32" s="34">
        <f t="shared" si="13"/>
        <v>194544</v>
      </c>
      <c r="BK32" s="34">
        <f t="shared" si="14"/>
        <v>118651</v>
      </c>
      <c r="BL32" s="60">
        <f t="shared" si="15"/>
        <v>656068</v>
      </c>
    </row>
    <row r="33" spans="1:64" x14ac:dyDescent="0.35">
      <c r="A33" s="120"/>
      <c r="B33" s="12">
        <v>42886</v>
      </c>
      <c r="C33" s="60">
        <v>1521806</v>
      </c>
      <c r="D33" s="34">
        <v>717387</v>
      </c>
      <c r="E33" s="34">
        <v>179139</v>
      </c>
      <c r="F33" s="34">
        <v>62085</v>
      </c>
      <c r="G33" s="34">
        <v>202258</v>
      </c>
      <c r="H33" s="60">
        <v>674649</v>
      </c>
      <c r="I33" s="34">
        <v>219618</v>
      </c>
      <c r="J33" s="34">
        <v>100961</v>
      </c>
      <c r="K33" s="34">
        <v>19762</v>
      </c>
      <c r="L33" s="34">
        <v>70654</v>
      </c>
      <c r="M33" s="34">
        <v>116769</v>
      </c>
      <c r="N33" s="34">
        <v>143378</v>
      </c>
      <c r="O33" s="60">
        <v>289264</v>
      </c>
      <c r="P33" s="34">
        <v>181486</v>
      </c>
      <c r="Q33" s="34">
        <v>95540</v>
      </c>
      <c r="R33" s="60">
        <v>610729</v>
      </c>
      <c r="T33" s="60">
        <v>291632</v>
      </c>
      <c r="U33" s="34">
        <v>87865</v>
      </c>
      <c r="V33" s="34">
        <v>52238</v>
      </c>
      <c r="W33" s="34">
        <v>16808</v>
      </c>
      <c r="X33" s="34">
        <v>53405</v>
      </c>
      <c r="Y33" s="60">
        <v>256635</v>
      </c>
      <c r="Z33" s="34">
        <v>105509</v>
      </c>
      <c r="AA33" s="34">
        <v>61642</v>
      </c>
      <c r="AB33" s="34">
        <v>7340</v>
      </c>
      <c r="AC33" s="34">
        <v>23924</v>
      </c>
      <c r="AD33" s="34">
        <v>17619</v>
      </c>
      <c r="AE33" s="34">
        <v>39523</v>
      </c>
      <c r="AF33" s="60">
        <v>61902</v>
      </c>
      <c r="AG33" s="34">
        <v>30871</v>
      </c>
      <c r="AH33" s="34">
        <v>25757</v>
      </c>
      <c r="AI33" s="60">
        <v>131128</v>
      </c>
      <c r="AJ33" s="38"/>
      <c r="AK33" s="60">
        <v>68396</v>
      </c>
      <c r="AL33" s="34">
        <v>3931</v>
      </c>
      <c r="AM33" s="34">
        <v>10552</v>
      </c>
      <c r="AN33" s="60">
        <v>89656</v>
      </c>
      <c r="AO33" s="34">
        <v>36610</v>
      </c>
      <c r="AP33" s="34">
        <v>23446</v>
      </c>
      <c r="AQ33" s="34">
        <v>19584</v>
      </c>
      <c r="AR33" s="60">
        <v>15878</v>
      </c>
      <c r="AS33" s="34">
        <v>11407</v>
      </c>
      <c r="AT33" s="34">
        <v>3090</v>
      </c>
      <c r="AU33" s="60">
        <v>29499</v>
      </c>
      <c r="AW33" s="60">
        <f t="shared" si="2"/>
        <v>1881834</v>
      </c>
      <c r="AX33" s="34">
        <f t="shared" si="3"/>
        <v>805252</v>
      </c>
      <c r="AY33" s="34">
        <f t="shared" si="4"/>
        <v>235308</v>
      </c>
      <c r="AZ33" s="34">
        <f t="shared" si="5"/>
        <v>89445</v>
      </c>
      <c r="BA33" s="34">
        <f t="shared" si="6"/>
        <v>255663</v>
      </c>
      <c r="BB33" s="60">
        <f t="shared" si="7"/>
        <v>1020940</v>
      </c>
      <c r="BC33" s="34">
        <f t="shared" si="7"/>
        <v>361737</v>
      </c>
      <c r="BD33" s="34">
        <f t="shared" si="7"/>
        <v>186049</v>
      </c>
      <c r="BE33" s="34">
        <f t="shared" si="8"/>
        <v>27102</v>
      </c>
      <c r="BF33" s="34">
        <f t="shared" si="9"/>
        <v>94578</v>
      </c>
      <c r="BG33" s="34">
        <f t="shared" si="10"/>
        <v>134388</v>
      </c>
      <c r="BH33" s="34">
        <f t="shared" si="11"/>
        <v>202485</v>
      </c>
      <c r="BI33" s="60">
        <f t="shared" si="12"/>
        <v>367044</v>
      </c>
      <c r="BJ33" s="34">
        <f t="shared" si="13"/>
        <v>223764</v>
      </c>
      <c r="BK33" s="34">
        <f t="shared" si="14"/>
        <v>124387</v>
      </c>
      <c r="BL33" s="60">
        <f t="shared" si="15"/>
        <v>771356</v>
      </c>
    </row>
    <row r="34" spans="1:64" x14ac:dyDescent="0.35">
      <c r="A34" s="120"/>
      <c r="B34" s="12">
        <v>42916</v>
      </c>
      <c r="C34" s="60">
        <v>1420688</v>
      </c>
      <c r="D34" s="34">
        <v>663242</v>
      </c>
      <c r="E34" s="34">
        <v>172047</v>
      </c>
      <c r="F34" s="34">
        <v>62301</v>
      </c>
      <c r="G34" s="34">
        <v>188580</v>
      </c>
      <c r="H34" s="60">
        <v>644827</v>
      </c>
      <c r="I34" s="34">
        <v>205781</v>
      </c>
      <c r="J34" s="34">
        <v>105583</v>
      </c>
      <c r="K34" s="34">
        <v>18530</v>
      </c>
      <c r="L34" s="34">
        <v>66374</v>
      </c>
      <c r="M34" s="34">
        <v>108000</v>
      </c>
      <c r="N34" s="34">
        <v>137015</v>
      </c>
      <c r="O34" s="60">
        <v>278180</v>
      </c>
      <c r="P34" s="34">
        <v>173756</v>
      </c>
      <c r="Q34" s="34">
        <v>93133</v>
      </c>
      <c r="R34" s="60">
        <v>561281</v>
      </c>
      <c r="T34" s="60">
        <v>270160</v>
      </c>
      <c r="U34" s="34">
        <v>80461</v>
      </c>
      <c r="V34" s="34">
        <v>50208</v>
      </c>
      <c r="W34" s="34">
        <v>16515</v>
      </c>
      <c r="X34" s="34">
        <v>47984</v>
      </c>
      <c r="Y34" s="60">
        <v>247542</v>
      </c>
      <c r="Z34" s="34">
        <v>97276</v>
      </c>
      <c r="AA34" s="34">
        <v>67041</v>
      </c>
      <c r="AB34" s="34">
        <v>6442</v>
      </c>
      <c r="AC34" s="34">
        <v>22146</v>
      </c>
      <c r="AD34" s="34">
        <v>15846</v>
      </c>
      <c r="AE34" s="34">
        <v>37622</v>
      </c>
      <c r="AF34" s="60">
        <v>60531</v>
      </c>
      <c r="AG34" s="34">
        <v>31705</v>
      </c>
      <c r="AH34" s="34">
        <v>24194</v>
      </c>
      <c r="AI34" s="60">
        <v>130624</v>
      </c>
      <c r="AJ34" s="38"/>
      <c r="AK34" s="60">
        <v>63117</v>
      </c>
      <c r="AL34" s="34">
        <v>3643</v>
      </c>
      <c r="AM34" s="34">
        <v>9906</v>
      </c>
      <c r="AN34" s="60">
        <v>82456</v>
      </c>
      <c r="AO34" s="34">
        <v>33487</v>
      </c>
      <c r="AP34" s="34">
        <v>21406</v>
      </c>
      <c r="AQ34" s="34">
        <v>18435</v>
      </c>
      <c r="AR34" s="60">
        <v>14949</v>
      </c>
      <c r="AS34" s="34">
        <v>10903</v>
      </c>
      <c r="AT34" s="34">
        <v>2972</v>
      </c>
      <c r="AU34" s="60">
        <v>27075</v>
      </c>
      <c r="AW34" s="60">
        <f t="shared" si="2"/>
        <v>1753965</v>
      </c>
      <c r="AX34" s="34">
        <f t="shared" si="3"/>
        <v>743703</v>
      </c>
      <c r="AY34" s="34">
        <f t="shared" si="4"/>
        <v>225898</v>
      </c>
      <c r="AZ34" s="34">
        <f t="shared" si="5"/>
        <v>88722</v>
      </c>
      <c r="BA34" s="34">
        <f t="shared" si="6"/>
        <v>236564</v>
      </c>
      <c r="BB34" s="60">
        <f t="shared" si="7"/>
        <v>974825</v>
      </c>
      <c r="BC34" s="34">
        <f t="shared" si="7"/>
        <v>336544</v>
      </c>
      <c r="BD34" s="34">
        <f t="shared" si="7"/>
        <v>194030</v>
      </c>
      <c r="BE34" s="34">
        <f t="shared" si="8"/>
        <v>24972</v>
      </c>
      <c r="BF34" s="34">
        <f t="shared" si="9"/>
        <v>88520</v>
      </c>
      <c r="BG34" s="34">
        <f t="shared" si="10"/>
        <v>123846</v>
      </c>
      <c r="BH34" s="34">
        <f t="shared" si="11"/>
        <v>193072</v>
      </c>
      <c r="BI34" s="60">
        <f t="shared" si="12"/>
        <v>353660</v>
      </c>
      <c r="BJ34" s="34">
        <f t="shared" si="13"/>
        <v>216364</v>
      </c>
      <c r="BK34" s="34">
        <f t="shared" si="14"/>
        <v>120299</v>
      </c>
      <c r="BL34" s="60">
        <f t="shared" si="15"/>
        <v>718980</v>
      </c>
    </row>
    <row r="35" spans="1:64" x14ac:dyDescent="0.35">
      <c r="A35" s="120"/>
      <c r="B35" s="12">
        <v>42947</v>
      </c>
      <c r="C35" s="60">
        <v>1466307</v>
      </c>
      <c r="D35" s="34">
        <v>677835</v>
      </c>
      <c r="E35" s="34">
        <v>177328</v>
      </c>
      <c r="F35" s="34">
        <v>65402</v>
      </c>
      <c r="G35" s="34">
        <v>197378</v>
      </c>
      <c r="H35" s="60">
        <v>682449</v>
      </c>
      <c r="I35" s="34">
        <v>212871</v>
      </c>
      <c r="J35" s="34">
        <v>126366</v>
      </c>
      <c r="K35" s="34">
        <v>18067</v>
      </c>
      <c r="L35" s="34">
        <v>65089</v>
      </c>
      <c r="M35" s="34">
        <v>111243</v>
      </c>
      <c r="N35" s="34">
        <v>145218</v>
      </c>
      <c r="O35" s="60">
        <v>323168</v>
      </c>
      <c r="P35" s="34">
        <v>196580</v>
      </c>
      <c r="Q35" s="34">
        <v>115576</v>
      </c>
      <c r="R35" s="60">
        <v>586012</v>
      </c>
      <c r="T35" s="60">
        <v>274976</v>
      </c>
      <c r="U35" s="34">
        <v>81423</v>
      </c>
      <c r="V35" s="34">
        <v>48500</v>
      </c>
      <c r="W35" s="34">
        <v>17182</v>
      </c>
      <c r="X35" s="34">
        <v>50332</v>
      </c>
      <c r="Y35" s="60">
        <v>257388</v>
      </c>
      <c r="Z35" s="34">
        <v>98695</v>
      </c>
      <c r="AA35" s="34">
        <v>75964</v>
      </c>
      <c r="AB35" s="34">
        <v>5655</v>
      </c>
      <c r="AC35" s="34">
        <v>21216</v>
      </c>
      <c r="AD35" s="34">
        <v>16157</v>
      </c>
      <c r="AE35" s="34">
        <v>38653</v>
      </c>
      <c r="AF35" s="60">
        <v>76653</v>
      </c>
      <c r="AG35" s="34">
        <v>36867</v>
      </c>
      <c r="AH35" s="34">
        <v>35223</v>
      </c>
      <c r="AI35" s="60">
        <v>132144</v>
      </c>
      <c r="AJ35" s="38"/>
      <c r="AK35" s="60">
        <v>61175</v>
      </c>
      <c r="AL35" s="34">
        <v>3333</v>
      </c>
      <c r="AM35" s="34">
        <v>9575</v>
      </c>
      <c r="AN35" s="60">
        <v>75577</v>
      </c>
      <c r="AO35" s="34">
        <v>30195</v>
      </c>
      <c r="AP35" s="34">
        <v>19547</v>
      </c>
      <c r="AQ35" s="34">
        <v>17443</v>
      </c>
      <c r="AR35" s="60">
        <v>14924</v>
      </c>
      <c r="AS35" s="34">
        <v>10527</v>
      </c>
      <c r="AT35" s="34">
        <v>3292</v>
      </c>
      <c r="AU35" s="60">
        <v>26598</v>
      </c>
      <c r="AW35" s="60">
        <f t="shared" si="2"/>
        <v>1802458</v>
      </c>
      <c r="AX35" s="34">
        <f t="shared" si="3"/>
        <v>759258</v>
      </c>
      <c r="AY35" s="34">
        <f t="shared" si="4"/>
        <v>229161</v>
      </c>
      <c r="AZ35" s="34">
        <f t="shared" si="5"/>
        <v>92159</v>
      </c>
      <c r="BA35" s="34">
        <f t="shared" si="6"/>
        <v>247710</v>
      </c>
      <c r="BB35" s="60">
        <f t="shared" si="7"/>
        <v>1015414</v>
      </c>
      <c r="BC35" s="34">
        <f t="shared" si="7"/>
        <v>341761</v>
      </c>
      <c r="BD35" s="34">
        <f t="shared" si="7"/>
        <v>221877</v>
      </c>
      <c r="BE35" s="34">
        <f t="shared" si="8"/>
        <v>23722</v>
      </c>
      <c r="BF35" s="34">
        <f t="shared" si="9"/>
        <v>86305</v>
      </c>
      <c r="BG35" s="34">
        <f t="shared" si="10"/>
        <v>127400</v>
      </c>
      <c r="BH35" s="34">
        <f t="shared" si="11"/>
        <v>201314</v>
      </c>
      <c r="BI35" s="60">
        <f t="shared" si="12"/>
        <v>414745</v>
      </c>
      <c r="BJ35" s="34">
        <f t="shared" si="13"/>
        <v>243974</v>
      </c>
      <c r="BK35" s="34">
        <f t="shared" si="14"/>
        <v>154091</v>
      </c>
      <c r="BL35" s="60">
        <f t="shared" si="15"/>
        <v>744754</v>
      </c>
    </row>
    <row r="36" spans="1:64" x14ac:dyDescent="0.35">
      <c r="A36" s="120"/>
      <c r="B36" s="12">
        <v>42978</v>
      </c>
      <c r="C36" s="60">
        <v>1467464</v>
      </c>
      <c r="D36" s="34">
        <v>663557</v>
      </c>
      <c r="E36" s="34">
        <v>179105</v>
      </c>
      <c r="F36" s="34">
        <v>68274</v>
      </c>
      <c r="G36" s="34">
        <v>198014</v>
      </c>
      <c r="H36" s="60">
        <v>719371</v>
      </c>
      <c r="I36" s="34">
        <v>192274</v>
      </c>
      <c r="J36" s="34">
        <v>134420</v>
      </c>
      <c r="K36" s="34">
        <v>56693</v>
      </c>
      <c r="L36" s="34">
        <v>67582</v>
      </c>
      <c r="M36" s="34">
        <v>114435</v>
      </c>
      <c r="N36" s="34">
        <v>149223</v>
      </c>
      <c r="O36" s="60">
        <v>304660</v>
      </c>
      <c r="P36" s="34">
        <v>193994</v>
      </c>
      <c r="Q36" s="34">
        <v>99145</v>
      </c>
      <c r="R36" s="60">
        <v>588833</v>
      </c>
      <c r="T36" s="60">
        <v>279081</v>
      </c>
      <c r="U36" s="34">
        <v>80323</v>
      </c>
      <c r="V36" s="34">
        <v>49018</v>
      </c>
      <c r="W36" s="34">
        <v>18496</v>
      </c>
      <c r="X36" s="34">
        <v>50908</v>
      </c>
      <c r="Y36" s="60">
        <v>267059</v>
      </c>
      <c r="Z36" s="34">
        <v>88614</v>
      </c>
      <c r="AA36" s="34">
        <v>74755</v>
      </c>
      <c r="AB36" s="34">
        <v>23776</v>
      </c>
      <c r="AC36" s="34">
        <v>22022</v>
      </c>
      <c r="AD36" s="34">
        <v>16601</v>
      </c>
      <c r="AE36" s="34">
        <v>39588</v>
      </c>
      <c r="AF36" s="60">
        <v>63931</v>
      </c>
      <c r="AG36" s="34">
        <v>35082</v>
      </c>
      <c r="AH36" s="34">
        <v>24181</v>
      </c>
      <c r="AI36" s="60">
        <v>133929</v>
      </c>
      <c r="AJ36" s="38"/>
      <c r="AK36" s="60">
        <v>61315</v>
      </c>
      <c r="AL36" s="34">
        <v>3586</v>
      </c>
      <c r="AM36" s="34">
        <v>9807</v>
      </c>
      <c r="AN36" s="60">
        <v>75180</v>
      </c>
      <c r="AO36" s="34">
        <v>30834</v>
      </c>
      <c r="AP36" s="34">
        <v>17988</v>
      </c>
      <c r="AQ36" s="34">
        <v>17112</v>
      </c>
      <c r="AR36" s="60">
        <v>13054</v>
      </c>
      <c r="AS36" s="34">
        <v>9313</v>
      </c>
      <c r="AT36" s="34">
        <v>2739</v>
      </c>
      <c r="AU36" s="60">
        <v>25364</v>
      </c>
      <c r="AW36" s="60">
        <f t="shared" si="2"/>
        <v>1807860</v>
      </c>
      <c r="AX36" s="34">
        <f t="shared" si="3"/>
        <v>743880</v>
      </c>
      <c r="AY36" s="34">
        <f t="shared" si="4"/>
        <v>231709</v>
      </c>
      <c r="AZ36" s="34">
        <f t="shared" si="5"/>
        <v>96577</v>
      </c>
      <c r="BA36" s="34">
        <f t="shared" si="6"/>
        <v>248922</v>
      </c>
      <c r="BB36" s="60">
        <f t="shared" si="7"/>
        <v>1061610</v>
      </c>
      <c r="BC36" s="34">
        <f t="shared" si="7"/>
        <v>311722</v>
      </c>
      <c r="BD36" s="34">
        <f t="shared" si="7"/>
        <v>227163</v>
      </c>
      <c r="BE36" s="34">
        <f t="shared" si="8"/>
        <v>80469</v>
      </c>
      <c r="BF36" s="34">
        <f t="shared" si="9"/>
        <v>89604</v>
      </c>
      <c r="BG36" s="34">
        <f t="shared" si="10"/>
        <v>131036</v>
      </c>
      <c r="BH36" s="34">
        <f t="shared" si="11"/>
        <v>205923</v>
      </c>
      <c r="BI36" s="60">
        <f t="shared" si="12"/>
        <v>381645</v>
      </c>
      <c r="BJ36" s="34">
        <f t="shared" si="13"/>
        <v>238389</v>
      </c>
      <c r="BK36" s="34">
        <f t="shared" si="14"/>
        <v>126065</v>
      </c>
      <c r="BL36" s="60">
        <f t="shared" si="15"/>
        <v>748126</v>
      </c>
    </row>
    <row r="37" spans="1:64" x14ac:dyDescent="0.35">
      <c r="A37" s="120"/>
      <c r="B37" s="12">
        <v>43007</v>
      </c>
      <c r="C37" s="60">
        <v>1418282</v>
      </c>
      <c r="D37" s="34">
        <v>654503</v>
      </c>
      <c r="E37" s="34">
        <v>161500</v>
      </c>
      <c r="F37" s="34">
        <v>67596</v>
      </c>
      <c r="G37" s="34">
        <v>187276</v>
      </c>
      <c r="H37" s="60">
        <v>695326</v>
      </c>
      <c r="I37" s="34">
        <v>171647</v>
      </c>
      <c r="J37" s="34">
        <v>98910</v>
      </c>
      <c r="K37" s="34">
        <v>100575</v>
      </c>
      <c r="L37" s="34">
        <v>67308</v>
      </c>
      <c r="M37" s="34">
        <v>106555</v>
      </c>
      <c r="N37" s="34">
        <v>145492</v>
      </c>
      <c r="O37" s="60">
        <v>273599</v>
      </c>
      <c r="P37" s="34">
        <v>168524</v>
      </c>
      <c r="Q37" s="34">
        <v>92949</v>
      </c>
      <c r="R37" s="60">
        <v>548460</v>
      </c>
      <c r="T37" s="60">
        <v>262406</v>
      </c>
      <c r="U37" s="34">
        <v>76625</v>
      </c>
      <c r="V37" s="34">
        <v>45316</v>
      </c>
      <c r="W37" s="34">
        <v>18648</v>
      </c>
      <c r="X37" s="34">
        <v>45166</v>
      </c>
      <c r="Y37" s="60">
        <v>257993</v>
      </c>
      <c r="Z37" s="34">
        <v>80730</v>
      </c>
      <c r="AA37" s="34">
        <v>58119</v>
      </c>
      <c r="AB37" s="34">
        <v>43206</v>
      </c>
      <c r="AC37" s="34">
        <v>21667</v>
      </c>
      <c r="AD37" s="34">
        <v>15271</v>
      </c>
      <c r="AE37" s="34">
        <v>37509</v>
      </c>
      <c r="AF37" s="60">
        <v>56672</v>
      </c>
      <c r="AG37" s="34">
        <v>28069</v>
      </c>
      <c r="AH37" s="34">
        <v>23919</v>
      </c>
      <c r="AI37" s="60">
        <v>123402</v>
      </c>
      <c r="AJ37" s="38"/>
      <c r="AK37" s="60">
        <v>63497</v>
      </c>
      <c r="AL37" s="34">
        <v>4046</v>
      </c>
      <c r="AM37" s="34">
        <v>10815</v>
      </c>
      <c r="AN37" s="60">
        <v>84716</v>
      </c>
      <c r="AO37" s="34">
        <v>33538</v>
      </c>
      <c r="AP37" s="34">
        <v>21972</v>
      </c>
      <c r="AQ37" s="34">
        <v>18655</v>
      </c>
      <c r="AR37" s="60">
        <v>14513</v>
      </c>
      <c r="AS37" s="34">
        <v>10686</v>
      </c>
      <c r="AT37" s="34">
        <v>2757</v>
      </c>
      <c r="AU37" s="60">
        <v>25775</v>
      </c>
      <c r="AW37" s="60">
        <f t="shared" si="2"/>
        <v>1744185</v>
      </c>
      <c r="AX37" s="34">
        <f t="shared" si="3"/>
        <v>731128</v>
      </c>
      <c r="AY37" s="34">
        <f t="shared" si="4"/>
        <v>210862</v>
      </c>
      <c r="AZ37" s="34">
        <f t="shared" si="5"/>
        <v>97059</v>
      </c>
      <c r="BA37" s="34">
        <f t="shared" si="6"/>
        <v>232442</v>
      </c>
      <c r="BB37" s="60">
        <f t="shared" si="7"/>
        <v>1038035</v>
      </c>
      <c r="BC37" s="34">
        <f t="shared" si="7"/>
        <v>285915</v>
      </c>
      <c r="BD37" s="34">
        <f t="shared" si="7"/>
        <v>179001</v>
      </c>
      <c r="BE37" s="34">
        <f t="shared" si="8"/>
        <v>143781</v>
      </c>
      <c r="BF37" s="34">
        <f t="shared" si="9"/>
        <v>88975</v>
      </c>
      <c r="BG37" s="34">
        <f t="shared" si="10"/>
        <v>121826</v>
      </c>
      <c r="BH37" s="34">
        <f t="shared" si="11"/>
        <v>201656</v>
      </c>
      <c r="BI37" s="60">
        <f t="shared" si="12"/>
        <v>344784</v>
      </c>
      <c r="BJ37" s="34">
        <f t="shared" si="13"/>
        <v>207279</v>
      </c>
      <c r="BK37" s="34">
        <f t="shared" si="14"/>
        <v>119625</v>
      </c>
      <c r="BL37" s="60">
        <f t="shared" si="15"/>
        <v>697637</v>
      </c>
    </row>
    <row r="38" spans="1:64" x14ac:dyDescent="0.35">
      <c r="A38" s="120"/>
      <c r="B38" s="12">
        <v>43039</v>
      </c>
      <c r="C38" s="60">
        <v>1571491</v>
      </c>
      <c r="D38" s="34">
        <v>729499</v>
      </c>
      <c r="E38" s="34">
        <v>184096</v>
      </c>
      <c r="F38" s="34">
        <v>71511</v>
      </c>
      <c r="G38" s="34">
        <v>205886</v>
      </c>
      <c r="H38" s="60">
        <v>654548</v>
      </c>
      <c r="I38" s="34">
        <v>174106</v>
      </c>
      <c r="J38" s="34">
        <v>101435</v>
      </c>
      <c r="K38" s="34">
        <v>42082</v>
      </c>
      <c r="L38" s="34">
        <v>69031</v>
      </c>
      <c r="M38" s="34">
        <v>115583</v>
      </c>
      <c r="N38" s="34">
        <v>148807</v>
      </c>
      <c r="O38" s="60">
        <v>323066</v>
      </c>
      <c r="P38" s="34">
        <v>197981</v>
      </c>
      <c r="Q38" s="34">
        <v>112522</v>
      </c>
      <c r="R38" s="60">
        <v>610272</v>
      </c>
      <c r="T38" s="60">
        <v>286504</v>
      </c>
      <c r="U38" s="34">
        <v>84575</v>
      </c>
      <c r="V38" s="34">
        <v>50578</v>
      </c>
      <c r="W38" s="34">
        <v>19310</v>
      </c>
      <c r="X38" s="34">
        <v>49839</v>
      </c>
      <c r="Y38" s="60">
        <v>225353</v>
      </c>
      <c r="Z38" s="34">
        <v>78066</v>
      </c>
      <c r="AA38" s="34">
        <v>56796</v>
      </c>
      <c r="AB38" s="34">
        <v>15541</v>
      </c>
      <c r="AC38" s="34">
        <v>22036</v>
      </c>
      <c r="AD38" s="34">
        <v>16569</v>
      </c>
      <c r="AE38" s="34">
        <v>35417</v>
      </c>
      <c r="AF38" s="60">
        <v>67081</v>
      </c>
      <c r="AG38" s="34">
        <v>31142</v>
      </c>
      <c r="AH38" s="34">
        <v>31101</v>
      </c>
      <c r="AI38" s="60">
        <v>124800</v>
      </c>
      <c r="AJ38" s="38"/>
      <c r="AK38" s="60">
        <v>65586</v>
      </c>
      <c r="AL38" s="34">
        <v>4045</v>
      </c>
      <c r="AM38" s="34">
        <v>10830</v>
      </c>
      <c r="AN38" s="60">
        <v>87337</v>
      </c>
      <c r="AO38" s="34">
        <v>34559</v>
      </c>
      <c r="AP38" s="34">
        <v>24142</v>
      </c>
      <c r="AQ38" s="34">
        <v>19057</v>
      </c>
      <c r="AR38" s="60">
        <v>16102</v>
      </c>
      <c r="AS38" s="34">
        <v>11922</v>
      </c>
      <c r="AT38" s="34">
        <v>3039</v>
      </c>
      <c r="AU38" s="60">
        <v>26478</v>
      </c>
      <c r="AW38" s="60">
        <f t="shared" si="2"/>
        <v>1923581</v>
      </c>
      <c r="AX38" s="34">
        <f t="shared" si="3"/>
        <v>814074</v>
      </c>
      <c r="AY38" s="34">
        <f t="shared" si="4"/>
        <v>238719</v>
      </c>
      <c r="AZ38" s="34">
        <f t="shared" si="5"/>
        <v>101651</v>
      </c>
      <c r="BA38" s="34">
        <f t="shared" si="6"/>
        <v>255725</v>
      </c>
      <c r="BB38" s="60">
        <f t="shared" si="7"/>
        <v>967238</v>
      </c>
      <c r="BC38" s="34">
        <f t="shared" si="7"/>
        <v>286731</v>
      </c>
      <c r="BD38" s="34">
        <f t="shared" si="7"/>
        <v>182373</v>
      </c>
      <c r="BE38" s="34">
        <f t="shared" si="8"/>
        <v>57623</v>
      </c>
      <c r="BF38" s="34">
        <f t="shared" si="9"/>
        <v>91067</v>
      </c>
      <c r="BG38" s="34">
        <f t="shared" si="10"/>
        <v>132152</v>
      </c>
      <c r="BH38" s="34">
        <f t="shared" si="11"/>
        <v>203281</v>
      </c>
      <c r="BI38" s="60">
        <f t="shared" si="12"/>
        <v>406249</v>
      </c>
      <c r="BJ38" s="34">
        <f t="shared" si="13"/>
        <v>241045</v>
      </c>
      <c r="BK38" s="34">
        <f t="shared" si="14"/>
        <v>146662</v>
      </c>
      <c r="BL38" s="60">
        <f t="shared" si="15"/>
        <v>761550</v>
      </c>
    </row>
    <row r="39" spans="1:64" x14ac:dyDescent="0.35">
      <c r="A39" s="120"/>
      <c r="B39" s="12">
        <v>43069</v>
      </c>
      <c r="C39" s="60">
        <v>1702939</v>
      </c>
      <c r="D39" s="34">
        <v>720158</v>
      </c>
      <c r="E39" s="34">
        <v>223008</v>
      </c>
      <c r="F39" s="34">
        <v>99541</v>
      </c>
      <c r="G39" s="34">
        <v>229968</v>
      </c>
      <c r="H39" s="60">
        <v>651936</v>
      </c>
      <c r="I39" s="34">
        <v>172216</v>
      </c>
      <c r="J39" s="34">
        <v>94071</v>
      </c>
      <c r="K39" s="34">
        <v>27966</v>
      </c>
      <c r="L39" s="34">
        <v>74170</v>
      </c>
      <c r="M39" s="34">
        <v>122098</v>
      </c>
      <c r="N39" s="34">
        <v>156991</v>
      </c>
      <c r="O39" s="60">
        <v>325162</v>
      </c>
      <c r="P39" s="34">
        <v>179530</v>
      </c>
      <c r="Q39" s="34">
        <v>133552</v>
      </c>
      <c r="R39" s="60">
        <v>622950</v>
      </c>
      <c r="T39" s="60">
        <v>329388</v>
      </c>
      <c r="U39" s="34">
        <v>88377</v>
      </c>
      <c r="V39" s="34">
        <v>62045</v>
      </c>
      <c r="W39" s="34">
        <v>26826</v>
      </c>
      <c r="X39" s="34">
        <v>54746</v>
      </c>
      <c r="Y39" s="60">
        <v>222541</v>
      </c>
      <c r="Z39" s="34">
        <v>75432</v>
      </c>
      <c r="AA39" s="34">
        <v>54232</v>
      </c>
      <c r="AB39" s="34">
        <v>11309</v>
      </c>
      <c r="AC39" s="34">
        <v>23454</v>
      </c>
      <c r="AD39" s="34">
        <v>17705</v>
      </c>
      <c r="AE39" s="34">
        <v>39227</v>
      </c>
      <c r="AF39" s="60">
        <v>71061</v>
      </c>
      <c r="AG39" s="34">
        <v>29689</v>
      </c>
      <c r="AH39" s="34">
        <v>36369</v>
      </c>
      <c r="AI39" s="60">
        <v>134655</v>
      </c>
      <c r="AJ39" s="38"/>
      <c r="AK39" s="60">
        <v>70369</v>
      </c>
      <c r="AL39" s="34">
        <v>4381</v>
      </c>
      <c r="AM39" s="34">
        <v>11652</v>
      </c>
      <c r="AN39" s="60">
        <v>86129</v>
      </c>
      <c r="AO39" s="34">
        <v>33660</v>
      </c>
      <c r="AP39" s="34">
        <v>23294</v>
      </c>
      <c r="AQ39" s="34">
        <v>19302</v>
      </c>
      <c r="AR39" s="60">
        <v>16208</v>
      </c>
      <c r="AS39" s="34">
        <v>11931</v>
      </c>
      <c r="AT39" s="34">
        <v>3079</v>
      </c>
      <c r="AU39" s="60">
        <v>26151</v>
      </c>
      <c r="AW39" s="60">
        <f t="shared" si="2"/>
        <v>2102696</v>
      </c>
      <c r="AX39" s="34">
        <f t="shared" si="3"/>
        <v>808535</v>
      </c>
      <c r="AY39" s="34">
        <f t="shared" si="4"/>
        <v>289434</v>
      </c>
      <c r="AZ39" s="34">
        <f t="shared" si="5"/>
        <v>138019</v>
      </c>
      <c r="BA39" s="34">
        <f t="shared" si="6"/>
        <v>284714</v>
      </c>
      <c r="BB39" s="60">
        <f t="shared" si="7"/>
        <v>960606</v>
      </c>
      <c r="BC39" s="34">
        <f t="shared" si="7"/>
        <v>281308</v>
      </c>
      <c r="BD39" s="34">
        <f t="shared" si="7"/>
        <v>171597</v>
      </c>
      <c r="BE39" s="34">
        <f t="shared" si="8"/>
        <v>39275</v>
      </c>
      <c r="BF39" s="34">
        <f t="shared" si="9"/>
        <v>97624</v>
      </c>
      <c r="BG39" s="34">
        <f t="shared" si="10"/>
        <v>139803</v>
      </c>
      <c r="BH39" s="34">
        <f t="shared" si="11"/>
        <v>215520</v>
      </c>
      <c r="BI39" s="60">
        <f t="shared" si="12"/>
        <v>412431</v>
      </c>
      <c r="BJ39" s="34">
        <f t="shared" si="13"/>
        <v>221150</v>
      </c>
      <c r="BK39" s="34">
        <f t="shared" si="14"/>
        <v>173000</v>
      </c>
      <c r="BL39" s="60">
        <f t="shared" si="15"/>
        <v>783756</v>
      </c>
    </row>
    <row r="40" spans="1:64" x14ac:dyDescent="0.35">
      <c r="A40" s="121"/>
      <c r="B40" s="12">
        <v>43098</v>
      </c>
      <c r="C40" s="60">
        <v>2006076</v>
      </c>
      <c r="D40" s="34">
        <v>870572</v>
      </c>
      <c r="E40" s="34">
        <v>297680</v>
      </c>
      <c r="F40" s="34">
        <v>109333</v>
      </c>
      <c r="G40" s="34">
        <v>212875</v>
      </c>
      <c r="H40" s="60">
        <v>618585</v>
      </c>
      <c r="I40" s="34">
        <v>146126</v>
      </c>
      <c r="J40" s="34">
        <v>96506</v>
      </c>
      <c r="K40" s="34">
        <v>18594</v>
      </c>
      <c r="L40" s="34">
        <v>61564</v>
      </c>
      <c r="M40" s="34">
        <v>128620</v>
      </c>
      <c r="N40" s="34">
        <v>162759</v>
      </c>
      <c r="O40" s="60">
        <v>387728</v>
      </c>
      <c r="P40" s="34">
        <v>215667</v>
      </c>
      <c r="Q40" s="34">
        <v>160028</v>
      </c>
      <c r="R40" s="60">
        <v>589555</v>
      </c>
      <c r="T40" s="60">
        <v>381562</v>
      </c>
      <c r="U40" s="34">
        <v>110885</v>
      </c>
      <c r="V40" s="34">
        <v>75484</v>
      </c>
      <c r="W40" s="34">
        <v>27597</v>
      </c>
      <c r="X40" s="34">
        <v>45671</v>
      </c>
      <c r="Y40" s="60">
        <v>189346</v>
      </c>
      <c r="Z40" s="34">
        <v>60013</v>
      </c>
      <c r="AA40" s="34">
        <v>44791</v>
      </c>
      <c r="AB40" s="34">
        <v>6110</v>
      </c>
      <c r="AC40" s="34">
        <v>18458</v>
      </c>
      <c r="AD40" s="34">
        <v>19148</v>
      </c>
      <c r="AE40" s="34">
        <v>39648</v>
      </c>
      <c r="AF40" s="60">
        <v>78072</v>
      </c>
      <c r="AG40" s="34">
        <v>33648</v>
      </c>
      <c r="AH40" s="34">
        <v>38921</v>
      </c>
      <c r="AI40" s="60">
        <v>128958</v>
      </c>
      <c r="AJ40" s="38"/>
      <c r="AK40" s="60">
        <v>79334</v>
      </c>
      <c r="AL40" s="34">
        <v>5134</v>
      </c>
      <c r="AM40" s="34">
        <v>11100</v>
      </c>
      <c r="AN40" s="60">
        <v>69506</v>
      </c>
      <c r="AO40" s="34">
        <v>23221</v>
      </c>
      <c r="AP40" s="34">
        <v>20422</v>
      </c>
      <c r="AQ40" s="34">
        <v>17118</v>
      </c>
      <c r="AR40" s="60">
        <v>25019</v>
      </c>
      <c r="AS40" s="34">
        <v>20308</v>
      </c>
      <c r="AT40" s="34">
        <v>3432</v>
      </c>
      <c r="AU40" s="60">
        <v>33297</v>
      </c>
      <c r="AW40" s="60">
        <f t="shared" si="2"/>
        <v>2466972</v>
      </c>
      <c r="AX40" s="34">
        <f t="shared" si="3"/>
        <v>981457</v>
      </c>
      <c r="AY40" s="34">
        <f t="shared" si="4"/>
        <v>378298</v>
      </c>
      <c r="AZ40" s="34">
        <f t="shared" si="5"/>
        <v>148030</v>
      </c>
      <c r="BA40" s="34">
        <f t="shared" si="6"/>
        <v>258546</v>
      </c>
      <c r="BB40" s="60">
        <f t="shared" si="7"/>
        <v>877437</v>
      </c>
      <c r="BC40" s="34">
        <f t="shared" si="7"/>
        <v>229360</v>
      </c>
      <c r="BD40" s="34">
        <f t="shared" si="7"/>
        <v>161719</v>
      </c>
      <c r="BE40" s="34">
        <f t="shared" si="8"/>
        <v>24704</v>
      </c>
      <c r="BF40" s="34">
        <f t="shared" si="9"/>
        <v>80022</v>
      </c>
      <c r="BG40" s="34">
        <f t="shared" si="10"/>
        <v>147768</v>
      </c>
      <c r="BH40" s="34">
        <f t="shared" si="11"/>
        <v>219525</v>
      </c>
      <c r="BI40" s="60">
        <f t="shared" si="12"/>
        <v>490819</v>
      </c>
      <c r="BJ40" s="34">
        <f t="shared" si="13"/>
        <v>269623</v>
      </c>
      <c r="BK40" s="34">
        <f t="shared" si="14"/>
        <v>202381</v>
      </c>
      <c r="BL40" s="60">
        <f t="shared" si="15"/>
        <v>751810</v>
      </c>
    </row>
    <row r="41" spans="1:64" x14ac:dyDescent="0.35">
      <c r="A41" s="119">
        <v>2018</v>
      </c>
      <c r="B41" s="12">
        <v>43131</v>
      </c>
      <c r="C41" s="60">
        <v>1498028</v>
      </c>
      <c r="D41" s="34">
        <v>698504</v>
      </c>
      <c r="E41" s="34">
        <v>157902</v>
      </c>
      <c r="F41" s="34">
        <v>75270</v>
      </c>
      <c r="G41" s="34">
        <v>193071</v>
      </c>
      <c r="H41" s="60">
        <v>783870</v>
      </c>
      <c r="I41" s="34">
        <v>241368</v>
      </c>
      <c r="J41" s="34">
        <v>102493</v>
      </c>
      <c r="K41" s="34">
        <v>66157</v>
      </c>
      <c r="L41" s="34">
        <v>71978</v>
      </c>
      <c r="M41" s="34">
        <v>136506</v>
      </c>
      <c r="N41" s="34">
        <v>159621</v>
      </c>
      <c r="O41" s="60">
        <v>306467</v>
      </c>
      <c r="P41" s="34">
        <v>187366</v>
      </c>
      <c r="Q41" s="34">
        <v>101343</v>
      </c>
      <c r="R41" s="60">
        <v>652907</v>
      </c>
      <c r="T41" s="60">
        <v>272976</v>
      </c>
      <c r="U41" s="34">
        <v>77167</v>
      </c>
      <c r="V41" s="34">
        <v>43559</v>
      </c>
      <c r="W41" s="34">
        <v>22563</v>
      </c>
      <c r="X41" s="34">
        <v>48442</v>
      </c>
      <c r="Y41" s="60">
        <v>310429</v>
      </c>
      <c r="Z41" s="34">
        <v>137586</v>
      </c>
      <c r="AA41" s="34">
        <v>60295</v>
      </c>
      <c r="AB41" s="34">
        <v>27971</v>
      </c>
      <c r="AC41" s="34">
        <v>22113</v>
      </c>
      <c r="AD41" s="34">
        <v>19084</v>
      </c>
      <c r="AE41" s="34">
        <v>41508</v>
      </c>
      <c r="AF41" s="60">
        <v>59857</v>
      </c>
      <c r="AG41" s="34">
        <v>27752</v>
      </c>
      <c r="AH41" s="34">
        <v>24672</v>
      </c>
      <c r="AI41" s="60">
        <v>145473</v>
      </c>
      <c r="AJ41" s="38"/>
      <c r="AK41" s="60">
        <v>63522</v>
      </c>
      <c r="AL41" s="34">
        <v>3347</v>
      </c>
      <c r="AM41" s="34">
        <v>11537</v>
      </c>
      <c r="AN41" s="60">
        <v>86200</v>
      </c>
      <c r="AO41" s="34">
        <v>37955</v>
      </c>
      <c r="AP41" s="34">
        <v>18804</v>
      </c>
      <c r="AQ41" s="34">
        <v>18915</v>
      </c>
      <c r="AR41" s="60">
        <v>13391</v>
      </c>
      <c r="AS41" s="34">
        <v>9377</v>
      </c>
      <c r="AT41" s="34">
        <v>2632</v>
      </c>
      <c r="AU41" s="60">
        <v>30183</v>
      </c>
      <c r="AW41" s="60">
        <f t="shared" si="2"/>
        <v>1834526</v>
      </c>
      <c r="AX41" s="34">
        <f t="shared" si="3"/>
        <v>775671</v>
      </c>
      <c r="AY41" s="34">
        <f t="shared" si="4"/>
        <v>204808</v>
      </c>
      <c r="AZ41" s="34">
        <f t="shared" si="5"/>
        <v>109370</v>
      </c>
      <c r="BA41" s="34">
        <f t="shared" si="6"/>
        <v>241513</v>
      </c>
      <c r="BB41" s="60">
        <f t="shared" si="7"/>
        <v>1180499</v>
      </c>
      <c r="BC41" s="34">
        <f t="shared" si="7"/>
        <v>416909</v>
      </c>
      <c r="BD41" s="34">
        <f t="shared" si="7"/>
        <v>181592</v>
      </c>
      <c r="BE41" s="34">
        <f t="shared" si="8"/>
        <v>94128</v>
      </c>
      <c r="BF41" s="34">
        <f t="shared" si="9"/>
        <v>94091</v>
      </c>
      <c r="BG41" s="34">
        <f t="shared" si="10"/>
        <v>155590</v>
      </c>
      <c r="BH41" s="34">
        <f t="shared" si="11"/>
        <v>220044</v>
      </c>
      <c r="BI41" s="60">
        <f t="shared" si="12"/>
        <v>379715</v>
      </c>
      <c r="BJ41" s="34">
        <f t="shared" si="13"/>
        <v>224495</v>
      </c>
      <c r="BK41" s="34">
        <f t="shared" si="14"/>
        <v>128647</v>
      </c>
      <c r="BL41" s="60">
        <f t="shared" si="15"/>
        <v>828563</v>
      </c>
    </row>
    <row r="42" spans="1:64" x14ac:dyDescent="0.35">
      <c r="A42" s="120"/>
      <c r="B42" s="12">
        <v>43159</v>
      </c>
      <c r="C42" s="60">
        <v>1388828</v>
      </c>
      <c r="D42" s="34">
        <v>672033</v>
      </c>
      <c r="E42" s="34">
        <v>133205</v>
      </c>
      <c r="F42" s="34">
        <v>58559</v>
      </c>
      <c r="G42" s="34">
        <v>176615</v>
      </c>
      <c r="H42" s="60">
        <v>658842</v>
      </c>
      <c r="I42" s="34">
        <v>197495</v>
      </c>
      <c r="J42" s="34">
        <v>89195</v>
      </c>
      <c r="K42" s="34">
        <v>34266</v>
      </c>
      <c r="L42" s="34">
        <v>68911</v>
      </c>
      <c r="M42" s="34">
        <v>120444</v>
      </c>
      <c r="N42" s="34">
        <v>145037</v>
      </c>
      <c r="O42" s="60">
        <v>293550</v>
      </c>
      <c r="P42" s="34">
        <v>177729</v>
      </c>
      <c r="Q42" s="34">
        <v>100076</v>
      </c>
      <c r="R42" s="60">
        <v>446988</v>
      </c>
      <c r="T42" s="60">
        <v>239089</v>
      </c>
      <c r="U42" s="34">
        <v>73854</v>
      </c>
      <c r="V42" s="34">
        <v>35723</v>
      </c>
      <c r="W42" s="34">
        <v>15162</v>
      </c>
      <c r="X42" s="34">
        <v>41161</v>
      </c>
      <c r="Y42" s="60">
        <v>238266</v>
      </c>
      <c r="Z42" s="34">
        <v>101267</v>
      </c>
      <c r="AA42" s="34">
        <v>49475</v>
      </c>
      <c r="AB42" s="34">
        <v>13207</v>
      </c>
      <c r="AC42" s="34">
        <v>21348</v>
      </c>
      <c r="AD42" s="34">
        <v>16960</v>
      </c>
      <c r="AE42" s="34">
        <v>35136</v>
      </c>
      <c r="AF42" s="60">
        <v>59584</v>
      </c>
      <c r="AG42" s="34">
        <v>25591</v>
      </c>
      <c r="AH42" s="34">
        <v>27465</v>
      </c>
      <c r="AI42" s="60">
        <v>108211</v>
      </c>
      <c r="AJ42" s="38"/>
      <c r="AK42" s="60">
        <v>60772</v>
      </c>
      <c r="AL42" s="34">
        <v>3294</v>
      </c>
      <c r="AM42" s="34">
        <v>10336</v>
      </c>
      <c r="AN42" s="60">
        <v>82287</v>
      </c>
      <c r="AO42" s="34">
        <v>34916</v>
      </c>
      <c r="AP42" s="34">
        <v>19442</v>
      </c>
      <c r="AQ42" s="34">
        <v>18380</v>
      </c>
      <c r="AR42" s="60">
        <v>13882</v>
      </c>
      <c r="AS42" s="34">
        <v>9790</v>
      </c>
      <c r="AT42" s="34">
        <v>2877</v>
      </c>
      <c r="AU42" s="60">
        <v>26224</v>
      </c>
      <c r="AW42" s="60">
        <f t="shared" si="2"/>
        <v>1688689</v>
      </c>
      <c r="AX42" s="34">
        <f t="shared" si="3"/>
        <v>745887</v>
      </c>
      <c r="AY42" s="34">
        <f t="shared" si="4"/>
        <v>172222</v>
      </c>
      <c r="AZ42" s="34">
        <f t="shared" si="5"/>
        <v>84057</v>
      </c>
      <c r="BA42" s="34">
        <f t="shared" si="6"/>
        <v>217776</v>
      </c>
      <c r="BB42" s="60">
        <f t="shared" si="7"/>
        <v>979395</v>
      </c>
      <c r="BC42" s="34">
        <f t="shared" si="7"/>
        <v>333678</v>
      </c>
      <c r="BD42" s="34">
        <f t="shared" si="7"/>
        <v>158112</v>
      </c>
      <c r="BE42" s="34">
        <f t="shared" si="8"/>
        <v>47473</v>
      </c>
      <c r="BF42" s="34">
        <f t="shared" si="9"/>
        <v>90259</v>
      </c>
      <c r="BG42" s="34">
        <f t="shared" si="10"/>
        <v>137404</v>
      </c>
      <c r="BH42" s="34">
        <f t="shared" si="11"/>
        <v>198553</v>
      </c>
      <c r="BI42" s="60">
        <f t="shared" si="12"/>
        <v>367016</v>
      </c>
      <c r="BJ42" s="34">
        <f t="shared" si="13"/>
        <v>213110</v>
      </c>
      <c r="BK42" s="34">
        <f t="shared" si="14"/>
        <v>130418</v>
      </c>
      <c r="BL42" s="60">
        <f t="shared" si="15"/>
        <v>581423</v>
      </c>
    </row>
    <row r="43" spans="1:64" x14ac:dyDescent="0.35">
      <c r="A43" s="120"/>
      <c r="B43" s="12">
        <v>43188</v>
      </c>
      <c r="C43" s="60">
        <v>1439263</v>
      </c>
      <c r="D43" s="34">
        <v>714902</v>
      </c>
      <c r="E43" s="34">
        <v>144249</v>
      </c>
      <c r="F43" s="34">
        <v>61507</v>
      </c>
      <c r="G43" s="34">
        <v>172787</v>
      </c>
      <c r="H43" s="60">
        <v>663720</v>
      </c>
      <c r="I43" s="34">
        <v>203536</v>
      </c>
      <c r="J43" s="34">
        <v>95014</v>
      </c>
      <c r="K43" s="34">
        <v>21338</v>
      </c>
      <c r="L43" s="34">
        <v>66779</v>
      </c>
      <c r="M43" s="34">
        <v>130348</v>
      </c>
      <c r="N43" s="34">
        <v>143355</v>
      </c>
      <c r="O43" s="60">
        <v>312105</v>
      </c>
      <c r="P43" s="34">
        <v>193992</v>
      </c>
      <c r="Q43" s="34">
        <v>104111</v>
      </c>
      <c r="R43" s="60">
        <v>440588</v>
      </c>
      <c r="T43" s="60">
        <v>245846</v>
      </c>
      <c r="U43" s="34">
        <v>77153</v>
      </c>
      <c r="V43" s="34">
        <v>39475</v>
      </c>
      <c r="W43" s="34">
        <v>16157</v>
      </c>
      <c r="X43" s="34">
        <v>39522</v>
      </c>
      <c r="Y43" s="60">
        <v>233339</v>
      </c>
      <c r="Z43" s="34">
        <v>101332</v>
      </c>
      <c r="AA43" s="34">
        <v>50863</v>
      </c>
      <c r="AB43" s="34">
        <v>7536</v>
      </c>
      <c r="AC43" s="34">
        <v>20694</v>
      </c>
      <c r="AD43" s="34">
        <v>17564</v>
      </c>
      <c r="AE43" s="34">
        <v>34426</v>
      </c>
      <c r="AF43" s="60">
        <v>59148</v>
      </c>
      <c r="AG43" s="34">
        <v>27211</v>
      </c>
      <c r="AH43" s="34">
        <v>26087</v>
      </c>
      <c r="AI43" s="60">
        <v>112039</v>
      </c>
      <c r="AJ43" s="38"/>
      <c r="AK43" s="60">
        <v>59565</v>
      </c>
      <c r="AL43" s="34">
        <v>3251</v>
      </c>
      <c r="AM43" s="34">
        <v>10073</v>
      </c>
      <c r="AN43" s="60">
        <v>82076</v>
      </c>
      <c r="AO43" s="34">
        <v>34360</v>
      </c>
      <c r="AP43" s="34">
        <v>20961</v>
      </c>
      <c r="AQ43" s="34">
        <v>17682</v>
      </c>
      <c r="AR43" s="60">
        <v>13693</v>
      </c>
      <c r="AS43" s="34">
        <v>9669</v>
      </c>
      <c r="AT43" s="34">
        <v>2979</v>
      </c>
      <c r="AU43" s="60">
        <v>25799</v>
      </c>
      <c r="AW43" s="60">
        <f t="shared" si="2"/>
        <v>1744674</v>
      </c>
      <c r="AX43" s="34">
        <f t="shared" si="3"/>
        <v>792055</v>
      </c>
      <c r="AY43" s="34">
        <f t="shared" si="4"/>
        <v>186975</v>
      </c>
      <c r="AZ43" s="34">
        <f t="shared" si="5"/>
        <v>87737</v>
      </c>
      <c r="BA43" s="34">
        <f t="shared" si="6"/>
        <v>212309</v>
      </c>
      <c r="BB43" s="60">
        <f t="shared" si="7"/>
        <v>979135</v>
      </c>
      <c r="BC43" s="34">
        <f t="shared" si="7"/>
        <v>339228</v>
      </c>
      <c r="BD43" s="34">
        <f t="shared" si="7"/>
        <v>166838</v>
      </c>
      <c r="BE43" s="34">
        <f t="shared" si="8"/>
        <v>28874</v>
      </c>
      <c r="BF43" s="34">
        <f t="shared" si="9"/>
        <v>87473</v>
      </c>
      <c r="BG43" s="34">
        <f t="shared" si="10"/>
        <v>147912</v>
      </c>
      <c r="BH43" s="34">
        <f t="shared" si="11"/>
        <v>195463</v>
      </c>
      <c r="BI43" s="60">
        <f t="shared" si="12"/>
        <v>384946</v>
      </c>
      <c r="BJ43" s="34">
        <f t="shared" si="13"/>
        <v>230872</v>
      </c>
      <c r="BK43" s="34">
        <f t="shared" si="14"/>
        <v>133177</v>
      </c>
      <c r="BL43" s="60">
        <f t="shared" si="15"/>
        <v>578426</v>
      </c>
    </row>
    <row r="44" spans="1:64" x14ac:dyDescent="0.35">
      <c r="A44" s="120"/>
      <c r="B44" s="12">
        <v>43220</v>
      </c>
      <c r="C44" s="60">
        <v>1642924</v>
      </c>
      <c r="D44" s="34">
        <v>762932</v>
      </c>
      <c r="E44" s="34">
        <v>181070</v>
      </c>
      <c r="F44" s="34">
        <v>69149</v>
      </c>
      <c r="G44" s="34">
        <v>222013</v>
      </c>
      <c r="H44" s="60">
        <v>760585</v>
      </c>
      <c r="I44" s="34">
        <v>237476</v>
      </c>
      <c r="J44" s="34">
        <v>116399</v>
      </c>
      <c r="K44" s="34">
        <v>28769</v>
      </c>
      <c r="L44" s="34">
        <v>75994</v>
      </c>
      <c r="M44" s="34">
        <v>132435</v>
      </c>
      <c r="N44" s="34">
        <v>165912</v>
      </c>
      <c r="O44" s="60">
        <v>353978</v>
      </c>
      <c r="P44" s="34">
        <v>223825</v>
      </c>
      <c r="Q44" s="34">
        <v>114012</v>
      </c>
      <c r="R44" s="60">
        <v>529242</v>
      </c>
      <c r="T44" s="60">
        <v>284565</v>
      </c>
      <c r="U44" s="34">
        <v>84409</v>
      </c>
      <c r="V44" s="34">
        <v>48280</v>
      </c>
      <c r="W44" s="34">
        <v>17796</v>
      </c>
      <c r="X44" s="34">
        <v>51587</v>
      </c>
      <c r="Y44" s="60">
        <v>272088</v>
      </c>
      <c r="Z44" s="34">
        <v>116865</v>
      </c>
      <c r="AA44" s="34">
        <v>64255</v>
      </c>
      <c r="AB44" s="34">
        <v>10202</v>
      </c>
      <c r="AC44" s="34">
        <v>22984</v>
      </c>
      <c r="AD44" s="34">
        <v>17498</v>
      </c>
      <c r="AE44" s="34">
        <v>39379</v>
      </c>
      <c r="AF44" s="60">
        <v>67934</v>
      </c>
      <c r="AG44" s="34">
        <v>33418</v>
      </c>
      <c r="AH44" s="34">
        <v>28226</v>
      </c>
      <c r="AI44" s="60">
        <v>117532</v>
      </c>
      <c r="AJ44" s="38"/>
      <c r="AK44" s="60">
        <v>65443</v>
      </c>
      <c r="AL44" s="34">
        <v>3700</v>
      </c>
      <c r="AM44" s="34">
        <v>10579</v>
      </c>
      <c r="AN44" s="60">
        <v>88047</v>
      </c>
      <c r="AO44" s="34">
        <v>36230</v>
      </c>
      <c r="AP44" s="34">
        <v>22725</v>
      </c>
      <c r="AQ44" s="34">
        <v>19786</v>
      </c>
      <c r="AR44" s="60">
        <v>15660</v>
      </c>
      <c r="AS44" s="34">
        <v>11069</v>
      </c>
      <c r="AT44" s="34">
        <v>3290</v>
      </c>
      <c r="AU44" s="60">
        <v>27758</v>
      </c>
      <c r="AW44" s="60">
        <f t="shared" si="2"/>
        <v>1992932</v>
      </c>
      <c r="AX44" s="34">
        <f t="shared" si="3"/>
        <v>847341</v>
      </c>
      <c r="AY44" s="34">
        <f t="shared" si="4"/>
        <v>233050</v>
      </c>
      <c r="AZ44" s="34">
        <f t="shared" si="5"/>
        <v>97524</v>
      </c>
      <c r="BA44" s="34">
        <f t="shared" si="6"/>
        <v>273600</v>
      </c>
      <c r="BB44" s="60">
        <f t="shared" si="7"/>
        <v>1120720</v>
      </c>
      <c r="BC44" s="34">
        <f t="shared" si="7"/>
        <v>390571</v>
      </c>
      <c r="BD44" s="34">
        <f t="shared" si="7"/>
        <v>203379</v>
      </c>
      <c r="BE44" s="34">
        <f t="shared" si="8"/>
        <v>38971</v>
      </c>
      <c r="BF44" s="34">
        <f t="shared" si="9"/>
        <v>98978</v>
      </c>
      <c r="BG44" s="34">
        <f t="shared" si="10"/>
        <v>149933</v>
      </c>
      <c r="BH44" s="34">
        <f t="shared" si="11"/>
        <v>225077</v>
      </c>
      <c r="BI44" s="60">
        <f t="shared" si="12"/>
        <v>437572</v>
      </c>
      <c r="BJ44" s="34">
        <f t="shared" si="13"/>
        <v>268312</v>
      </c>
      <c r="BK44" s="34">
        <f t="shared" si="14"/>
        <v>145528</v>
      </c>
      <c r="BL44" s="60">
        <f t="shared" si="15"/>
        <v>674532</v>
      </c>
    </row>
    <row r="45" spans="1:64" x14ac:dyDescent="0.35">
      <c r="A45" s="120"/>
      <c r="B45" s="12">
        <v>43251</v>
      </c>
      <c r="C45" s="60">
        <v>1645663</v>
      </c>
      <c r="D45" s="34">
        <v>759004</v>
      </c>
      <c r="E45" s="34">
        <v>185478</v>
      </c>
      <c r="F45" s="34">
        <v>68353</v>
      </c>
      <c r="G45" s="34">
        <v>234137</v>
      </c>
      <c r="H45" s="60">
        <v>767238</v>
      </c>
      <c r="I45" s="34">
        <v>241896</v>
      </c>
      <c r="J45" s="34">
        <v>115586</v>
      </c>
      <c r="K45" s="34">
        <v>23697</v>
      </c>
      <c r="L45" s="34">
        <v>80918</v>
      </c>
      <c r="M45" s="34">
        <v>133479</v>
      </c>
      <c r="N45" s="34">
        <v>167996</v>
      </c>
      <c r="O45" s="60">
        <v>328862</v>
      </c>
      <c r="P45" s="34">
        <v>212260</v>
      </c>
      <c r="Q45" s="34">
        <v>101491</v>
      </c>
      <c r="R45" s="60">
        <v>498898</v>
      </c>
      <c r="T45" s="60">
        <v>286447</v>
      </c>
      <c r="U45" s="34">
        <v>86315</v>
      </c>
      <c r="V45" s="34">
        <v>50434</v>
      </c>
      <c r="W45" s="34">
        <v>16714</v>
      </c>
      <c r="X45" s="34">
        <v>53338</v>
      </c>
      <c r="Y45" s="60">
        <v>275426</v>
      </c>
      <c r="Z45" s="34">
        <v>117265</v>
      </c>
      <c r="AA45" s="34">
        <v>64513</v>
      </c>
      <c r="AB45" s="34">
        <v>7912</v>
      </c>
      <c r="AC45" s="34">
        <v>25008</v>
      </c>
      <c r="AD45" s="34">
        <v>18634</v>
      </c>
      <c r="AE45" s="34">
        <v>41059</v>
      </c>
      <c r="AF45" s="60">
        <v>61250</v>
      </c>
      <c r="AG45" s="34">
        <v>31787</v>
      </c>
      <c r="AH45" s="34">
        <v>23539</v>
      </c>
      <c r="AI45" s="60">
        <v>117075</v>
      </c>
      <c r="AJ45" s="38"/>
      <c r="AK45" s="60">
        <v>68598</v>
      </c>
      <c r="AL45" s="34">
        <v>3980</v>
      </c>
      <c r="AM45" s="34">
        <v>10748</v>
      </c>
      <c r="AN45" s="60">
        <v>90104</v>
      </c>
      <c r="AO45" s="34">
        <v>37294</v>
      </c>
      <c r="AP45" s="34">
        <v>23151</v>
      </c>
      <c r="AQ45" s="34">
        <v>20035</v>
      </c>
      <c r="AR45" s="60">
        <v>15195</v>
      </c>
      <c r="AS45" s="34">
        <v>10919</v>
      </c>
      <c r="AT45" s="34">
        <v>2923</v>
      </c>
      <c r="AU45" s="60">
        <v>27723</v>
      </c>
      <c r="AW45" s="60">
        <f t="shared" si="2"/>
        <v>2000708</v>
      </c>
      <c r="AX45" s="34">
        <f t="shared" si="3"/>
        <v>845319</v>
      </c>
      <c r="AY45" s="34">
        <f t="shared" si="4"/>
        <v>239892</v>
      </c>
      <c r="AZ45" s="34">
        <f t="shared" si="5"/>
        <v>95815</v>
      </c>
      <c r="BA45" s="34">
        <f t="shared" si="6"/>
        <v>287475</v>
      </c>
      <c r="BB45" s="60">
        <f t="shared" si="7"/>
        <v>1132768</v>
      </c>
      <c r="BC45" s="34">
        <f t="shared" si="7"/>
        <v>396455</v>
      </c>
      <c r="BD45" s="34">
        <f t="shared" si="7"/>
        <v>203250</v>
      </c>
      <c r="BE45" s="34">
        <f t="shared" si="8"/>
        <v>31609</v>
      </c>
      <c r="BF45" s="34">
        <f t="shared" si="9"/>
        <v>105926</v>
      </c>
      <c r="BG45" s="34">
        <f t="shared" si="10"/>
        <v>152113</v>
      </c>
      <c r="BH45" s="34">
        <f t="shared" si="11"/>
        <v>229090</v>
      </c>
      <c r="BI45" s="60">
        <f t="shared" si="12"/>
        <v>405307</v>
      </c>
      <c r="BJ45" s="34">
        <f t="shared" si="13"/>
        <v>254966</v>
      </c>
      <c r="BK45" s="34">
        <f t="shared" si="14"/>
        <v>127953</v>
      </c>
      <c r="BL45" s="60">
        <f t="shared" si="15"/>
        <v>643696</v>
      </c>
    </row>
    <row r="46" spans="1:64" x14ac:dyDescent="0.35">
      <c r="A46" s="120"/>
      <c r="B46" s="12">
        <v>43280</v>
      </c>
      <c r="C46" s="60">
        <v>1673974</v>
      </c>
      <c r="D46" s="34">
        <v>738972</v>
      </c>
      <c r="E46" s="34">
        <v>190391</v>
      </c>
      <c r="F46" s="34">
        <v>70450</v>
      </c>
      <c r="G46" s="34">
        <v>220171</v>
      </c>
      <c r="H46" s="60">
        <v>739232</v>
      </c>
      <c r="I46" s="34">
        <v>224395</v>
      </c>
      <c r="J46" s="34">
        <v>124745</v>
      </c>
      <c r="K46" s="34">
        <v>22040</v>
      </c>
      <c r="L46" s="34">
        <v>72985</v>
      </c>
      <c r="M46" s="34">
        <v>129906</v>
      </c>
      <c r="N46" s="34">
        <v>161319</v>
      </c>
      <c r="O46" s="60">
        <v>333886</v>
      </c>
      <c r="P46" s="34">
        <v>214002</v>
      </c>
      <c r="Q46" s="34">
        <v>105419</v>
      </c>
      <c r="R46" s="60">
        <v>394417</v>
      </c>
      <c r="T46" s="60">
        <v>287021</v>
      </c>
      <c r="U46" s="34">
        <v>84876</v>
      </c>
      <c r="V46" s="34">
        <v>50640</v>
      </c>
      <c r="W46" s="34">
        <v>16943</v>
      </c>
      <c r="X46" s="34">
        <v>50360</v>
      </c>
      <c r="Y46" s="60">
        <v>265057</v>
      </c>
      <c r="Z46" s="34">
        <v>106144</v>
      </c>
      <c r="AA46" s="34">
        <v>71661</v>
      </c>
      <c r="AB46" s="34">
        <v>7061</v>
      </c>
      <c r="AC46" s="34">
        <v>22520</v>
      </c>
      <c r="AD46" s="34">
        <v>17706</v>
      </c>
      <c r="AE46" s="34">
        <v>39009</v>
      </c>
      <c r="AF46" s="60">
        <v>64987</v>
      </c>
      <c r="AG46" s="34">
        <v>34377</v>
      </c>
      <c r="AH46" s="34">
        <v>25648</v>
      </c>
      <c r="AI46" s="60">
        <v>105486</v>
      </c>
      <c r="AJ46" s="38"/>
      <c r="AK46" s="60">
        <v>63925</v>
      </c>
      <c r="AL46" s="34">
        <v>3631</v>
      </c>
      <c r="AM46" s="34">
        <v>10293</v>
      </c>
      <c r="AN46" s="60">
        <v>82715</v>
      </c>
      <c r="AO46" s="34">
        <v>33539</v>
      </c>
      <c r="AP46" s="34">
        <v>21673</v>
      </c>
      <c r="AQ46" s="34">
        <v>18723</v>
      </c>
      <c r="AR46" s="60">
        <v>14804</v>
      </c>
      <c r="AS46" s="34">
        <v>10907</v>
      </c>
      <c r="AT46" s="34">
        <v>2842</v>
      </c>
      <c r="AU46" s="60">
        <v>25950</v>
      </c>
      <c r="AW46" s="60">
        <f t="shared" si="2"/>
        <v>2024920</v>
      </c>
      <c r="AX46" s="34">
        <f t="shared" si="3"/>
        <v>823848</v>
      </c>
      <c r="AY46" s="34">
        <f t="shared" si="4"/>
        <v>244662</v>
      </c>
      <c r="AZ46" s="34">
        <f t="shared" si="5"/>
        <v>97686</v>
      </c>
      <c r="BA46" s="34">
        <f t="shared" si="6"/>
        <v>270531</v>
      </c>
      <c r="BB46" s="60">
        <f t="shared" si="7"/>
        <v>1087004</v>
      </c>
      <c r="BC46" s="34">
        <f t="shared" si="7"/>
        <v>364078</v>
      </c>
      <c r="BD46" s="34">
        <f t="shared" si="7"/>
        <v>218079</v>
      </c>
      <c r="BE46" s="34">
        <f t="shared" si="8"/>
        <v>29101</v>
      </c>
      <c r="BF46" s="34">
        <f t="shared" si="9"/>
        <v>95505</v>
      </c>
      <c r="BG46" s="34">
        <f t="shared" si="10"/>
        <v>147612</v>
      </c>
      <c r="BH46" s="34">
        <f t="shared" si="11"/>
        <v>219051</v>
      </c>
      <c r="BI46" s="60">
        <f t="shared" si="12"/>
        <v>413677</v>
      </c>
      <c r="BJ46" s="34">
        <f t="shared" si="13"/>
        <v>259286</v>
      </c>
      <c r="BK46" s="34">
        <f t="shared" si="14"/>
        <v>133909</v>
      </c>
      <c r="BL46" s="60">
        <f t="shared" si="15"/>
        <v>525853</v>
      </c>
    </row>
    <row r="47" spans="1:64" x14ac:dyDescent="0.35">
      <c r="A47" s="120"/>
      <c r="B47" s="12">
        <v>43284</v>
      </c>
      <c r="C47" s="60">
        <v>1788947</v>
      </c>
      <c r="D47" s="34">
        <v>786507</v>
      </c>
      <c r="E47" s="34">
        <v>200548</v>
      </c>
      <c r="F47" s="34">
        <v>76767</v>
      </c>
      <c r="G47" s="34">
        <v>231742</v>
      </c>
      <c r="H47" s="60">
        <v>820694</v>
      </c>
      <c r="I47" s="34">
        <v>243036</v>
      </c>
      <c r="J47" s="34">
        <v>152129</v>
      </c>
      <c r="K47" s="34">
        <v>22286</v>
      </c>
      <c r="L47" s="34">
        <v>76746</v>
      </c>
      <c r="M47" s="34">
        <v>144244</v>
      </c>
      <c r="N47" s="34">
        <v>178172</v>
      </c>
      <c r="O47" s="60">
        <v>380703</v>
      </c>
      <c r="P47" s="34">
        <v>248361</v>
      </c>
      <c r="Q47" s="34">
        <v>117198</v>
      </c>
      <c r="R47" s="60">
        <v>480755</v>
      </c>
      <c r="T47" s="60">
        <v>303422</v>
      </c>
      <c r="U47" s="34">
        <v>88658</v>
      </c>
      <c r="V47" s="34">
        <v>51200</v>
      </c>
      <c r="W47" s="34">
        <v>19030</v>
      </c>
      <c r="X47" s="34">
        <v>51921</v>
      </c>
      <c r="Y47" s="60">
        <v>288439</v>
      </c>
      <c r="Z47" s="34">
        <v>113306</v>
      </c>
      <c r="AA47" s="34">
        <v>82646</v>
      </c>
      <c r="AB47" s="34">
        <v>6688</v>
      </c>
      <c r="AC47" s="34">
        <v>22992</v>
      </c>
      <c r="AD47" s="34">
        <v>19702</v>
      </c>
      <c r="AE47" s="34">
        <v>42151</v>
      </c>
      <c r="AF47" s="60">
        <v>73519</v>
      </c>
      <c r="AG47" s="34">
        <v>40917</v>
      </c>
      <c r="AH47" s="34">
        <v>27510</v>
      </c>
      <c r="AI47" s="60">
        <v>114196</v>
      </c>
      <c r="AJ47" s="38"/>
      <c r="AK47" s="60">
        <v>65933</v>
      </c>
      <c r="AL47" s="34">
        <v>3454</v>
      </c>
      <c r="AM47" s="34">
        <v>10536</v>
      </c>
      <c r="AN47" s="60">
        <v>82013</v>
      </c>
      <c r="AO47" s="34">
        <v>32831</v>
      </c>
      <c r="AP47" s="34">
        <v>20829</v>
      </c>
      <c r="AQ47" s="34">
        <v>19419</v>
      </c>
      <c r="AR47" s="60">
        <v>14954</v>
      </c>
      <c r="AS47" s="34">
        <v>10881</v>
      </c>
      <c r="AT47" s="34">
        <v>3037</v>
      </c>
      <c r="AU47" s="60">
        <v>26582</v>
      </c>
      <c r="AW47" s="60">
        <f t="shared" si="2"/>
        <v>2158302</v>
      </c>
      <c r="AX47" s="34">
        <f t="shared" si="3"/>
        <v>875165</v>
      </c>
      <c r="AY47" s="34">
        <f t="shared" si="4"/>
        <v>255202</v>
      </c>
      <c r="AZ47" s="34">
        <f t="shared" si="5"/>
        <v>106333</v>
      </c>
      <c r="BA47" s="34">
        <f t="shared" si="6"/>
        <v>283663</v>
      </c>
      <c r="BB47" s="60">
        <f t="shared" si="7"/>
        <v>1191146</v>
      </c>
      <c r="BC47" s="34">
        <f t="shared" si="7"/>
        <v>389173</v>
      </c>
      <c r="BD47" s="34">
        <f t="shared" si="7"/>
        <v>255604</v>
      </c>
      <c r="BE47" s="34">
        <f t="shared" si="8"/>
        <v>28974</v>
      </c>
      <c r="BF47" s="34">
        <f t="shared" si="9"/>
        <v>99738</v>
      </c>
      <c r="BG47" s="34">
        <f t="shared" si="10"/>
        <v>163946</v>
      </c>
      <c r="BH47" s="34">
        <f t="shared" si="11"/>
        <v>239742</v>
      </c>
      <c r="BI47" s="60">
        <f t="shared" si="12"/>
        <v>469176</v>
      </c>
      <c r="BJ47" s="34">
        <f t="shared" si="13"/>
        <v>300159</v>
      </c>
      <c r="BK47" s="34">
        <f t="shared" si="14"/>
        <v>147745</v>
      </c>
      <c r="BL47" s="60">
        <f t="shared" si="15"/>
        <v>621533</v>
      </c>
    </row>
    <row r="48" spans="1:64" x14ac:dyDescent="0.35">
      <c r="A48" s="120"/>
      <c r="B48" s="12">
        <v>43343</v>
      </c>
      <c r="C48" s="60">
        <v>1738321</v>
      </c>
      <c r="D48" s="34">
        <v>740744</v>
      </c>
      <c r="E48" s="34">
        <v>197149</v>
      </c>
      <c r="F48" s="34">
        <v>78278</v>
      </c>
      <c r="G48" s="34">
        <v>229225</v>
      </c>
      <c r="H48" s="60">
        <v>833808</v>
      </c>
      <c r="I48" s="34">
        <v>211485</v>
      </c>
      <c r="J48" s="34">
        <v>155367</v>
      </c>
      <c r="K48" s="34">
        <v>64805</v>
      </c>
      <c r="L48" s="34">
        <v>76656</v>
      </c>
      <c r="M48" s="34">
        <v>143557</v>
      </c>
      <c r="N48" s="34">
        <v>177607</v>
      </c>
      <c r="O48" s="60">
        <v>373929</v>
      </c>
      <c r="P48" s="34">
        <v>241478</v>
      </c>
      <c r="Q48" s="34">
        <v>116301</v>
      </c>
      <c r="R48" s="60">
        <v>451281</v>
      </c>
      <c r="T48" s="60">
        <v>296163</v>
      </c>
      <c r="U48" s="34">
        <v>83424</v>
      </c>
      <c r="V48" s="34">
        <v>49593</v>
      </c>
      <c r="W48" s="34">
        <v>19336</v>
      </c>
      <c r="X48" s="34">
        <v>52234</v>
      </c>
      <c r="Y48" s="60">
        <v>290791</v>
      </c>
      <c r="Z48" s="34">
        <v>98878</v>
      </c>
      <c r="AA48" s="34">
        <v>79609</v>
      </c>
      <c r="AB48" s="34">
        <v>25615</v>
      </c>
      <c r="AC48" s="34">
        <v>23376</v>
      </c>
      <c r="AD48" s="34">
        <v>19374</v>
      </c>
      <c r="AE48" s="34">
        <v>42744</v>
      </c>
      <c r="AF48" s="60">
        <v>70313</v>
      </c>
      <c r="AG48" s="34">
        <v>38414</v>
      </c>
      <c r="AH48" s="34">
        <v>26524</v>
      </c>
      <c r="AI48" s="60">
        <v>108101</v>
      </c>
      <c r="AJ48" s="38"/>
      <c r="AK48" s="60">
        <v>65243</v>
      </c>
      <c r="AL48" s="34">
        <v>3560</v>
      </c>
      <c r="AM48" s="34">
        <v>10748</v>
      </c>
      <c r="AN48" s="60">
        <v>81942</v>
      </c>
      <c r="AO48" s="34">
        <v>33445</v>
      </c>
      <c r="AP48" s="34">
        <v>19406</v>
      </c>
      <c r="AQ48" s="34">
        <v>19614</v>
      </c>
      <c r="AR48" s="60">
        <v>14114</v>
      </c>
      <c r="AS48" s="34">
        <v>9950</v>
      </c>
      <c r="AT48" s="34">
        <v>3068</v>
      </c>
      <c r="AU48" s="60">
        <v>25179</v>
      </c>
      <c r="AW48" s="60">
        <f t="shared" si="2"/>
        <v>2099727</v>
      </c>
      <c r="AX48" s="34">
        <f t="shared" si="3"/>
        <v>824168</v>
      </c>
      <c r="AY48" s="34">
        <f t="shared" si="4"/>
        <v>250302</v>
      </c>
      <c r="AZ48" s="34">
        <f t="shared" si="5"/>
        <v>108362</v>
      </c>
      <c r="BA48" s="34">
        <f t="shared" si="6"/>
        <v>281459</v>
      </c>
      <c r="BB48" s="60">
        <f t="shared" si="7"/>
        <v>1206541</v>
      </c>
      <c r="BC48" s="34">
        <f t="shared" si="7"/>
        <v>343808</v>
      </c>
      <c r="BD48" s="34">
        <f t="shared" si="7"/>
        <v>254382</v>
      </c>
      <c r="BE48" s="34">
        <f t="shared" si="8"/>
        <v>90420</v>
      </c>
      <c r="BF48" s="34">
        <f t="shared" si="9"/>
        <v>100032</v>
      </c>
      <c r="BG48" s="34">
        <f t="shared" si="10"/>
        <v>162931</v>
      </c>
      <c r="BH48" s="34">
        <f t="shared" si="11"/>
        <v>239965</v>
      </c>
      <c r="BI48" s="60">
        <f t="shared" si="12"/>
        <v>458356</v>
      </c>
      <c r="BJ48" s="34">
        <f t="shared" si="13"/>
        <v>289842</v>
      </c>
      <c r="BK48" s="34">
        <f t="shared" si="14"/>
        <v>145893</v>
      </c>
      <c r="BL48" s="60">
        <f t="shared" si="15"/>
        <v>584561</v>
      </c>
    </row>
    <row r="49" spans="1:64" x14ac:dyDescent="0.35">
      <c r="A49" s="120"/>
      <c r="B49" s="12">
        <v>43371</v>
      </c>
      <c r="C49" s="60">
        <v>1601997</v>
      </c>
      <c r="D49" s="34">
        <v>685027</v>
      </c>
      <c r="E49" s="34">
        <v>171033</v>
      </c>
      <c r="F49" s="34">
        <v>75001</v>
      </c>
      <c r="G49" s="34">
        <v>213298</v>
      </c>
      <c r="H49" s="60">
        <v>782862</v>
      </c>
      <c r="I49" s="34">
        <v>184970</v>
      </c>
      <c r="J49" s="34">
        <v>112108</v>
      </c>
      <c r="K49" s="34">
        <v>108439</v>
      </c>
      <c r="L49" s="34">
        <v>73586</v>
      </c>
      <c r="M49" s="34">
        <v>133737</v>
      </c>
      <c r="N49" s="34">
        <v>163656</v>
      </c>
      <c r="O49" s="60">
        <v>329811</v>
      </c>
      <c r="P49" s="34">
        <v>206176</v>
      </c>
      <c r="Q49" s="34">
        <v>107279</v>
      </c>
      <c r="R49" s="60">
        <v>413505</v>
      </c>
      <c r="T49" s="60">
        <v>267711</v>
      </c>
      <c r="U49" s="34">
        <v>75492</v>
      </c>
      <c r="V49" s="34">
        <v>44252</v>
      </c>
      <c r="W49" s="34">
        <v>19265</v>
      </c>
      <c r="X49" s="34">
        <v>46130</v>
      </c>
      <c r="Y49" s="60">
        <v>271477</v>
      </c>
      <c r="Z49" s="34">
        <v>88306</v>
      </c>
      <c r="AA49" s="34">
        <v>59972</v>
      </c>
      <c r="AB49" s="34">
        <v>43697</v>
      </c>
      <c r="AC49" s="34">
        <v>21669</v>
      </c>
      <c r="AD49" s="34">
        <v>17905</v>
      </c>
      <c r="AE49" s="34">
        <v>38131</v>
      </c>
      <c r="AF49" s="60">
        <v>61004</v>
      </c>
      <c r="AG49" s="34">
        <v>30113</v>
      </c>
      <c r="AH49" s="34">
        <v>25324</v>
      </c>
      <c r="AI49" s="60">
        <v>97110</v>
      </c>
      <c r="AJ49" s="38"/>
      <c r="AK49" s="60">
        <v>62575</v>
      </c>
      <c r="AL49" s="34">
        <v>3667</v>
      </c>
      <c r="AM49" s="34">
        <v>11276</v>
      </c>
      <c r="AN49" s="60">
        <v>85876</v>
      </c>
      <c r="AO49" s="34">
        <v>33254</v>
      </c>
      <c r="AP49" s="34">
        <v>22722</v>
      </c>
      <c r="AQ49" s="34">
        <v>19519</v>
      </c>
      <c r="AR49" s="60">
        <v>14550</v>
      </c>
      <c r="AS49" s="34">
        <v>10715</v>
      </c>
      <c r="AT49" s="34">
        <v>2658</v>
      </c>
      <c r="AU49" s="60">
        <v>24059</v>
      </c>
      <c r="AW49" s="60">
        <f t="shared" si="2"/>
        <v>1932283</v>
      </c>
      <c r="AX49" s="34">
        <f t="shared" si="3"/>
        <v>760519</v>
      </c>
      <c r="AY49" s="34">
        <f t="shared" si="4"/>
        <v>218952</v>
      </c>
      <c r="AZ49" s="34">
        <f t="shared" si="5"/>
        <v>105542</v>
      </c>
      <c r="BA49" s="34">
        <f t="shared" si="6"/>
        <v>259428</v>
      </c>
      <c r="BB49" s="60">
        <f t="shared" si="7"/>
        <v>1140215</v>
      </c>
      <c r="BC49" s="34">
        <f t="shared" si="7"/>
        <v>306530</v>
      </c>
      <c r="BD49" s="34">
        <f t="shared" si="7"/>
        <v>194802</v>
      </c>
      <c r="BE49" s="34">
        <f t="shared" si="8"/>
        <v>152136</v>
      </c>
      <c r="BF49" s="34">
        <f t="shared" si="9"/>
        <v>95255</v>
      </c>
      <c r="BG49" s="34">
        <f t="shared" si="10"/>
        <v>151642</v>
      </c>
      <c r="BH49" s="34">
        <f t="shared" si="11"/>
        <v>221306</v>
      </c>
      <c r="BI49" s="60">
        <f t="shared" si="12"/>
        <v>405365</v>
      </c>
      <c r="BJ49" s="34">
        <f t="shared" si="13"/>
        <v>247004</v>
      </c>
      <c r="BK49" s="34">
        <f t="shared" si="14"/>
        <v>135261</v>
      </c>
      <c r="BL49" s="60">
        <f t="shared" si="15"/>
        <v>534674</v>
      </c>
    </row>
    <row r="50" spans="1:64" x14ac:dyDescent="0.35">
      <c r="A50" s="120"/>
      <c r="B50" s="12">
        <v>43404</v>
      </c>
      <c r="C50" s="60">
        <v>1912687</v>
      </c>
      <c r="D50" s="34">
        <v>823901</v>
      </c>
      <c r="E50" s="34">
        <v>208763</v>
      </c>
      <c r="F50" s="34">
        <v>83732</v>
      </c>
      <c r="G50" s="34">
        <v>253304</v>
      </c>
      <c r="H50" s="60">
        <v>795545</v>
      </c>
      <c r="I50" s="34">
        <v>205167</v>
      </c>
      <c r="J50" s="34">
        <v>121126</v>
      </c>
      <c r="K50" s="34">
        <v>46229</v>
      </c>
      <c r="L50" s="34">
        <v>84302</v>
      </c>
      <c r="M50" s="34">
        <v>154238</v>
      </c>
      <c r="N50" s="34">
        <v>180251</v>
      </c>
      <c r="O50" s="60">
        <v>410680</v>
      </c>
      <c r="P50" s="34">
        <v>246427</v>
      </c>
      <c r="Q50" s="34">
        <v>145696</v>
      </c>
      <c r="R50" s="60">
        <v>532940</v>
      </c>
      <c r="T50" s="60">
        <v>326051</v>
      </c>
      <c r="U50" s="34">
        <v>90676</v>
      </c>
      <c r="V50" s="34">
        <v>54672</v>
      </c>
      <c r="W50" s="34">
        <v>21307</v>
      </c>
      <c r="X50" s="34">
        <v>56709</v>
      </c>
      <c r="Y50" s="60">
        <v>260646</v>
      </c>
      <c r="Z50" s="34">
        <v>93312</v>
      </c>
      <c r="AA50" s="34">
        <v>64002</v>
      </c>
      <c r="AB50" s="34">
        <v>14919</v>
      </c>
      <c r="AC50" s="34">
        <v>24880</v>
      </c>
      <c r="AD50" s="34">
        <v>21390</v>
      </c>
      <c r="AE50" s="34">
        <v>41106</v>
      </c>
      <c r="AF50" s="60">
        <v>80604</v>
      </c>
      <c r="AG50" s="34">
        <v>35643</v>
      </c>
      <c r="AH50" s="34">
        <v>38788</v>
      </c>
      <c r="AI50" s="60">
        <v>109213</v>
      </c>
      <c r="AJ50" s="38"/>
      <c r="AK50" s="60">
        <v>71658</v>
      </c>
      <c r="AL50" s="34">
        <v>4152</v>
      </c>
      <c r="AM50" s="34">
        <v>12495</v>
      </c>
      <c r="AN50" s="60">
        <v>95459</v>
      </c>
      <c r="AO50" s="34">
        <v>37253</v>
      </c>
      <c r="AP50" s="34">
        <v>26197</v>
      </c>
      <c r="AQ50" s="34">
        <v>21702</v>
      </c>
      <c r="AR50" s="60">
        <v>17401</v>
      </c>
      <c r="AS50" s="34">
        <v>12697</v>
      </c>
      <c r="AT50" s="34">
        <v>3511</v>
      </c>
      <c r="AU50" s="60">
        <v>26992</v>
      </c>
      <c r="AW50" s="60">
        <f t="shared" si="2"/>
        <v>2310396</v>
      </c>
      <c r="AX50" s="34">
        <f t="shared" si="3"/>
        <v>914577</v>
      </c>
      <c r="AY50" s="34">
        <f t="shared" si="4"/>
        <v>267587</v>
      </c>
      <c r="AZ50" s="34">
        <f t="shared" si="5"/>
        <v>117534</v>
      </c>
      <c r="BA50" s="34">
        <f t="shared" si="6"/>
        <v>310013</v>
      </c>
      <c r="BB50" s="60">
        <f t="shared" si="7"/>
        <v>1151650</v>
      </c>
      <c r="BC50" s="34">
        <f t="shared" si="7"/>
        <v>335732</v>
      </c>
      <c r="BD50" s="34">
        <f t="shared" si="7"/>
        <v>211325</v>
      </c>
      <c r="BE50" s="34">
        <f t="shared" si="8"/>
        <v>61148</v>
      </c>
      <c r="BF50" s="34">
        <f t="shared" si="9"/>
        <v>109182</v>
      </c>
      <c r="BG50" s="34">
        <f t="shared" si="10"/>
        <v>175628</v>
      </c>
      <c r="BH50" s="34">
        <f t="shared" si="11"/>
        <v>243059</v>
      </c>
      <c r="BI50" s="60">
        <f t="shared" si="12"/>
        <v>508685</v>
      </c>
      <c r="BJ50" s="34">
        <f t="shared" si="13"/>
        <v>294767</v>
      </c>
      <c r="BK50" s="34">
        <f t="shared" si="14"/>
        <v>187995</v>
      </c>
      <c r="BL50" s="60">
        <f t="shared" si="15"/>
        <v>669145</v>
      </c>
    </row>
    <row r="51" spans="1:64" x14ac:dyDescent="0.35">
      <c r="A51" s="120"/>
      <c r="B51" s="12">
        <v>43434</v>
      </c>
      <c r="C51" s="60">
        <v>1974506</v>
      </c>
      <c r="D51" s="34">
        <v>799438</v>
      </c>
      <c r="E51" s="34">
        <v>235185</v>
      </c>
      <c r="F51" s="34">
        <v>111261</v>
      </c>
      <c r="G51" s="34">
        <v>259217</v>
      </c>
      <c r="H51" s="60">
        <v>741350</v>
      </c>
      <c r="I51" s="34">
        <v>189286</v>
      </c>
      <c r="J51" s="34">
        <v>103140</v>
      </c>
      <c r="K51" s="34">
        <v>31706</v>
      </c>
      <c r="L51" s="34">
        <v>85245</v>
      </c>
      <c r="M51" s="34">
        <v>150741</v>
      </c>
      <c r="N51" s="34">
        <v>176586</v>
      </c>
      <c r="O51" s="60">
        <v>382681</v>
      </c>
      <c r="P51" s="34">
        <v>216505</v>
      </c>
      <c r="Q51" s="34">
        <v>149570</v>
      </c>
      <c r="R51" s="60">
        <v>545913</v>
      </c>
      <c r="T51" s="60">
        <v>386921</v>
      </c>
      <c r="U51" s="34">
        <v>93821</v>
      </c>
      <c r="V51" s="34">
        <v>71000</v>
      </c>
      <c r="W51" s="34">
        <v>34046</v>
      </c>
      <c r="X51" s="34">
        <v>62253</v>
      </c>
      <c r="Y51" s="60">
        <v>241201</v>
      </c>
      <c r="Z51" s="34">
        <v>85490</v>
      </c>
      <c r="AA51" s="34">
        <v>54336</v>
      </c>
      <c r="AB51" s="34">
        <v>9737</v>
      </c>
      <c r="AC51" s="34">
        <v>25562</v>
      </c>
      <c r="AD51" s="34">
        <v>21935</v>
      </c>
      <c r="AE51" s="34">
        <v>42798</v>
      </c>
      <c r="AF51" s="60">
        <v>79235</v>
      </c>
      <c r="AG51" s="34">
        <v>30980</v>
      </c>
      <c r="AH51" s="34">
        <v>41956</v>
      </c>
      <c r="AI51" s="60">
        <v>107951</v>
      </c>
      <c r="AJ51" s="38"/>
      <c r="AK51" s="60">
        <v>78898</v>
      </c>
      <c r="AL51" s="34">
        <v>4473</v>
      </c>
      <c r="AM51" s="34">
        <v>14114</v>
      </c>
      <c r="AN51" s="60">
        <v>90046</v>
      </c>
      <c r="AO51" s="34">
        <v>34092</v>
      </c>
      <c r="AP51" s="34">
        <v>24416</v>
      </c>
      <c r="AQ51" s="34">
        <v>21097</v>
      </c>
      <c r="AR51" s="60">
        <v>17087</v>
      </c>
      <c r="AS51" s="34">
        <v>12457</v>
      </c>
      <c r="AT51" s="34">
        <v>3486</v>
      </c>
      <c r="AU51" s="60">
        <v>26147</v>
      </c>
      <c r="AW51" s="60">
        <f t="shared" si="2"/>
        <v>2440325</v>
      </c>
      <c r="AX51" s="34">
        <f t="shared" si="3"/>
        <v>893259</v>
      </c>
      <c r="AY51" s="34">
        <f t="shared" si="4"/>
        <v>310658</v>
      </c>
      <c r="AZ51" s="34">
        <f t="shared" si="5"/>
        <v>159421</v>
      </c>
      <c r="BA51" s="34">
        <f t="shared" si="6"/>
        <v>321470</v>
      </c>
      <c r="BB51" s="60">
        <f t="shared" si="7"/>
        <v>1072597</v>
      </c>
      <c r="BC51" s="34">
        <f t="shared" si="7"/>
        <v>308868</v>
      </c>
      <c r="BD51" s="34">
        <f t="shared" si="7"/>
        <v>181892</v>
      </c>
      <c r="BE51" s="34">
        <f t="shared" si="8"/>
        <v>41443</v>
      </c>
      <c r="BF51" s="34">
        <f t="shared" si="9"/>
        <v>110807</v>
      </c>
      <c r="BG51" s="34">
        <f t="shared" si="10"/>
        <v>172676</v>
      </c>
      <c r="BH51" s="34">
        <f t="shared" si="11"/>
        <v>240481</v>
      </c>
      <c r="BI51" s="60">
        <f t="shared" si="12"/>
        <v>479003</v>
      </c>
      <c r="BJ51" s="34">
        <f t="shared" si="13"/>
        <v>259942</v>
      </c>
      <c r="BK51" s="34">
        <f t="shared" si="14"/>
        <v>195012</v>
      </c>
      <c r="BL51" s="60">
        <f t="shared" si="15"/>
        <v>680011</v>
      </c>
    </row>
    <row r="52" spans="1:64" x14ac:dyDescent="0.35">
      <c r="A52" s="121"/>
      <c r="B52" s="12">
        <v>43435</v>
      </c>
      <c r="C52" s="60">
        <v>2323640</v>
      </c>
      <c r="D52" s="34">
        <v>974816</v>
      </c>
      <c r="E52" s="34">
        <v>320206</v>
      </c>
      <c r="F52" s="34">
        <v>120073</v>
      </c>
      <c r="G52" s="34">
        <v>236453</v>
      </c>
      <c r="H52" s="60">
        <v>721059</v>
      </c>
      <c r="I52" s="34">
        <v>167228</v>
      </c>
      <c r="J52" s="34">
        <v>120844</v>
      </c>
      <c r="K52" s="34">
        <v>21825</v>
      </c>
      <c r="L52" s="34">
        <v>68708</v>
      </c>
      <c r="M52" s="34">
        <v>158948</v>
      </c>
      <c r="N52" s="34">
        <v>178074</v>
      </c>
      <c r="O52" s="60">
        <v>484833</v>
      </c>
      <c r="P52" s="34">
        <v>278277</v>
      </c>
      <c r="Q52" s="34">
        <v>189557</v>
      </c>
      <c r="R52" s="60">
        <v>533899</v>
      </c>
      <c r="T52" s="60">
        <v>411698</v>
      </c>
      <c r="U52" s="34">
        <v>117869</v>
      </c>
      <c r="V52" s="34">
        <v>77006</v>
      </c>
      <c r="W52" s="34">
        <v>28826</v>
      </c>
      <c r="X52" s="34">
        <v>48938</v>
      </c>
      <c r="Y52" s="60">
        <v>213704</v>
      </c>
      <c r="Z52" s="34">
        <v>69381</v>
      </c>
      <c r="AA52" s="34">
        <v>53137</v>
      </c>
      <c r="AB52" s="34">
        <v>6957</v>
      </c>
      <c r="AC52" s="34">
        <v>19941</v>
      </c>
      <c r="AD52" s="34">
        <v>22070</v>
      </c>
      <c r="AE52" s="34">
        <v>40876</v>
      </c>
      <c r="AF52" s="60">
        <v>92118</v>
      </c>
      <c r="AG52" s="34">
        <v>40294</v>
      </c>
      <c r="AH52" s="34">
        <v>44751</v>
      </c>
      <c r="AI52" s="60">
        <v>106772</v>
      </c>
      <c r="AJ52" s="38"/>
      <c r="AK52" s="60">
        <v>80011</v>
      </c>
      <c r="AL52" s="34">
        <v>4853</v>
      </c>
      <c r="AM52" s="34">
        <v>12073</v>
      </c>
      <c r="AN52" s="60">
        <v>76782</v>
      </c>
      <c r="AO52" s="34">
        <v>26653</v>
      </c>
      <c r="AP52" s="34">
        <v>22889</v>
      </c>
      <c r="AQ52" s="34">
        <v>18465</v>
      </c>
      <c r="AR52" s="60">
        <v>26696</v>
      </c>
      <c r="AS52" s="34">
        <v>21780</v>
      </c>
      <c r="AT52" s="34">
        <v>3483</v>
      </c>
      <c r="AU52" s="60">
        <v>35946</v>
      </c>
      <c r="AW52" s="60">
        <f t="shared" si="2"/>
        <v>2815349</v>
      </c>
      <c r="AX52" s="34">
        <f t="shared" si="3"/>
        <v>1092685</v>
      </c>
      <c r="AY52" s="34">
        <f t="shared" si="4"/>
        <v>402065</v>
      </c>
      <c r="AZ52" s="34">
        <f t="shared" si="5"/>
        <v>160972</v>
      </c>
      <c r="BA52" s="34">
        <f t="shared" si="6"/>
        <v>285391</v>
      </c>
      <c r="BB52" s="60">
        <f t="shared" si="7"/>
        <v>1011545</v>
      </c>
      <c r="BC52" s="34">
        <f t="shared" si="7"/>
        <v>263262</v>
      </c>
      <c r="BD52" s="34">
        <f t="shared" si="7"/>
        <v>196870</v>
      </c>
      <c r="BE52" s="34">
        <f t="shared" si="8"/>
        <v>28782</v>
      </c>
      <c r="BF52" s="34">
        <f t="shared" si="9"/>
        <v>88649</v>
      </c>
      <c r="BG52" s="34">
        <f t="shared" si="10"/>
        <v>181018</v>
      </c>
      <c r="BH52" s="34">
        <f t="shared" si="11"/>
        <v>237415</v>
      </c>
      <c r="BI52" s="60">
        <f t="shared" si="12"/>
        <v>603647</v>
      </c>
      <c r="BJ52" s="34">
        <f t="shared" si="13"/>
        <v>340351</v>
      </c>
      <c r="BK52" s="34">
        <f t="shared" si="14"/>
        <v>237791</v>
      </c>
      <c r="BL52" s="60">
        <f t="shared" si="15"/>
        <v>676617</v>
      </c>
    </row>
    <row r="53" spans="1:64" x14ac:dyDescent="0.35">
      <c r="A53" s="119">
        <v>2019</v>
      </c>
      <c r="B53" s="12">
        <v>43496</v>
      </c>
      <c r="C53" s="60">
        <v>1615795</v>
      </c>
      <c r="D53" s="34">
        <v>727096</v>
      </c>
      <c r="E53" s="34">
        <v>152143</v>
      </c>
      <c r="F53" s="34">
        <v>78440</v>
      </c>
      <c r="G53" s="34">
        <v>207373</v>
      </c>
      <c r="H53" s="60">
        <v>843334</v>
      </c>
      <c r="I53" s="34">
        <v>252595</v>
      </c>
      <c r="J53" s="34">
        <v>104539</v>
      </c>
      <c r="K53" s="34">
        <v>71303</v>
      </c>
      <c r="L53" s="34">
        <v>81407</v>
      </c>
      <c r="M53" s="34">
        <v>157353</v>
      </c>
      <c r="N53" s="34">
        <v>169744</v>
      </c>
      <c r="O53" s="60">
        <v>338574</v>
      </c>
      <c r="P53" s="34">
        <v>208838</v>
      </c>
      <c r="Q53" s="34">
        <v>105747</v>
      </c>
      <c r="R53" s="60">
        <v>569651</v>
      </c>
      <c r="T53" s="60">
        <v>272515</v>
      </c>
      <c r="U53" s="34">
        <v>76137</v>
      </c>
      <c r="V53" s="34">
        <v>39414</v>
      </c>
      <c r="W53" s="34">
        <v>21381</v>
      </c>
      <c r="X53" s="34">
        <v>48575</v>
      </c>
      <c r="Y53" s="60">
        <v>317115</v>
      </c>
      <c r="Z53" s="34">
        <v>141938</v>
      </c>
      <c r="AA53" s="34">
        <v>58075</v>
      </c>
      <c r="AB53" s="34">
        <v>28214</v>
      </c>
      <c r="AC53" s="34">
        <v>23845</v>
      </c>
      <c r="AD53" s="34">
        <v>21520</v>
      </c>
      <c r="AE53" s="34">
        <v>41430</v>
      </c>
      <c r="AF53" s="60">
        <v>62051</v>
      </c>
      <c r="AG53" s="34">
        <v>28262</v>
      </c>
      <c r="AH53" s="34">
        <v>24227</v>
      </c>
      <c r="AI53" s="60">
        <v>129826</v>
      </c>
      <c r="AJ53" s="38"/>
      <c r="AK53" s="60">
        <v>64920</v>
      </c>
      <c r="AL53" s="34">
        <v>2982</v>
      </c>
      <c r="AM53" s="34">
        <v>12789</v>
      </c>
      <c r="AN53" s="60">
        <v>93991</v>
      </c>
      <c r="AO53" s="34">
        <v>42101</v>
      </c>
      <c r="AP53" s="34">
        <v>21581</v>
      </c>
      <c r="AQ53" s="34">
        <v>19743</v>
      </c>
      <c r="AR53" s="60">
        <v>14411</v>
      </c>
      <c r="AS53" s="34">
        <v>9921</v>
      </c>
      <c r="AT53" s="34">
        <v>2731</v>
      </c>
      <c r="AU53" s="60">
        <v>30703</v>
      </c>
      <c r="AW53" s="60">
        <f t="shared" si="2"/>
        <v>1953230</v>
      </c>
      <c r="AX53" s="34">
        <f t="shared" si="3"/>
        <v>803233</v>
      </c>
      <c r="AY53" s="34">
        <f t="shared" si="4"/>
        <v>194539</v>
      </c>
      <c r="AZ53" s="34">
        <f t="shared" si="5"/>
        <v>112610</v>
      </c>
      <c r="BA53" s="34">
        <f t="shared" si="6"/>
        <v>255948</v>
      </c>
      <c r="BB53" s="60">
        <f t="shared" si="7"/>
        <v>1254440</v>
      </c>
      <c r="BC53" s="34">
        <f t="shared" si="7"/>
        <v>436634</v>
      </c>
      <c r="BD53" s="34">
        <f t="shared" si="7"/>
        <v>184195</v>
      </c>
      <c r="BE53" s="34">
        <f t="shared" si="8"/>
        <v>99517</v>
      </c>
      <c r="BF53" s="34">
        <f t="shared" si="9"/>
        <v>105252</v>
      </c>
      <c r="BG53" s="34">
        <f t="shared" si="10"/>
        <v>178873</v>
      </c>
      <c r="BH53" s="34">
        <f t="shared" si="11"/>
        <v>230917</v>
      </c>
      <c r="BI53" s="60">
        <f t="shared" si="12"/>
        <v>415036</v>
      </c>
      <c r="BJ53" s="34">
        <f t="shared" si="13"/>
        <v>247021</v>
      </c>
      <c r="BK53" s="34">
        <f t="shared" si="14"/>
        <v>132705</v>
      </c>
      <c r="BL53" s="60">
        <f t="shared" si="15"/>
        <v>730180</v>
      </c>
    </row>
    <row r="54" spans="1:64" x14ac:dyDescent="0.35">
      <c r="A54" s="120"/>
      <c r="B54" s="12">
        <v>43524</v>
      </c>
      <c r="C54" s="60">
        <v>1547677</v>
      </c>
      <c r="D54" s="34">
        <v>714469</v>
      </c>
      <c r="E54" s="34">
        <v>141105</v>
      </c>
      <c r="F54" s="34">
        <v>65862</v>
      </c>
      <c r="G54" s="34">
        <v>197074</v>
      </c>
      <c r="H54" s="60">
        <v>750845</v>
      </c>
      <c r="I54" s="34">
        <v>217839</v>
      </c>
      <c r="J54" s="34">
        <v>100472</v>
      </c>
      <c r="K54" s="34">
        <v>40802</v>
      </c>
      <c r="L54" s="34">
        <v>79420</v>
      </c>
      <c r="M54" s="34">
        <v>142742</v>
      </c>
      <c r="N54" s="34">
        <v>165738</v>
      </c>
      <c r="O54" s="60">
        <v>345259</v>
      </c>
      <c r="P54" s="34">
        <v>217026</v>
      </c>
      <c r="Q54" s="34">
        <v>106823</v>
      </c>
      <c r="R54" s="60">
        <v>501583</v>
      </c>
      <c r="T54" s="60">
        <v>249955</v>
      </c>
      <c r="U54" s="34">
        <v>74254</v>
      </c>
      <c r="V54" s="34">
        <v>35488</v>
      </c>
      <c r="W54" s="34">
        <v>16494</v>
      </c>
      <c r="X54" s="34">
        <v>43629</v>
      </c>
      <c r="Y54" s="60">
        <v>253997</v>
      </c>
      <c r="Z54" s="34">
        <v>105584</v>
      </c>
      <c r="AA54" s="34">
        <v>52651</v>
      </c>
      <c r="AB54" s="34">
        <v>14591</v>
      </c>
      <c r="AC54" s="34">
        <v>23233</v>
      </c>
      <c r="AD54" s="34">
        <v>19117</v>
      </c>
      <c r="AE54" s="34">
        <v>37942</v>
      </c>
      <c r="AF54" s="60">
        <v>61626</v>
      </c>
      <c r="AG54" s="34">
        <v>29083</v>
      </c>
      <c r="AH54" s="34">
        <v>24399</v>
      </c>
      <c r="AI54" s="60">
        <v>101863</v>
      </c>
      <c r="AJ54" s="38"/>
      <c r="AK54" s="60">
        <v>61274</v>
      </c>
      <c r="AL54" s="34">
        <v>3012</v>
      </c>
      <c r="AM54" s="34">
        <v>11557</v>
      </c>
      <c r="AN54" s="60">
        <v>90198</v>
      </c>
      <c r="AO54" s="34">
        <v>38412</v>
      </c>
      <c r="AP54" s="34">
        <v>22313</v>
      </c>
      <c r="AQ54" s="34">
        <v>20012</v>
      </c>
      <c r="AR54" s="60">
        <v>14612</v>
      </c>
      <c r="AS54" s="34">
        <v>10674</v>
      </c>
      <c r="AT54" s="34">
        <v>2589</v>
      </c>
      <c r="AU54" s="60">
        <v>28593</v>
      </c>
      <c r="AW54" s="60">
        <f t="shared" si="2"/>
        <v>1858906</v>
      </c>
      <c r="AX54" s="34">
        <f t="shared" si="3"/>
        <v>788723</v>
      </c>
      <c r="AY54" s="34">
        <f t="shared" si="4"/>
        <v>179605</v>
      </c>
      <c r="AZ54" s="34">
        <f t="shared" si="5"/>
        <v>93913</v>
      </c>
      <c r="BA54" s="34">
        <f t="shared" si="6"/>
        <v>240703</v>
      </c>
      <c r="BB54" s="60">
        <f t="shared" si="7"/>
        <v>1095040</v>
      </c>
      <c r="BC54" s="34">
        <f t="shared" si="7"/>
        <v>361835</v>
      </c>
      <c r="BD54" s="34">
        <f t="shared" si="7"/>
        <v>175436</v>
      </c>
      <c r="BE54" s="34">
        <f t="shared" si="8"/>
        <v>55393</v>
      </c>
      <c r="BF54" s="34">
        <f t="shared" si="9"/>
        <v>102653</v>
      </c>
      <c r="BG54" s="34">
        <f t="shared" si="10"/>
        <v>161859</v>
      </c>
      <c r="BH54" s="34">
        <f t="shared" si="11"/>
        <v>223692</v>
      </c>
      <c r="BI54" s="60">
        <f t="shared" si="12"/>
        <v>421497</v>
      </c>
      <c r="BJ54" s="34">
        <f t="shared" si="13"/>
        <v>256783</v>
      </c>
      <c r="BK54" s="34">
        <f t="shared" si="14"/>
        <v>133811</v>
      </c>
      <c r="BL54" s="60">
        <f t="shared" si="15"/>
        <v>632039</v>
      </c>
    </row>
    <row r="55" spans="1:64" x14ac:dyDescent="0.35">
      <c r="A55" s="120"/>
      <c r="B55" s="12">
        <v>43553</v>
      </c>
      <c r="C55" s="60">
        <v>1697982</v>
      </c>
      <c r="D55" s="34">
        <v>777914</v>
      </c>
      <c r="E55" s="34">
        <v>161481</v>
      </c>
      <c r="F55" s="34">
        <v>71628</v>
      </c>
      <c r="G55" s="34">
        <v>214521</v>
      </c>
      <c r="H55" s="60">
        <v>793231</v>
      </c>
      <c r="I55" s="34">
        <v>235418</v>
      </c>
      <c r="J55" s="34">
        <v>108068</v>
      </c>
      <c r="K55" s="34">
        <v>28757</v>
      </c>
      <c r="L55" s="34">
        <v>83747</v>
      </c>
      <c r="M55" s="34">
        <v>157496</v>
      </c>
      <c r="N55" s="34">
        <v>175741</v>
      </c>
      <c r="O55" s="60">
        <v>377458</v>
      </c>
      <c r="P55" s="34">
        <v>237831</v>
      </c>
      <c r="Q55" s="34">
        <v>118994</v>
      </c>
      <c r="R55" s="60">
        <v>515843</v>
      </c>
      <c r="T55" s="60">
        <v>272026</v>
      </c>
      <c r="U55" s="34">
        <v>79916</v>
      </c>
      <c r="V55" s="34">
        <v>40982</v>
      </c>
      <c r="W55" s="34">
        <v>17347</v>
      </c>
      <c r="X55" s="34">
        <v>46430</v>
      </c>
      <c r="Y55" s="60">
        <v>259089</v>
      </c>
      <c r="Z55" s="34">
        <v>109479</v>
      </c>
      <c r="AA55" s="34">
        <v>55083</v>
      </c>
      <c r="AB55" s="34">
        <v>9998</v>
      </c>
      <c r="AC55" s="34">
        <v>23968</v>
      </c>
      <c r="AD55" s="34">
        <v>20490</v>
      </c>
      <c r="AE55" s="34">
        <v>38972</v>
      </c>
      <c r="AF55" s="60">
        <v>65470</v>
      </c>
      <c r="AG55" s="34">
        <v>31028</v>
      </c>
      <c r="AH55" s="34">
        <v>27039</v>
      </c>
      <c r="AI55" s="60">
        <v>108019</v>
      </c>
      <c r="AJ55" s="38"/>
      <c r="AK55" s="60">
        <v>65811</v>
      </c>
      <c r="AL55" s="34">
        <v>3334</v>
      </c>
      <c r="AM55" s="34">
        <v>12097</v>
      </c>
      <c r="AN55" s="60">
        <v>103717</v>
      </c>
      <c r="AO55" s="34">
        <v>45752</v>
      </c>
      <c r="AP55" s="34">
        <v>26941</v>
      </c>
      <c r="AQ55" s="34">
        <v>21157</v>
      </c>
      <c r="AR55" s="60">
        <v>17219</v>
      </c>
      <c r="AS55" s="34">
        <v>12935</v>
      </c>
      <c r="AT55" s="34">
        <v>2966</v>
      </c>
      <c r="AU55" s="60">
        <v>28624</v>
      </c>
      <c r="AW55" s="60">
        <f t="shared" si="2"/>
        <v>2035819</v>
      </c>
      <c r="AX55" s="34">
        <f t="shared" si="3"/>
        <v>857830</v>
      </c>
      <c r="AY55" s="34">
        <f t="shared" si="4"/>
        <v>205797</v>
      </c>
      <c r="AZ55" s="34">
        <f t="shared" si="5"/>
        <v>101072</v>
      </c>
      <c r="BA55" s="34">
        <f t="shared" si="6"/>
        <v>260951</v>
      </c>
      <c r="BB55" s="60">
        <f t="shared" si="7"/>
        <v>1156037</v>
      </c>
      <c r="BC55" s="34">
        <f t="shared" si="7"/>
        <v>390649</v>
      </c>
      <c r="BD55" s="34">
        <f t="shared" si="7"/>
        <v>190092</v>
      </c>
      <c r="BE55" s="34">
        <f t="shared" si="8"/>
        <v>38755</v>
      </c>
      <c r="BF55" s="34">
        <f t="shared" si="9"/>
        <v>107715</v>
      </c>
      <c r="BG55" s="34">
        <f t="shared" si="10"/>
        <v>177986</v>
      </c>
      <c r="BH55" s="34">
        <f t="shared" si="11"/>
        <v>235870</v>
      </c>
      <c r="BI55" s="60">
        <f t="shared" si="12"/>
        <v>460147</v>
      </c>
      <c r="BJ55" s="34">
        <f t="shared" si="13"/>
        <v>281794</v>
      </c>
      <c r="BK55" s="34">
        <f t="shared" si="14"/>
        <v>148999</v>
      </c>
      <c r="BL55" s="60">
        <f t="shared" si="15"/>
        <v>652486</v>
      </c>
    </row>
    <row r="56" spans="1:64" x14ac:dyDescent="0.35">
      <c r="A56" s="120"/>
      <c r="B56" s="12">
        <v>43585</v>
      </c>
      <c r="C56" s="60">
        <v>1900738</v>
      </c>
      <c r="D56" s="34">
        <v>862062</v>
      </c>
      <c r="E56" s="34">
        <v>196573</v>
      </c>
      <c r="F56" s="34">
        <v>75936</v>
      </c>
      <c r="G56" s="34">
        <v>249994</v>
      </c>
      <c r="H56" s="60">
        <v>853826</v>
      </c>
      <c r="I56" s="34">
        <v>256031</v>
      </c>
      <c r="J56" s="34">
        <v>132514</v>
      </c>
      <c r="K56" s="34">
        <v>29303</v>
      </c>
      <c r="L56" s="34">
        <v>86477</v>
      </c>
      <c r="M56" s="34">
        <v>158925</v>
      </c>
      <c r="N56" s="34">
        <v>186396</v>
      </c>
      <c r="O56" s="60">
        <v>420819</v>
      </c>
      <c r="P56" s="34">
        <v>269831</v>
      </c>
      <c r="Q56" s="34">
        <v>129992</v>
      </c>
      <c r="R56" s="60">
        <v>594302</v>
      </c>
      <c r="T56" s="60">
        <v>311485</v>
      </c>
      <c r="U56" s="34">
        <v>92626</v>
      </c>
      <c r="V56" s="34">
        <v>50432</v>
      </c>
      <c r="W56" s="34">
        <v>18466</v>
      </c>
      <c r="X56" s="34">
        <v>55820</v>
      </c>
      <c r="Y56" s="60">
        <v>287494</v>
      </c>
      <c r="Z56" s="34">
        <v>119709</v>
      </c>
      <c r="AA56" s="34">
        <v>69606</v>
      </c>
      <c r="AB56" s="34">
        <v>9736</v>
      </c>
      <c r="AC56" s="34">
        <v>24845</v>
      </c>
      <c r="AD56" s="34">
        <v>20513</v>
      </c>
      <c r="AE56" s="34">
        <v>42073</v>
      </c>
      <c r="AF56" s="60">
        <v>75198</v>
      </c>
      <c r="AG56" s="34">
        <v>38477</v>
      </c>
      <c r="AH56" s="34">
        <v>29566</v>
      </c>
      <c r="AI56" s="60">
        <v>110470</v>
      </c>
      <c r="AJ56" s="38"/>
      <c r="AK56" s="60">
        <v>68088</v>
      </c>
      <c r="AL56" s="34">
        <v>3556</v>
      </c>
      <c r="AM56" s="34">
        <v>11847</v>
      </c>
      <c r="AN56" s="60">
        <v>102259</v>
      </c>
      <c r="AO56" s="34">
        <v>43924</v>
      </c>
      <c r="AP56" s="34">
        <v>27276</v>
      </c>
      <c r="AQ56" s="34">
        <v>21376</v>
      </c>
      <c r="AR56" s="60">
        <v>17349</v>
      </c>
      <c r="AS56" s="34">
        <v>12679</v>
      </c>
      <c r="AT56" s="34">
        <v>3356</v>
      </c>
      <c r="AU56" s="60">
        <v>30305</v>
      </c>
      <c r="AW56" s="60">
        <f t="shared" si="2"/>
        <v>2280311</v>
      </c>
      <c r="AX56" s="34">
        <f t="shared" si="3"/>
        <v>954688</v>
      </c>
      <c r="AY56" s="34">
        <f t="shared" si="4"/>
        <v>250561</v>
      </c>
      <c r="AZ56" s="34">
        <f t="shared" si="5"/>
        <v>106249</v>
      </c>
      <c r="BA56" s="34">
        <f t="shared" si="6"/>
        <v>305814</v>
      </c>
      <c r="BB56" s="60">
        <f t="shared" si="7"/>
        <v>1243579</v>
      </c>
      <c r="BC56" s="34">
        <f t="shared" si="7"/>
        <v>419664</v>
      </c>
      <c r="BD56" s="34">
        <f t="shared" si="7"/>
        <v>229396</v>
      </c>
      <c r="BE56" s="34">
        <f t="shared" si="8"/>
        <v>39039</v>
      </c>
      <c r="BF56" s="34">
        <f t="shared" si="9"/>
        <v>111322</v>
      </c>
      <c r="BG56" s="34">
        <f t="shared" si="10"/>
        <v>179438</v>
      </c>
      <c r="BH56" s="34">
        <f t="shared" si="11"/>
        <v>249845</v>
      </c>
      <c r="BI56" s="60">
        <f t="shared" si="12"/>
        <v>513366</v>
      </c>
      <c r="BJ56" s="34">
        <f t="shared" si="13"/>
        <v>320987</v>
      </c>
      <c r="BK56" s="34">
        <f t="shared" si="14"/>
        <v>162914</v>
      </c>
      <c r="BL56" s="60">
        <f t="shared" si="15"/>
        <v>735077</v>
      </c>
    </row>
    <row r="57" spans="1:64" x14ac:dyDescent="0.35">
      <c r="A57" s="120"/>
      <c r="B57" s="12">
        <v>43616</v>
      </c>
      <c r="C57" s="60">
        <v>1857900</v>
      </c>
      <c r="D57" s="34">
        <v>824231</v>
      </c>
      <c r="E57" s="34">
        <v>198797</v>
      </c>
      <c r="F57" s="34">
        <v>77179</v>
      </c>
      <c r="G57" s="34">
        <v>250701</v>
      </c>
      <c r="H57" s="60">
        <v>871348</v>
      </c>
      <c r="I57" s="34">
        <v>258696</v>
      </c>
      <c r="J57" s="34">
        <v>126371</v>
      </c>
      <c r="K57" s="34">
        <v>28874</v>
      </c>
      <c r="L57" s="34">
        <v>91235</v>
      </c>
      <c r="M57" s="34">
        <v>166714</v>
      </c>
      <c r="N57" s="34">
        <v>195244</v>
      </c>
      <c r="O57" s="60">
        <v>385548</v>
      </c>
      <c r="P57" s="34">
        <v>251416</v>
      </c>
      <c r="Q57" s="34">
        <v>114047</v>
      </c>
      <c r="R57" s="60">
        <v>608961</v>
      </c>
      <c r="T57" s="60">
        <v>303684</v>
      </c>
      <c r="U57" s="34">
        <v>88648</v>
      </c>
      <c r="V57" s="34">
        <v>49615</v>
      </c>
      <c r="W57" s="34">
        <v>18459</v>
      </c>
      <c r="X57" s="34">
        <v>54644</v>
      </c>
      <c r="Y57" s="60">
        <v>290008</v>
      </c>
      <c r="Z57" s="34">
        <v>120349</v>
      </c>
      <c r="AA57" s="34">
        <v>67469</v>
      </c>
      <c r="AB57" s="34">
        <v>9120</v>
      </c>
      <c r="AC57" s="34">
        <v>26695</v>
      </c>
      <c r="AD57" s="34">
        <v>21492</v>
      </c>
      <c r="AE57" s="34">
        <v>43928</v>
      </c>
      <c r="AF57" s="60">
        <v>66637</v>
      </c>
      <c r="AG57" s="34">
        <v>35379</v>
      </c>
      <c r="AH57" s="34">
        <v>24299</v>
      </c>
      <c r="AI57" s="60">
        <v>110087</v>
      </c>
      <c r="AJ57" s="38"/>
      <c r="AK57" s="60">
        <v>72068</v>
      </c>
      <c r="AL57" s="34">
        <v>3802</v>
      </c>
      <c r="AM57" s="34">
        <v>12437</v>
      </c>
      <c r="AN57" s="60">
        <v>111924</v>
      </c>
      <c r="AO57" s="34">
        <v>47632</v>
      </c>
      <c r="AP57" s="34">
        <v>30830</v>
      </c>
      <c r="AQ57" s="34">
        <v>23081</v>
      </c>
      <c r="AR57" s="60">
        <v>18462</v>
      </c>
      <c r="AS57" s="34">
        <v>13871</v>
      </c>
      <c r="AT57" s="34">
        <v>3093</v>
      </c>
      <c r="AU57" s="60">
        <v>31365</v>
      </c>
      <c r="AW57" s="60">
        <f t="shared" si="2"/>
        <v>2233652</v>
      </c>
      <c r="AX57" s="34">
        <f t="shared" si="3"/>
        <v>912879</v>
      </c>
      <c r="AY57" s="34">
        <f t="shared" si="4"/>
        <v>252214</v>
      </c>
      <c r="AZ57" s="34">
        <f t="shared" si="5"/>
        <v>108075</v>
      </c>
      <c r="BA57" s="34">
        <f t="shared" si="6"/>
        <v>305345</v>
      </c>
      <c r="BB57" s="60">
        <f t="shared" si="7"/>
        <v>1273280</v>
      </c>
      <c r="BC57" s="34">
        <f t="shared" si="7"/>
        <v>426677</v>
      </c>
      <c r="BD57" s="34">
        <f t="shared" si="7"/>
        <v>224670</v>
      </c>
      <c r="BE57" s="34">
        <f t="shared" si="8"/>
        <v>37994</v>
      </c>
      <c r="BF57" s="34">
        <f t="shared" si="9"/>
        <v>117930</v>
      </c>
      <c r="BG57" s="34">
        <f t="shared" si="10"/>
        <v>188206</v>
      </c>
      <c r="BH57" s="34">
        <f t="shared" si="11"/>
        <v>262253</v>
      </c>
      <c r="BI57" s="60">
        <f t="shared" si="12"/>
        <v>470647</v>
      </c>
      <c r="BJ57" s="34">
        <f t="shared" si="13"/>
        <v>300666</v>
      </c>
      <c r="BK57" s="34">
        <f t="shared" si="14"/>
        <v>141439</v>
      </c>
      <c r="BL57" s="60">
        <f t="shared" si="15"/>
        <v>750413</v>
      </c>
    </row>
    <row r="58" spans="1:64" x14ac:dyDescent="0.35">
      <c r="A58" s="120"/>
      <c r="B58" s="12">
        <v>43644</v>
      </c>
      <c r="C58" s="60">
        <v>1750133</v>
      </c>
      <c r="D58" s="34">
        <v>773624</v>
      </c>
      <c r="E58" s="34">
        <v>195217</v>
      </c>
      <c r="F58" s="34">
        <v>75606</v>
      </c>
      <c r="G58" s="34">
        <v>229335</v>
      </c>
      <c r="H58" s="60">
        <v>815324</v>
      </c>
      <c r="I58" s="34">
        <v>246474</v>
      </c>
      <c r="J58" s="34">
        <v>137322</v>
      </c>
      <c r="K58" s="34">
        <v>23985</v>
      </c>
      <c r="L58" s="34">
        <v>79395</v>
      </c>
      <c r="M58" s="34">
        <v>147496</v>
      </c>
      <c r="N58" s="34">
        <v>176542</v>
      </c>
      <c r="O58" s="60">
        <v>385647</v>
      </c>
      <c r="P58" s="34">
        <v>253037</v>
      </c>
      <c r="Q58" s="34">
        <v>115265</v>
      </c>
      <c r="R58" s="60">
        <v>520166</v>
      </c>
      <c r="T58" s="60">
        <v>281965</v>
      </c>
      <c r="U58" s="34">
        <v>81979</v>
      </c>
      <c r="V58" s="34">
        <v>47477</v>
      </c>
      <c r="W58" s="34">
        <v>17594</v>
      </c>
      <c r="X58" s="34">
        <v>48842</v>
      </c>
      <c r="Y58" s="60">
        <v>274502</v>
      </c>
      <c r="Z58" s="34">
        <v>111684</v>
      </c>
      <c r="AA58" s="34">
        <v>73737</v>
      </c>
      <c r="AB58" s="34">
        <v>6990</v>
      </c>
      <c r="AC58" s="34">
        <v>22994</v>
      </c>
      <c r="AD58" s="34">
        <v>18362</v>
      </c>
      <c r="AE58" s="34">
        <v>39761</v>
      </c>
      <c r="AF58" s="60">
        <v>67482</v>
      </c>
      <c r="AG58" s="34">
        <v>37120</v>
      </c>
      <c r="AH58" s="34">
        <v>24722</v>
      </c>
      <c r="AI58" s="60">
        <v>100418</v>
      </c>
      <c r="AJ58" s="38"/>
      <c r="AK58" s="60">
        <v>63218</v>
      </c>
      <c r="AL58" s="34">
        <v>3102</v>
      </c>
      <c r="AM58" s="34">
        <v>11254</v>
      </c>
      <c r="AN58" s="60">
        <v>96834</v>
      </c>
      <c r="AO58" s="34">
        <v>40979</v>
      </c>
      <c r="AP58" s="34">
        <v>26874</v>
      </c>
      <c r="AQ58" s="34">
        <v>20417</v>
      </c>
      <c r="AR58" s="60">
        <v>16771</v>
      </c>
      <c r="AS58" s="34">
        <v>12733</v>
      </c>
      <c r="AT58" s="34">
        <v>2948</v>
      </c>
      <c r="AU58" s="60">
        <v>27969</v>
      </c>
      <c r="AW58" s="60">
        <f t="shared" si="2"/>
        <v>2095316</v>
      </c>
      <c r="AX58" s="34">
        <f t="shared" si="3"/>
        <v>855603</v>
      </c>
      <c r="AY58" s="34">
        <f t="shared" si="4"/>
        <v>245796</v>
      </c>
      <c r="AZ58" s="34">
        <f t="shared" si="5"/>
        <v>104454</v>
      </c>
      <c r="BA58" s="34">
        <f t="shared" si="6"/>
        <v>278177</v>
      </c>
      <c r="BB58" s="60">
        <f t="shared" si="7"/>
        <v>1186660</v>
      </c>
      <c r="BC58" s="34">
        <f t="shared" si="7"/>
        <v>399137</v>
      </c>
      <c r="BD58" s="34">
        <f t="shared" si="7"/>
        <v>237933</v>
      </c>
      <c r="BE58" s="34">
        <f t="shared" si="8"/>
        <v>30975</v>
      </c>
      <c r="BF58" s="34">
        <f t="shared" si="9"/>
        <v>102389</v>
      </c>
      <c r="BG58" s="34">
        <f t="shared" si="10"/>
        <v>165858</v>
      </c>
      <c r="BH58" s="34">
        <f t="shared" si="11"/>
        <v>236720</v>
      </c>
      <c r="BI58" s="60">
        <f t="shared" si="12"/>
        <v>469900</v>
      </c>
      <c r="BJ58" s="34">
        <f t="shared" si="13"/>
        <v>302890</v>
      </c>
      <c r="BK58" s="34">
        <f t="shared" si="14"/>
        <v>142935</v>
      </c>
      <c r="BL58" s="60">
        <f t="shared" si="15"/>
        <v>648553</v>
      </c>
    </row>
    <row r="59" spans="1:64" x14ac:dyDescent="0.35">
      <c r="A59" s="120"/>
      <c r="B59" s="12">
        <v>43677</v>
      </c>
      <c r="C59" s="60">
        <v>1941150</v>
      </c>
      <c r="D59" s="34">
        <v>855854</v>
      </c>
      <c r="E59" s="34">
        <v>213207</v>
      </c>
      <c r="F59" s="34">
        <v>83237</v>
      </c>
      <c r="G59" s="34">
        <v>257198</v>
      </c>
      <c r="H59" s="60">
        <v>942430</v>
      </c>
      <c r="I59" s="34">
        <v>275848</v>
      </c>
      <c r="J59" s="34">
        <v>172593</v>
      </c>
      <c r="K59" s="34">
        <v>25908</v>
      </c>
      <c r="L59" s="34">
        <v>88967</v>
      </c>
      <c r="M59" s="34">
        <v>169539</v>
      </c>
      <c r="N59" s="34">
        <v>205162</v>
      </c>
      <c r="O59" s="60">
        <v>446248</v>
      </c>
      <c r="P59" s="34">
        <v>294902</v>
      </c>
      <c r="Q59" s="34">
        <v>133117</v>
      </c>
      <c r="R59" s="60">
        <v>745540</v>
      </c>
      <c r="T59" s="60">
        <v>323118</v>
      </c>
      <c r="U59" s="34">
        <v>95069</v>
      </c>
      <c r="V59" s="34">
        <v>50716</v>
      </c>
      <c r="W59" s="34">
        <v>20261</v>
      </c>
      <c r="X59" s="34">
        <v>57444</v>
      </c>
      <c r="Y59" s="60">
        <v>321990</v>
      </c>
      <c r="Z59" s="34">
        <v>125737</v>
      </c>
      <c r="AA59" s="34">
        <v>92525</v>
      </c>
      <c r="AB59" s="34">
        <v>7510</v>
      </c>
      <c r="AC59" s="34">
        <v>25990</v>
      </c>
      <c r="AD59" s="34">
        <v>22109</v>
      </c>
      <c r="AE59" s="34">
        <v>47043</v>
      </c>
      <c r="AF59" s="60">
        <v>81336</v>
      </c>
      <c r="AG59" s="34">
        <v>45962</v>
      </c>
      <c r="AH59" s="34">
        <v>29427</v>
      </c>
      <c r="AI59" s="60">
        <v>123261</v>
      </c>
      <c r="AJ59" s="38"/>
      <c r="AK59" s="60">
        <v>70421</v>
      </c>
      <c r="AL59" s="34">
        <v>3460</v>
      </c>
      <c r="AM59" s="34">
        <v>12274</v>
      </c>
      <c r="AN59" s="60">
        <v>102456</v>
      </c>
      <c r="AO59" s="34">
        <v>43382</v>
      </c>
      <c r="AP59" s="34">
        <v>26657</v>
      </c>
      <c r="AQ59" s="34">
        <v>22804</v>
      </c>
      <c r="AR59" s="60">
        <v>17449</v>
      </c>
      <c r="AS59" s="34">
        <v>13023</v>
      </c>
      <c r="AT59" s="34">
        <v>3271</v>
      </c>
      <c r="AU59" s="60">
        <v>30337</v>
      </c>
      <c r="AW59" s="60">
        <f t="shared" si="2"/>
        <v>2334689</v>
      </c>
      <c r="AX59" s="34">
        <f t="shared" si="3"/>
        <v>950923</v>
      </c>
      <c r="AY59" s="34">
        <f t="shared" si="4"/>
        <v>267383</v>
      </c>
      <c r="AZ59" s="34">
        <f t="shared" si="5"/>
        <v>115772</v>
      </c>
      <c r="BA59" s="34">
        <f t="shared" si="6"/>
        <v>314642</v>
      </c>
      <c r="BB59" s="60">
        <f t="shared" si="7"/>
        <v>1366876</v>
      </c>
      <c r="BC59" s="34">
        <f t="shared" si="7"/>
        <v>444967</v>
      </c>
      <c r="BD59" s="34">
        <f t="shared" si="7"/>
        <v>291775</v>
      </c>
      <c r="BE59" s="34">
        <f t="shared" si="8"/>
        <v>33418</v>
      </c>
      <c r="BF59" s="34">
        <f t="shared" si="9"/>
        <v>114957</v>
      </c>
      <c r="BG59" s="34">
        <f t="shared" si="10"/>
        <v>191648</v>
      </c>
      <c r="BH59" s="34">
        <f t="shared" si="11"/>
        <v>275009</v>
      </c>
      <c r="BI59" s="60">
        <f t="shared" si="12"/>
        <v>545033</v>
      </c>
      <c r="BJ59" s="34">
        <f t="shared" si="13"/>
        <v>353887</v>
      </c>
      <c r="BK59" s="34">
        <f t="shared" si="14"/>
        <v>165815</v>
      </c>
      <c r="BL59" s="60">
        <f t="shared" si="15"/>
        <v>899138</v>
      </c>
    </row>
    <row r="60" spans="1:64" x14ac:dyDescent="0.35">
      <c r="A60" s="120"/>
      <c r="B60" s="12">
        <v>43707</v>
      </c>
      <c r="C60" s="60">
        <v>1841498</v>
      </c>
      <c r="D60" s="34">
        <v>795188</v>
      </c>
      <c r="E60" s="34">
        <v>203967</v>
      </c>
      <c r="F60" s="34">
        <v>82689</v>
      </c>
      <c r="G60" s="34">
        <v>242049</v>
      </c>
      <c r="H60" s="60">
        <v>928478</v>
      </c>
      <c r="I60" s="34">
        <v>230675</v>
      </c>
      <c r="J60" s="34">
        <v>171851</v>
      </c>
      <c r="K60" s="34">
        <v>73074</v>
      </c>
      <c r="L60" s="34">
        <v>84082</v>
      </c>
      <c r="M60" s="34">
        <v>166223</v>
      </c>
      <c r="N60" s="34">
        <v>197414</v>
      </c>
      <c r="O60" s="60">
        <v>427737</v>
      </c>
      <c r="P60" s="34">
        <v>282284</v>
      </c>
      <c r="Q60" s="34">
        <v>126827</v>
      </c>
      <c r="R60" s="60">
        <v>596308</v>
      </c>
      <c r="T60" s="60">
        <v>299101</v>
      </c>
      <c r="U60" s="34">
        <v>85538</v>
      </c>
      <c r="V60" s="34">
        <v>47665</v>
      </c>
      <c r="W60" s="34">
        <v>19495</v>
      </c>
      <c r="X60" s="34">
        <v>52763</v>
      </c>
      <c r="Y60" s="60">
        <v>301562</v>
      </c>
      <c r="Z60" s="34">
        <v>101795</v>
      </c>
      <c r="AA60" s="34">
        <v>82475</v>
      </c>
      <c r="AB60" s="34">
        <v>27928</v>
      </c>
      <c r="AC60" s="34">
        <v>24274</v>
      </c>
      <c r="AD60" s="34">
        <v>20167</v>
      </c>
      <c r="AE60" s="34">
        <v>43052</v>
      </c>
      <c r="AF60" s="60">
        <v>74368</v>
      </c>
      <c r="AG60" s="34">
        <v>41333</v>
      </c>
      <c r="AH60" s="34">
        <v>27223</v>
      </c>
      <c r="AI60" s="60">
        <v>111229</v>
      </c>
      <c r="AJ60" s="38"/>
      <c r="AK60" s="60">
        <v>64584</v>
      </c>
      <c r="AL60" s="34">
        <v>3215</v>
      </c>
      <c r="AM60" s="34">
        <v>11606</v>
      </c>
      <c r="AN60" s="60">
        <v>94048</v>
      </c>
      <c r="AO60" s="34">
        <v>40743</v>
      </c>
      <c r="AP60" s="34">
        <v>22563</v>
      </c>
      <c r="AQ60" s="34">
        <v>21111</v>
      </c>
      <c r="AR60" s="60">
        <v>15221</v>
      </c>
      <c r="AS60" s="34">
        <v>11226</v>
      </c>
      <c r="AT60" s="34">
        <v>2915</v>
      </c>
      <c r="AU60" s="60">
        <v>26798</v>
      </c>
      <c r="AW60" s="60">
        <f t="shared" si="2"/>
        <v>2205183</v>
      </c>
      <c r="AX60" s="34">
        <f t="shared" si="3"/>
        <v>880726</v>
      </c>
      <c r="AY60" s="34">
        <f t="shared" si="4"/>
        <v>254847</v>
      </c>
      <c r="AZ60" s="34">
        <f t="shared" si="5"/>
        <v>113790</v>
      </c>
      <c r="BA60" s="34">
        <f t="shared" si="6"/>
        <v>294812</v>
      </c>
      <c r="BB60" s="60">
        <f t="shared" si="7"/>
        <v>1324088</v>
      </c>
      <c r="BC60" s="34">
        <f t="shared" si="7"/>
        <v>373213</v>
      </c>
      <c r="BD60" s="34">
        <f t="shared" si="7"/>
        <v>276889</v>
      </c>
      <c r="BE60" s="34">
        <f t="shared" si="8"/>
        <v>101002</v>
      </c>
      <c r="BF60" s="34">
        <f t="shared" si="9"/>
        <v>108356</v>
      </c>
      <c r="BG60" s="34">
        <f t="shared" si="10"/>
        <v>186390</v>
      </c>
      <c r="BH60" s="34">
        <f t="shared" si="11"/>
        <v>261577</v>
      </c>
      <c r="BI60" s="60">
        <f t="shared" si="12"/>
        <v>517326</v>
      </c>
      <c r="BJ60" s="34">
        <f t="shared" si="13"/>
        <v>334843</v>
      </c>
      <c r="BK60" s="34">
        <f t="shared" si="14"/>
        <v>156965</v>
      </c>
      <c r="BL60" s="60">
        <f t="shared" si="15"/>
        <v>734335</v>
      </c>
    </row>
    <row r="61" spans="1:64" x14ac:dyDescent="0.35">
      <c r="A61" s="120"/>
      <c r="B61" s="12">
        <v>43738</v>
      </c>
      <c r="C61" s="60">
        <v>1781847</v>
      </c>
      <c r="D61" s="34">
        <v>777398</v>
      </c>
      <c r="E61" s="34">
        <v>184959</v>
      </c>
      <c r="F61" s="34">
        <v>82814</v>
      </c>
      <c r="G61" s="34">
        <v>234446</v>
      </c>
      <c r="H61" s="60">
        <v>903013</v>
      </c>
      <c r="I61" s="34">
        <v>213229</v>
      </c>
      <c r="J61" s="34">
        <v>128961</v>
      </c>
      <c r="K61" s="34">
        <v>119201</v>
      </c>
      <c r="L61" s="34">
        <v>84737</v>
      </c>
      <c r="M61" s="34">
        <v>157447</v>
      </c>
      <c r="N61" s="34">
        <v>191351</v>
      </c>
      <c r="O61" s="60">
        <v>409342</v>
      </c>
      <c r="P61" s="34">
        <v>255827</v>
      </c>
      <c r="Q61" s="34">
        <v>133154</v>
      </c>
      <c r="R61" s="60">
        <v>799758</v>
      </c>
      <c r="T61" s="60">
        <v>297778</v>
      </c>
      <c r="U61" s="34">
        <v>86398</v>
      </c>
      <c r="V61" s="34">
        <v>45096</v>
      </c>
      <c r="W61" s="34">
        <v>21090</v>
      </c>
      <c r="X61" s="34">
        <v>50938</v>
      </c>
      <c r="Y61" s="60">
        <v>296433</v>
      </c>
      <c r="Z61" s="34">
        <v>95964</v>
      </c>
      <c r="AA61" s="34">
        <v>68015</v>
      </c>
      <c r="AB61" s="34">
        <v>44050</v>
      </c>
      <c r="AC61" s="34">
        <v>24309</v>
      </c>
      <c r="AD61" s="34">
        <v>19984</v>
      </c>
      <c r="AE61" s="34">
        <v>42008</v>
      </c>
      <c r="AF61" s="60">
        <v>76454</v>
      </c>
      <c r="AG61" s="34">
        <v>36521</v>
      </c>
      <c r="AH61" s="34">
        <v>33272</v>
      </c>
      <c r="AI61" s="60">
        <v>109651</v>
      </c>
      <c r="AJ61" s="38"/>
      <c r="AK61" s="60">
        <v>69167</v>
      </c>
      <c r="AL61" s="34">
        <v>3799</v>
      </c>
      <c r="AM61" s="34">
        <v>12699</v>
      </c>
      <c r="AN61" s="60">
        <v>111395</v>
      </c>
      <c r="AO61" s="34">
        <v>46349</v>
      </c>
      <c r="AP61" s="34">
        <v>30559</v>
      </c>
      <c r="AQ61" s="34">
        <v>22980</v>
      </c>
      <c r="AR61" s="60">
        <v>18414</v>
      </c>
      <c r="AS61" s="34">
        <v>14023</v>
      </c>
      <c r="AT61" s="34">
        <v>3089</v>
      </c>
      <c r="AU61" s="60">
        <v>29309</v>
      </c>
      <c r="AW61" s="60">
        <f t="shared" si="2"/>
        <v>2148792</v>
      </c>
      <c r="AX61" s="34">
        <f t="shared" si="3"/>
        <v>863796</v>
      </c>
      <c r="AY61" s="34">
        <f t="shared" si="4"/>
        <v>233854</v>
      </c>
      <c r="AZ61" s="34">
        <f t="shared" si="5"/>
        <v>116603</v>
      </c>
      <c r="BA61" s="34">
        <f t="shared" si="6"/>
        <v>285384</v>
      </c>
      <c r="BB61" s="60">
        <f t="shared" si="7"/>
        <v>1310841</v>
      </c>
      <c r="BC61" s="34">
        <f t="shared" si="7"/>
        <v>355542</v>
      </c>
      <c r="BD61" s="34">
        <f t="shared" si="7"/>
        <v>227535</v>
      </c>
      <c r="BE61" s="34">
        <f t="shared" si="8"/>
        <v>163251</v>
      </c>
      <c r="BF61" s="34">
        <f t="shared" si="9"/>
        <v>109046</v>
      </c>
      <c r="BG61" s="34">
        <f t="shared" si="10"/>
        <v>177431</v>
      </c>
      <c r="BH61" s="34">
        <f t="shared" si="11"/>
        <v>256339</v>
      </c>
      <c r="BI61" s="60">
        <f t="shared" si="12"/>
        <v>504210</v>
      </c>
      <c r="BJ61" s="34">
        <f t="shared" si="13"/>
        <v>306371</v>
      </c>
      <c r="BK61" s="34">
        <f t="shared" si="14"/>
        <v>169515</v>
      </c>
      <c r="BL61" s="60">
        <f t="shared" si="15"/>
        <v>938718</v>
      </c>
    </row>
    <row r="62" spans="1:64" x14ac:dyDescent="0.35">
      <c r="A62" s="120"/>
      <c r="B62" s="12">
        <v>43768</v>
      </c>
      <c r="C62" s="60">
        <v>1968168</v>
      </c>
      <c r="D62" s="34">
        <v>853077</v>
      </c>
      <c r="E62" s="34">
        <v>208186</v>
      </c>
      <c r="F62" s="34">
        <v>88423</v>
      </c>
      <c r="G62" s="34">
        <v>263503</v>
      </c>
      <c r="H62" s="60">
        <v>875186</v>
      </c>
      <c r="I62" s="34">
        <v>223833</v>
      </c>
      <c r="J62" s="34">
        <v>128105</v>
      </c>
      <c r="K62" s="34">
        <v>47974</v>
      </c>
      <c r="L62" s="34">
        <v>93348</v>
      </c>
      <c r="M62" s="34">
        <v>176353</v>
      </c>
      <c r="N62" s="34">
        <v>200614</v>
      </c>
      <c r="O62" s="60">
        <v>436397</v>
      </c>
      <c r="P62" s="34">
        <v>272354</v>
      </c>
      <c r="Q62" s="34">
        <v>142705</v>
      </c>
      <c r="R62" s="60">
        <v>631370</v>
      </c>
      <c r="T62" s="60">
        <v>308449</v>
      </c>
      <c r="U62" s="34">
        <v>86754</v>
      </c>
      <c r="V62" s="34">
        <v>49008</v>
      </c>
      <c r="W62" s="34">
        <v>21181</v>
      </c>
      <c r="X62" s="34">
        <v>53598</v>
      </c>
      <c r="Y62" s="60">
        <v>260901</v>
      </c>
      <c r="Z62" s="34">
        <v>95193</v>
      </c>
      <c r="AA62" s="34">
        <v>61798</v>
      </c>
      <c r="AB62" s="34">
        <v>13691</v>
      </c>
      <c r="AC62" s="34">
        <v>26074</v>
      </c>
      <c r="AD62" s="34">
        <v>21279</v>
      </c>
      <c r="AE62" s="34">
        <v>41845</v>
      </c>
      <c r="AF62" s="60">
        <v>71781</v>
      </c>
      <c r="AG62" s="34">
        <v>35274</v>
      </c>
      <c r="AH62" s="34">
        <v>30006</v>
      </c>
      <c r="AI62" s="60">
        <v>115103</v>
      </c>
      <c r="AJ62" s="38"/>
      <c r="AK62" s="60">
        <v>71255</v>
      </c>
      <c r="AL62" s="34">
        <v>3895</v>
      </c>
      <c r="AM62" s="34">
        <v>13176</v>
      </c>
      <c r="AN62" s="60">
        <v>112297</v>
      </c>
      <c r="AO62" s="34">
        <v>48192</v>
      </c>
      <c r="AP62" s="34">
        <v>30356</v>
      </c>
      <c r="AQ62" s="34">
        <v>23648</v>
      </c>
      <c r="AR62" s="60">
        <v>18764</v>
      </c>
      <c r="AS62" s="34">
        <v>14028</v>
      </c>
      <c r="AT62" s="34">
        <v>3382</v>
      </c>
      <c r="AU62" s="60">
        <v>29702</v>
      </c>
      <c r="AW62" s="60">
        <f t="shared" si="2"/>
        <v>2347872</v>
      </c>
      <c r="AX62" s="34">
        <f t="shared" si="3"/>
        <v>939831</v>
      </c>
      <c r="AY62" s="34">
        <f t="shared" si="4"/>
        <v>261089</v>
      </c>
      <c r="AZ62" s="34">
        <f t="shared" si="5"/>
        <v>122780</v>
      </c>
      <c r="BA62" s="34">
        <f t="shared" si="6"/>
        <v>317101</v>
      </c>
      <c r="BB62" s="60">
        <f t="shared" si="7"/>
        <v>1248384</v>
      </c>
      <c r="BC62" s="34">
        <f t="shared" si="7"/>
        <v>367218</v>
      </c>
      <c r="BD62" s="34">
        <f t="shared" si="7"/>
        <v>220259</v>
      </c>
      <c r="BE62" s="34">
        <f t="shared" si="8"/>
        <v>61665</v>
      </c>
      <c r="BF62" s="34">
        <f t="shared" si="9"/>
        <v>119422</v>
      </c>
      <c r="BG62" s="34">
        <f t="shared" si="10"/>
        <v>197632</v>
      </c>
      <c r="BH62" s="34">
        <f t="shared" si="11"/>
        <v>266107</v>
      </c>
      <c r="BI62" s="60">
        <f t="shared" si="12"/>
        <v>526942</v>
      </c>
      <c r="BJ62" s="34">
        <f t="shared" si="13"/>
        <v>321656</v>
      </c>
      <c r="BK62" s="34">
        <f t="shared" si="14"/>
        <v>176093</v>
      </c>
      <c r="BL62" s="60">
        <f t="shared" si="15"/>
        <v>776175</v>
      </c>
    </row>
    <row r="63" spans="1:64" x14ac:dyDescent="0.35">
      <c r="A63" s="120"/>
      <c r="B63" s="12">
        <v>43798</v>
      </c>
      <c r="C63" s="60">
        <v>2059315</v>
      </c>
      <c r="D63" s="34">
        <v>849414</v>
      </c>
      <c r="E63" s="34">
        <v>234399</v>
      </c>
      <c r="F63" s="34">
        <v>110784</v>
      </c>
      <c r="G63" s="34">
        <v>279902</v>
      </c>
      <c r="H63" s="60">
        <v>823034</v>
      </c>
      <c r="I63" s="34">
        <v>204047</v>
      </c>
      <c r="J63" s="34">
        <v>111517</v>
      </c>
      <c r="K63" s="34">
        <v>35121</v>
      </c>
      <c r="L63" s="34">
        <v>94395</v>
      </c>
      <c r="M63" s="34">
        <v>172274</v>
      </c>
      <c r="N63" s="34">
        <v>200297</v>
      </c>
      <c r="O63" s="60">
        <v>425212</v>
      </c>
      <c r="P63" s="34">
        <v>251357</v>
      </c>
      <c r="Q63" s="34">
        <v>153376</v>
      </c>
      <c r="R63" s="60">
        <v>631536</v>
      </c>
      <c r="T63" s="60">
        <v>347090</v>
      </c>
      <c r="U63" s="34">
        <v>90626</v>
      </c>
      <c r="V63" s="34">
        <v>58743</v>
      </c>
      <c r="W63" s="34">
        <v>26932</v>
      </c>
      <c r="X63" s="34">
        <v>59586</v>
      </c>
      <c r="Y63" s="60">
        <v>234626</v>
      </c>
      <c r="Z63" s="34">
        <v>82343</v>
      </c>
      <c r="AA63" s="34">
        <v>52465</v>
      </c>
      <c r="AB63" s="34">
        <v>9576</v>
      </c>
      <c r="AC63" s="34">
        <v>26057</v>
      </c>
      <c r="AD63" s="34">
        <v>20896</v>
      </c>
      <c r="AE63" s="34">
        <v>41584</v>
      </c>
      <c r="AF63" s="60">
        <v>75455</v>
      </c>
      <c r="AG63" s="34">
        <v>32828</v>
      </c>
      <c r="AH63" s="34">
        <v>35850</v>
      </c>
      <c r="AI63" s="60">
        <v>112127</v>
      </c>
      <c r="AJ63" s="38"/>
      <c r="AK63" s="60">
        <v>76770</v>
      </c>
      <c r="AL63" s="34">
        <v>4015</v>
      </c>
      <c r="AM63" s="34">
        <v>13579</v>
      </c>
      <c r="AN63" s="60">
        <v>107831</v>
      </c>
      <c r="AO63" s="34">
        <v>43979</v>
      </c>
      <c r="AP63" s="34">
        <v>30812</v>
      </c>
      <c r="AQ63" s="34">
        <v>23273</v>
      </c>
      <c r="AR63" s="60">
        <v>20098</v>
      </c>
      <c r="AS63" s="34">
        <v>14825</v>
      </c>
      <c r="AT63" s="34">
        <v>3290</v>
      </c>
      <c r="AU63" s="60">
        <v>28618</v>
      </c>
      <c r="AW63" s="60">
        <f t="shared" si="2"/>
        <v>2483175</v>
      </c>
      <c r="AX63" s="34">
        <f t="shared" si="3"/>
        <v>940040</v>
      </c>
      <c r="AY63" s="34">
        <f t="shared" si="4"/>
        <v>297157</v>
      </c>
      <c r="AZ63" s="34">
        <f t="shared" si="5"/>
        <v>151295</v>
      </c>
      <c r="BA63" s="34">
        <f t="shared" si="6"/>
        <v>339488</v>
      </c>
      <c r="BB63" s="60">
        <f t="shared" si="7"/>
        <v>1165491</v>
      </c>
      <c r="BC63" s="34">
        <f t="shared" si="7"/>
        <v>330369</v>
      </c>
      <c r="BD63" s="34">
        <f t="shared" si="7"/>
        <v>194794</v>
      </c>
      <c r="BE63" s="34">
        <f t="shared" si="8"/>
        <v>44697</v>
      </c>
      <c r="BF63" s="34">
        <f t="shared" si="9"/>
        <v>120452</v>
      </c>
      <c r="BG63" s="34">
        <f t="shared" si="10"/>
        <v>193170</v>
      </c>
      <c r="BH63" s="34">
        <f t="shared" si="11"/>
        <v>265154</v>
      </c>
      <c r="BI63" s="60">
        <f t="shared" si="12"/>
        <v>520765</v>
      </c>
      <c r="BJ63" s="34">
        <f t="shared" si="13"/>
        <v>299010</v>
      </c>
      <c r="BK63" s="34">
        <f t="shared" si="14"/>
        <v>192516</v>
      </c>
      <c r="BL63" s="60">
        <f t="shared" si="15"/>
        <v>772281</v>
      </c>
    </row>
    <row r="64" spans="1:64" x14ac:dyDescent="0.35">
      <c r="A64" s="121"/>
      <c r="B64" s="12">
        <v>43828</v>
      </c>
      <c r="C64" s="60">
        <v>2668115</v>
      </c>
      <c r="D64" s="34">
        <v>1102500</v>
      </c>
      <c r="E64" s="34">
        <v>374965</v>
      </c>
      <c r="F64" s="34">
        <v>144622</v>
      </c>
      <c r="G64" s="34">
        <v>279950</v>
      </c>
      <c r="H64" s="60">
        <v>877916</v>
      </c>
      <c r="I64" s="34">
        <v>202222</v>
      </c>
      <c r="J64" s="34">
        <v>138908</v>
      </c>
      <c r="K64" s="34">
        <v>26498</v>
      </c>
      <c r="L64" s="34">
        <v>84098</v>
      </c>
      <c r="M64" s="34">
        <v>199224</v>
      </c>
      <c r="N64" s="34">
        <v>220281</v>
      </c>
      <c r="O64" s="60">
        <v>591686</v>
      </c>
      <c r="P64" s="34">
        <v>335892</v>
      </c>
      <c r="Q64" s="34">
        <v>234447</v>
      </c>
      <c r="R64" s="60">
        <v>677040</v>
      </c>
      <c r="T64" s="60">
        <v>439039</v>
      </c>
      <c r="U64" s="34">
        <v>120647</v>
      </c>
      <c r="V64" s="34">
        <v>82933</v>
      </c>
      <c r="W64" s="34">
        <v>34276</v>
      </c>
      <c r="X64" s="34">
        <v>53562</v>
      </c>
      <c r="Y64" s="60">
        <v>233391</v>
      </c>
      <c r="Z64" s="34">
        <v>78377</v>
      </c>
      <c r="AA64" s="34">
        <v>56410</v>
      </c>
      <c r="AB64" s="34">
        <v>7364</v>
      </c>
      <c r="AC64" s="34">
        <v>21675</v>
      </c>
      <c r="AD64" s="34">
        <v>23613</v>
      </c>
      <c r="AE64" s="34">
        <v>44486</v>
      </c>
      <c r="AF64" s="60">
        <v>98902</v>
      </c>
      <c r="AG64" s="34">
        <v>43930</v>
      </c>
      <c r="AH64" s="34">
        <v>46916</v>
      </c>
      <c r="AI64" s="60">
        <v>114846</v>
      </c>
      <c r="AJ64" s="38"/>
      <c r="AK64" s="60">
        <v>85487</v>
      </c>
      <c r="AL64" s="34">
        <v>5016</v>
      </c>
      <c r="AM64" s="34">
        <v>13953</v>
      </c>
      <c r="AN64" s="60">
        <v>89554</v>
      </c>
      <c r="AO64" s="34">
        <v>31836</v>
      </c>
      <c r="AP64" s="34">
        <v>25934</v>
      </c>
      <c r="AQ64" s="34">
        <v>22697</v>
      </c>
      <c r="AR64" s="60">
        <v>30019</v>
      </c>
      <c r="AS64" s="34">
        <v>24760</v>
      </c>
      <c r="AT64" s="34">
        <v>3418</v>
      </c>
      <c r="AU64" s="60">
        <v>40616</v>
      </c>
      <c r="AW64" s="60">
        <f t="shared" si="2"/>
        <v>3192641</v>
      </c>
      <c r="AX64" s="34">
        <f t="shared" si="3"/>
        <v>1223147</v>
      </c>
      <c r="AY64" s="34">
        <f t="shared" si="4"/>
        <v>462914</v>
      </c>
      <c r="AZ64" s="34">
        <f t="shared" si="5"/>
        <v>192851</v>
      </c>
      <c r="BA64" s="34">
        <f t="shared" si="6"/>
        <v>333512</v>
      </c>
      <c r="BB64" s="60">
        <f t="shared" si="7"/>
        <v>1200861</v>
      </c>
      <c r="BC64" s="34">
        <f t="shared" si="7"/>
        <v>312435</v>
      </c>
      <c r="BD64" s="34">
        <f t="shared" si="7"/>
        <v>221252</v>
      </c>
      <c r="BE64" s="34">
        <f t="shared" si="8"/>
        <v>33862</v>
      </c>
      <c r="BF64" s="34">
        <f t="shared" si="9"/>
        <v>105773</v>
      </c>
      <c r="BG64" s="34">
        <f t="shared" si="10"/>
        <v>222837</v>
      </c>
      <c r="BH64" s="34">
        <f t="shared" si="11"/>
        <v>287464</v>
      </c>
      <c r="BI64" s="60">
        <f t="shared" si="12"/>
        <v>720607</v>
      </c>
      <c r="BJ64" s="34">
        <f t="shared" si="13"/>
        <v>404582</v>
      </c>
      <c r="BK64" s="34">
        <f t="shared" si="14"/>
        <v>284781</v>
      </c>
      <c r="BL64" s="60">
        <f t="shared" si="15"/>
        <v>832502</v>
      </c>
    </row>
    <row r="65" spans="1:64" x14ac:dyDescent="0.35">
      <c r="A65" s="119">
        <v>2020</v>
      </c>
      <c r="B65" s="12">
        <v>43858</v>
      </c>
      <c r="C65" s="60">
        <v>1788079</v>
      </c>
      <c r="D65" s="34">
        <v>806241</v>
      </c>
      <c r="E65" s="34">
        <v>164669</v>
      </c>
      <c r="F65" s="34">
        <v>84294</v>
      </c>
      <c r="G65" s="34">
        <v>230544</v>
      </c>
      <c r="H65" s="60">
        <v>1076042</v>
      </c>
      <c r="I65" s="34">
        <v>270677</v>
      </c>
      <c r="J65" s="34">
        <v>117833</v>
      </c>
      <c r="K65" s="34">
        <v>86757</v>
      </c>
      <c r="L65" s="34">
        <v>93273</v>
      </c>
      <c r="M65" s="34">
        <v>293342</v>
      </c>
      <c r="N65" s="34">
        <v>206575</v>
      </c>
      <c r="O65" s="60">
        <v>405157</v>
      </c>
      <c r="P65" s="34">
        <v>243709</v>
      </c>
      <c r="Q65" s="34">
        <v>132713</v>
      </c>
      <c r="R65" s="60">
        <v>570052</v>
      </c>
      <c r="T65" s="60">
        <v>272858</v>
      </c>
      <c r="U65" s="34">
        <v>77212</v>
      </c>
      <c r="V65" s="34">
        <v>37897</v>
      </c>
      <c r="W65" s="34">
        <v>21016</v>
      </c>
      <c r="X65" s="34">
        <v>48807</v>
      </c>
      <c r="Y65" s="60">
        <v>330879</v>
      </c>
      <c r="Z65" s="34">
        <v>140850</v>
      </c>
      <c r="AA65" s="34">
        <v>61866</v>
      </c>
      <c r="AB65" s="34">
        <v>30704</v>
      </c>
      <c r="AC65" s="34">
        <v>25041</v>
      </c>
      <c r="AD65" s="34">
        <v>26367</v>
      </c>
      <c r="AE65" s="34">
        <v>43254</v>
      </c>
      <c r="AF65" s="60">
        <v>66042</v>
      </c>
      <c r="AG65" s="34">
        <v>30959</v>
      </c>
      <c r="AH65" s="34">
        <v>24695</v>
      </c>
      <c r="AI65" s="60">
        <v>128095</v>
      </c>
      <c r="AJ65" s="38"/>
      <c r="AK65" s="60">
        <v>67064</v>
      </c>
      <c r="AL65" s="34">
        <v>3123</v>
      </c>
      <c r="AM65" s="34">
        <v>13810</v>
      </c>
      <c r="AN65" s="60">
        <v>104805</v>
      </c>
      <c r="AO65" s="34">
        <v>47959</v>
      </c>
      <c r="AP65" s="34">
        <v>23633</v>
      </c>
      <c r="AQ65" s="34">
        <v>21949</v>
      </c>
      <c r="AR65" s="60">
        <v>16516</v>
      </c>
      <c r="AS65" s="34">
        <v>11621</v>
      </c>
      <c r="AT65" s="34">
        <v>2585</v>
      </c>
      <c r="AU65" s="60">
        <v>33357</v>
      </c>
      <c r="AW65" s="60">
        <f t="shared" si="2"/>
        <v>2128001</v>
      </c>
      <c r="AX65" s="34">
        <f t="shared" si="3"/>
        <v>883453</v>
      </c>
      <c r="AY65" s="34">
        <f t="shared" si="4"/>
        <v>205689</v>
      </c>
      <c r="AZ65" s="34">
        <f t="shared" si="5"/>
        <v>119120</v>
      </c>
      <c r="BA65" s="34">
        <f t="shared" si="6"/>
        <v>279351</v>
      </c>
      <c r="BB65" s="60">
        <f t="shared" si="7"/>
        <v>1511726</v>
      </c>
      <c r="BC65" s="34">
        <f t="shared" si="7"/>
        <v>459486</v>
      </c>
      <c r="BD65" s="34">
        <f t="shared" si="7"/>
        <v>203332</v>
      </c>
      <c r="BE65" s="34">
        <f t="shared" si="8"/>
        <v>117461</v>
      </c>
      <c r="BF65" s="34">
        <f t="shared" si="9"/>
        <v>118314</v>
      </c>
      <c r="BG65" s="34">
        <f t="shared" si="10"/>
        <v>319709</v>
      </c>
      <c r="BH65" s="34">
        <f t="shared" si="11"/>
        <v>271778</v>
      </c>
      <c r="BI65" s="60">
        <f t="shared" si="12"/>
        <v>487715</v>
      </c>
      <c r="BJ65" s="34">
        <f t="shared" si="13"/>
        <v>286289</v>
      </c>
      <c r="BK65" s="34">
        <f t="shared" si="14"/>
        <v>159993</v>
      </c>
      <c r="BL65" s="60">
        <f t="shared" si="15"/>
        <v>731504</v>
      </c>
    </row>
    <row r="66" spans="1:64" x14ac:dyDescent="0.35">
      <c r="A66" s="120"/>
      <c r="B66" s="12">
        <v>43888</v>
      </c>
      <c r="C66" s="60">
        <v>1734496</v>
      </c>
      <c r="D66" s="34">
        <v>811872</v>
      </c>
      <c r="E66" s="34">
        <v>150485</v>
      </c>
      <c r="F66" s="34">
        <v>71712</v>
      </c>
      <c r="G66" s="34">
        <v>219069</v>
      </c>
      <c r="H66" s="60">
        <v>928543</v>
      </c>
      <c r="I66" s="34">
        <v>226048</v>
      </c>
      <c r="J66" s="34">
        <v>110879</v>
      </c>
      <c r="K66" s="34">
        <v>42731</v>
      </c>
      <c r="L66" s="34">
        <v>91028</v>
      </c>
      <c r="M66" s="34">
        <v>256157</v>
      </c>
      <c r="N66" s="34">
        <v>196639</v>
      </c>
      <c r="O66" s="60">
        <v>398993</v>
      </c>
      <c r="P66" s="34">
        <v>246149</v>
      </c>
      <c r="Q66" s="34">
        <v>129121</v>
      </c>
      <c r="R66" s="60">
        <v>512759</v>
      </c>
      <c r="T66" s="60">
        <v>254572</v>
      </c>
      <c r="U66" s="34">
        <v>77823</v>
      </c>
      <c r="V66" s="34">
        <v>34323</v>
      </c>
      <c r="W66" s="34">
        <v>16547</v>
      </c>
      <c r="X66" s="34">
        <v>43460</v>
      </c>
      <c r="Y66" s="60">
        <v>255329</v>
      </c>
      <c r="Z66" s="34">
        <v>98736</v>
      </c>
      <c r="AA66" s="34">
        <v>53337</v>
      </c>
      <c r="AB66" s="34">
        <v>13933</v>
      </c>
      <c r="AC66" s="34">
        <v>24818</v>
      </c>
      <c r="AD66" s="34">
        <v>24344</v>
      </c>
      <c r="AE66" s="34">
        <v>39149</v>
      </c>
      <c r="AF66" s="60">
        <v>62527</v>
      </c>
      <c r="AG66" s="34">
        <v>30891</v>
      </c>
      <c r="AH66" s="34">
        <v>23400</v>
      </c>
      <c r="AI66" s="60">
        <v>100505</v>
      </c>
      <c r="AJ66" s="38"/>
      <c r="AK66" s="60">
        <v>63792</v>
      </c>
      <c r="AL66" s="34">
        <v>2923</v>
      </c>
      <c r="AM66" s="34">
        <v>12401</v>
      </c>
      <c r="AN66" s="60">
        <v>96849</v>
      </c>
      <c r="AO66" s="34">
        <v>41624</v>
      </c>
      <c r="AP66" s="34">
        <v>24174</v>
      </c>
      <c r="AQ66" s="34">
        <v>20854</v>
      </c>
      <c r="AR66" s="60">
        <v>15988</v>
      </c>
      <c r="AS66" s="34">
        <v>12078</v>
      </c>
      <c r="AT66" s="34">
        <v>2559</v>
      </c>
      <c r="AU66" s="60">
        <v>29224</v>
      </c>
      <c r="AW66" s="60">
        <f t="shared" si="2"/>
        <v>2052860</v>
      </c>
      <c r="AX66" s="34">
        <f t="shared" si="3"/>
        <v>889695</v>
      </c>
      <c r="AY66" s="34">
        <f t="shared" si="4"/>
        <v>187731</v>
      </c>
      <c r="AZ66" s="34">
        <f t="shared" si="5"/>
        <v>100660</v>
      </c>
      <c r="BA66" s="34">
        <f t="shared" si="6"/>
        <v>262529</v>
      </c>
      <c r="BB66" s="60">
        <f t="shared" si="7"/>
        <v>1280721</v>
      </c>
      <c r="BC66" s="34">
        <f t="shared" si="7"/>
        <v>366408</v>
      </c>
      <c r="BD66" s="34">
        <f t="shared" si="7"/>
        <v>188390</v>
      </c>
      <c r="BE66" s="34">
        <f t="shared" si="8"/>
        <v>56664</v>
      </c>
      <c r="BF66" s="34">
        <f t="shared" si="9"/>
        <v>115846</v>
      </c>
      <c r="BG66" s="34">
        <f t="shared" si="10"/>
        <v>280501</v>
      </c>
      <c r="BH66" s="34">
        <f t="shared" si="11"/>
        <v>256642</v>
      </c>
      <c r="BI66" s="60">
        <f t="shared" si="12"/>
        <v>477508</v>
      </c>
      <c r="BJ66" s="34">
        <f t="shared" si="13"/>
        <v>289118</v>
      </c>
      <c r="BK66" s="34">
        <f t="shared" si="14"/>
        <v>155080</v>
      </c>
      <c r="BL66" s="60">
        <f t="shared" si="15"/>
        <v>642488</v>
      </c>
    </row>
    <row r="67" spans="1:64" x14ac:dyDescent="0.35">
      <c r="A67" s="120"/>
      <c r="B67" s="12">
        <v>43921</v>
      </c>
      <c r="C67" s="60">
        <v>2108425</v>
      </c>
      <c r="D67" s="34">
        <v>1141445</v>
      </c>
      <c r="E67" s="34">
        <v>117063</v>
      </c>
      <c r="F67" s="34">
        <v>81132</v>
      </c>
      <c r="G67" s="34">
        <v>255747</v>
      </c>
      <c r="H67" s="60">
        <v>665401</v>
      </c>
      <c r="I67" s="34">
        <v>125855</v>
      </c>
      <c r="J67" s="34">
        <v>57426</v>
      </c>
      <c r="K67" s="34">
        <v>21325</v>
      </c>
      <c r="L67" s="34">
        <v>71946</v>
      </c>
      <c r="M67" s="34">
        <v>203809</v>
      </c>
      <c r="N67" s="34">
        <v>180736</v>
      </c>
      <c r="O67" s="60">
        <v>322975</v>
      </c>
      <c r="P67" s="34">
        <v>175412</v>
      </c>
      <c r="Q67" s="34">
        <v>130907</v>
      </c>
      <c r="R67" s="60">
        <v>691417</v>
      </c>
      <c r="T67" s="60">
        <v>312138</v>
      </c>
      <c r="U67" s="34">
        <v>123868</v>
      </c>
      <c r="V67" s="34">
        <v>25624</v>
      </c>
      <c r="W67" s="34">
        <v>23427</v>
      </c>
      <c r="X67" s="34">
        <v>50661</v>
      </c>
      <c r="Y67" s="60">
        <v>136712</v>
      </c>
      <c r="Z67" s="34">
        <v>35161</v>
      </c>
      <c r="AA67" s="34">
        <v>16720</v>
      </c>
      <c r="AB67" s="34">
        <v>5745</v>
      </c>
      <c r="AC67" s="34">
        <v>18846</v>
      </c>
      <c r="AD67" s="34">
        <v>24560</v>
      </c>
      <c r="AE67" s="34">
        <v>34852</v>
      </c>
      <c r="AF67" s="60">
        <v>43609</v>
      </c>
      <c r="AG67" s="34">
        <v>19313</v>
      </c>
      <c r="AH67" s="34">
        <v>18807</v>
      </c>
      <c r="AI67" s="60">
        <v>109024</v>
      </c>
      <c r="AJ67" s="38"/>
      <c r="AK67" s="60">
        <v>69661</v>
      </c>
      <c r="AL67" s="34">
        <v>2247</v>
      </c>
      <c r="AM67" s="34">
        <v>14827</v>
      </c>
      <c r="AN67" s="60">
        <v>53234</v>
      </c>
      <c r="AO67" s="34">
        <v>13276</v>
      </c>
      <c r="AP67" s="34">
        <v>11377</v>
      </c>
      <c r="AQ67" s="34">
        <v>19549</v>
      </c>
      <c r="AR67" s="60">
        <v>8216</v>
      </c>
      <c r="AS67" s="34">
        <v>6046</v>
      </c>
      <c r="AT67" s="34">
        <v>1337</v>
      </c>
      <c r="AU67" s="60">
        <v>26655</v>
      </c>
      <c r="AW67" s="60">
        <f t="shared" si="2"/>
        <v>2490224</v>
      </c>
      <c r="AX67" s="34">
        <f t="shared" si="3"/>
        <v>1265313</v>
      </c>
      <c r="AY67" s="34">
        <f t="shared" si="4"/>
        <v>144934</v>
      </c>
      <c r="AZ67" s="34">
        <f t="shared" si="5"/>
        <v>119386</v>
      </c>
      <c r="BA67" s="34">
        <f t="shared" si="6"/>
        <v>306408</v>
      </c>
      <c r="BB67" s="60">
        <f t="shared" si="7"/>
        <v>855347</v>
      </c>
      <c r="BC67" s="34">
        <f t="shared" si="7"/>
        <v>174292</v>
      </c>
      <c r="BD67" s="34">
        <f t="shared" si="7"/>
        <v>85523</v>
      </c>
      <c r="BE67" s="34">
        <f t="shared" si="8"/>
        <v>27070</v>
      </c>
      <c r="BF67" s="34">
        <f t="shared" si="9"/>
        <v>90792</v>
      </c>
      <c r="BG67" s="34">
        <f t="shared" si="10"/>
        <v>228369</v>
      </c>
      <c r="BH67" s="34">
        <f t="shared" si="11"/>
        <v>235137</v>
      </c>
      <c r="BI67" s="60">
        <f t="shared" si="12"/>
        <v>374800</v>
      </c>
      <c r="BJ67" s="34">
        <f t="shared" si="13"/>
        <v>200771</v>
      </c>
      <c r="BK67" s="34">
        <f t="shared" si="14"/>
        <v>151051</v>
      </c>
      <c r="BL67" s="60">
        <f t="shared" si="15"/>
        <v>827096</v>
      </c>
    </row>
    <row r="68" spans="1:64" x14ac:dyDescent="0.35">
      <c r="A68" s="120"/>
      <c r="B68" s="12">
        <v>43951</v>
      </c>
      <c r="C68" s="60">
        <v>1883921</v>
      </c>
      <c r="D68" s="34">
        <v>1137045</v>
      </c>
      <c r="E68" s="34">
        <v>99847</v>
      </c>
      <c r="F68" s="34">
        <v>84028</v>
      </c>
      <c r="G68" s="34">
        <v>152079</v>
      </c>
      <c r="H68" s="60">
        <v>377594</v>
      </c>
      <c r="I68" s="34">
        <v>30975</v>
      </c>
      <c r="J68" s="34">
        <v>4970</v>
      </c>
      <c r="K68" s="34">
        <v>15282</v>
      </c>
      <c r="L68" s="34">
        <v>36812</v>
      </c>
      <c r="M68" s="34">
        <v>177035</v>
      </c>
      <c r="N68" s="34">
        <v>108816</v>
      </c>
      <c r="O68" s="60">
        <v>172845</v>
      </c>
      <c r="P68" s="34">
        <v>69278</v>
      </c>
      <c r="Q68" s="34">
        <v>92882</v>
      </c>
      <c r="R68" s="60">
        <v>571891</v>
      </c>
      <c r="T68" s="60">
        <v>251688</v>
      </c>
      <c r="U68" s="34">
        <v>108953</v>
      </c>
      <c r="V68" s="34">
        <v>22197</v>
      </c>
      <c r="W68" s="34">
        <v>24531</v>
      </c>
      <c r="X68" s="34">
        <v>27773</v>
      </c>
      <c r="Y68" s="60">
        <v>54441</v>
      </c>
      <c r="Z68" s="34">
        <v>1193</v>
      </c>
      <c r="AA68" s="34">
        <v>-863</v>
      </c>
      <c r="AB68" s="34">
        <v>3729</v>
      </c>
      <c r="AC68" s="34">
        <v>7164</v>
      </c>
      <c r="AD68" s="34">
        <v>21691</v>
      </c>
      <c r="AE68" s="34">
        <v>19837</v>
      </c>
      <c r="AF68" s="60">
        <v>18787</v>
      </c>
      <c r="AG68" s="34">
        <v>6421</v>
      </c>
      <c r="AH68" s="34">
        <v>8745</v>
      </c>
      <c r="AI68" s="60">
        <v>79184</v>
      </c>
      <c r="AJ68" s="38"/>
      <c r="AK68" s="60">
        <v>42557</v>
      </c>
      <c r="AL68" s="34">
        <v>1415</v>
      </c>
      <c r="AM68" s="34">
        <v>10496</v>
      </c>
      <c r="AN68" s="60">
        <v>21364</v>
      </c>
      <c r="AO68" s="34">
        <v>1593</v>
      </c>
      <c r="AP68" s="34">
        <v>1249</v>
      </c>
      <c r="AQ68" s="34">
        <v>12336</v>
      </c>
      <c r="AR68" s="60">
        <v>2030</v>
      </c>
      <c r="AS68" s="34">
        <v>879</v>
      </c>
      <c r="AT68" s="34">
        <v>561</v>
      </c>
      <c r="AU68" s="60">
        <v>18307</v>
      </c>
      <c r="AW68" s="60">
        <f t="shared" si="2"/>
        <v>2178166</v>
      </c>
      <c r="AX68" s="34">
        <f t="shared" si="3"/>
        <v>1245998</v>
      </c>
      <c r="AY68" s="34">
        <f t="shared" si="4"/>
        <v>123459</v>
      </c>
      <c r="AZ68" s="34">
        <f t="shared" si="5"/>
        <v>119055</v>
      </c>
      <c r="BA68" s="34">
        <f t="shared" si="6"/>
        <v>179852</v>
      </c>
      <c r="BB68" s="60">
        <f t="shared" si="7"/>
        <v>453399</v>
      </c>
      <c r="BC68" s="34">
        <f t="shared" si="7"/>
        <v>33761</v>
      </c>
      <c r="BD68" s="34">
        <f t="shared" si="7"/>
        <v>5356</v>
      </c>
      <c r="BE68" s="34">
        <f t="shared" si="8"/>
        <v>19011</v>
      </c>
      <c r="BF68" s="34">
        <f t="shared" si="9"/>
        <v>43976</v>
      </c>
      <c r="BG68" s="34">
        <f t="shared" si="10"/>
        <v>198726</v>
      </c>
      <c r="BH68" s="34">
        <f t="shared" si="11"/>
        <v>140989</v>
      </c>
      <c r="BI68" s="60">
        <f t="shared" si="12"/>
        <v>193662</v>
      </c>
      <c r="BJ68" s="34">
        <f t="shared" si="13"/>
        <v>76578</v>
      </c>
      <c r="BK68" s="34">
        <f t="shared" si="14"/>
        <v>102188</v>
      </c>
      <c r="BL68" s="60">
        <f t="shared" si="15"/>
        <v>669382</v>
      </c>
    </row>
    <row r="69" spans="1:64" x14ac:dyDescent="0.35">
      <c r="A69" s="120"/>
      <c r="B69" s="12">
        <v>43982</v>
      </c>
      <c r="C69" s="60">
        <v>2168977</v>
      </c>
      <c r="D69" s="34">
        <v>1190137</v>
      </c>
      <c r="E69" s="34">
        <v>127253</v>
      </c>
      <c r="F69" s="34">
        <v>102657</v>
      </c>
      <c r="G69" s="34">
        <v>264337</v>
      </c>
      <c r="H69" s="60">
        <v>468063</v>
      </c>
      <c r="I69" s="34">
        <v>41259</v>
      </c>
      <c r="J69" s="34">
        <v>9502</v>
      </c>
      <c r="K69" s="34">
        <v>18863</v>
      </c>
      <c r="L69" s="34">
        <v>56245</v>
      </c>
      <c r="M69" s="34">
        <v>192183</v>
      </c>
      <c r="N69" s="34">
        <v>146308</v>
      </c>
      <c r="O69" s="60">
        <v>218103</v>
      </c>
      <c r="P69" s="34">
        <v>104837</v>
      </c>
      <c r="Q69" s="34">
        <v>99012</v>
      </c>
      <c r="R69" s="60">
        <v>588043</v>
      </c>
      <c r="T69" s="60">
        <v>304248</v>
      </c>
      <c r="U69" s="34">
        <v>113395</v>
      </c>
      <c r="V69" s="34">
        <v>30763</v>
      </c>
      <c r="W69" s="34">
        <v>28837</v>
      </c>
      <c r="X69" s="34">
        <v>51069</v>
      </c>
      <c r="Y69" s="60">
        <v>68306</v>
      </c>
      <c r="Z69" s="34">
        <v>-1104</v>
      </c>
      <c r="AA69" s="34">
        <v>-752</v>
      </c>
      <c r="AB69" s="34">
        <v>4722</v>
      </c>
      <c r="AC69" s="34">
        <v>11710</v>
      </c>
      <c r="AD69" s="34">
        <v>22836</v>
      </c>
      <c r="AE69" s="34">
        <v>27970</v>
      </c>
      <c r="AF69" s="60">
        <v>24763</v>
      </c>
      <c r="AG69" s="34">
        <v>9819</v>
      </c>
      <c r="AH69" s="34">
        <v>10027</v>
      </c>
      <c r="AI69" s="60">
        <v>79659</v>
      </c>
      <c r="AJ69" s="47"/>
      <c r="AK69" s="60">
        <v>54490</v>
      </c>
      <c r="AL69" s="34">
        <v>1756</v>
      </c>
      <c r="AM69" s="34">
        <v>11839</v>
      </c>
      <c r="AN69" s="60">
        <v>26976</v>
      </c>
      <c r="AO69" s="34">
        <v>2879</v>
      </c>
      <c r="AP69" s="34">
        <v>1414</v>
      </c>
      <c r="AQ69" s="34">
        <v>15301</v>
      </c>
      <c r="AR69" s="60">
        <v>2403</v>
      </c>
      <c r="AS69" s="34">
        <v>1143</v>
      </c>
      <c r="AT69" s="34">
        <v>623</v>
      </c>
      <c r="AU69" s="60">
        <v>19743</v>
      </c>
      <c r="AW69" s="60">
        <f t="shared" si="2"/>
        <v>2527715</v>
      </c>
      <c r="AX69" s="34">
        <f t="shared" si="3"/>
        <v>1303532</v>
      </c>
      <c r="AY69" s="34">
        <f t="shared" si="4"/>
        <v>159772</v>
      </c>
      <c r="AZ69" s="34">
        <f t="shared" si="5"/>
        <v>143333</v>
      </c>
      <c r="BA69" s="34">
        <f t="shared" si="6"/>
        <v>315406</v>
      </c>
      <c r="BB69" s="60">
        <f t="shared" si="7"/>
        <v>563345</v>
      </c>
      <c r="BC69" s="34">
        <f t="shared" si="7"/>
        <v>43034</v>
      </c>
      <c r="BD69" s="34">
        <f t="shared" si="7"/>
        <v>10164</v>
      </c>
      <c r="BE69" s="34">
        <f t="shared" si="8"/>
        <v>23585</v>
      </c>
      <c r="BF69" s="34">
        <f t="shared" si="9"/>
        <v>67955</v>
      </c>
      <c r="BG69" s="34">
        <f t="shared" si="10"/>
        <v>215019</v>
      </c>
      <c r="BH69" s="34">
        <f t="shared" si="11"/>
        <v>189579</v>
      </c>
      <c r="BI69" s="60">
        <f t="shared" si="12"/>
        <v>245269</v>
      </c>
      <c r="BJ69" s="34">
        <f t="shared" si="13"/>
        <v>115799</v>
      </c>
      <c r="BK69" s="34">
        <f t="shared" si="14"/>
        <v>109662</v>
      </c>
      <c r="BL69" s="60">
        <f t="shared" si="15"/>
        <v>687445</v>
      </c>
    </row>
    <row r="70" spans="1:64" x14ac:dyDescent="0.35">
      <c r="A70" s="120"/>
      <c r="B70" s="12">
        <v>44012</v>
      </c>
      <c r="C70" s="60">
        <v>2590016</v>
      </c>
      <c r="D70" s="34">
        <v>1249370</v>
      </c>
      <c r="E70" s="34">
        <v>217605</v>
      </c>
      <c r="F70" s="34">
        <v>122330</v>
      </c>
      <c r="G70" s="34">
        <v>404647</v>
      </c>
      <c r="H70" s="60">
        <v>672298</v>
      </c>
      <c r="I70" s="34">
        <v>84919</v>
      </c>
      <c r="J70" s="34">
        <v>30595</v>
      </c>
      <c r="K70" s="34">
        <v>29442</v>
      </c>
      <c r="L70" s="34">
        <v>91532</v>
      </c>
      <c r="M70" s="34">
        <v>216969</v>
      </c>
      <c r="N70" s="34">
        <v>213849</v>
      </c>
      <c r="O70" s="60">
        <v>318067</v>
      </c>
      <c r="P70" s="34">
        <v>156773</v>
      </c>
      <c r="Q70" s="34">
        <v>145312</v>
      </c>
      <c r="R70" s="60">
        <v>752325</v>
      </c>
      <c r="T70" s="60">
        <v>372573</v>
      </c>
      <c r="U70" s="34">
        <v>122061</v>
      </c>
      <c r="V70" s="34">
        <v>44948</v>
      </c>
      <c r="W70" s="34">
        <v>30802</v>
      </c>
      <c r="X70" s="34">
        <v>79709</v>
      </c>
      <c r="Y70" s="60">
        <v>118396</v>
      </c>
      <c r="Z70" s="34">
        <v>10124</v>
      </c>
      <c r="AA70" s="34">
        <v>11414</v>
      </c>
      <c r="AB70" s="34">
        <v>6151</v>
      </c>
      <c r="AC70" s="34">
        <v>20685</v>
      </c>
      <c r="AD70" s="34">
        <v>27026</v>
      </c>
      <c r="AE70" s="34">
        <v>42243</v>
      </c>
      <c r="AF70" s="60">
        <v>35049</v>
      </c>
      <c r="AG70" s="34">
        <v>14646</v>
      </c>
      <c r="AH70" s="34">
        <v>15202</v>
      </c>
      <c r="AI70" s="60">
        <v>97020</v>
      </c>
      <c r="AJ70" s="47"/>
      <c r="AK70" s="60">
        <v>67349</v>
      </c>
      <c r="AL70" s="34">
        <v>2371</v>
      </c>
      <c r="AM70" s="34">
        <v>13543</v>
      </c>
      <c r="AN70" s="60">
        <v>39886</v>
      </c>
      <c r="AO70" s="34">
        <v>5498</v>
      </c>
      <c r="AP70" s="34">
        <v>2760</v>
      </c>
      <c r="AQ70" s="34">
        <v>22814</v>
      </c>
      <c r="AR70" s="60">
        <v>3337</v>
      </c>
      <c r="AS70" s="34">
        <v>1831</v>
      </c>
      <c r="AT70" s="34">
        <v>865</v>
      </c>
      <c r="AU70" s="60">
        <v>23684</v>
      </c>
      <c r="AW70" s="60">
        <f t="shared" ref="AW70:AW94" si="16">C70+T70+AK70</f>
        <v>3029938</v>
      </c>
      <c r="AX70" s="34">
        <f t="shared" ref="AX70:AX102" si="17">D70+U70</f>
        <v>1371431</v>
      </c>
      <c r="AY70" s="34">
        <f t="shared" ref="AY70:AY102" si="18">E70+V70+AL70</f>
        <v>264924</v>
      </c>
      <c r="AZ70" s="34">
        <f t="shared" ref="AZ70:AZ102" si="19">F70+W70+AM70</f>
        <v>166675</v>
      </c>
      <c r="BA70" s="34">
        <f t="shared" ref="BA70:BA102" si="20">G70+X70</f>
        <v>484356</v>
      </c>
      <c r="BB70" s="60">
        <f t="shared" ref="BB70:BD95" si="21">H70+Y70+AN70</f>
        <v>830580</v>
      </c>
      <c r="BC70" s="34">
        <f t="shared" si="21"/>
        <v>100541</v>
      </c>
      <c r="BD70" s="34">
        <f t="shared" si="21"/>
        <v>44769</v>
      </c>
      <c r="BE70" s="34">
        <f t="shared" ref="BE70:BE102" si="22">K70+AB70</f>
        <v>35593</v>
      </c>
      <c r="BF70" s="34">
        <f t="shared" ref="BF70:BF102" si="23">L70+AC70</f>
        <v>112217</v>
      </c>
      <c r="BG70" s="34">
        <f t="shared" ref="BG70:BG102" si="24">M70+AD70</f>
        <v>243995</v>
      </c>
      <c r="BH70" s="34">
        <f t="shared" ref="BH70:BL100" si="25">N70+AE70+AQ70</f>
        <v>278906</v>
      </c>
      <c r="BI70" s="60">
        <f t="shared" ref="BI70:BL99" si="26">O70+AF70+AR70</f>
        <v>356453</v>
      </c>
      <c r="BJ70" s="34">
        <f t="shared" ref="BJ70:BL98" si="27">P70+AG70+AS70</f>
        <v>173250</v>
      </c>
      <c r="BK70" s="34">
        <f t="shared" ref="BK70:BL97" si="28">Q70+AH70+AT70</f>
        <v>161379</v>
      </c>
      <c r="BL70" s="60">
        <f t="shared" ref="BL70:BL95" si="29">R70+AI70+AU70</f>
        <v>873029</v>
      </c>
    </row>
    <row r="71" spans="1:64" x14ac:dyDescent="0.35">
      <c r="A71" s="120"/>
      <c r="B71" s="12">
        <v>44013</v>
      </c>
      <c r="C71" s="60">
        <v>2476301</v>
      </c>
      <c r="D71" s="34">
        <v>1129341</v>
      </c>
      <c r="E71" s="34">
        <v>241316</v>
      </c>
      <c r="F71" s="34">
        <v>116512</v>
      </c>
      <c r="G71" s="34">
        <v>380421</v>
      </c>
      <c r="H71" s="60">
        <v>878134</v>
      </c>
      <c r="I71" s="34">
        <v>108407</v>
      </c>
      <c r="J71" s="34">
        <v>118501</v>
      </c>
      <c r="K71" s="34">
        <v>28768</v>
      </c>
      <c r="L71" s="34">
        <v>112811</v>
      </c>
      <c r="M71" s="34">
        <v>223884</v>
      </c>
      <c r="N71" s="34">
        <v>279913</v>
      </c>
      <c r="O71" s="60">
        <v>444762</v>
      </c>
      <c r="P71" s="34">
        <v>269458</v>
      </c>
      <c r="Q71" s="34">
        <v>156714</v>
      </c>
      <c r="R71" s="60">
        <v>769601</v>
      </c>
      <c r="T71" s="60">
        <v>362447</v>
      </c>
      <c r="U71" s="34">
        <v>111293</v>
      </c>
      <c r="V71" s="34">
        <v>45992</v>
      </c>
      <c r="W71" s="34">
        <v>27868</v>
      </c>
      <c r="X71" s="34">
        <v>77447</v>
      </c>
      <c r="Y71" s="60">
        <v>169536</v>
      </c>
      <c r="Z71" s="34">
        <v>9709</v>
      </c>
      <c r="AA71" s="34">
        <v>43355</v>
      </c>
      <c r="AB71" s="34">
        <v>6483</v>
      </c>
      <c r="AC71" s="34">
        <v>27092</v>
      </c>
      <c r="AD71" s="34">
        <v>29191</v>
      </c>
      <c r="AE71" s="34">
        <v>52752</v>
      </c>
      <c r="AF71" s="60">
        <v>53507</v>
      </c>
      <c r="AG71" s="34">
        <v>30055</v>
      </c>
      <c r="AH71" s="34">
        <v>17988</v>
      </c>
      <c r="AI71" s="60">
        <v>102806</v>
      </c>
      <c r="AJ71" s="47"/>
      <c r="AK71" s="60">
        <v>68699</v>
      </c>
      <c r="AL71" s="34">
        <v>2887</v>
      </c>
      <c r="AM71" s="34">
        <v>13043</v>
      </c>
      <c r="AN71" s="60">
        <v>43521</v>
      </c>
      <c r="AO71" s="34">
        <v>6140</v>
      </c>
      <c r="AP71" s="34">
        <v>6600</v>
      </c>
      <c r="AQ71" s="34">
        <v>21432</v>
      </c>
      <c r="AR71" s="60">
        <v>6977</v>
      </c>
      <c r="AS71" s="34">
        <v>4881</v>
      </c>
      <c r="AT71" s="34">
        <v>1287</v>
      </c>
      <c r="AU71" s="60">
        <v>40265</v>
      </c>
      <c r="AW71" s="60">
        <f t="shared" si="16"/>
        <v>2907447</v>
      </c>
      <c r="AX71" s="34">
        <f t="shared" si="17"/>
        <v>1240634</v>
      </c>
      <c r="AY71" s="34">
        <f t="shared" si="18"/>
        <v>290195</v>
      </c>
      <c r="AZ71" s="34">
        <f t="shared" si="19"/>
        <v>157423</v>
      </c>
      <c r="BA71" s="34">
        <f t="shared" si="20"/>
        <v>457868</v>
      </c>
      <c r="BB71" s="60">
        <f t="shared" si="21"/>
        <v>1091191</v>
      </c>
      <c r="BC71" s="34">
        <f t="shared" si="21"/>
        <v>124256</v>
      </c>
      <c r="BD71" s="34">
        <f t="shared" si="21"/>
        <v>168456</v>
      </c>
      <c r="BE71" s="34">
        <f t="shared" si="22"/>
        <v>35251</v>
      </c>
      <c r="BF71" s="34">
        <f t="shared" si="23"/>
        <v>139903</v>
      </c>
      <c r="BG71" s="34">
        <f t="shared" si="24"/>
        <v>253075</v>
      </c>
      <c r="BH71" s="34">
        <f t="shared" si="25"/>
        <v>354097</v>
      </c>
      <c r="BI71" s="60">
        <f t="shared" si="26"/>
        <v>505246</v>
      </c>
      <c r="BJ71" s="34">
        <f t="shared" si="27"/>
        <v>304394</v>
      </c>
      <c r="BK71" s="34">
        <f t="shared" si="28"/>
        <v>175989</v>
      </c>
      <c r="BL71" s="60">
        <f t="shared" si="29"/>
        <v>912672</v>
      </c>
    </row>
    <row r="72" spans="1:64" x14ac:dyDescent="0.35">
      <c r="A72" s="120"/>
      <c r="B72" s="12">
        <v>44044</v>
      </c>
      <c r="C72" s="60">
        <v>2429483</v>
      </c>
      <c r="D72" s="34">
        <v>1118643</v>
      </c>
      <c r="E72" s="34">
        <v>238018</v>
      </c>
      <c r="F72" s="34">
        <v>113081</v>
      </c>
      <c r="G72" s="34">
        <v>347870</v>
      </c>
      <c r="H72" s="60">
        <v>869117</v>
      </c>
      <c r="I72" s="34">
        <v>96860</v>
      </c>
      <c r="J72" s="34">
        <v>162052</v>
      </c>
      <c r="K72" s="34">
        <v>52780</v>
      </c>
      <c r="L72" s="34">
        <v>102800</v>
      </c>
      <c r="M72" s="34">
        <v>209089</v>
      </c>
      <c r="N72" s="34">
        <v>240057</v>
      </c>
      <c r="O72" s="60">
        <v>493728</v>
      </c>
      <c r="P72" s="34">
        <v>316316</v>
      </c>
      <c r="Q72" s="34">
        <v>157621</v>
      </c>
      <c r="R72" s="60">
        <v>761535</v>
      </c>
      <c r="T72" s="60">
        <v>354770</v>
      </c>
      <c r="U72" s="34">
        <v>110435</v>
      </c>
      <c r="V72" s="34">
        <v>47219</v>
      </c>
      <c r="W72" s="34">
        <v>26995</v>
      </c>
      <c r="X72" s="34">
        <v>70835</v>
      </c>
      <c r="Y72" s="60">
        <v>176378</v>
      </c>
      <c r="Z72" s="34">
        <v>4444</v>
      </c>
      <c r="AA72" s="34">
        <v>60659</v>
      </c>
      <c r="AB72" s="34">
        <v>14485</v>
      </c>
      <c r="AC72" s="34">
        <v>24812</v>
      </c>
      <c r="AD72" s="34">
        <v>27732</v>
      </c>
      <c r="AE72" s="34">
        <v>43323</v>
      </c>
      <c r="AF72" s="60">
        <v>61497</v>
      </c>
      <c r="AG72" s="34">
        <v>37441</v>
      </c>
      <c r="AH72" s="34">
        <v>18505</v>
      </c>
      <c r="AI72" s="60">
        <v>95468</v>
      </c>
      <c r="AJ72" s="47"/>
      <c r="AK72" s="60">
        <v>63827</v>
      </c>
      <c r="AL72" s="34">
        <v>2810</v>
      </c>
      <c r="AM72" s="34">
        <v>12612</v>
      </c>
      <c r="AN72" s="60">
        <v>42027</v>
      </c>
      <c r="AO72" s="34">
        <v>5502</v>
      </c>
      <c r="AP72" s="34">
        <v>7955</v>
      </c>
      <c r="AQ72" s="34">
        <v>19629</v>
      </c>
      <c r="AR72" s="60">
        <v>7087</v>
      </c>
      <c r="AS72" s="34">
        <v>5079</v>
      </c>
      <c r="AT72" s="34">
        <v>1252</v>
      </c>
      <c r="AU72" s="60">
        <v>21842</v>
      </c>
      <c r="AW72" s="60">
        <f t="shared" si="16"/>
        <v>2848080</v>
      </c>
      <c r="AX72" s="34">
        <f t="shared" si="17"/>
        <v>1229078</v>
      </c>
      <c r="AY72" s="34">
        <f t="shared" si="18"/>
        <v>288047</v>
      </c>
      <c r="AZ72" s="34">
        <f t="shared" si="19"/>
        <v>152688</v>
      </c>
      <c r="BA72" s="34">
        <f t="shared" si="20"/>
        <v>418705</v>
      </c>
      <c r="BB72" s="60">
        <f t="shared" si="21"/>
        <v>1087522</v>
      </c>
      <c r="BC72" s="34">
        <f t="shared" si="21"/>
        <v>106806</v>
      </c>
      <c r="BD72" s="34">
        <f t="shared" si="21"/>
        <v>230666</v>
      </c>
      <c r="BE72" s="34">
        <f t="shared" si="22"/>
        <v>67265</v>
      </c>
      <c r="BF72" s="34">
        <f t="shared" si="23"/>
        <v>127612</v>
      </c>
      <c r="BG72" s="34">
        <f t="shared" si="24"/>
        <v>236821</v>
      </c>
      <c r="BH72" s="34">
        <f t="shared" si="25"/>
        <v>303009</v>
      </c>
      <c r="BI72" s="60">
        <f t="shared" si="26"/>
        <v>562312</v>
      </c>
      <c r="BJ72" s="34">
        <f t="shared" si="27"/>
        <v>358836</v>
      </c>
      <c r="BK72" s="34">
        <f t="shared" si="28"/>
        <v>177378</v>
      </c>
      <c r="BL72" s="60">
        <f t="shared" si="29"/>
        <v>878845</v>
      </c>
    </row>
    <row r="73" spans="1:64" x14ac:dyDescent="0.35">
      <c r="A73" s="120"/>
      <c r="B73" s="12">
        <v>44075</v>
      </c>
      <c r="C73" s="60">
        <v>2341211</v>
      </c>
      <c r="D73" s="34">
        <v>1058306</v>
      </c>
      <c r="E73" s="34">
        <v>214632</v>
      </c>
      <c r="F73" s="34">
        <v>116381</v>
      </c>
      <c r="G73" s="34">
        <v>355439</v>
      </c>
      <c r="H73" s="60">
        <v>938067</v>
      </c>
      <c r="I73" s="34">
        <v>90387</v>
      </c>
      <c r="J73" s="34">
        <v>115435</v>
      </c>
      <c r="K73" s="34">
        <v>156051</v>
      </c>
      <c r="L73" s="34">
        <v>113993</v>
      </c>
      <c r="M73" s="34">
        <v>203978</v>
      </c>
      <c r="N73" s="34">
        <v>252112</v>
      </c>
      <c r="O73" s="60">
        <v>429958</v>
      </c>
      <c r="P73" s="34">
        <v>260241</v>
      </c>
      <c r="Q73" s="34">
        <v>148273</v>
      </c>
      <c r="R73" s="60">
        <v>781763</v>
      </c>
      <c r="T73" s="60">
        <v>347076</v>
      </c>
      <c r="U73" s="34">
        <v>105596</v>
      </c>
      <c r="V73" s="34">
        <v>44450</v>
      </c>
      <c r="W73" s="34">
        <v>29707</v>
      </c>
      <c r="X73" s="34">
        <v>72013</v>
      </c>
      <c r="Y73" s="60">
        <v>199980</v>
      </c>
      <c r="Z73" s="34">
        <v>-381</v>
      </c>
      <c r="AA73" s="34">
        <v>40801</v>
      </c>
      <c r="AB73" s="34">
        <v>55041</v>
      </c>
      <c r="AC73" s="34">
        <v>28163</v>
      </c>
      <c r="AD73" s="34">
        <v>27966</v>
      </c>
      <c r="AE73" s="34">
        <v>47360</v>
      </c>
      <c r="AF73" s="60">
        <v>52963</v>
      </c>
      <c r="AG73" s="34">
        <v>27656</v>
      </c>
      <c r="AH73" s="34">
        <v>19018</v>
      </c>
      <c r="AI73" s="60">
        <v>100616</v>
      </c>
      <c r="AJ73" s="47"/>
      <c r="AK73" s="60">
        <v>69241</v>
      </c>
      <c r="AL73" s="34">
        <v>3150</v>
      </c>
      <c r="AM73" s="34">
        <v>14354</v>
      </c>
      <c r="AN73" s="60">
        <v>47710</v>
      </c>
      <c r="AO73" s="34">
        <v>6429</v>
      </c>
      <c r="AP73" s="34">
        <v>7479</v>
      </c>
      <c r="AQ73" s="34">
        <v>22470</v>
      </c>
      <c r="AR73" s="60">
        <v>6988</v>
      </c>
      <c r="AS73" s="34">
        <v>4758</v>
      </c>
      <c r="AT73" s="34">
        <v>1311</v>
      </c>
      <c r="AU73" s="60">
        <v>24586</v>
      </c>
      <c r="AW73" s="60">
        <f t="shared" si="16"/>
        <v>2757528</v>
      </c>
      <c r="AX73" s="34">
        <f t="shared" si="17"/>
        <v>1163902</v>
      </c>
      <c r="AY73" s="34">
        <f t="shared" si="18"/>
        <v>262232</v>
      </c>
      <c r="AZ73" s="34">
        <f t="shared" si="19"/>
        <v>160442</v>
      </c>
      <c r="BA73" s="34">
        <f t="shared" si="20"/>
        <v>427452</v>
      </c>
      <c r="BB73" s="60">
        <f t="shared" si="21"/>
        <v>1185757</v>
      </c>
      <c r="BC73" s="34">
        <f t="shared" si="21"/>
        <v>96435</v>
      </c>
      <c r="BD73" s="34">
        <f t="shared" si="21"/>
        <v>163715</v>
      </c>
      <c r="BE73" s="34">
        <f t="shared" si="22"/>
        <v>211092</v>
      </c>
      <c r="BF73" s="34">
        <f t="shared" si="23"/>
        <v>142156</v>
      </c>
      <c r="BG73" s="34">
        <f t="shared" si="24"/>
        <v>231944</v>
      </c>
      <c r="BH73" s="34">
        <f t="shared" si="25"/>
        <v>321942</v>
      </c>
      <c r="BI73" s="60">
        <f t="shared" si="26"/>
        <v>489909</v>
      </c>
      <c r="BJ73" s="34">
        <f t="shared" si="27"/>
        <v>292655</v>
      </c>
      <c r="BK73" s="34">
        <f t="shared" si="28"/>
        <v>168602</v>
      </c>
      <c r="BL73" s="60">
        <f t="shared" si="29"/>
        <v>906965</v>
      </c>
    </row>
    <row r="74" spans="1:64" x14ac:dyDescent="0.35">
      <c r="A74" s="120"/>
      <c r="B74" s="12">
        <v>44105</v>
      </c>
      <c r="C74" s="60">
        <v>2518031</v>
      </c>
      <c r="D74" s="34">
        <v>1143444</v>
      </c>
      <c r="E74" s="34">
        <v>222977</v>
      </c>
      <c r="F74" s="34">
        <v>132293</v>
      </c>
      <c r="G74" s="34">
        <v>380867</v>
      </c>
      <c r="H74" s="60">
        <v>763694</v>
      </c>
      <c r="I74" s="34">
        <v>77710</v>
      </c>
      <c r="J74" s="34">
        <v>43269</v>
      </c>
      <c r="K74" s="34">
        <v>63446</v>
      </c>
      <c r="L74" s="34">
        <v>115980</v>
      </c>
      <c r="M74" s="34">
        <v>211557</v>
      </c>
      <c r="N74" s="34">
        <v>245721</v>
      </c>
      <c r="O74" s="60">
        <v>371139</v>
      </c>
      <c r="P74" s="34">
        <v>180800</v>
      </c>
      <c r="Q74" s="34">
        <v>166623</v>
      </c>
      <c r="R74" s="60">
        <v>786193</v>
      </c>
      <c r="T74" s="60">
        <v>397958</v>
      </c>
      <c r="U74" s="34">
        <v>116981</v>
      </c>
      <c r="V74" s="34">
        <v>52695</v>
      </c>
      <c r="W74" s="34">
        <v>36089</v>
      </c>
      <c r="X74" s="34">
        <v>78078</v>
      </c>
      <c r="Y74" s="60">
        <v>137717</v>
      </c>
      <c r="Z74" s="34">
        <v>7000</v>
      </c>
      <c r="AA74" s="34">
        <v>11305</v>
      </c>
      <c r="AB74" s="34">
        <v>17189</v>
      </c>
      <c r="AC74" s="34">
        <v>28159</v>
      </c>
      <c r="AD74" s="34">
        <v>28560</v>
      </c>
      <c r="AE74" s="34">
        <v>44630</v>
      </c>
      <c r="AF74" s="60">
        <v>48770</v>
      </c>
      <c r="AG74" s="34">
        <v>17117</v>
      </c>
      <c r="AH74" s="34">
        <v>23917</v>
      </c>
      <c r="AI74" s="60">
        <v>103358</v>
      </c>
      <c r="AJ74" s="47"/>
      <c r="AK74" s="60">
        <v>70815</v>
      </c>
      <c r="AL74" s="34">
        <v>3049</v>
      </c>
      <c r="AM74" s="34">
        <v>15256</v>
      </c>
      <c r="AN74" s="60">
        <v>43644</v>
      </c>
      <c r="AO74" s="34">
        <v>7154</v>
      </c>
      <c r="AP74" s="34">
        <v>5049</v>
      </c>
      <c r="AQ74" s="34">
        <v>21073</v>
      </c>
      <c r="AR74" s="60">
        <v>5291</v>
      </c>
      <c r="AS74" s="34">
        <v>2954</v>
      </c>
      <c r="AT74" s="34">
        <v>1399</v>
      </c>
      <c r="AU74" s="60">
        <v>26439</v>
      </c>
      <c r="AW74" s="60">
        <f t="shared" si="16"/>
        <v>2986804</v>
      </c>
      <c r="AX74" s="34">
        <f t="shared" si="17"/>
        <v>1260425</v>
      </c>
      <c r="AY74" s="34">
        <f t="shared" si="18"/>
        <v>278721</v>
      </c>
      <c r="AZ74" s="34">
        <f t="shared" si="19"/>
        <v>183638</v>
      </c>
      <c r="BA74" s="34">
        <f t="shared" si="20"/>
        <v>458945</v>
      </c>
      <c r="BB74" s="60">
        <f t="shared" si="21"/>
        <v>945055</v>
      </c>
      <c r="BC74" s="34">
        <f t="shared" si="21"/>
        <v>91864</v>
      </c>
      <c r="BD74" s="34">
        <f t="shared" si="21"/>
        <v>59623</v>
      </c>
      <c r="BE74" s="34">
        <f t="shared" si="22"/>
        <v>80635</v>
      </c>
      <c r="BF74" s="34">
        <f t="shared" si="23"/>
        <v>144139</v>
      </c>
      <c r="BG74" s="34">
        <f t="shared" si="24"/>
        <v>240117</v>
      </c>
      <c r="BH74" s="34">
        <f t="shared" si="25"/>
        <v>311424</v>
      </c>
      <c r="BI74" s="60">
        <f t="shared" si="26"/>
        <v>425200</v>
      </c>
      <c r="BJ74" s="34">
        <f t="shared" si="27"/>
        <v>200871</v>
      </c>
      <c r="BK74" s="34">
        <f t="shared" si="28"/>
        <v>191939</v>
      </c>
      <c r="BL74" s="60">
        <f t="shared" si="29"/>
        <v>915990</v>
      </c>
    </row>
    <row r="75" spans="1:64" x14ac:dyDescent="0.35">
      <c r="A75" s="120"/>
      <c r="B75" s="12">
        <v>44136</v>
      </c>
      <c r="C75" s="60">
        <v>2648109</v>
      </c>
      <c r="D75" s="34">
        <v>1192109</v>
      </c>
      <c r="E75" s="34">
        <v>234026</v>
      </c>
      <c r="F75" s="34">
        <v>174905</v>
      </c>
      <c r="G75" s="34">
        <v>372643</v>
      </c>
      <c r="H75" s="60">
        <v>792939</v>
      </c>
      <c r="I75" s="34">
        <v>80315</v>
      </c>
      <c r="J75" s="34">
        <v>23302</v>
      </c>
      <c r="K75" s="34">
        <v>45882</v>
      </c>
      <c r="L75" s="34">
        <v>119683</v>
      </c>
      <c r="M75" s="34">
        <v>301758</v>
      </c>
      <c r="N75" s="34">
        <v>216114</v>
      </c>
      <c r="O75" s="60">
        <v>360529</v>
      </c>
      <c r="P75" s="34">
        <v>159367</v>
      </c>
      <c r="Q75" s="34">
        <v>182817</v>
      </c>
      <c r="R75" s="60">
        <v>804121</v>
      </c>
      <c r="T75" s="60">
        <v>443083</v>
      </c>
      <c r="U75" s="34">
        <v>122558</v>
      </c>
      <c r="V75" s="34">
        <v>66424</v>
      </c>
      <c r="W75" s="34">
        <v>52186</v>
      </c>
      <c r="X75" s="34">
        <v>73058</v>
      </c>
      <c r="Y75" s="60">
        <v>132693</v>
      </c>
      <c r="Z75" s="34">
        <v>12222</v>
      </c>
      <c r="AA75" s="34">
        <v>7109</v>
      </c>
      <c r="AB75" s="34">
        <v>11711</v>
      </c>
      <c r="AC75" s="34">
        <v>28006</v>
      </c>
      <c r="AD75" s="34">
        <v>31639</v>
      </c>
      <c r="AE75" s="34">
        <v>40928</v>
      </c>
      <c r="AF75" s="60">
        <v>48045</v>
      </c>
      <c r="AG75" s="34">
        <v>15001</v>
      </c>
      <c r="AH75" s="34">
        <v>26032</v>
      </c>
      <c r="AI75" s="60">
        <v>103996</v>
      </c>
      <c r="AJ75" s="47"/>
      <c r="AK75" s="60">
        <v>78086</v>
      </c>
      <c r="AL75" s="34">
        <v>3017</v>
      </c>
      <c r="AM75" s="34">
        <v>16979</v>
      </c>
      <c r="AN75" s="60">
        <v>45422</v>
      </c>
      <c r="AO75" s="34">
        <v>7690</v>
      </c>
      <c r="AP75" s="34">
        <v>4377</v>
      </c>
      <c r="AQ75" s="34">
        <v>22922</v>
      </c>
      <c r="AR75" s="60">
        <v>5343</v>
      </c>
      <c r="AS75" s="34">
        <v>2303</v>
      </c>
      <c r="AT75" s="34">
        <v>1500</v>
      </c>
      <c r="AU75" s="60">
        <v>35175</v>
      </c>
      <c r="AW75" s="60">
        <f t="shared" si="16"/>
        <v>3169278</v>
      </c>
      <c r="AX75" s="34">
        <f t="shared" si="17"/>
        <v>1314667</v>
      </c>
      <c r="AY75" s="34">
        <f t="shared" si="18"/>
        <v>303467</v>
      </c>
      <c r="AZ75" s="34">
        <f t="shared" si="19"/>
        <v>244070</v>
      </c>
      <c r="BA75" s="34">
        <f t="shared" si="20"/>
        <v>445701</v>
      </c>
      <c r="BB75" s="60">
        <f t="shared" si="21"/>
        <v>971054</v>
      </c>
      <c r="BC75" s="34">
        <f t="shared" si="21"/>
        <v>100227</v>
      </c>
      <c r="BD75" s="34">
        <f t="shared" si="21"/>
        <v>34788</v>
      </c>
      <c r="BE75" s="34">
        <f t="shared" si="22"/>
        <v>57593</v>
      </c>
      <c r="BF75" s="34">
        <f t="shared" si="23"/>
        <v>147689</v>
      </c>
      <c r="BG75" s="34">
        <f t="shared" si="24"/>
        <v>333397</v>
      </c>
      <c r="BH75" s="34">
        <f t="shared" si="25"/>
        <v>279964</v>
      </c>
      <c r="BI75" s="60">
        <f t="shared" si="26"/>
        <v>413917</v>
      </c>
      <c r="BJ75" s="34">
        <f t="shared" si="27"/>
        <v>176671</v>
      </c>
      <c r="BK75" s="34">
        <f t="shared" si="28"/>
        <v>210349</v>
      </c>
      <c r="BL75" s="60">
        <f t="shared" si="29"/>
        <v>943292</v>
      </c>
    </row>
    <row r="76" spans="1:64" x14ac:dyDescent="0.35">
      <c r="A76" s="121"/>
      <c r="B76" s="12">
        <v>44166</v>
      </c>
      <c r="C76" s="60">
        <v>3235614</v>
      </c>
      <c r="D76" s="34">
        <v>1388039</v>
      </c>
      <c r="E76" s="34">
        <v>434290</v>
      </c>
      <c r="F76" s="34">
        <v>184235</v>
      </c>
      <c r="G76" s="34">
        <v>375704</v>
      </c>
      <c r="H76" s="60">
        <v>899650</v>
      </c>
      <c r="I76" s="34">
        <v>95086</v>
      </c>
      <c r="J76" s="34">
        <v>78607</v>
      </c>
      <c r="K76" s="34">
        <v>30091</v>
      </c>
      <c r="L76" s="34">
        <v>111209</v>
      </c>
      <c r="M76" s="34">
        <v>303083</v>
      </c>
      <c r="N76" s="34">
        <v>273021</v>
      </c>
      <c r="O76" s="60">
        <v>527820</v>
      </c>
      <c r="P76" s="34">
        <v>283807</v>
      </c>
      <c r="Q76" s="34">
        <v>220215</v>
      </c>
      <c r="R76" s="60">
        <v>886729</v>
      </c>
      <c r="T76" s="60">
        <v>481208</v>
      </c>
      <c r="U76" s="34">
        <v>148088</v>
      </c>
      <c r="V76" s="34">
        <v>81398</v>
      </c>
      <c r="W76" s="34">
        <v>41894</v>
      </c>
      <c r="X76" s="34">
        <v>65088</v>
      </c>
      <c r="Y76" s="60">
        <v>153634</v>
      </c>
      <c r="Z76" s="34">
        <v>15859</v>
      </c>
      <c r="AA76" s="34">
        <v>21539</v>
      </c>
      <c r="AB76" s="34">
        <v>8053</v>
      </c>
      <c r="AC76" s="34">
        <v>25630</v>
      </c>
      <c r="AD76" s="34">
        <v>32989</v>
      </c>
      <c r="AE76" s="34">
        <v>47968</v>
      </c>
      <c r="AF76" s="60">
        <v>65848</v>
      </c>
      <c r="AG76" s="34">
        <v>30200</v>
      </c>
      <c r="AH76" s="34">
        <v>26482</v>
      </c>
      <c r="AI76" s="60">
        <v>121055</v>
      </c>
      <c r="AJ76" s="47"/>
      <c r="AK76" s="60">
        <v>88531</v>
      </c>
      <c r="AL76" s="34">
        <v>4566</v>
      </c>
      <c r="AM76" s="34">
        <v>16212</v>
      </c>
      <c r="AN76" s="60">
        <v>46678</v>
      </c>
      <c r="AO76" s="34">
        <v>7775</v>
      </c>
      <c r="AP76" s="34">
        <v>7126</v>
      </c>
      <c r="AQ76" s="34">
        <v>22183</v>
      </c>
      <c r="AR76" s="60">
        <v>11584</v>
      </c>
      <c r="AS76" s="34">
        <v>7803</v>
      </c>
      <c r="AT76" s="34">
        <v>1660</v>
      </c>
      <c r="AU76" s="60">
        <v>37011</v>
      </c>
      <c r="AW76" s="60">
        <f t="shared" si="16"/>
        <v>3805353</v>
      </c>
      <c r="AX76" s="34">
        <f t="shared" si="17"/>
        <v>1536127</v>
      </c>
      <c r="AY76" s="34">
        <f t="shared" si="18"/>
        <v>520254</v>
      </c>
      <c r="AZ76" s="34">
        <f t="shared" si="19"/>
        <v>242341</v>
      </c>
      <c r="BA76" s="34">
        <f t="shared" si="20"/>
        <v>440792</v>
      </c>
      <c r="BB76" s="60">
        <f t="shared" si="21"/>
        <v>1099962</v>
      </c>
      <c r="BC76" s="34">
        <f t="shared" si="21"/>
        <v>118720</v>
      </c>
      <c r="BD76" s="34">
        <f t="shared" si="21"/>
        <v>107272</v>
      </c>
      <c r="BE76" s="34">
        <f t="shared" si="22"/>
        <v>38144</v>
      </c>
      <c r="BF76" s="34">
        <f t="shared" si="23"/>
        <v>136839</v>
      </c>
      <c r="BG76" s="34">
        <f t="shared" si="24"/>
        <v>336072</v>
      </c>
      <c r="BH76" s="34">
        <f t="shared" si="25"/>
        <v>343172</v>
      </c>
      <c r="BI76" s="60">
        <f t="shared" si="26"/>
        <v>605252</v>
      </c>
      <c r="BJ76" s="34">
        <f t="shared" si="27"/>
        <v>321810</v>
      </c>
      <c r="BK76" s="34">
        <f t="shared" si="28"/>
        <v>248357</v>
      </c>
      <c r="BL76" s="60">
        <f t="shared" si="29"/>
        <v>1044795</v>
      </c>
    </row>
    <row r="77" spans="1:64" x14ac:dyDescent="0.35">
      <c r="A77" s="119">
        <v>2021</v>
      </c>
      <c r="B77" s="12">
        <v>44225</v>
      </c>
      <c r="C77" s="60">
        <v>1959122</v>
      </c>
      <c r="D77" s="34">
        <v>1013654</v>
      </c>
      <c r="E77" s="34">
        <v>134819</v>
      </c>
      <c r="F77" s="34">
        <v>116972</v>
      </c>
      <c r="G77" s="34">
        <v>242484</v>
      </c>
      <c r="H77" s="60">
        <v>669240</v>
      </c>
      <c r="I77" s="34">
        <v>66601</v>
      </c>
      <c r="J77" s="34">
        <v>20424</v>
      </c>
      <c r="K77" s="34">
        <v>71928</v>
      </c>
      <c r="L77" s="34">
        <v>100035</v>
      </c>
      <c r="M77" s="34">
        <v>222882</v>
      </c>
      <c r="N77" s="34">
        <v>180046</v>
      </c>
      <c r="O77" s="60">
        <v>274873</v>
      </c>
      <c r="P77" s="34">
        <v>125560</v>
      </c>
      <c r="Q77" s="34">
        <v>133192</v>
      </c>
      <c r="R77" s="60">
        <v>822433</v>
      </c>
      <c r="T77" s="60">
        <v>264219</v>
      </c>
      <c r="U77" s="34">
        <v>93807</v>
      </c>
      <c r="V77" s="34">
        <v>29967</v>
      </c>
      <c r="W77" s="34">
        <v>29849</v>
      </c>
      <c r="X77" s="34">
        <v>41053</v>
      </c>
      <c r="Y77" s="60">
        <v>122129</v>
      </c>
      <c r="Z77" s="34">
        <v>10392</v>
      </c>
      <c r="AA77" s="34">
        <v>7718</v>
      </c>
      <c r="AB77" s="34">
        <v>20327</v>
      </c>
      <c r="AC77" s="34">
        <v>21844</v>
      </c>
      <c r="AD77" s="34">
        <v>28206</v>
      </c>
      <c r="AE77" s="34">
        <v>32299</v>
      </c>
      <c r="AF77" s="60">
        <v>30107</v>
      </c>
      <c r="AG77" s="34">
        <v>11030</v>
      </c>
      <c r="AH77" s="34">
        <v>12929</v>
      </c>
      <c r="AI77" s="60">
        <v>112412</v>
      </c>
      <c r="AJ77" s="47"/>
      <c r="AK77" s="60">
        <v>53174</v>
      </c>
      <c r="AL77" s="34">
        <v>1587</v>
      </c>
      <c r="AM77" s="34">
        <v>14253</v>
      </c>
      <c r="AN77" s="60">
        <v>36563</v>
      </c>
      <c r="AO77" s="34">
        <v>5782</v>
      </c>
      <c r="AP77" s="34">
        <v>2542</v>
      </c>
      <c r="AQ77" s="34">
        <v>18706</v>
      </c>
      <c r="AR77" s="60">
        <v>3719</v>
      </c>
      <c r="AS77" s="34">
        <v>1174</v>
      </c>
      <c r="AT77" s="34">
        <v>772</v>
      </c>
      <c r="AU77" s="60">
        <v>27823</v>
      </c>
      <c r="AW77" s="60">
        <f t="shared" si="16"/>
        <v>2276515</v>
      </c>
      <c r="AX77" s="34">
        <f t="shared" si="17"/>
        <v>1107461</v>
      </c>
      <c r="AY77" s="34">
        <f t="shared" si="18"/>
        <v>166373</v>
      </c>
      <c r="AZ77" s="34">
        <f t="shared" si="19"/>
        <v>161074</v>
      </c>
      <c r="BA77" s="34">
        <f t="shared" si="20"/>
        <v>283537</v>
      </c>
      <c r="BB77" s="60">
        <f t="shared" si="21"/>
        <v>827932</v>
      </c>
      <c r="BC77" s="34">
        <f t="shared" si="21"/>
        <v>82775</v>
      </c>
      <c r="BD77" s="34">
        <f t="shared" si="21"/>
        <v>30684</v>
      </c>
      <c r="BE77" s="34">
        <f t="shared" si="22"/>
        <v>92255</v>
      </c>
      <c r="BF77" s="34">
        <f t="shared" si="23"/>
        <v>121879</v>
      </c>
      <c r="BG77" s="34">
        <f t="shared" si="24"/>
        <v>251088</v>
      </c>
      <c r="BH77" s="34">
        <f t="shared" si="25"/>
        <v>231051</v>
      </c>
      <c r="BI77" s="60">
        <f t="shared" si="26"/>
        <v>308699</v>
      </c>
      <c r="BJ77" s="34">
        <f t="shared" si="27"/>
        <v>137764</v>
      </c>
      <c r="BK77" s="34">
        <f t="shared" si="28"/>
        <v>146893</v>
      </c>
      <c r="BL77" s="60">
        <f t="shared" si="29"/>
        <v>962668</v>
      </c>
    </row>
    <row r="78" spans="1:64" x14ac:dyDescent="0.35">
      <c r="A78" s="120"/>
      <c r="B78" s="12">
        <v>44253</v>
      </c>
      <c r="C78" s="60">
        <v>2069392</v>
      </c>
      <c r="D78" s="34">
        <v>1079030</v>
      </c>
      <c r="E78" s="34">
        <v>130795</v>
      </c>
      <c r="F78" s="34">
        <v>112001</v>
      </c>
      <c r="G78" s="34">
        <v>268224</v>
      </c>
      <c r="H78" s="60">
        <v>658744</v>
      </c>
      <c r="I78" s="34">
        <v>61610</v>
      </c>
      <c r="J78" s="34">
        <v>23298</v>
      </c>
      <c r="K78" s="34">
        <v>51879</v>
      </c>
      <c r="L78" s="34">
        <v>112924</v>
      </c>
      <c r="M78" s="34">
        <v>213843</v>
      </c>
      <c r="N78" s="34">
        <v>189485</v>
      </c>
      <c r="O78" s="60">
        <v>295488</v>
      </c>
      <c r="P78" s="34">
        <v>137800</v>
      </c>
      <c r="Q78" s="34">
        <v>141702</v>
      </c>
      <c r="R78" s="60">
        <v>827769</v>
      </c>
      <c r="T78" s="60">
        <v>277827</v>
      </c>
      <c r="U78" s="34">
        <v>100304</v>
      </c>
      <c r="V78" s="34">
        <v>29836</v>
      </c>
      <c r="W78" s="34">
        <v>28264</v>
      </c>
      <c r="X78" s="34">
        <v>46040</v>
      </c>
      <c r="Y78" s="60">
        <v>117480</v>
      </c>
      <c r="Z78" s="34">
        <v>7125</v>
      </c>
      <c r="AA78" s="34">
        <v>9860</v>
      </c>
      <c r="AB78" s="34">
        <v>14780</v>
      </c>
      <c r="AC78" s="34">
        <v>24457</v>
      </c>
      <c r="AD78" s="34">
        <v>27444</v>
      </c>
      <c r="AE78" s="34">
        <v>32788</v>
      </c>
      <c r="AF78" s="60">
        <v>32596</v>
      </c>
      <c r="AG78" s="34">
        <v>12647</v>
      </c>
      <c r="AH78" s="34">
        <v>14105</v>
      </c>
      <c r="AI78" s="60">
        <v>96009</v>
      </c>
      <c r="AJ78" s="47"/>
      <c r="AK78" s="60">
        <v>55125</v>
      </c>
      <c r="AL78" s="34">
        <v>1762</v>
      </c>
      <c r="AM78" s="34">
        <v>13663</v>
      </c>
      <c r="AN78" s="60">
        <v>39738</v>
      </c>
      <c r="AO78" s="34">
        <v>6300</v>
      </c>
      <c r="AP78" s="34">
        <v>2901</v>
      </c>
      <c r="AQ78" s="34">
        <v>21026</v>
      </c>
      <c r="AR78" s="60">
        <v>3395</v>
      </c>
      <c r="AS78" s="34">
        <v>1555</v>
      </c>
      <c r="AT78" s="34">
        <v>780</v>
      </c>
      <c r="AU78" s="60">
        <v>23706</v>
      </c>
      <c r="AW78" s="60">
        <f t="shared" si="16"/>
        <v>2402344</v>
      </c>
      <c r="AX78" s="34">
        <f t="shared" si="17"/>
        <v>1179334</v>
      </c>
      <c r="AY78" s="34">
        <f t="shared" si="18"/>
        <v>162393</v>
      </c>
      <c r="AZ78" s="34">
        <f t="shared" si="19"/>
        <v>153928</v>
      </c>
      <c r="BA78" s="34">
        <f t="shared" si="20"/>
        <v>314264</v>
      </c>
      <c r="BB78" s="60">
        <f t="shared" si="21"/>
        <v>815962</v>
      </c>
      <c r="BC78" s="34">
        <f t="shared" si="21"/>
        <v>75035</v>
      </c>
      <c r="BD78" s="34">
        <f t="shared" si="21"/>
        <v>36059</v>
      </c>
      <c r="BE78" s="34">
        <f t="shared" si="22"/>
        <v>66659</v>
      </c>
      <c r="BF78" s="34">
        <f t="shared" si="23"/>
        <v>137381</v>
      </c>
      <c r="BG78" s="34">
        <f t="shared" si="24"/>
        <v>241287</v>
      </c>
      <c r="BH78" s="34">
        <f t="shared" si="25"/>
        <v>243299</v>
      </c>
      <c r="BI78" s="60">
        <f t="shared" si="26"/>
        <v>331479</v>
      </c>
      <c r="BJ78" s="34">
        <f t="shared" si="27"/>
        <v>152002</v>
      </c>
      <c r="BK78" s="34">
        <f t="shared" si="28"/>
        <v>156587</v>
      </c>
      <c r="BL78" s="60">
        <f t="shared" si="29"/>
        <v>947484</v>
      </c>
    </row>
    <row r="79" spans="1:64" x14ac:dyDescent="0.35">
      <c r="A79" s="120"/>
      <c r="B79" s="12">
        <v>44286</v>
      </c>
      <c r="C79" s="60">
        <v>2600060</v>
      </c>
      <c r="D79" s="34">
        <v>1317821</v>
      </c>
      <c r="E79" s="34">
        <v>168719</v>
      </c>
      <c r="F79" s="34">
        <v>127601</v>
      </c>
      <c r="G79" s="34">
        <v>377783</v>
      </c>
      <c r="H79" s="60">
        <v>772423</v>
      </c>
      <c r="I79" s="34">
        <v>79429</v>
      </c>
      <c r="J79" s="34">
        <v>25322</v>
      </c>
      <c r="K79" s="34">
        <v>37291</v>
      </c>
      <c r="L79" s="34">
        <v>136449</v>
      </c>
      <c r="M79" s="34">
        <v>251053</v>
      </c>
      <c r="N79" s="34">
        <v>236234</v>
      </c>
      <c r="O79" s="60">
        <v>381494</v>
      </c>
      <c r="P79" s="34">
        <v>181350</v>
      </c>
      <c r="Q79" s="34">
        <v>180515</v>
      </c>
      <c r="R79" s="60">
        <v>967100</v>
      </c>
      <c r="T79" s="60">
        <v>365415</v>
      </c>
      <c r="U79" s="34">
        <v>125413</v>
      </c>
      <c r="V79" s="34">
        <v>41841</v>
      </c>
      <c r="W79" s="34">
        <v>31616</v>
      </c>
      <c r="X79" s="34">
        <v>71813</v>
      </c>
      <c r="Y79" s="60">
        <v>135717</v>
      </c>
      <c r="Z79" s="34">
        <v>12133</v>
      </c>
      <c r="AA79" s="34">
        <v>7674</v>
      </c>
      <c r="AB79" s="34">
        <v>9519</v>
      </c>
      <c r="AC79" s="34">
        <v>29935</v>
      </c>
      <c r="AD79" s="34">
        <v>32840</v>
      </c>
      <c r="AE79" s="34">
        <v>42476</v>
      </c>
      <c r="AF79" s="60">
        <v>42905</v>
      </c>
      <c r="AG79" s="34">
        <v>16908</v>
      </c>
      <c r="AH79" s="34">
        <v>17541</v>
      </c>
      <c r="AI79" s="60">
        <v>109012</v>
      </c>
      <c r="AJ79" s="47"/>
      <c r="AK79" s="60">
        <v>68289</v>
      </c>
      <c r="AL79" s="34">
        <v>2190</v>
      </c>
      <c r="AM79" s="34">
        <v>15712</v>
      </c>
      <c r="AN79" s="60">
        <v>48029</v>
      </c>
      <c r="AO79" s="34">
        <v>8377</v>
      </c>
      <c r="AP79" s="34">
        <v>3880</v>
      </c>
      <c r="AQ79" s="34">
        <v>24586</v>
      </c>
      <c r="AR79" s="60">
        <v>4368</v>
      </c>
      <c r="AS79" s="34">
        <v>2147</v>
      </c>
      <c r="AT79" s="34">
        <v>1092</v>
      </c>
      <c r="AU79" s="60">
        <v>28584</v>
      </c>
      <c r="AW79" s="60">
        <f t="shared" si="16"/>
        <v>3033764</v>
      </c>
      <c r="AX79" s="34">
        <f t="shared" si="17"/>
        <v>1443234</v>
      </c>
      <c r="AY79" s="34">
        <f t="shared" si="18"/>
        <v>212750</v>
      </c>
      <c r="AZ79" s="34">
        <f t="shared" si="19"/>
        <v>174929</v>
      </c>
      <c r="BA79" s="34">
        <f t="shared" si="20"/>
        <v>449596</v>
      </c>
      <c r="BB79" s="60">
        <f t="shared" si="21"/>
        <v>956169</v>
      </c>
      <c r="BC79" s="34">
        <f t="shared" si="21"/>
        <v>99939</v>
      </c>
      <c r="BD79" s="34">
        <f t="shared" si="21"/>
        <v>36876</v>
      </c>
      <c r="BE79" s="34">
        <f t="shared" si="22"/>
        <v>46810</v>
      </c>
      <c r="BF79" s="34">
        <f t="shared" si="23"/>
        <v>166384</v>
      </c>
      <c r="BG79" s="34">
        <f t="shared" si="24"/>
        <v>283893</v>
      </c>
      <c r="BH79" s="34">
        <f t="shared" si="25"/>
        <v>303296</v>
      </c>
      <c r="BI79" s="60">
        <f t="shared" si="26"/>
        <v>428767</v>
      </c>
      <c r="BJ79" s="34">
        <f t="shared" si="27"/>
        <v>200405</v>
      </c>
      <c r="BK79" s="34">
        <f t="shared" si="28"/>
        <v>199148</v>
      </c>
      <c r="BL79" s="60">
        <f t="shared" si="29"/>
        <v>1104696</v>
      </c>
    </row>
    <row r="80" spans="1:64" x14ac:dyDescent="0.35">
      <c r="A80" s="120"/>
      <c r="B80" s="12">
        <v>44316</v>
      </c>
      <c r="C80" s="60">
        <v>2478326</v>
      </c>
      <c r="D80" s="34">
        <v>1212385</v>
      </c>
      <c r="E80" s="34">
        <v>166630</v>
      </c>
      <c r="F80" s="34">
        <v>109752</v>
      </c>
      <c r="G80" s="34">
        <v>396847</v>
      </c>
      <c r="H80" s="60">
        <v>733971</v>
      </c>
      <c r="I80" s="34">
        <v>79612</v>
      </c>
      <c r="J80" s="34">
        <v>29198</v>
      </c>
      <c r="K80" s="34">
        <v>27596</v>
      </c>
      <c r="L80" s="34">
        <v>132572</v>
      </c>
      <c r="M80" s="34">
        <v>230509</v>
      </c>
      <c r="N80" s="34">
        <v>228416</v>
      </c>
      <c r="O80" s="60">
        <v>362792</v>
      </c>
      <c r="P80" s="34">
        <v>176281</v>
      </c>
      <c r="Q80" s="34">
        <v>165621</v>
      </c>
      <c r="R80" s="60">
        <v>880564</v>
      </c>
      <c r="T80" s="60">
        <v>341416</v>
      </c>
      <c r="U80" s="34">
        <v>112335</v>
      </c>
      <c r="V80" s="34">
        <v>39339</v>
      </c>
      <c r="W80" s="34">
        <v>26452</v>
      </c>
      <c r="X80" s="34">
        <v>74549</v>
      </c>
      <c r="Y80" s="60">
        <v>129731</v>
      </c>
      <c r="Z80" s="34">
        <v>14160</v>
      </c>
      <c r="AA80" s="34">
        <v>8441</v>
      </c>
      <c r="AB80" s="34">
        <v>6722</v>
      </c>
      <c r="AC80" s="34">
        <v>28601</v>
      </c>
      <c r="AD80" s="34">
        <v>29496</v>
      </c>
      <c r="AE80" s="34">
        <v>41333</v>
      </c>
      <c r="AF80" s="60">
        <v>38055</v>
      </c>
      <c r="AG80" s="34">
        <v>15563</v>
      </c>
      <c r="AH80" s="34">
        <v>14900</v>
      </c>
      <c r="AI80" s="60">
        <v>99444</v>
      </c>
      <c r="AJ80" s="47"/>
      <c r="AK80" s="60">
        <v>64278</v>
      </c>
      <c r="AL80" s="34">
        <v>2178</v>
      </c>
      <c r="AM80" s="34">
        <v>13683</v>
      </c>
      <c r="AN80" s="60">
        <v>46399</v>
      </c>
      <c r="AO80" s="34">
        <v>8322</v>
      </c>
      <c r="AP80" s="34">
        <v>5304</v>
      </c>
      <c r="AQ80" s="34">
        <v>22913</v>
      </c>
      <c r="AR80" s="60">
        <v>4232</v>
      </c>
      <c r="AS80" s="34">
        <v>2077</v>
      </c>
      <c r="AT80" s="34">
        <v>1227</v>
      </c>
      <c r="AU80" s="60">
        <v>23603</v>
      </c>
      <c r="AW80" s="60">
        <f t="shared" si="16"/>
        <v>2884020</v>
      </c>
      <c r="AX80" s="34">
        <f t="shared" si="17"/>
        <v>1324720</v>
      </c>
      <c r="AY80" s="34">
        <f t="shared" si="18"/>
        <v>208147</v>
      </c>
      <c r="AZ80" s="34">
        <f t="shared" si="19"/>
        <v>149887</v>
      </c>
      <c r="BA80" s="34">
        <f t="shared" si="20"/>
        <v>471396</v>
      </c>
      <c r="BB80" s="60">
        <f t="shared" si="21"/>
        <v>910101</v>
      </c>
      <c r="BC80" s="34">
        <f t="shared" si="21"/>
        <v>102094</v>
      </c>
      <c r="BD80" s="34">
        <f t="shared" si="21"/>
        <v>42943</v>
      </c>
      <c r="BE80" s="34">
        <f t="shared" si="22"/>
        <v>34318</v>
      </c>
      <c r="BF80" s="34">
        <f t="shared" si="23"/>
        <v>161173</v>
      </c>
      <c r="BG80" s="34">
        <f t="shared" si="24"/>
        <v>260005</v>
      </c>
      <c r="BH80" s="34">
        <f t="shared" si="25"/>
        <v>292662</v>
      </c>
      <c r="BI80" s="60">
        <f t="shared" si="26"/>
        <v>405079</v>
      </c>
      <c r="BJ80" s="34">
        <f t="shared" si="27"/>
        <v>193921</v>
      </c>
      <c r="BK80" s="34">
        <f t="shared" si="28"/>
        <v>181748</v>
      </c>
      <c r="BL80" s="60">
        <f t="shared" si="29"/>
        <v>1003611</v>
      </c>
    </row>
    <row r="81" spans="1:64" x14ac:dyDescent="0.35">
      <c r="A81" s="120"/>
      <c r="B81" s="12">
        <v>44347</v>
      </c>
      <c r="C81" s="60">
        <v>2736873</v>
      </c>
      <c r="D81" s="34">
        <v>1264354</v>
      </c>
      <c r="E81" s="34">
        <v>267668</v>
      </c>
      <c r="F81" s="34">
        <v>121604</v>
      </c>
      <c r="G81" s="34">
        <v>410591</v>
      </c>
      <c r="H81" s="60">
        <v>848129</v>
      </c>
      <c r="I81" s="34">
        <v>113206</v>
      </c>
      <c r="J81" s="34">
        <v>53365</v>
      </c>
      <c r="K81" s="34">
        <v>34198</v>
      </c>
      <c r="L81" s="34">
        <v>132304</v>
      </c>
      <c r="M81" s="34">
        <v>225769</v>
      </c>
      <c r="N81" s="34">
        <v>282420</v>
      </c>
      <c r="O81" s="60">
        <v>408285</v>
      </c>
      <c r="P81" s="34">
        <v>213449</v>
      </c>
      <c r="Q81" s="34">
        <v>172620</v>
      </c>
      <c r="R81" s="60">
        <v>951337</v>
      </c>
      <c r="T81" s="60">
        <v>368126</v>
      </c>
      <c r="U81" s="34">
        <v>117758</v>
      </c>
      <c r="V81" s="34">
        <v>51640</v>
      </c>
      <c r="W81" s="34">
        <v>26240</v>
      </c>
      <c r="X81" s="34">
        <v>75916</v>
      </c>
      <c r="Y81" s="60">
        <v>163530</v>
      </c>
      <c r="Z81" s="34">
        <v>27679</v>
      </c>
      <c r="AA81" s="34">
        <v>17786</v>
      </c>
      <c r="AB81" s="34">
        <v>8462</v>
      </c>
      <c r="AC81" s="34">
        <v>29576</v>
      </c>
      <c r="AD81" s="34">
        <v>30007</v>
      </c>
      <c r="AE81" s="34">
        <v>48953</v>
      </c>
      <c r="AF81" s="60">
        <v>40013</v>
      </c>
      <c r="AG81" s="34">
        <v>18666</v>
      </c>
      <c r="AH81" s="34">
        <v>14351</v>
      </c>
      <c r="AI81" s="60">
        <v>101998</v>
      </c>
      <c r="AJ81" s="47"/>
      <c r="AK81" s="60">
        <v>67290</v>
      </c>
      <c r="AL81" s="34">
        <v>2785</v>
      </c>
      <c r="AM81" s="34">
        <v>14043</v>
      </c>
      <c r="AN81" s="60">
        <v>50308</v>
      </c>
      <c r="AO81" s="34">
        <v>10078</v>
      </c>
      <c r="AP81" s="34">
        <v>5217</v>
      </c>
      <c r="AQ81" s="34">
        <v>25061</v>
      </c>
      <c r="AR81" s="60">
        <v>4708</v>
      </c>
      <c r="AS81" s="34">
        <v>2625</v>
      </c>
      <c r="AT81" s="34">
        <v>1158</v>
      </c>
      <c r="AU81" s="60">
        <v>21243</v>
      </c>
      <c r="AW81" s="60">
        <f t="shared" si="16"/>
        <v>3172289</v>
      </c>
      <c r="AX81" s="34">
        <f t="shared" si="17"/>
        <v>1382112</v>
      </c>
      <c r="AY81" s="34">
        <f t="shared" si="18"/>
        <v>322093</v>
      </c>
      <c r="AZ81" s="34">
        <f t="shared" si="19"/>
        <v>161887</v>
      </c>
      <c r="BA81" s="34">
        <f t="shared" si="20"/>
        <v>486507</v>
      </c>
      <c r="BB81" s="60">
        <f t="shared" si="21"/>
        <v>1061967</v>
      </c>
      <c r="BC81" s="34">
        <f t="shared" si="21"/>
        <v>150963</v>
      </c>
      <c r="BD81" s="34">
        <f t="shared" si="21"/>
        <v>76368</v>
      </c>
      <c r="BE81" s="34">
        <f t="shared" si="22"/>
        <v>42660</v>
      </c>
      <c r="BF81" s="34">
        <f t="shared" si="23"/>
        <v>161880</v>
      </c>
      <c r="BG81" s="34">
        <f t="shared" si="24"/>
        <v>255776</v>
      </c>
      <c r="BH81" s="34">
        <f t="shared" si="25"/>
        <v>356434</v>
      </c>
      <c r="BI81" s="60">
        <f t="shared" si="26"/>
        <v>453006</v>
      </c>
      <c r="BJ81" s="34">
        <f t="shared" si="27"/>
        <v>234740</v>
      </c>
      <c r="BK81" s="34">
        <f t="shared" si="28"/>
        <v>188129</v>
      </c>
      <c r="BL81" s="60">
        <f t="shared" si="29"/>
        <v>1074578</v>
      </c>
    </row>
    <row r="82" spans="1:64" x14ac:dyDescent="0.35">
      <c r="A82" s="120"/>
      <c r="B82" s="12">
        <v>44377</v>
      </c>
      <c r="C82" s="60">
        <v>2692219</v>
      </c>
      <c r="D82" s="34">
        <v>1201009</v>
      </c>
      <c r="E82" s="34">
        <v>281311</v>
      </c>
      <c r="F82" s="34">
        <v>116755</v>
      </c>
      <c r="G82" s="34">
        <v>404364</v>
      </c>
      <c r="H82" s="60">
        <v>968565</v>
      </c>
      <c r="I82" s="34">
        <v>143287</v>
      </c>
      <c r="J82" s="34">
        <v>154337</v>
      </c>
      <c r="K82" s="34">
        <v>35717</v>
      </c>
      <c r="L82" s="34">
        <v>134919</v>
      </c>
      <c r="M82" s="34">
        <v>217131</v>
      </c>
      <c r="N82" s="34">
        <v>275304</v>
      </c>
      <c r="O82" s="60">
        <v>500288</v>
      </c>
      <c r="P82" s="34">
        <v>299104</v>
      </c>
      <c r="Q82" s="34">
        <v>177090</v>
      </c>
      <c r="R82" s="60">
        <v>891527</v>
      </c>
      <c r="T82" s="60">
        <v>367826</v>
      </c>
      <c r="U82" s="34">
        <v>115026</v>
      </c>
      <c r="V82" s="34">
        <v>54485</v>
      </c>
      <c r="W82" s="34">
        <v>23899</v>
      </c>
      <c r="X82" s="34">
        <v>74569</v>
      </c>
      <c r="Y82" s="60">
        <v>207588</v>
      </c>
      <c r="Z82" s="34">
        <v>36947</v>
      </c>
      <c r="AA82" s="34">
        <v>53436</v>
      </c>
      <c r="AB82" s="34">
        <v>8822</v>
      </c>
      <c r="AC82" s="34">
        <v>30811</v>
      </c>
      <c r="AD82" s="34">
        <v>29262</v>
      </c>
      <c r="AE82" s="34">
        <v>47080</v>
      </c>
      <c r="AF82" s="60">
        <v>53593</v>
      </c>
      <c r="AG82" s="34">
        <v>28445</v>
      </c>
      <c r="AH82" s="34">
        <v>18530</v>
      </c>
      <c r="AI82" s="60">
        <v>99572</v>
      </c>
      <c r="AJ82" s="47"/>
      <c r="AK82" s="60">
        <v>67085</v>
      </c>
      <c r="AL82" s="34">
        <v>2962</v>
      </c>
      <c r="AM82" s="34">
        <v>13661</v>
      </c>
      <c r="AN82" s="60">
        <v>54751</v>
      </c>
      <c r="AO82" s="34">
        <v>11425</v>
      </c>
      <c r="AP82" s="34">
        <v>8741</v>
      </c>
      <c r="AQ82" s="34">
        <v>24841</v>
      </c>
      <c r="AR82" s="60">
        <v>7135</v>
      </c>
      <c r="AS82" s="34">
        <v>4589</v>
      </c>
      <c r="AT82" s="34">
        <v>1545</v>
      </c>
      <c r="AU82" s="60">
        <v>22346</v>
      </c>
      <c r="AW82" s="60">
        <f t="shared" si="16"/>
        <v>3127130</v>
      </c>
      <c r="AX82" s="34">
        <f t="shared" si="17"/>
        <v>1316035</v>
      </c>
      <c r="AY82" s="34">
        <f t="shared" si="18"/>
        <v>338758</v>
      </c>
      <c r="AZ82" s="34">
        <f t="shared" si="19"/>
        <v>154315</v>
      </c>
      <c r="BA82" s="34">
        <f t="shared" si="20"/>
        <v>478933</v>
      </c>
      <c r="BB82" s="60">
        <f t="shared" si="21"/>
        <v>1230904</v>
      </c>
      <c r="BC82" s="34">
        <f t="shared" si="21"/>
        <v>191659</v>
      </c>
      <c r="BD82" s="34">
        <f t="shared" si="21"/>
        <v>216514</v>
      </c>
      <c r="BE82" s="34">
        <f t="shared" si="22"/>
        <v>44539</v>
      </c>
      <c r="BF82" s="34">
        <f t="shared" si="23"/>
        <v>165730</v>
      </c>
      <c r="BG82" s="34">
        <f t="shared" si="24"/>
        <v>246393</v>
      </c>
      <c r="BH82" s="34">
        <f t="shared" si="25"/>
        <v>347225</v>
      </c>
      <c r="BI82" s="60">
        <f t="shared" si="26"/>
        <v>561016</v>
      </c>
      <c r="BJ82" s="34">
        <f t="shared" si="27"/>
        <v>332138</v>
      </c>
      <c r="BK82" s="34">
        <f t="shared" si="28"/>
        <v>197165</v>
      </c>
      <c r="BL82" s="60">
        <f t="shared" si="29"/>
        <v>1013445</v>
      </c>
    </row>
    <row r="83" spans="1:64" x14ac:dyDescent="0.35">
      <c r="A83" s="120"/>
      <c r="B83" s="12">
        <v>44407</v>
      </c>
      <c r="C83" s="60">
        <v>2651455</v>
      </c>
      <c r="D83" s="34">
        <v>1195339</v>
      </c>
      <c r="E83" s="34">
        <v>265541</v>
      </c>
      <c r="F83" s="34">
        <v>114453</v>
      </c>
      <c r="G83" s="34">
        <v>376894</v>
      </c>
      <c r="H83" s="60">
        <v>1069026</v>
      </c>
      <c r="I83" s="34">
        <v>170304</v>
      </c>
      <c r="J83" s="34">
        <v>206155</v>
      </c>
      <c r="K83" s="34">
        <v>29493</v>
      </c>
      <c r="L83" s="34">
        <v>137592</v>
      </c>
      <c r="M83" s="34">
        <v>228922</v>
      </c>
      <c r="N83" s="34">
        <v>275336</v>
      </c>
      <c r="O83" s="60">
        <v>558144</v>
      </c>
      <c r="P83" s="34">
        <v>354903</v>
      </c>
      <c r="Q83" s="34">
        <v>192481</v>
      </c>
      <c r="R83" s="60">
        <v>894596</v>
      </c>
      <c r="T83" s="60">
        <v>349305</v>
      </c>
      <c r="U83" s="34">
        <v>112628</v>
      </c>
      <c r="V83" s="34">
        <v>49209</v>
      </c>
      <c r="W83" s="34">
        <v>23222</v>
      </c>
      <c r="X83" s="34">
        <v>67145</v>
      </c>
      <c r="Y83" s="60">
        <v>235494</v>
      </c>
      <c r="Z83" s="34">
        <v>43023</v>
      </c>
      <c r="AA83" s="34">
        <v>75540</v>
      </c>
      <c r="AB83" s="34">
        <v>6978</v>
      </c>
      <c r="AC83" s="34">
        <v>29321</v>
      </c>
      <c r="AD83" s="34">
        <v>30322</v>
      </c>
      <c r="AE83" s="34">
        <v>46450</v>
      </c>
      <c r="AF83" s="60">
        <v>63250</v>
      </c>
      <c r="AG83" s="34">
        <v>36786</v>
      </c>
      <c r="AH83" s="34">
        <v>23182</v>
      </c>
      <c r="AI83" s="60">
        <v>100375</v>
      </c>
      <c r="AJ83" s="47"/>
      <c r="AK83" s="60">
        <v>65553</v>
      </c>
      <c r="AL83" s="34">
        <v>2756</v>
      </c>
      <c r="AM83" s="34">
        <v>13495</v>
      </c>
      <c r="AN83" s="60">
        <v>57888</v>
      </c>
      <c r="AO83" s="34">
        <v>12600</v>
      </c>
      <c r="AP83" s="34">
        <v>10901</v>
      </c>
      <c r="AQ83" s="34">
        <v>24564</v>
      </c>
      <c r="AR83" s="60">
        <v>8493</v>
      </c>
      <c r="AS83" s="34">
        <v>5504</v>
      </c>
      <c r="AT83" s="34">
        <v>2317</v>
      </c>
      <c r="AU83" s="60">
        <v>21587</v>
      </c>
      <c r="AW83" s="60">
        <f t="shared" si="16"/>
        <v>3066313</v>
      </c>
      <c r="AX83" s="34">
        <f t="shared" si="17"/>
        <v>1307967</v>
      </c>
      <c r="AY83" s="34">
        <f t="shared" si="18"/>
        <v>317506</v>
      </c>
      <c r="AZ83" s="34">
        <f t="shared" si="19"/>
        <v>151170</v>
      </c>
      <c r="BA83" s="34">
        <f t="shared" si="20"/>
        <v>444039</v>
      </c>
      <c r="BB83" s="60">
        <f t="shared" si="21"/>
        <v>1362408</v>
      </c>
      <c r="BC83" s="34">
        <f t="shared" si="21"/>
        <v>225927</v>
      </c>
      <c r="BD83" s="34">
        <f t="shared" si="21"/>
        <v>292596</v>
      </c>
      <c r="BE83" s="34">
        <f t="shared" si="22"/>
        <v>36471</v>
      </c>
      <c r="BF83" s="34">
        <f t="shared" si="23"/>
        <v>166913</v>
      </c>
      <c r="BG83" s="34">
        <f t="shared" si="24"/>
        <v>259244</v>
      </c>
      <c r="BH83" s="34">
        <f t="shared" si="25"/>
        <v>346350</v>
      </c>
      <c r="BI83" s="60">
        <f t="shared" si="26"/>
        <v>629887</v>
      </c>
      <c r="BJ83" s="34">
        <f t="shared" si="27"/>
        <v>397193</v>
      </c>
      <c r="BK83" s="34">
        <f t="shared" si="28"/>
        <v>217980</v>
      </c>
      <c r="BL83" s="60">
        <f t="shared" si="29"/>
        <v>1016558</v>
      </c>
    </row>
    <row r="84" spans="1:64" x14ac:dyDescent="0.35">
      <c r="A84" s="120"/>
      <c r="B84" s="12">
        <v>44438</v>
      </c>
      <c r="C84" s="60">
        <v>2697703</v>
      </c>
      <c r="D84" s="34">
        <v>1174006</v>
      </c>
      <c r="E84" s="34">
        <v>286744</v>
      </c>
      <c r="F84" s="34">
        <v>118738</v>
      </c>
      <c r="G84" s="34">
        <v>372537</v>
      </c>
      <c r="H84" s="60">
        <v>1185612</v>
      </c>
      <c r="I84" s="34">
        <v>199663</v>
      </c>
      <c r="J84" s="34">
        <v>243828</v>
      </c>
      <c r="K84" s="34">
        <v>82291</v>
      </c>
      <c r="L84" s="34">
        <v>130811</v>
      </c>
      <c r="M84" s="34">
        <v>231781</v>
      </c>
      <c r="N84" s="34">
        <v>273664</v>
      </c>
      <c r="O84" s="60">
        <v>656739</v>
      </c>
      <c r="P84" s="34">
        <v>433562</v>
      </c>
      <c r="Q84" s="34">
        <v>210326</v>
      </c>
      <c r="R84" s="60">
        <v>966415</v>
      </c>
      <c r="T84" s="60">
        <v>362726</v>
      </c>
      <c r="U84" s="34">
        <v>109892</v>
      </c>
      <c r="V84" s="34">
        <v>53872</v>
      </c>
      <c r="W84" s="34">
        <v>24021</v>
      </c>
      <c r="X84" s="34">
        <v>67338</v>
      </c>
      <c r="Y84" s="60">
        <v>277625</v>
      </c>
      <c r="Z84" s="34">
        <v>55900</v>
      </c>
      <c r="AA84" s="34">
        <v>89612</v>
      </c>
      <c r="AB84" s="34">
        <v>21252</v>
      </c>
      <c r="AC84" s="34">
        <v>29132</v>
      </c>
      <c r="AD84" s="34">
        <v>31872</v>
      </c>
      <c r="AE84" s="34">
        <v>45639</v>
      </c>
      <c r="AF84" s="60">
        <v>79115</v>
      </c>
      <c r="AG84" s="34">
        <v>49170</v>
      </c>
      <c r="AH84" s="34">
        <v>25349</v>
      </c>
      <c r="AI84" s="60">
        <v>99801</v>
      </c>
      <c r="AJ84" s="47"/>
      <c r="AK84" s="60">
        <v>63332</v>
      </c>
      <c r="AL84" s="34">
        <v>3016</v>
      </c>
      <c r="AM84" s="34">
        <v>12819</v>
      </c>
      <c r="AN84" s="60">
        <v>61161</v>
      </c>
      <c r="AO84" s="34">
        <v>14174</v>
      </c>
      <c r="AP84" s="34">
        <v>12685</v>
      </c>
      <c r="AQ84" s="34">
        <v>24409</v>
      </c>
      <c r="AR84" s="60">
        <v>9998</v>
      </c>
      <c r="AS84" s="34">
        <v>6649</v>
      </c>
      <c r="AT84" s="34">
        <v>2630</v>
      </c>
      <c r="AU84" s="60">
        <v>19576</v>
      </c>
      <c r="AW84" s="60">
        <f t="shared" si="16"/>
        <v>3123761</v>
      </c>
      <c r="AX84" s="34">
        <f t="shared" si="17"/>
        <v>1283898</v>
      </c>
      <c r="AY84" s="34">
        <f t="shared" si="18"/>
        <v>343632</v>
      </c>
      <c r="AZ84" s="34">
        <f t="shared" si="19"/>
        <v>155578</v>
      </c>
      <c r="BA84" s="34">
        <f t="shared" si="20"/>
        <v>439875</v>
      </c>
      <c r="BB84" s="60">
        <f t="shared" si="21"/>
        <v>1524398</v>
      </c>
      <c r="BC84" s="34">
        <f t="shared" si="21"/>
        <v>269737</v>
      </c>
      <c r="BD84" s="34">
        <f t="shared" si="21"/>
        <v>346125</v>
      </c>
      <c r="BE84" s="34">
        <f t="shared" si="22"/>
        <v>103543</v>
      </c>
      <c r="BF84" s="34">
        <f t="shared" si="23"/>
        <v>159943</v>
      </c>
      <c r="BG84" s="34">
        <f t="shared" si="24"/>
        <v>263653</v>
      </c>
      <c r="BH84" s="34">
        <f t="shared" si="25"/>
        <v>343712</v>
      </c>
      <c r="BI84" s="60">
        <f t="shared" si="26"/>
        <v>745852</v>
      </c>
      <c r="BJ84" s="34">
        <f t="shared" si="27"/>
        <v>489381</v>
      </c>
      <c r="BK84" s="34">
        <f t="shared" si="28"/>
        <v>238305</v>
      </c>
      <c r="BL84" s="60">
        <f t="shared" si="29"/>
        <v>1085792</v>
      </c>
    </row>
    <row r="85" spans="1:64" x14ac:dyDescent="0.35">
      <c r="A85" s="120"/>
      <c r="B85" s="12">
        <v>44469</v>
      </c>
      <c r="C85" s="60">
        <v>2552603</v>
      </c>
      <c r="D85" s="34">
        <v>1097789</v>
      </c>
      <c r="E85" s="34">
        <v>252266</v>
      </c>
      <c r="F85" s="34">
        <v>115309</v>
      </c>
      <c r="G85" s="34">
        <v>371757</v>
      </c>
      <c r="H85" s="60">
        <v>1209493</v>
      </c>
      <c r="I85" s="34">
        <v>209429</v>
      </c>
      <c r="J85" s="34">
        <v>172825</v>
      </c>
      <c r="K85" s="34">
        <v>152570</v>
      </c>
      <c r="L85" s="34">
        <v>139871</v>
      </c>
      <c r="M85" s="34">
        <v>227670</v>
      </c>
      <c r="N85" s="34">
        <v>281335</v>
      </c>
      <c r="O85" s="60">
        <v>591069</v>
      </c>
      <c r="P85" s="34">
        <v>362543</v>
      </c>
      <c r="Q85" s="34">
        <v>215589</v>
      </c>
      <c r="R85" s="60">
        <v>946315</v>
      </c>
      <c r="S85" s="49"/>
      <c r="T85" s="60">
        <v>344585</v>
      </c>
      <c r="U85" s="34">
        <v>103006</v>
      </c>
      <c r="V85" s="34">
        <v>49433</v>
      </c>
      <c r="W85" s="34">
        <v>24590</v>
      </c>
      <c r="X85" s="34">
        <v>64952</v>
      </c>
      <c r="Y85" s="60">
        <v>296040</v>
      </c>
      <c r="Z85" s="34">
        <v>67745</v>
      </c>
      <c r="AA85" s="34">
        <v>65774</v>
      </c>
      <c r="AB85" s="34">
        <v>47049</v>
      </c>
      <c r="AC85" s="34">
        <v>32304</v>
      </c>
      <c r="AD85" s="34">
        <v>31661</v>
      </c>
      <c r="AE85" s="34">
        <v>46983</v>
      </c>
      <c r="AF85" s="60">
        <v>76447</v>
      </c>
      <c r="AG85" s="34">
        <v>41059</v>
      </c>
      <c r="AH85" s="34">
        <v>30788</v>
      </c>
      <c r="AI85" s="60">
        <v>104101</v>
      </c>
      <c r="AJ85" s="47"/>
      <c r="AK85" s="60">
        <v>68775</v>
      </c>
      <c r="AL85" s="34">
        <v>3317</v>
      </c>
      <c r="AM85" s="34">
        <v>14427</v>
      </c>
      <c r="AN85" s="60">
        <v>74311</v>
      </c>
      <c r="AO85" s="34">
        <v>18898</v>
      </c>
      <c r="AP85" s="34">
        <v>17150</v>
      </c>
      <c r="AQ85" s="34">
        <v>26244</v>
      </c>
      <c r="AR85" s="60">
        <v>11525</v>
      </c>
      <c r="AS85" s="34">
        <v>7809</v>
      </c>
      <c r="AT85" s="34">
        <v>2890</v>
      </c>
      <c r="AU85" s="60">
        <v>23339</v>
      </c>
      <c r="AW85" s="60">
        <f t="shared" si="16"/>
        <v>2965963</v>
      </c>
      <c r="AX85" s="34">
        <f t="shared" si="17"/>
        <v>1200795</v>
      </c>
      <c r="AY85" s="34">
        <f t="shared" si="18"/>
        <v>305016</v>
      </c>
      <c r="AZ85" s="34">
        <f t="shared" si="19"/>
        <v>154326</v>
      </c>
      <c r="BA85" s="34">
        <f t="shared" si="20"/>
        <v>436709</v>
      </c>
      <c r="BB85" s="60">
        <f t="shared" si="21"/>
        <v>1579844</v>
      </c>
      <c r="BC85" s="34">
        <f t="shared" si="21"/>
        <v>296072</v>
      </c>
      <c r="BD85" s="34">
        <f t="shared" si="21"/>
        <v>255749</v>
      </c>
      <c r="BE85" s="34">
        <f t="shared" si="22"/>
        <v>199619</v>
      </c>
      <c r="BF85" s="34">
        <f t="shared" si="23"/>
        <v>172175</v>
      </c>
      <c r="BG85" s="34">
        <f t="shared" si="24"/>
        <v>259331</v>
      </c>
      <c r="BH85" s="34">
        <f t="shared" si="25"/>
        <v>354562</v>
      </c>
      <c r="BI85" s="60">
        <f t="shared" si="26"/>
        <v>679041</v>
      </c>
      <c r="BJ85" s="34">
        <f t="shared" si="27"/>
        <v>411411</v>
      </c>
      <c r="BK85" s="34">
        <f t="shared" si="28"/>
        <v>249267</v>
      </c>
      <c r="BL85" s="60">
        <f t="shared" si="29"/>
        <v>1073755</v>
      </c>
    </row>
    <row r="86" spans="1:64" x14ac:dyDescent="0.35">
      <c r="A86" s="120"/>
      <c r="B86" s="12">
        <v>44499</v>
      </c>
      <c r="C86" s="60">
        <v>2604430</v>
      </c>
      <c r="D86" s="34">
        <v>1110607</v>
      </c>
      <c r="E86" s="34">
        <v>264169</v>
      </c>
      <c r="F86" s="34">
        <v>114223</v>
      </c>
      <c r="G86" s="34">
        <v>373179</v>
      </c>
      <c r="H86" s="60">
        <v>1072971</v>
      </c>
      <c r="I86" s="34">
        <v>213457</v>
      </c>
      <c r="J86" s="34">
        <v>156548</v>
      </c>
      <c r="K86" s="34">
        <v>54416</v>
      </c>
      <c r="L86" s="34">
        <v>132584</v>
      </c>
      <c r="M86" s="34">
        <v>226957</v>
      </c>
      <c r="N86" s="34">
        <v>263129</v>
      </c>
      <c r="O86" s="60">
        <v>612982</v>
      </c>
      <c r="P86" s="34">
        <v>374949</v>
      </c>
      <c r="Q86" s="34">
        <v>225490</v>
      </c>
      <c r="R86" s="60">
        <v>926491</v>
      </c>
      <c r="S86" s="49"/>
      <c r="T86" s="60">
        <v>351565</v>
      </c>
      <c r="U86" s="34">
        <v>102808</v>
      </c>
      <c r="V86" s="34">
        <v>52810</v>
      </c>
      <c r="W86" s="34">
        <v>23958</v>
      </c>
      <c r="X86" s="34">
        <v>64502</v>
      </c>
      <c r="Y86" s="60">
        <v>249993</v>
      </c>
      <c r="Z86" s="34">
        <v>69645</v>
      </c>
      <c r="AA86" s="34">
        <v>58800</v>
      </c>
      <c r="AB86" s="34">
        <v>13540</v>
      </c>
      <c r="AC86" s="34">
        <v>30065</v>
      </c>
      <c r="AD86" s="34">
        <v>31017</v>
      </c>
      <c r="AE86" s="34">
        <v>42513</v>
      </c>
      <c r="AF86" s="60">
        <v>77705</v>
      </c>
      <c r="AG86" s="34">
        <v>41154</v>
      </c>
      <c r="AH86" s="34">
        <v>32450</v>
      </c>
      <c r="AI86" s="60">
        <v>107988</v>
      </c>
      <c r="AJ86" s="47"/>
      <c r="AK86" s="60">
        <v>65668</v>
      </c>
      <c r="AL86" s="34">
        <v>3040</v>
      </c>
      <c r="AM86" s="34">
        <v>13724</v>
      </c>
      <c r="AN86" s="60">
        <v>70208</v>
      </c>
      <c r="AO86" s="34">
        <v>20563</v>
      </c>
      <c r="AP86" s="34">
        <v>15064</v>
      </c>
      <c r="AQ86" s="34">
        <v>24409</v>
      </c>
      <c r="AR86" s="60">
        <v>12789</v>
      </c>
      <c r="AS86" s="34">
        <v>8911</v>
      </c>
      <c r="AT86" s="34">
        <v>3228</v>
      </c>
      <c r="AU86" s="60">
        <v>20522</v>
      </c>
      <c r="AW86" s="60">
        <f t="shared" si="16"/>
        <v>3021663</v>
      </c>
      <c r="AX86" s="34">
        <f t="shared" si="17"/>
        <v>1213415</v>
      </c>
      <c r="AY86" s="34">
        <f t="shared" si="18"/>
        <v>320019</v>
      </c>
      <c r="AZ86" s="34">
        <f t="shared" si="19"/>
        <v>151905</v>
      </c>
      <c r="BA86" s="34">
        <f t="shared" si="20"/>
        <v>437681</v>
      </c>
      <c r="BB86" s="60">
        <f t="shared" si="21"/>
        <v>1393172</v>
      </c>
      <c r="BC86" s="34">
        <f t="shared" si="21"/>
        <v>303665</v>
      </c>
      <c r="BD86" s="34">
        <f t="shared" si="21"/>
        <v>230412</v>
      </c>
      <c r="BE86" s="34">
        <f t="shared" si="22"/>
        <v>67956</v>
      </c>
      <c r="BF86" s="34">
        <f t="shared" si="23"/>
        <v>162649</v>
      </c>
      <c r="BG86" s="34">
        <f t="shared" si="24"/>
        <v>257974</v>
      </c>
      <c r="BH86" s="34">
        <f t="shared" si="25"/>
        <v>330051</v>
      </c>
      <c r="BI86" s="60">
        <f t="shared" si="26"/>
        <v>703476</v>
      </c>
      <c r="BJ86" s="34">
        <f t="shared" si="27"/>
        <v>425014</v>
      </c>
      <c r="BK86" s="34">
        <f t="shared" si="28"/>
        <v>261168</v>
      </c>
      <c r="BL86" s="60">
        <f t="shared" si="29"/>
        <v>1055001</v>
      </c>
    </row>
    <row r="87" spans="1:64" x14ac:dyDescent="0.35">
      <c r="A87" s="120"/>
      <c r="B87" s="12">
        <v>44530</v>
      </c>
      <c r="C87" s="60">
        <v>3088750</v>
      </c>
      <c r="D87" s="34">
        <v>1265007</v>
      </c>
      <c r="E87" s="34">
        <v>354597</v>
      </c>
      <c r="F87" s="34">
        <v>164246</v>
      </c>
      <c r="G87" s="34">
        <v>441562</v>
      </c>
      <c r="H87" s="60">
        <v>1122501</v>
      </c>
      <c r="I87" s="34">
        <v>214181</v>
      </c>
      <c r="J87" s="34">
        <v>143001</v>
      </c>
      <c r="K87" s="34">
        <v>45836</v>
      </c>
      <c r="L87" s="34">
        <v>146278</v>
      </c>
      <c r="M87" s="34">
        <v>252672</v>
      </c>
      <c r="N87" s="34">
        <v>290703</v>
      </c>
      <c r="O87" s="60">
        <v>673199</v>
      </c>
      <c r="P87" s="34">
        <v>383607</v>
      </c>
      <c r="Q87" s="34">
        <v>276786</v>
      </c>
      <c r="R87" s="60">
        <v>1134978</v>
      </c>
      <c r="S87" s="49"/>
      <c r="T87" s="60">
        <v>461039</v>
      </c>
      <c r="U87" s="34">
        <v>125052</v>
      </c>
      <c r="V87" s="34">
        <v>80121</v>
      </c>
      <c r="W87" s="34">
        <v>35480</v>
      </c>
      <c r="X87" s="34">
        <v>82388</v>
      </c>
      <c r="Y87" s="60">
        <v>256982</v>
      </c>
      <c r="Z87" s="34">
        <v>63851</v>
      </c>
      <c r="AA87" s="34">
        <v>50302</v>
      </c>
      <c r="AB87" s="34">
        <v>10159</v>
      </c>
      <c r="AC87" s="34">
        <v>31298</v>
      </c>
      <c r="AD87" s="34">
        <v>34963</v>
      </c>
      <c r="AE87" s="34">
        <v>61139</v>
      </c>
      <c r="AF87" s="60">
        <v>95479</v>
      </c>
      <c r="AG87" s="34">
        <v>39010</v>
      </c>
      <c r="AH87" s="34">
        <v>52699</v>
      </c>
      <c r="AI87" s="60">
        <v>129047</v>
      </c>
      <c r="AJ87" s="47"/>
      <c r="AK87" s="60">
        <v>74269</v>
      </c>
      <c r="AL87" s="34">
        <v>4190</v>
      </c>
      <c r="AM87" s="34">
        <v>10634</v>
      </c>
      <c r="AN87" s="60">
        <v>79545</v>
      </c>
      <c r="AO87" s="34">
        <v>22994</v>
      </c>
      <c r="AP87" s="34">
        <v>17198</v>
      </c>
      <c r="AQ87" s="34">
        <v>29022</v>
      </c>
      <c r="AR87" s="60">
        <v>18294</v>
      </c>
      <c r="AS87" s="34">
        <v>9659</v>
      </c>
      <c r="AT87" s="34">
        <v>7896</v>
      </c>
      <c r="AU87" s="60">
        <v>23285</v>
      </c>
      <c r="AW87" s="60">
        <f t="shared" si="16"/>
        <v>3624058</v>
      </c>
      <c r="AX87" s="34">
        <f t="shared" si="17"/>
        <v>1390059</v>
      </c>
      <c r="AY87" s="34">
        <f t="shared" si="18"/>
        <v>438908</v>
      </c>
      <c r="AZ87" s="34">
        <f t="shared" si="19"/>
        <v>210360</v>
      </c>
      <c r="BA87" s="34">
        <f t="shared" si="20"/>
        <v>523950</v>
      </c>
      <c r="BB87" s="60">
        <f t="shared" si="21"/>
        <v>1459028</v>
      </c>
      <c r="BC87" s="34">
        <f t="shared" si="21"/>
        <v>301026</v>
      </c>
      <c r="BD87" s="34">
        <f t="shared" si="21"/>
        <v>210501</v>
      </c>
      <c r="BE87" s="34">
        <f t="shared" si="22"/>
        <v>55995</v>
      </c>
      <c r="BF87" s="34">
        <f t="shared" si="23"/>
        <v>177576</v>
      </c>
      <c r="BG87" s="34">
        <f t="shared" si="24"/>
        <v>287635</v>
      </c>
      <c r="BH87" s="34">
        <f t="shared" si="25"/>
        <v>380864</v>
      </c>
      <c r="BI87" s="60">
        <f t="shared" si="26"/>
        <v>786972</v>
      </c>
      <c r="BJ87" s="34">
        <f t="shared" si="27"/>
        <v>432276</v>
      </c>
      <c r="BK87" s="34">
        <f t="shared" si="28"/>
        <v>337381</v>
      </c>
      <c r="BL87" s="60">
        <f t="shared" si="29"/>
        <v>1287310</v>
      </c>
    </row>
    <row r="88" spans="1:64" x14ac:dyDescent="0.35">
      <c r="A88" s="121"/>
      <c r="B88" s="12">
        <v>44531</v>
      </c>
      <c r="C88" s="60">
        <v>3376998</v>
      </c>
      <c r="D88" s="34">
        <v>1436925</v>
      </c>
      <c r="E88" s="34">
        <v>416857</v>
      </c>
      <c r="F88" s="34">
        <v>171157</v>
      </c>
      <c r="G88" s="34">
        <v>387554</v>
      </c>
      <c r="H88" s="60">
        <v>1040269</v>
      </c>
      <c r="I88" s="34">
        <v>162541</v>
      </c>
      <c r="J88" s="34">
        <v>136394</v>
      </c>
      <c r="K88" s="34">
        <v>32626</v>
      </c>
      <c r="L88" s="34">
        <v>130001</v>
      </c>
      <c r="M88" s="34">
        <v>265493</v>
      </c>
      <c r="N88" s="34">
        <v>281761</v>
      </c>
      <c r="O88" s="60">
        <v>676754</v>
      </c>
      <c r="P88" s="34">
        <v>386473</v>
      </c>
      <c r="Q88" s="34">
        <v>278070</v>
      </c>
      <c r="R88" s="60">
        <v>1059319</v>
      </c>
      <c r="S88" s="49"/>
      <c r="T88" s="60">
        <v>472818</v>
      </c>
      <c r="U88" s="34">
        <v>147740</v>
      </c>
      <c r="V88" s="34">
        <v>78361</v>
      </c>
      <c r="W88" s="34">
        <v>35746</v>
      </c>
      <c r="X88" s="34">
        <v>60201</v>
      </c>
      <c r="Y88" s="60">
        <v>205177</v>
      </c>
      <c r="Z88" s="34">
        <v>38053</v>
      </c>
      <c r="AA88" s="34">
        <v>42835</v>
      </c>
      <c r="AB88" s="34">
        <v>8199</v>
      </c>
      <c r="AC88" s="34">
        <v>28942</v>
      </c>
      <c r="AD88" s="34">
        <v>35910</v>
      </c>
      <c r="AE88" s="34">
        <v>45563</v>
      </c>
      <c r="AF88" s="60">
        <v>79310</v>
      </c>
      <c r="AG88" s="34">
        <v>40443</v>
      </c>
      <c r="AH88" s="34">
        <v>32348</v>
      </c>
      <c r="AI88" s="60">
        <v>109418</v>
      </c>
      <c r="AJ88" s="47"/>
      <c r="AK88" s="60">
        <v>78641</v>
      </c>
      <c r="AL88" s="34">
        <v>4831</v>
      </c>
      <c r="AM88" s="34">
        <v>10013</v>
      </c>
      <c r="AN88" s="60">
        <v>63807</v>
      </c>
      <c r="AO88" s="34">
        <v>14455</v>
      </c>
      <c r="AP88" s="34">
        <v>12978</v>
      </c>
      <c r="AQ88" s="34">
        <v>26685</v>
      </c>
      <c r="AR88" s="60">
        <v>18062</v>
      </c>
      <c r="AS88" s="34">
        <v>10145</v>
      </c>
      <c r="AT88" s="34">
        <v>7174</v>
      </c>
      <c r="AU88" s="60">
        <v>26976</v>
      </c>
      <c r="AW88" s="60">
        <f t="shared" si="16"/>
        <v>3928457</v>
      </c>
      <c r="AX88" s="34">
        <f t="shared" si="17"/>
        <v>1584665</v>
      </c>
      <c r="AY88" s="34">
        <f t="shared" si="18"/>
        <v>500049</v>
      </c>
      <c r="AZ88" s="34">
        <f t="shared" si="19"/>
        <v>216916</v>
      </c>
      <c r="BA88" s="34">
        <f t="shared" si="20"/>
        <v>447755</v>
      </c>
      <c r="BB88" s="60">
        <f t="shared" si="21"/>
        <v>1309253</v>
      </c>
      <c r="BC88" s="34">
        <f t="shared" si="21"/>
        <v>215049</v>
      </c>
      <c r="BD88" s="34">
        <f t="shared" si="21"/>
        <v>192207</v>
      </c>
      <c r="BE88" s="34">
        <f t="shared" si="22"/>
        <v>40825</v>
      </c>
      <c r="BF88" s="34">
        <f t="shared" si="23"/>
        <v>158943</v>
      </c>
      <c r="BG88" s="34">
        <f t="shared" si="24"/>
        <v>301403</v>
      </c>
      <c r="BH88" s="34">
        <f t="shared" si="25"/>
        <v>354009</v>
      </c>
      <c r="BI88" s="60">
        <f t="shared" si="26"/>
        <v>774126</v>
      </c>
      <c r="BJ88" s="34">
        <f t="shared" si="27"/>
        <v>437061</v>
      </c>
      <c r="BK88" s="34">
        <f t="shared" si="28"/>
        <v>317592</v>
      </c>
      <c r="BL88" s="60">
        <f t="shared" si="29"/>
        <v>1195713</v>
      </c>
    </row>
    <row r="89" spans="1:64" x14ac:dyDescent="0.35">
      <c r="A89" s="122">
        <v>2022</v>
      </c>
      <c r="B89" s="12">
        <v>44562</v>
      </c>
      <c r="C89" s="60">
        <v>2416536</v>
      </c>
      <c r="D89" s="34">
        <v>1095782</v>
      </c>
      <c r="E89" s="34">
        <v>210705</v>
      </c>
      <c r="F89" s="34">
        <v>110576</v>
      </c>
      <c r="G89" s="34">
        <v>329121</v>
      </c>
      <c r="H89" s="60">
        <v>1114147</v>
      </c>
      <c r="I89" s="34">
        <v>236633</v>
      </c>
      <c r="J89" s="34">
        <v>124626</v>
      </c>
      <c r="K89" s="34">
        <v>91623</v>
      </c>
      <c r="L89" s="34">
        <v>126953</v>
      </c>
      <c r="M89" s="34">
        <v>251430</v>
      </c>
      <c r="N89" s="34">
        <v>252212</v>
      </c>
      <c r="O89" s="60">
        <v>548085</v>
      </c>
      <c r="P89" s="34">
        <v>325590</v>
      </c>
      <c r="Q89" s="34">
        <v>205585</v>
      </c>
      <c r="R89" s="60">
        <v>1024453</v>
      </c>
      <c r="S89" s="49"/>
      <c r="T89" s="60">
        <v>311703</v>
      </c>
      <c r="U89" s="34">
        <v>96088</v>
      </c>
      <c r="V89" s="34">
        <v>39649</v>
      </c>
      <c r="W89" s="34">
        <v>23756</v>
      </c>
      <c r="X89" s="34">
        <v>58465</v>
      </c>
      <c r="Y89" s="60">
        <v>276765</v>
      </c>
      <c r="Z89" s="34">
        <v>94472</v>
      </c>
      <c r="AA89" s="34">
        <v>47100</v>
      </c>
      <c r="AB89" s="34">
        <v>25259</v>
      </c>
      <c r="AC89" s="34">
        <v>28611</v>
      </c>
      <c r="AD89" s="34">
        <v>34062</v>
      </c>
      <c r="AE89" s="34">
        <v>41844</v>
      </c>
      <c r="AF89" s="60">
        <v>60470</v>
      </c>
      <c r="AG89" s="34">
        <v>30399</v>
      </c>
      <c r="AH89" s="34">
        <v>22065</v>
      </c>
      <c r="AI89" s="60">
        <v>115608</v>
      </c>
      <c r="AJ89" s="47"/>
      <c r="AK89" s="60">
        <v>61220</v>
      </c>
      <c r="AL89" s="34">
        <v>2149</v>
      </c>
      <c r="AM89" s="34">
        <v>13917</v>
      </c>
      <c r="AN89" s="60">
        <v>62326</v>
      </c>
      <c r="AO89" s="34">
        <v>17765</v>
      </c>
      <c r="AP89" s="34">
        <v>10442</v>
      </c>
      <c r="AQ89" s="34">
        <v>23010</v>
      </c>
      <c r="AR89" s="60">
        <v>8904</v>
      </c>
      <c r="AS89" s="34">
        <v>5145</v>
      </c>
      <c r="AT89" s="34">
        <v>2301</v>
      </c>
      <c r="AU89" s="60">
        <v>21409</v>
      </c>
      <c r="AW89" s="60">
        <f t="shared" si="16"/>
        <v>2789459</v>
      </c>
      <c r="AX89" s="34">
        <f t="shared" si="17"/>
        <v>1191870</v>
      </c>
      <c r="AY89" s="34">
        <f t="shared" si="18"/>
        <v>252503</v>
      </c>
      <c r="AZ89" s="34">
        <f t="shared" si="19"/>
        <v>148249</v>
      </c>
      <c r="BA89" s="34">
        <f t="shared" si="20"/>
        <v>387586</v>
      </c>
      <c r="BB89" s="60">
        <f t="shared" si="21"/>
        <v>1453238</v>
      </c>
      <c r="BC89" s="34">
        <f t="shared" si="21"/>
        <v>348870</v>
      </c>
      <c r="BD89" s="34">
        <f t="shared" si="21"/>
        <v>182168</v>
      </c>
      <c r="BE89" s="34">
        <f t="shared" si="22"/>
        <v>116882</v>
      </c>
      <c r="BF89" s="34">
        <f t="shared" si="23"/>
        <v>155564</v>
      </c>
      <c r="BG89" s="34">
        <f t="shared" si="24"/>
        <v>285492</v>
      </c>
      <c r="BH89" s="34">
        <f t="shared" si="25"/>
        <v>317066</v>
      </c>
      <c r="BI89" s="60">
        <f t="shared" si="26"/>
        <v>617459</v>
      </c>
      <c r="BJ89" s="34">
        <f t="shared" si="27"/>
        <v>361134</v>
      </c>
      <c r="BK89" s="34">
        <f t="shared" si="28"/>
        <v>229951</v>
      </c>
      <c r="BL89" s="60">
        <f t="shared" si="29"/>
        <v>1161470</v>
      </c>
    </row>
    <row r="90" spans="1:64" x14ac:dyDescent="0.35">
      <c r="A90" s="122"/>
      <c r="B90" s="12">
        <v>44593</v>
      </c>
      <c r="C90" s="60">
        <v>2342306</v>
      </c>
      <c r="D90" s="34">
        <v>1048110</v>
      </c>
      <c r="E90" s="34">
        <v>206757</v>
      </c>
      <c r="F90" s="34">
        <v>95799</v>
      </c>
      <c r="G90" s="34">
        <v>322637</v>
      </c>
      <c r="H90" s="60">
        <v>1120234</v>
      </c>
      <c r="I90" s="34">
        <v>258839</v>
      </c>
      <c r="J90" s="34">
        <v>148194</v>
      </c>
      <c r="K90" s="34">
        <v>60449</v>
      </c>
      <c r="L90" s="34">
        <v>131343</v>
      </c>
      <c r="M90" s="34">
        <v>233496</v>
      </c>
      <c r="N90" s="34">
        <v>261902</v>
      </c>
      <c r="O90" s="60">
        <v>581225</v>
      </c>
      <c r="P90" s="34">
        <v>363958</v>
      </c>
      <c r="Q90" s="34">
        <v>202497</v>
      </c>
      <c r="R90" s="60">
        <v>969219</v>
      </c>
      <c r="S90" s="49"/>
      <c r="T90" s="60">
        <v>298064</v>
      </c>
      <c r="U90" s="34">
        <v>91250</v>
      </c>
      <c r="V90" s="34">
        <v>40366</v>
      </c>
      <c r="W90" s="34">
        <v>19143</v>
      </c>
      <c r="X90" s="34">
        <v>53328</v>
      </c>
      <c r="Y90" s="60">
        <v>275506</v>
      </c>
      <c r="Z90" s="34">
        <v>97621</v>
      </c>
      <c r="AA90" s="34">
        <v>54723</v>
      </c>
      <c r="AB90" s="34">
        <v>15802</v>
      </c>
      <c r="AC90" s="34">
        <v>29453</v>
      </c>
      <c r="AD90" s="34">
        <v>31605</v>
      </c>
      <c r="AE90" s="34">
        <v>41667</v>
      </c>
      <c r="AF90" s="60">
        <v>69430</v>
      </c>
      <c r="AG90" s="34">
        <v>36915</v>
      </c>
      <c r="AH90" s="34">
        <v>26035</v>
      </c>
      <c r="AI90" s="60">
        <v>99260</v>
      </c>
      <c r="AJ90" s="47"/>
      <c r="AK90" s="60">
        <v>62181</v>
      </c>
      <c r="AL90" s="34">
        <v>2551</v>
      </c>
      <c r="AM90" s="34">
        <v>13340</v>
      </c>
      <c r="AN90" s="60">
        <v>76435</v>
      </c>
      <c r="AO90" s="34">
        <v>24507</v>
      </c>
      <c r="AP90" s="34">
        <v>17275</v>
      </c>
      <c r="AQ90" s="34">
        <v>23652</v>
      </c>
      <c r="AR90" s="60">
        <v>12641</v>
      </c>
      <c r="AS90" s="34">
        <v>8648</v>
      </c>
      <c r="AT90" s="34">
        <v>3054</v>
      </c>
      <c r="AU90" s="60">
        <v>21658</v>
      </c>
      <c r="AW90" s="60">
        <f t="shared" si="16"/>
        <v>2702551</v>
      </c>
      <c r="AX90" s="34">
        <f t="shared" si="17"/>
        <v>1139360</v>
      </c>
      <c r="AY90" s="34">
        <f t="shared" si="18"/>
        <v>249674</v>
      </c>
      <c r="AZ90" s="34">
        <f t="shared" si="19"/>
        <v>128282</v>
      </c>
      <c r="BA90" s="34">
        <f t="shared" si="20"/>
        <v>375965</v>
      </c>
      <c r="BB90" s="60">
        <f t="shared" si="21"/>
        <v>1472175</v>
      </c>
      <c r="BC90" s="34">
        <f t="shared" si="21"/>
        <v>380967</v>
      </c>
      <c r="BD90" s="34">
        <f t="shared" si="21"/>
        <v>220192</v>
      </c>
      <c r="BE90" s="34">
        <f t="shared" si="22"/>
        <v>76251</v>
      </c>
      <c r="BF90" s="34">
        <f t="shared" si="23"/>
        <v>160796</v>
      </c>
      <c r="BG90" s="34">
        <f t="shared" si="24"/>
        <v>265101</v>
      </c>
      <c r="BH90" s="34">
        <f t="shared" si="25"/>
        <v>327221</v>
      </c>
      <c r="BI90" s="60">
        <f t="shared" si="26"/>
        <v>663296</v>
      </c>
      <c r="BJ90" s="34">
        <f t="shared" si="27"/>
        <v>409521</v>
      </c>
      <c r="BK90" s="34">
        <f t="shared" si="28"/>
        <v>231586</v>
      </c>
      <c r="BL90" s="60">
        <f t="shared" si="29"/>
        <v>1090137</v>
      </c>
    </row>
    <row r="91" spans="1:64" x14ac:dyDescent="0.35">
      <c r="A91" s="122"/>
      <c r="B91" s="12">
        <v>44621</v>
      </c>
      <c r="C91" s="60">
        <v>2699385</v>
      </c>
      <c r="D91" s="34">
        <v>1191744</v>
      </c>
      <c r="E91" s="34">
        <v>239279</v>
      </c>
      <c r="F91" s="34">
        <v>103245</v>
      </c>
      <c r="G91" s="34">
        <v>385239</v>
      </c>
      <c r="H91" s="60">
        <v>1203542</v>
      </c>
      <c r="I91" s="34">
        <v>284919</v>
      </c>
      <c r="J91" s="34">
        <v>168135</v>
      </c>
      <c r="K91" s="34">
        <v>46703</v>
      </c>
      <c r="L91" s="34">
        <v>140938</v>
      </c>
      <c r="M91" s="34">
        <v>252239</v>
      </c>
      <c r="N91" s="34">
        <v>281601</v>
      </c>
      <c r="O91" s="60">
        <v>662779</v>
      </c>
      <c r="P91" s="34">
        <v>415610</v>
      </c>
      <c r="Q91" s="34">
        <v>227703</v>
      </c>
      <c r="R91" s="60">
        <v>1096328</v>
      </c>
      <c r="S91" s="49"/>
      <c r="T91" s="60">
        <v>347791</v>
      </c>
      <c r="U91" s="34">
        <v>106515</v>
      </c>
      <c r="V91" s="34">
        <v>47460</v>
      </c>
      <c r="W91" s="34">
        <v>20963</v>
      </c>
      <c r="X91" s="34">
        <v>63984</v>
      </c>
      <c r="Y91" s="60">
        <v>287898</v>
      </c>
      <c r="Z91" s="34">
        <v>97145</v>
      </c>
      <c r="AA91" s="34">
        <v>62064</v>
      </c>
      <c r="AB91" s="34">
        <v>12304</v>
      </c>
      <c r="AC91" s="34">
        <v>31937</v>
      </c>
      <c r="AD91" s="34">
        <v>33877</v>
      </c>
      <c r="AE91" s="34">
        <v>45284</v>
      </c>
      <c r="AF91" s="60">
        <v>79183</v>
      </c>
      <c r="AG91" s="34">
        <v>42662</v>
      </c>
      <c r="AH91" s="34">
        <v>26419</v>
      </c>
      <c r="AI91" s="60">
        <v>115755</v>
      </c>
      <c r="AJ91" s="47"/>
      <c r="AK91" s="60">
        <v>70742</v>
      </c>
      <c r="AL91" s="34">
        <v>2968</v>
      </c>
      <c r="AM91" s="34">
        <v>14670</v>
      </c>
      <c r="AN91" s="60">
        <v>88262</v>
      </c>
      <c r="AO91" s="34">
        <v>28949</v>
      </c>
      <c r="AP91" s="34">
        <v>21648</v>
      </c>
      <c r="AQ91" s="34">
        <v>26307</v>
      </c>
      <c r="AR91" s="60">
        <v>15569</v>
      </c>
      <c r="AS91" s="34">
        <v>11317</v>
      </c>
      <c r="AT91" s="34">
        <v>3257</v>
      </c>
      <c r="AU91" s="60">
        <v>24912</v>
      </c>
      <c r="AW91" s="60">
        <f t="shared" si="16"/>
        <v>3117918</v>
      </c>
      <c r="AX91" s="34">
        <f t="shared" si="17"/>
        <v>1298259</v>
      </c>
      <c r="AY91" s="34">
        <f t="shared" si="18"/>
        <v>289707</v>
      </c>
      <c r="AZ91" s="34">
        <f t="shared" si="19"/>
        <v>138878</v>
      </c>
      <c r="BA91" s="34">
        <f t="shared" si="20"/>
        <v>449223</v>
      </c>
      <c r="BB91" s="60">
        <f t="shared" si="21"/>
        <v>1579702</v>
      </c>
      <c r="BC91" s="34">
        <f t="shared" si="21"/>
        <v>411013</v>
      </c>
      <c r="BD91" s="34">
        <f t="shared" si="21"/>
        <v>251847</v>
      </c>
      <c r="BE91" s="34">
        <f t="shared" si="22"/>
        <v>59007</v>
      </c>
      <c r="BF91" s="34">
        <f t="shared" si="23"/>
        <v>172875</v>
      </c>
      <c r="BG91" s="34">
        <f t="shared" si="24"/>
        <v>286116</v>
      </c>
      <c r="BH91" s="34">
        <f t="shared" si="25"/>
        <v>353192</v>
      </c>
      <c r="BI91" s="60">
        <f t="shared" si="26"/>
        <v>757531</v>
      </c>
      <c r="BJ91" s="34">
        <f t="shared" si="27"/>
        <v>469589</v>
      </c>
      <c r="BK91" s="34">
        <f t="shared" si="28"/>
        <v>257379</v>
      </c>
      <c r="BL91" s="60">
        <f t="shared" si="29"/>
        <v>1236995</v>
      </c>
    </row>
    <row r="92" spans="1:64" x14ac:dyDescent="0.35">
      <c r="A92" s="122"/>
      <c r="B92" s="12">
        <v>44652</v>
      </c>
      <c r="C92" s="60">
        <v>2631422</v>
      </c>
      <c r="D92" s="34">
        <v>1150846</v>
      </c>
      <c r="E92" s="34">
        <v>260171</v>
      </c>
      <c r="F92" s="34">
        <v>100372</v>
      </c>
      <c r="G92" s="34">
        <v>376687</v>
      </c>
      <c r="H92" s="60">
        <v>1165002</v>
      </c>
      <c r="I92" s="34">
        <v>290037</v>
      </c>
      <c r="J92" s="34">
        <v>190079</v>
      </c>
      <c r="K92" s="34">
        <v>36649</v>
      </c>
      <c r="L92" s="34">
        <v>134857</v>
      </c>
      <c r="M92" s="34">
        <v>213694</v>
      </c>
      <c r="N92" s="34">
        <v>273158</v>
      </c>
      <c r="O92" s="60">
        <v>649262</v>
      </c>
      <c r="P92" s="34">
        <v>413977</v>
      </c>
      <c r="Q92" s="34">
        <v>221302</v>
      </c>
      <c r="R92" s="60">
        <v>1038443</v>
      </c>
      <c r="S92" s="49"/>
      <c r="T92" s="60">
        <v>337021</v>
      </c>
      <c r="U92" s="34">
        <v>102546</v>
      </c>
      <c r="V92" s="34">
        <v>51405</v>
      </c>
      <c r="W92" s="34">
        <v>19421</v>
      </c>
      <c r="X92" s="34">
        <v>63007</v>
      </c>
      <c r="Y92" s="60">
        <v>290998</v>
      </c>
      <c r="Z92" s="34">
        <v>100182</v>
      </c>
      <c r="AA92" s="34">
        <v>74189</v>
      </c>
      <c r="AB92" s="34">
        <v>9348</v>
      </c>
      <c r="AC92" s="34">
        <v>29953</v>
      </c>
      <c r="AD92" s="34">
        <v>29558</v>
      </c>
      <c r="AE92" s="34">
        <v>43099</v>
      </c>
      <c r="AF92" s="60">
        <v>78454</v>
      </c>
      <c r="AG92" s="34">
        <v>46308</v>
      </c>
      <c r="AH92" s="34">
        <v>26968</v>
      </c>
      <c r="AI92" s="60">
        <v>107122</v>
      </c>
      <c r="AJ92" s="47"/>
      <c r="AK92" s="60">
        <v>65328</v>
      </c>
      <c r="AL92" s="34">
        <v>2999</v>
      </c>
      <c r="AM92" s="34">
        <v>12841</v>
      </c>
      <c r="AN92" s="60">
        <v>81938</v>
      </c>
      <c r="AO92" s="34">
        <v>29008</v>
      </c>
      <c r="AP92" s="34">
        <v>19070</v>
      </c>
      <c r="AQ92" s="34">
        <v>23743</v>
      </c>
      <c r="AR92" s="60">
        <v>14671</v>
      </c>
      <c r="AS92" s="34">
        <v>10430</v>
      </c>
      <c r="AT92" s="34">
        <v>3488</v>
      </c>
      <c r="AU92" s="60">
        <v>22305</v>
      </c>
      <c r="AW92" s="60">
        <f t="shared" si="16"/>
        <v>3033771</v>
      </c>
      <c r="AX92" s="34">
        <f t="shared" si="17"/>
        <v>1253392</v>
      </c>
      <c r="AY92" s="34">
        <f t="shared" si="18"/>
        <v>314575</v>
      </c>
      <c r="AZ92" s="34">
        <f t="shared" si="19"/>
        <v>132634</v>
      </c>
      <c r="BA92" s="34">
        <f t="shared" si="20"/>
        <v>439694</v>
      </c>
      <c r="BB92" s="60">
        <f t="shared" si="21"/>
        <v>1537938</v>
      </c>
      <c r="BC92" s="34">
        <f t="shared" si="21"/>
        <v>419227</v>
      </c>
      <c r="BD92" s="34">
        <f t="shared" si="21"/>
        <v>283338</v>
      </c>
      <c r="BE92" s="34">
        <f t="shared" si="22"/>
        <v>45997</v>
      </c>
      <c r="BF92" s="34">
        <f t="shared" si="23"/>
        <v>164810</v>
      </c>
      <c r="BG92" s="34">
        <f t="shared" si="24"/>
        <v>243252</v>
      </c>
      <c r="BH92" s="34">
        <f t="shared" si="25"/>
        <v>340000</v>
      </c>
      <c r="BI92" s="60">
        <f t="shared" si="26"/>
        <v>742387</v>
      </c>
      <c r="BJ92" s="34">
        <f t="shared" si="27"/>
        <v>470715</v>
      </c>
      <c r="BK92" s="34">
        <f t="shared" si="28"/>
        <v>251758</v>
      </c>
      <c r="BL92" s="60">
        <f t="shared" si="29"/>
        <v>1167870</v>
      </c>
    </row>
    <row r="93" spans="1:64" x14ac:dyDescent="0.35">
      <c r="A93" s="122"/>
      <c r="B93" s="12">
        <v>44682</v>
      </c>
      <c r="C93" s="60">
        <v>2905978</v>
      </c>
      <c r="D93" s="34">
        <v>1261556</v>
      </c>
      <c r="E93" s="34">
        <v>299111</v>
      </c>
      <c r="F93" s="34">
        <v>105136</v>
      </c>
      <c r="G93" s="34">
        <v>414823</v>
      </c>
      <c r="H93" s="60">
        <v>1318916</v>
      </c>
      <c r="I93" s="34">
        <v>352222</v>
      </c>
      <c r="J93" s="34">
        <v>210025</v>
      </c>
      <c r="K93" s="34">
        <v>45164</v>
      </c>
      <c r="L93" s="34">
        <v>148896</v>
      </c>
      <c r="M93" s="34">
        <v>232529</v>
      </c>
      <c r="N93" s="34">
        <v>300224</v>
      </c>
      <c r="O93" s="60">
        <v>729230</v>
      </c>
      <c r="P93" s="34">
        <v>474337</v>
      </c>
      <c r="Q93" s="34">
        <v>241412</v>
      </c>
      <c r="R93" s="60">
        <v>1198639</v>
      </c>
      <c r="S93" s="49"/>
      <c r="T93" s="60">
        <v>366628</v>
      </c>
      <c r="U93" s="34">
        <v>111570</v>
      </c>
      <c r="V93" s="34">
        <v>57695</v>
      </c>
      <c r="W93" s="34">
        <v>19758</v>
      </c>
      <c r="X93" s="34">
        <v>68315</v>
      </c>
      <c r="Y93" s="60">
        <v>335332</v>
      </c>
      <c r="Z93" s="34">
        <v>124189</v>
      </c>
      <c r="AA93" s="34">
        <v>82033</v>
      </c>
      <c r="AB93" s="34">
        <v>11670</v>
      </c>
      <c r="AC93" s="34">
        <v>32891</v>
      </c>
      <c r="AD93" s="34">
        <v>32212</v>
      </c>
      <c r="AE93" s="34">
        <v>46968</v>
      </c>
      <c r="AF93" s="60">
        <v>89865</v>
      </c>
      <c r="AG93" s="34">
        <v>51837</v>
      </c>
      <c r="AH93" s="34">
        <v>33228</v>
      </c>
      <c r="AI93" s="60">
        <v>113513</v>
      </c>
      <c r="AJ93" s="47"/>
      <c r="AK93" s="60">
        <v>73234</v>
      </c>
      <c r="AL93" s="34">
        <v>3461</v>
      </c>
      <c r="AM93" s="34">
        <v>14153</v>
      </c>
      <c r="AN93" s="60">
        <v>97707</v>
      </c>
      <c r="AO93" s="34">
        <v>35581</v>
      </c>
      <c r="AP93" s="34">
        <v>24274</v>
      </c>
      <c r="AQ93" s="34">
        <v>26848</v>
      </c>
      <c r="AR93" s="60">
        <v>18494</v>
      </c>
      <c r="AS93" s="34">
        <v>13609</v>
      </c>
      <c r="AT93" s="34">
        <v>4014</v>
      </c>
      <c r="AU93" s="60">
        <v>23821</v>
      </c>
      <c r="AW93" s="60">
        <f t="shared" si="16"/>
        <v>3345840</v>
      </c>
      <c r="AX93" s="34">
        <f t="shared" si="17"/>
        <v>1373126</v>
      </c>
      <c r="AY93" s="34">
        <f t="shared" si="18"/>
        <v>360267</v>
      </c>
      <c r="AZ93" s="34">
        <f t="shared" si="19"/>
        <v>139047</v>
      </c>
      <c r="BA93" s="34">
        <f t="shared" si="20"/>
        <v>483138</v>
      </c>
      <c r="BB93" s="60">
        <f t="shared" si="21"/>
        <v>1751955</v>
      </c>
      <c r="BC93" s="34">
        <f t="shared" si="21"/>
        <v>511992</v>
      </c>
      <c r="BD93" s="34">
        <f t="shared" si="21"/>
        <v>316332</v>
      </c>
      <c r="BE93" s="34">
        <f t="shared" si="22"/>
        <v>56834</v>
      </c>
      <c r="BF93" s="34">
        <f t="shared" si="23"/>
        <v>181787</v>
      </c>
      <c r="BG93" s="34">
        <f t="shared" si="24"/>
        <v>264741</v>
      </c>
      <c r="BH93" s="34">
        <f t="shared" si="25"/>
        <v>374040</v>
      </c>
      <c r="BI93" s="60">
        <f t="shared" si="26"/>
        <v>837589</v>
      </c>
      <c r="BJ93" s="34">
        <f t="shared" si="27"/>
        <v>539783</v>
      </c>
      <c r="BK93" s="34">
        <f t="shared" si="28"/>
        <v>278654</v>
      </c>
      <c r="BL93" s="60">
        <f t="shared" si="29"/>
        <v>1335973</v>
      </c>
    </row>
    <row r="94" spans="1:64" x14ac:dyDescent="0.35">
      <c r="A94" s="122"/>
      <c r="B94" s="12">
        <v>44713</v>
      </c>
      <c r="C94" s="60">
        <v>2789851</v>
      </c>
      <c r="D94" s="34">
        <v>1199144</v>
      </c>
      <c r="E94" s="34">
        <v>288386</v>
      </c>
      <c r="F94" s="34">
        <v>101305</v>
      </c>
      <c r="G94" s="34">
        <v>392900</v>
      </c>
      <c r="H94" s="60">
        <v>1289809</v>
      </c>
      <c r="I94" s="34">
        <v>351658</v>
      </c>
      <c r="J94" s="34">
        <v>208788</v>
      </c>
      <c r="K94" s="34">
        <v>41554</v>
      </c>
      <c r="L94" s="34">
        <v>141413</v>
      </c>
      <c r="M94" s="34">
        <v>230719</v>
      </c>
      <c r="N94" s="34">
        <v>287335</v>
      </c>
      <c r="O94" s="60">
        <v>692889</v>
      </c>
      <c r="P94" s="34">
        <v>456898</v>
      </c>
      <c r="Q94" s="34">
        <v>223335</v>
      </c>
      <c r="R94" s="60">
        <v>1151946</v>
      </c>
      <c r="S94" s="49"/>
      <c r="T94" s="60">
        <v>350306</v>
      </c>
      <c r="U94" s="34">
        <v>107349</v>
      </c>
      <c r="V94" s="34">
        <v>54547</v>
      </c>
      <c r="W94" s="34">
        <v>18893</v>
      </c>
      <c r="X94" s="34">
        <v>63155</v>
      </c>
      <c r="Y94" s="60">
        <v>327764</v>
      </c>
      <c r="Z94" s="34">
        <v>121107</v>
      </c>
      <c r="AA94" s="34">
        <v>84228</v>
      </c>
      <c r="AB94" s="34">
        <v>10103</v>
      </c>
      <c r="AC94" s="34">
        <v>31203</v>
      </c>
      <c r="AD94" s="34">
        <v>31427</v>
      </c>
      <c r="AE94" s="34">
        <v>44684</v>
      </c>
      <c r="AF94" s="60">
        <v>85455</v>
      </c>
      <c r="AG94" s="34">
        <v>52574</v>
      </c>
      <c r="AH94" s="34">
        <v>28878</v>
      </c>
      <c r="AI94" s="60">
        <v>112482</v>
      </c>
      <c r="AJ94" s="47"/>
      <c r="AK94" s="60">
        <v>69299</v>
      </c>
      <c r="AL94" s="34">
        <v>2954</v>
      </c>
      <c r="AM94" s="34">
        <v>13394</v>
      </c>
      <c r="AN94" s="60">
        <v>94152</v>
      </c>
      <c r="AO94" s="34">
        <v>34727</v>
      </c>
      <c r="AP94" s="34">
        <v>23619</v>
      </c>
      <c r="AQ94" s="34">
        <v>25392</v>
      </c>
      <c r="AR94" s="60">
        <v>17155</v>
      </c>
      <c r="AS94" s="34">
        <v>12734</v>
      </c>
      <c r="AT94" s="34">
        <v>3652</v>
      </c>
      <c r="AU94" s="60">
        <v>23858</v>
      </c>
      <c r="AW94" s="60">
        <f t="shared" si="16"/>
        <v>3209456</v>
      </c>
      <c r="AX94" s="34">
        <f t="shared" si="17"/>
        <v>1306493</v>
      </c>
      <c r="AY94" s="34">
        <f t="shared" si="18"/>
        <v>345887</v>
      </c>
      <c r="AZ94" s="34">
        <f t="shared" si="19"/>
        <v>133592</v>
      </c>
      <c r="BA94" s="34">
        <f t="shared" si="20"/>
        <v>456055</v>
      </c>
      <c r="BB94" s="60">
        <f t="shared" si="21"/>
        <v>1711725</v>
      </c>
      <c r="BC94" s="34">
        <f t="shared" si="21"/>
        <v>507492</v>
      </c>
      <c r="BD94" s="34">
        <f t="shared" si="21"/>
        <v>316635</v>
      </c>
      <c r="BE94" s="34">
        <f t="shared" si="22"/>
        <v>51657</v>
      </c>
      <c r="BF94" s="34">
        <f t="shared" si="23"/>
        <v>172616</v>
      </c>
      <c r="BG94" s="34">
        <f t="shared" si="24"/>
        <v>262146</v>
      </c>
      <c r="BH94" s="34">
        <f t="shared" si="25"/>
        <v>357411</v>
      </c>
      <c r="BI94" s="60">
        <f t="shared" si="26"/>
        <v>795499</v>
      </c>
      <c r="BJ94" s="34">
        <f t="shared" si="27"/>
        <v>522206</v>
      </c>
      <c r="BK94" s="34">
        <f t="shared" si="28"/>
        <v>255865</v>
      </c>
      <c r="BL94" s="60">
        <f t="shared" si="29"/>
        <v>1288286</v>
      </c>
    </row>
    <row r="95" spans="1:64" x14ac:dyDescent="0.35">
      <c r="A95" s="122"/>
      <c r="B95" s="12">
        <v>44743</v>
      </c>
      <c r="C95" s="60">
        <v>2721804</v>
      </c>
      <c r="D95" s="34">
        <v>1194800</v>
      </c>
      <c r="E95" s="34">
        <v>267673</v>
      </c>
      <c r="F95" s="34">
        <v>97715</v>
      </c>
      <c r="G95" s="34">
        <v>371051</v>
      </c>
      <c r="H95" s="60">
        <v>1269629</v>
      </c>
      <c r="I95" s="34">
        <v>332560</v>
      </c>
      <c r="J95" s="34">
        <v>224467</v>
      </c>
      <c r="K95" s="34">
        <v>33344</v>
      </c>
      <c r="L95" s="34">
        <v>132786</v>
      </c>
      <c r="M95" s="34">
        <v>230957</v>
      </c>
      <c r="N95" s="34">
        <v>288076</v>
      </c>
      <c r="O95" s="60">
        <v>709117</v>
      </c>
      <c r="P95" s="34">
        <v>471664</v>
      </c>
      <c r="Q95" s="34">
        <v>225324</v>
      </c>
      <c r="R95" s="60">
        <v>1141404</v>
      </c>
      <c r="S95" s="49"/>
      <c r="T95" s="60">
        <v>335735</v>
      </c>
      <c r="U95" s="34">
        <v>105955</v>
      </c>
      <c r="V95" s="34">
        <v>47724</v>
      </c>
      <c r="W95" s="34">
        <v>18412</v>
      </c>
      <c r="X95" s="34">
        <v>59601</v>
      </c>
      <c r="Y95" s="60">
        <v>312891</v>
      </c>
      <c r="Z95" s="34">
        <v>109817</v>
      </c>
      <c r="AA95" s="34">
        <v>87227</v>
      </c>
      <c r="AB95" s="34">
        <v>7378</v>
      </c>
      <c r="AC95" s="34">
        <v>28941</v>
      </c>
      <c r="AD95" s="34">
        <v>30828</v>
      </c>
      <c r="AE95" s="34">
        <v>43952</v>
      </c>
      <c r="AF95" s="60">
        <v>86882</v>
      </c>
      <c r="AG95" s="34">
        <v>54709</v>
      </c>
      <c r="AH95" s="34">
        <v>29416</v>
      </c>
      <c r="AI95" s="60">
        <v>110719</v>
      </c>
      <c r="AJ95" s="47"/>
      <c r="AK95" s="60">
        <v>65422</v>
      </c>
      <c r="AL95" s="34">
        <v>2591</v>
      </c>
      <c r="AM95" s="34">
        <v>12748</v>
      </c>
      <c r="AN95" s="60">
        <v>84219</v>
      </c>
      <c r="AO95" s="34">
        <v>30657</v>
      </c>
      <c r="AP95" s="34">
        <v>19792</v>
      </c>
      <c r="AQ95" s="34">
        <v>24114</v>
      </c>
      <c r="AR95" s="60">
        <v>15384</v>
      </c>
      <c r="AS95" s="34">
        <v>11244</v>
      </c>
      <c r="AT95" s="34">
        <v>3439</v>
      </c>
      <c r="AU95" s="60">
        <v>22168</v>
      </c>
      <c r="AW95" s="60">
        <f>C95+T95+AK95</f>
        <v>3122961</v>
      </c>
      <c r="AX95" s="34">
        <f t="shared" si="17"/>
        <v>1300755</v>
      </c>
      <c r="AY95" s="34">
        <f t="shared" si="18"/>
        <v>317988</v>
      </c>
      <c r="AZ95" s="34">
        <f t="shared" si="19"/>
        <v>128875</v>
      </c>
      <c r="BA95" s="34">
        <f t="shared" si="20"/>
        <v>430652</v>
      </c>
      <c r="BB95" s="60">
        <f t="shared" si="21"/>
        <v>1666739</v>
      </c>
      <c r="BC95" s="34">
        <f t="shared" si="21"/>
        <v>473034</v>
      </c>
      <c r="BD95" s="34">
        <f t="shared" si="21"/>
        <v>331486</v>
      </c>
      <c r="BE95" s="34">
        <f t="shared" si="22"/>
        <v>40722</v>
      </c>
      <c r="BF95" s="34">
        <f t="shared" si="23"/>
        <v>161727</v>
      </c>
      <c r="BG95" s="34">
        <f t="shared" si="24"/>
        <v>261785</v>
      </c>
      <c r="BH95" s="34">
        <f t="shared" si="25"/>
        <v>356142</v>
      </c>
      <c r="BI95" s="60">
        <f t="shared" si="26"/>
        <v>811383</v>
      </c>
      <c r="BJ95" s="34">
        <f t="shared" si="27"/>
        <v>537617</v>
      </c>
      <c r="BK95" s="34">
        <f t="shared" si="28"/>
        <v>258179</v>
      </c>
      <c r="BL95" s="60">
        <f t="shared" si="29"/>
        <v>1274291</v>
      </c>
    </row>
    <row r="96" spans="1:64" x14ac:dyDescent="0.35">
      <c r="A96" s="122"/>
      <c r="B96" s="12">
        <v>44774</v>
      </c>
      <c r="C96" s="60">
        <v>2961250</v>
      </c>
      <c r="D96" s="34">
        <v>1283370</v>
      </c>
      <c r="E96" s="34">
        <v>292654</v>
      </c>
      <c r="F96" s="34">
        <v>106220</v>
      </c>
      <c r="G96" s="34">
        <v>399214</v>
      </c>
      <c r="H96" s="60">
        <v>1413780</v>
      </c>
      <c r="I96" s="34">
        <v>340247</v>
      </c>
      <c r="J96" s="34">
        <v>252541</v>
      </c>
      <c r="K96" s="34">
        <v>87163</v>
      </c>
      <c r="L96" s="34">
        <v>144825</v>
      </c>
      <c r="M96" s="34">
        <v>248268</v>
      </c>
      <c r="N96" s="34">
        <v>309819</v>
      </c>
      <c r="O96" s="60">
        <v>797713</v>
      </c>
      <c r="P96" s="34">
        <v>539978</v>
      </c>
      <c r="Q96" s="34">
        <v>243031</v>
      </c>
      <c r="R96" s="60">
        <v>1295145</v>
      </c>
      <c r="S96" s="49"/>
      <c r="T96" s="60">
        <v>376277</v>
      </c>
      <c r="U96" s="34">
        <v>116241</v>
      </c>
      <c r="V96" s="34">
        <v>53526</v>
      </c>
      <c r="W96" s="34">
        <v>21482</v>
      </c>
      <c r="X96" s="34">
        <v>65774</v>
      </c>
      <c r="Y96" s="60">
        <v>349115</v>
      </c>
      <c r="Z96" s="34">
        <v>112045</v>
      </c>
      <c r="AA96" s="34">
        <v>93831</v>
      </c>
      <c r="AB96" s="34">
        <v>23710</v>
      </c>
      <c r="AC96" s="34">
        <v>32298</v>
      </c>
      <c r="AD96" s="34">
        <v>34071</v>
      </c>
      <c r="AE96" s="34">
        <v>47454</v>
      </c>
      <c r="AF96" s="60">
        <v>97835</v>
      </c>
      <c r="AG96" s="34">
        <v>62193</v>
      </c>
      <c r="AH96" s="34">
        <v>30841</v>
      </c>
      <c r="AI96" s="60">
        <v>117700</v>
      </c>
      <c r="AJ96" s="34"/>
      <c r="AK96" s="60">
        <v>70821</v>
      </c>
      <c r="AL96" s="34">
        <v>3033</v>
      </c>
      <c r="AM96" s="34">
        <v>13986</v>
      </c>
      <c r="AN96" s="60">
        <v>93235</v>
      </c>
      <c r="AO96" s="34">
        <v>34345</v>
      </c>
      <c r="AP96" s="34">
        <v>22056</v>
      </c>
      <c r="AQ96" s="34">
        <v>25841</v>
      </c>
      <c r="AR96" s="60">
        <v>15507</v>
      </c>
      <c r="AS96" s="34">
        <v>11307</v>
      </c>
      <c r="AT96" s="34">
        <v>3402</v>
      </c>
      <c r="AU96" s="60">
        <v>21969</v>
      </c>
      <c r="AW96" s="60">
        <f>C96+T96+AK96</f>
        <v>3408348</v>
      </c>
      <c r="AX96" s="34">
        <f t="shared" si="17"/>
        <v>1399611</v>
      </c>
      <c r="AY96" s="34">
        <f t="shared" si="18"/>
        <v>349213</v>
      </c>
      <c r="AZ96" s="34">
        <f t="shared" si="19"/>
        <v>141688</v>
      </c>
      <c r="BA96" s="34">
        <f t="shared" si="20"/>
        <v>464988</v>
      </c>
      <c r="BB96" s="60">
        <f t="shared" ref="BB96:BD102" si="30">H96+Y96+AN96</f>
        <v>1856130</v>
      </c>
      <c r="BC96" s="34">
        <f t="shared" si="30"/>
        <v>486637</v>
      </c>
      <c r="BD96" s="34">
        <f t="shared" si="30"/>
        <v>368428</v>
      </c>
      <c r="BE96" s="34">
        <f t="shared" si="22"/>
        <v>110873</v>
      </c>
      <c r="BF96" s="34">
        <f t="shared" si="23"/>
        <v>177123</v>
      </c>
      <c r="BG96" s="34">
        <f t="shared" si="24"/>
        <v>282339</v>
      </c>
      <c r="BH96" s="34">
        <f t="shared" si="25"/>
        <v>383114</v>
      </c>
      <c r="BI96" s="60">
        <f t="shared" si="26"/>
        <v>911055</v>
      </c>
      <c r="BJ96" s="34">
        <f t="shared" si="27"/>
        <v>613478</v>
      </c>
      <c r="BK96" s="34">
        <f t="shared" si="28"/>
        <v>277274</v>
      </c>
      <c r="BL96" s="60">
        <f>R96+AI96+AU96</f>
        <v>1434814</v>
      </c>
    </row>
    <row r="97" spans="1:64" x14ac:dyDescent="0.35">
      <c r="A97" s="122"/>
      <c r="B97" s="12">
        <v>44805</v>
      </c>
      <c r="C97" s="60">
        <v>2738066</v>
      </c>
      <c r="D97" s="34">
        <v>1170564</v>
      </c>
      <c r="E97" s="34">
        <v>252900</v>
      </c>
      <c r="F97" s="34">
        <v>105080</v>
      </c>
      <c r="G97" s="34">
        <v>385572</v>
      </c>
      <c r="H97" s="60">
        <v>1352617</v>
      </c>
      <c r="I97" s="34">
        <v>303207</v>
      </c>
      <c r="J97" s="34">
        <v>182816</v>
      </c>
      <c r="K97" s="34">
        <v>141992</v>
      </c>
      <c r="L97" s="34">
        <v>147255</v>
      </c>
      <c r="M97" s="34">
        <v>241838</v>
      </c>
      <c r="N97" s="34">
        <v>304044</v>
      </c>
      <c r="O97" s="60">
        <v>670517</v>
      </c>
      <c r="P97" s="34">
        <v>427325</v>
      </c>
      <c r="Q97" s="34">
        <v>229484</v>
      </c>
      <c r="R97" s="60">
        <v>1224471</v>
      </c>
      <c r="S97" s="49"/>
      <c r="T97" s="60">
        <v>344217</v>
      </c>
      <c r="U97" s="34">
        <v>103415</v>
      </c>
      <c r="V97" s="34">
        <v>47109</v>
      </c>
      <c r="W97" s="34">
        <v>22417</v>
      </c>
      <c r="X97" s="34">
        <v>60168</v>
      </c>
      <c r="Y97" s="60">
        <v>335610</v>
      </c>
      <c r="Z97" s="34">
        <v>101184</v>
      </c>
      <c r="AA97" s="34">
        <v>74305</v>
      </c>
      <c r="AB97" s="34">
        <v>42629</v>
      </c>
      <c r="AC97" s="34">
        <v>32944</v>
      </c>
      <c r="AD97" s="34">
        <v>33095</v>
      </c>
      <c r="AE97" s="34">
        <v>46052</v>
      </c>
      <c r="AF97" s="60">
        <v>84953</v>
      </c>
      <c r="AG97" s="34">
        <v>48426</v>
      </c>
      <c r="AH97" s="34">
        <v>31680</v>
      </c>
      <c r="AI97" s="60">
        <v>112454</v>
      </c>
      <c r="AJ97" s="48"/>
      <c r="AK97" s="60">
        <v>66544</v>
      </c>
      <c r="AL97" s="34">
        <v>3640</v>
      </c>
      <c r="AM97" s="34">
        <v>9899</v>
      </c>
      <c r="AN97" s="60">
        <v>102559</v>
      </c>
      <c r="AO97" s="34">
        <v>37899</v>
      </c>
      <c r="AP97" s="34">
        <v>25725</v>
      </c>
      <c r="AQ97" s="34">
        <v>27878</v>
      </c>
      <c r="AR97" s="60">
        <v>21743</v>
      </c>
      <c r="AS97" s="34">
        <v>13346</v>
      </c>
      <c r="AT97" s="34">
        <v>7814</v>
      </c>
      <c r="AU97" s="60">
        <v>24623</v>
      </c>
      <c r="AW97" s="60">
        <f t="shared" ref="AW97:AW100" si="31">C97+T97+AK97</f>
        <v>3148827</v>
      </c>
      <c r="AX97" s="34">
        <f t="shared" si="17"/>
        <v>1273979</v>
      </c>
      <c r="AY97" s="34">
        <f t="shared" si="18"/>
        <v>303649</v>
      </c>
      <c r="AZ97" s="34">
        <f t="shared" si="19"/>
        <v>137396</v>
      </c>
      <c r="BA97" s="34">
        <f t="shared" si="20"/>
        <v>445740</v>
      </c>
      <c r="BB97" s="60">
        <f t="shared" si="30"/>
        <v>1790786</v>
      </c>
      <c r="BC97" s="34">
        <f t="shared" si="30"/>
        <v>442290</v>
      </c>
      <c r="BD97" s="34">
        <f t="shared" si="30"/>
        <v>282846</v>
      </c>
      <c r="BE97" s="34">
        <f t="shared" si="22"/>
        <v>184621</v>
      </c>
      <c r="BF97" s="34">
        <f t="shared" si="23"/>
        <v>180199</v>
      </c>
      <c r="BG97" s="34">
        <f t="shared" si="24"/>
        <v>274933</v>
      </c>
      <c r="BH97" s="34">
        <f t="shared" si="25"/>
        <v>377974</v>
      </c>
      <c r="BI97" s="60">
        <f t="shared" si="26"/>
        <v>777213</v>
      </c>
      <c r="BJ97" s="34">
        <f t="shared" si="27"/>
        <v>489097</v>
      </c>
      <c r="BK97" s="34">
        <f t="shared" si="28"/>
        <v>268978</v>
      </c>
      <c r="BL97" s="60">
        <f t="shared" si="28"/>
        <v>1361548</v>
      </c>
    </row>
    <row r="98" spans="1:64" x14ac:dyDescent="0.35">
      <c r="A98" s="122"/>
      <c r="B98" s="12">
        <v>44835</v>
      </c>
      <c r="C98" s="60">
        <v>2811315</v>
      </c>
      <c r="D98" s="34">
        <v>1194361</v>
      </c>
      <c r="E98" s="34">
        <v>279048</v>
      </c>
      <c r="F98" s="34">
        <v>103911</v>
      </c>
      <c r="G98" s="34">
        <v>391724</v>
      </c>
      <c r="H98" s="108">
        <v>1220076</v>
      </c>
      <c r="I98" s="34">
        <v>286334</v>
      </c>
      <c r="J98" s="34">
        <v>160976</v>
      </c>
      <c r="K98" s="34">
        <v>65989</v>
      </c>
      <c r="L98" s="34">
        <v>144140</v>
      </c>
      <c r="M98" s="34">
        <v>241723</v>
      </c>
      <c r="N98" s="34">
        <v>289336</v>
      </c>
      <c r="O98" s="108">
        <v>675323</v>
      </c>
      <c r="P98" s="34">
        <v>431338</v>
      </c>
      <c r="Q98" s="34">
        <v>231191</v>
      </c>
      <c r="R98" s="108">
        <v>1205420</v>
      </c>
      <c r="S98" s="49"/>
      <c r="T98" s="60">
        <v>328760</v>
      </c>
      <c r="U98" s="34">
        <v>99318</v>
      </c>
      <c r="V98" s="34">
        <v>50104</v>
      </c>
      <c r="W98" s="34">
        <v>21104</v>
      </c>
      <c r="X98" s="34">
        <v>57654</v>
      </c>
      <c r="Y98" s="60">
        <v>268758</v>
      </c>
      <c r="Z98" s="34">
        <v>88120</v>
      </c>
      <c r="AA98" s="34">
        <v>58462</v>
      </c>
      <c r="AB98" s="34">
        <v>14990</v>
      </c>
      <c r="AC98" s="34">
        <v>31002</v>
      </c>
      <c r="AD98" s="34">
        <v>30773</v>
      </c>
      <c r="AE98" s="34">
        <v>40886</v>
      </c>
      <c r="AF98" s="60">
        <v>77692</v>
      </c>
      <c r="AG98" s="34">
        <v>44035</v>
      </c>
      <c r="AH98" s="34">
        <v>29815</v>
      </c>
      <c r="AI98" s="60">
        <v>102263</v>
      </c>
      <c r="AK98" s="60">
        <v>66364</v>
      </c>
      <c r="AL98" s="34">
        <v>3131</v>
      </c>
      <c r="AM98" s="34">
        <v>14021</v>
      </c>
      <c r="AN98" s="60">
        <v>93932</v>
      </c>
      <c r="AO98" s="34">
        <v>33375</v>
      </c>
      <c r="AP98" s="34">
        <v>25672</v>
      </c>
      <c r="AQ98" s="34">
        <v>24795</v>
      </c>
      <c r="AR98" s="60">
        <v>17501</v>
      </c>
      <c r="AS98" s="34">
        <v>13387</v>
      </c>
      <c r="AT98" s="34">
        <v>3387</v>
      </c>
      <c r="AU98" s="60">
        <v>21821</v>
      </c>
      <c r="AW98" s="60">
        <f t="shared" si="31"/>
        <v>3206439</v>
      </c>
      <c r="AX98" s="34">
        <f t="shared" si="17"/>
        <v>1293679</v>
      </c>
      <c r="AY98" s="34">
        <f t="shared" si="18"/>
        <v>332283</v>
      </c>
      <c r="AZ98" s="34">
        <f t="shared" si="19"/>
        <v>139036</v>
      </c>
      <c r="BA98" s="34">
        <f t="shared" si="20"/>
        <v>449378</v>
      </c>
      <c r="BB98" s="60">
        <f t="shared" si="30"/>
        <v>1582766</v>
      </c>
      <c r="BC98" s="34">
        <f t="shared" si="30"/>
        <v>407829</v>
      </c>
      <c r="BD98" s="34">
        <f t="shared" si="30"/>
        <v>245110</v>
      </c>
      <c r="BE98" s="34">
        <f t="shared" si="22"/>
        <v>80979</v>
      </c>
      <c r="BF98" s="34">
        <f t="shared" si="23"/>
        <v>175142</v>
      </c>
      <c r="BG98" s="34">
        <f t="shared" si="24"/>
        <v>272496</v>
      </c>
      <c r="BH98" s="34">
        <f t="shared" si="25"/>
        <v>355017</v>
      </c>
      <c r="BI98" s="60">
        <f t="shared" si="26"/>
        <v>770516</v>
      </c>
      <c r="BJ98" s="34">
        <f t="shared" si="27"/>
        <v>488760</v>
      </c>
      <c r="BK98" s="34">
        <f t="shared" si="27"/>
        <v>264393</v>
      </c>
      <c r="BL98" s="60">
        <f t="shared" si="27"/>
        <v>1329504</v>
      </c>
    </row>
    <row r="99" spans="1:64" x14ac:dyDescent="0.35">
      <c r="A99" s="122"/>
      <c r="B99" s="12">
        <v>44866</v>
      </c>
      <c r="C99" s="60">
        <v>3204010</v>
      </c>
      <c r="D99" s="34">
        <v>1273960</v>
      </c>
      <c r="E99" s="34">
        <v>373922</v>
      </c>
      <c r="F99" s="34">
        <v>138450</v>
      </c>
      <c r="G99" s="34">
        <v>447876</v>
      </c>
      <c r="H99" s="60">
        <v>1224676</v>
      </c>
      <c r="I99" s="109">
        <v>291361</v>
      </c>
      <c r="J99" s="34">
        <v>162930</v>
      </c>
      <c r="K99" s="34">
        <v>45096</v>
      </c>
      <c r="L99" s="34">
        <v>153415</v>
      </c>
      <c r="M99" s="34">
        <v>233686</v>
      </c>
      <c r="N99" s="34">
        <v>305241</v>
      </c>
      <c r="O99" s="60">
        <v>708667</v>
      </c>
      <c r="P99" s="34">
        <v>435197</v>
      </c>
      <c r="Q99" s="34">
        <v>261511</v>
      </c>
      <c r="R99" s="60">
        <v>1317756</v>
      </c>
      <c r="S99" s="110"/>
      <c r="T99" s="60">
        <v>448716</v>
      </c>
      <c r="U99" s="34">
        <v>122969</v>
      </c>
      <c r="V99" s="34">
        <v>78811</v>
      </c>
      <c r="W99" s="34">
        <v>33863</v>
      </c>
      <c r="X99" s="34">
        <v>74329</v>
      </c>
      <c r="Y99" s="60">
        <v>287314</v>
      </c>
      <c r="Z99" s="34">
        <v>93975</v>
      </c>
      <c r="AA99" s="34">
        <v>63464</v>
      </c>
      <c r="AB99" s="34">
        <v>10214</v>
      </c>
      <c r="AC99" s="34">
        <v>33777</v>
      </c>
      <c r="AD99" s="34">
        <v>34221</v>
      </c>
      <c r="AE99" s="34">
        <v>46912</v>
      </c>
      <c r="AF99" s="60">
        <v>92144</v>
      </c>
      <c r="AG99" s="34">
        <v>49520</v>
      </c>
      <c r="AH99" s="34">
        <v>37701</v>
      </c>
      <c r="AI99" s="60">
        <v>121614</v>
      </c>
      <c r="AJ99" s="45"/>
      <c r="AK99" s="60">
        <v>77710</v>
      </c>
      <c r="AL99" s="34">
        <v>3890</v>
      </c>
      <c r="AM99" s="34">
        <v>15600</v>
      </c>
      <c r="AN99" s="60">
        <v>96057</v>
      </c>
      <c r="AO99" s="34">
        <v>31478</v>
      </c>
      <c r="AP99" s="34">
        <v>27031</v>
      </c>
      <c r="AQ99" s="34">
        <v>27301</v>
      </c>
      <c r="AR99" s="60">
        <v>19430</v>
      </c>
      <c r="AS99" s="34">
        <v>15099</v>
      </c>
      <c r="AT99" s="34">
        <v>3680</v>
      </c>
      <c r="AU99" s="60">
        <v>24456</v>
      </c>
      <c r="AV99" s="45"/>
      <c r="AW99" s="60">
        <f t="shared" si="31"/>
        <v>3730436</v>
      </c>
      <c r="AX99" s="34">
        <f t="shared" si="17"/>
        <v>1396929</v>
      </c>
      <c r="AY99" s="34">
        <f t="shared" si="18"/>
        <v>456623</v>
      </c>
      <c r="AZ99" s="34">
        <f t="shared" si="19"/>
        <v>187913</v>
      </c>
      <c r="BA99" s="34">
        <f t="shared" si="20"/>
        <v>522205</v>
      </c>
      <c r="BB99" s="60">
        <f t="shared" si="30"/>
        <v>1608047</v>
      </c>
      <c r="BC99" s="34">
        <f t="shared" si="30"/>
        <v>416814</v>
      </c>
      <c r="BD99" s="34">
        <f t="shared" si="30"/>
        <v>253425</v>
      </c>
      <c r="BE99" s="34">
        <f t="shared" si="22"/>
        <v>55310</v>
      </c>
      <c r="BF99" s="34">
        <f t="shared" si="23"/>
        <v>187192</v>
      </c>
      <c r="BG99" s="34">
        <f t="shared" si="24"/>
        <v>267907</v>
      </c>
      <c r="BH99" s="34">
        <f t="shared" si="25"/>
        <v>379454</v>
      </c>
      <c r="BI99" s="60">
        <f t="shared" si="26"/>
        <v>820241</v>
      </c>
      <c r="BJ99" s="34">
        <f t="shared" si="26"/>
        <v>499816</v>
      </c>
      <c r="BK99" s="34">
        <f t="shared" si="26"/>
        <v>302892</v>
      </c>
      <c r="BL99" s="60">
        <f t="shared" si="26"/>
        <v>1463826</v>
      </c>
    </row>
    <row r="100" spans="1:64" x14ac:dyDescent="0.35">
      <c r="A100" s="122"/>
      <c r="B100" s="12">
        <v>44896</v>
      </c>
      <c r="C100" s="60">
        <v>3598174</v>
      </c>
      <c r="D100" s="34">
        <v>1513800</v>
      </c>
      <c r="E100" s="34">
        <v>469890</v>
      </c>
      <c r="F100" s="34">
        <v>136667</v>
      </c>
      <c r="G100" s="34">
        <v>399666</v>
      </c>
      <c r="H100" s="60">
        <v>1193072</v>
      </c>
      <c r="I100" s="109">
        <v>263232</v>
      </c>
      <c r="J100" s="34">
        <v>174880</v>
      </c>
      <c r="K100" s="34">
        <v>33820</v>
      </c>
      <c r="L100" s="34">
        <v>133621</v>
      </c>
      <c r="M100" s="34">
        <v>255044</v>
      </c>
      <c r="N100" s="34">
        <v>300112</v>
      </c>
      <c r="O100" s="60">
        <v>810746</v>
      </c>
      <c r="P100" s="34">
        <v>507441</v>
      </c>
      <c r="Q100" s="34">
        <v>292179</v>
      </c>
      <c r="R100" s="60">
        <v>1326898</v>
      </c>
      <c r="T100" s="60">
        <v>453279</v>
      </c>
      <c r="U100" s="34">
        <v>143389</v>
      </c>
      <c r="V100" s="34">
        <v>79291</v>
      </c>
      <c r="W100" s="34">
        <v>28556</v>
      </c>
      <c r="X100" s="34">
        <v>54627</v>
      </c>
      <c r="Y100" s="60">
        <v>247797</v>
      </c>
      <c r="Z100" s="34">
        <v>74567</v>
      </c>
      <c r="AA100" s="34">
        <v>55354</v>
      </c>
      <c r="AB100" s="34">
        <v>8339</v>
      </c>
      <c r="AC100" s="34">
        <v>27138</v>
      </c>
      <c r="AD100" s="34">
        <v>33795</v>
      </c>
      <c r="AE100" s="34">
        <v>43860</v>
      </c>
      <c r="AF100" s="60">
        <v>97008</v>
      </c>
      <c r="AG100" s="34">
        <v>54256</v>
      </c>
      <c r="AH100" s="34">
        <v>37037</v>
      </c>
      <c r="AI100" s="60">
        <v>114977</v>
      </c>
      <c r="AJ100" s="111"/>
      <c r="AK100" s="60">
        <v>84062</v>
      </c>
      <c r="AL100" s="34">
        <v>4612</v>
      </c>
      <c r="AM100" s="34">
        <v>13931</v>
      </c>
      <c r="AN100" s="60">
        <v>80236</v>
      </c>
      <c r="AO100" s="34">
        <v>23216</v>
      </c>
      <c r="AP100" s="34">
        <v>22384</v>
      </c>
      <c r="AQ100" s="34">
        <v>24917</v>
      </c>
      <c r="AR100" s="60">
        <v>27793</v>
      </c>
      <c r="AS100" s="34">
        <v>23663</v>
      </c>
      <c r="AT100" s="34">
        <v>3274</v>
      </c>
      <c r="AU100" s="60">
        <v>37341</v>
      </c>
      <c r="AW100" s="60">
        <f t="shared" si="31"/>
        <v>4135515</v>
      </c>
      <c r="AX100" s="34">
        <f t="shared" si="17"/>
        <v>1657189</v>
      </c>
      <c r="AY100" s="34">
        <f t="shared" si="18"/>
        <v>553793</v>
      </c>
      <c r="AZ100" s="34">
        <f t="shared" si="19"/>
        <v>179154</v>
      </c>
      <c r="BA100" s="34">
        <f t="shared" si="20"/>
        <v>454293</v>
      </c>
      <c r="BB100" s="60">
        <f t="shared" si="30"/>
        <v>1521105</v>
      </c>
      <c r="BC100" s="34">
        <f t="shared" si="30"/>
        <v>361015</v>
      </c>
      <c r="BD100" s="34">
        <f t="shared" si="30"/>
        <v>252618</v>
      </c>
      <c r="BE100" s="34">
        <f t="shared" si="22"/>
        <v>42159</v>
      </c>
      <c r="BF100" s="34">
        <f t="shared" si="23"/>
        <v>160759</v>
      </c>
      <c r="BG100" s="34">
        <f t="shared" si="24"/>
        <v>288839</v>
      </c>
      <c r="BH100" s="34">
        <f t="shared" si="25"/>
        <v>368889</v>
      </c>
      <c r="BI100" s="60">
        <f t="shared" si="25"/>
        <v>935547</v>
      </c>
      <c r="BJ100" s="34">
        <f t="shared" si="25"/>
        <v>585360</v>
      </c>
      <c r="BK100" s="34">
        <f t="shared" si="25"/>
        <v>332490</v>
      </c>
      <c r="BL100" s="60">
        <f t="shared" si="25"/>
        <v>1479216</v>
      </c>
    </row>
    <row r="101" spans="1:64" x14ac:dyDescent="0.35">
      <c r="A101" s="122">
        <v>2023</v>
      </c>
      <c r="B101" s="12">
        <v>44927</v>
      </c>
      <c r="C101" s="60">
        <v>2660163</v>
      </c>
      <c r="D101" s="34">
        <v>1182100</v>
      </c>
      <c r="E101" s="34">
        <v>247579</v>
      </c>
      <c r="F101" s="34">
        <v>102250</v>
      </c>
      <c r="G101" s="34">
        <v>351520</v>
      </c>
      <c r="H101" s="60">
        <v>1340226</v>
      </c>
      <c r="I101" s="109">
        <v>381936</v>
      </c>
      <c r="J101" s="34">
        <v>168166</v>
      </c>
      <c r="K101" s="34">
        <v>78402</v>
      </c>
      <c r="L101" s="34">
        <v>148314</v>
      </c>
      <c r="M101" s="34">
        <v>245732</v>
      </c>
      <c r="N101" s="34">
        <v>283781</v>
      </c>
      <c r="O101" s="60">
        <v>671534</v>
      </c>
      <c r="P101" s="34">
        <v>425878</v>
      </c>
      <c r="Q101" s="34">
        <v>227621</v>
      </c>
      <c r="R101" s="60">
        <v>1331716</v>
      </c>
      <c r="T101" s="60">
        <v>312959</v>
      </c>
      <c r="U101" s="34">
        <v>97472</v>
      </c>
      <c r="V101" s="34">
        <v>43548</v>
      </c>
      <c r="W101" s="34">
        <v>21243</v>
      </c>
      <c r="X101" s="34">
        <v>55706</v>
      </c>
      <c r="Y101" s="60">
        <v>345063</v>
      </c>
      <c r="Z101" s="34">
        <v>147647</v>
      </c>
      <c r="AA101" s="34">
        <v>64510</v>
      </c>
      <c r="AB101" s="34">
        <v>19266</v>
      </c>
      <c r="AC101" s="34">
        <v>31613</v>
      </c>
      <c r="AD101" s="34">
        <v>33643</v>
      </c>
      <c r="AE101" s="34">
        <v>43322</v>
      </c>
      <c r="AF101" s="60">
        <v>80691</v>
      </c>
      <c r="AG101" s="34">
        <v>43779</v>
      </c>
      <c r="AH101" s="34">
        <v>27850</v>
      </c>
      <c r="AI101" s="60">
        <v>127126</v>
      </c>
      <c r="AK101" s="60">
        <v>61703</v>
      </c>
      <c r="AL101" s="34">
        <v>2367</v>
      </c>
      <c r="AM101" s="34">
        <v>14431</v>
      </c>
      <c r="AN101" s="60">
        <v>93009</v>
      </c>
      <c r="AO101" s="34">
        <v>34027</v>
      </c>
      <c r="AP101" s="34">
        <v>19033</v>
      </c>
      <c r="AQ101" s="34">
        <v>25920</v>
      </c>
      <c r="AR101" s="60">
        <v>17255</v>
      </c>
      <c r="AS101" s="34">
        <v>10697</v>
      </c>
      <c r="AT101" s="34">
        <v>3384</v>
      </c>
      <c r="AU101" s="60">
        <v>36626</v>
      </c>
      <c r="AV101" s="112"/>
      <c r="AW101" s="60">
        <f>C101+T101+AK101</f>
        <v>3034825</v>
      </c>
      <c r="AX101" s="34">
        <f t="shared" si="17"/>
        <v>1279572</v>
      </c>
      <c r="AY101" s="34">
        <f t="shared" si="18"/>
        <v>293494</v>
      </c>
      <c r="AZ101" s="34">
        <f t="shared" si="19"/>
        <v>137924</v>
      </c>
      <c r="BA101" s="34">
        <f t="shared" si="20"/>
        <v>407226</v>
      </c>
      <c r="BB101" s="60">
        <f t="shared" si="30"/>
        <v>1778298</v>
      </c>
      <c r="BC101" s="34">
        <f t="shared" si="30"/>
        <v>563610</v>
      </c>
      <c r="BD101" s="34">
        <f t="shared" si="30"/>
        <v>251709</v>
      </c>
      <c r="BE101" s="34">
        <f t="shared" si="22"/>
        <v>97668</v>
      </c>
      <c r="BF101" s="34">
        <f t="shared" si="23"/>
        <v>179927</v>
      </c>
      <c r="BG101" s="34">
        <f t="shared" si="24"/>
        <v>279375</v>
      </c>
      <c r="BH101" s="34">
        <f t="shared" ref="BH101:BL102" si="32">N101+AE101+AQ101</f>
        <v>353023</v>
      </c>
      <c r="BI101" s="60">
        <f t="shared" si="32"/>
        <v>769480</v>
      </c>
      <c r="BJ101" s="34">
        <f t="shared" si="32"/>
        <v>480354</v>
      </c>
      <c r="BK101" s="34">
        <f t="shared" si="32"/>
        <v>258855</v>
      </c>
      <c r="BL101" s="60">
        <f t="shared" si="32"/>
        <v>1495468</v>
      </c>
    </row>
    <row r="102" spans="1:64" x14ac:dyDescent="0.35">
      <c r="A102" s="122"/>
      <c r="B102" s="12">
        <v>44958</v>
      </c>
      <c r="C102" s="60">
        <v>2499101</v>
      </c>
      <c r="D102" s="34">
        <v>1116652</v>
      </c>
      <c r="E102" s="34">
        <v>218583</v>
      </c>
      <c r="F102" s="34">
        <v>85756</v>
      </c>
      <c r="G102" s="34">
        <v>335613</v>
      </c>
      <c r="H102" s="60">
        <v>1222495</v>
      </c>
      <c r="I102" s="109">
        <v>332456</v>
      </c>
      <c r="J102" s="34">
        <v>156068</v>
      </c>
      <c r="K102" s="34">
        <v>52247</v>
      </c>
      <c r="L102" s="34">
        <v>141971</v>
      </c>
      <c r="M102" s="34">
        <v>231905</v>
      </c>
      <c r="N102" s="34">
        <v>277543</v>
      </c>
      <c r="O102" s="60">
        <v>652097</v>
      </c>
      <c r="P102" s="34">
        <v>415886</v>
      </c>
      <c r="Q102" s="34">
        <v>217560</v>
      </c>
      <c r="R102" s="60">
        <v>1205736</v>
      </c>
      <c r="T102" s="60">
        <v>288280</v>
      </c>
      <c r="U102" s="34">
        <v>92655</v>
      </c>
      <c r="V102" s="34">
        <v>39255</v>
      </c>
      <c r="W102" s="34">
        <v>17444</v>
      </c>
      <c r="X102" s="34">
        <v>50461</v>
      </c>
      <c r="Y102" s="60">
        <v>293541</v>
      </c>
      <c r="Z102" s="34">
        <v>116234</v>
      </c>
      <c r="AA102" s="34">
        <v>58925</v>
      </c>
      <c r="AB102" s="34">
        <v>12178</v>
      </c>
      <c r="AC102" s="34">
        <v>30419</v>
      </c>
      <c r="AD102" s="34">
        <v>31096</v>
      </c>
      <c r="AE102" s="34">
        <v>40244</v>
      </c>
      <c r="AF102" s="60">
        <v>80287</v>
      </c>
      <c r="AG102" s="34">
        <v>43406</v>
      </c>
      <c r="AH102" s="34">
        <v>27668</v>
      </c>
      <c r="AI102" s="60">
        <v>105284</v>
      </c>
      <c r="AK102" s="60">
        <v>58164</v>
      </c>
      <c r="AL102" s="34">
        <v>2459</v>
      </c>
      <c r="AM102" s="34">
        <v>12861</v>
      </c>
      <c r="AN102" s="60">
        <v>86898</v>
      </c>
      <c r="AO102" s="34">
        <v>33773</v>
      </c>
      <c r="AP102" s="34">
        <v>20143</v>
      </c>
      <c r="AQ102" s="34">
        <v>23134</v>
      </c>
      <c r="AR102" s="60">
        <v>15570</v>
      </c>
      <c r="AS102" s="34">
        <v>11401</v>
      </c>
      <c r="AT102" s="34">
        <v>3217</v>
      </c>
      <c r="AU102" s="60">
        <v>24510</v>
      </c>
      <c r="AV102" s="49"/>
      <c r="AW102" s="60">
        <f>C102+T102+AK102</f>
        <v>2845545</v>
      </c>
      <c r="AX102" s="34">
        <f t="shared" si="17"/>
        <v>1209307</v>
      </c>
      <c r="AY102" s="34">
        <f t="shared" si="18"/>
        <v>260297</v>
      </c>
      <c r="AZ102" s="34">
        <f t="shared" si="19"/>
        <v>116061</v>
      </c>
      <c r="BA102" s="34">
        <f t="shared" si="20"/>
        <v>386074</v>
      </c>
      <c r="BB102" s="60">
        <f t="shared" si="30"/>
        <v>1602934</v>
      </c>
      <c r="BC102" s="34">
        <f t="shared" si="30"/>
        <v>482463</v>
      </c>
      <c r="BD102" s="34">
        <f t="shared" si="30"/>
        <v>235136</v>
      </c>
      <c r="BE102" s="34">
        <f t="shared" si="22"/>
        <v>64425</v>
      </c>
      <c r="BF102" s="34">
        <f t="shared" si="23"/>
        <v>172390</v>
      </c>
      <c r="BG102" s="34">
        <f t="shared" si="24"/>
        <v>263001</v>
      </c>
      <c r="BH102" s="34">
        <f t="shared" si="32"/>
        <v>340921</v>
      </c>
      <c r="BI102" s="60">
        <f t="shared" si="32"/>
        <v>747954</v>
      </c>
      <c r="BJ102" s="34">
        <f t="shared" si="32"/>
        <v>470693</v>
      </c>
      <c r="BK102" s="34">
        <f t="shared" si="32"/>
        <v>248445</v>
      </c>
      <c r="BL102" s="60">
        <f t="shared" si="32"/>
        <v>1335530</v>
      </c>
    </row>
    <row r="103" spans="1:64" x14ac:dyDescent="0.35">
      <c r="A103" s="122"/>
      <c r="B103" s="12">
        <v>44986</v>
      </c>
      <c r="C103" s="60">
        <v>2857376</v>
      </c>
      <c r="D103" s="34">
        <v>1274524</v>
      </c>
      <c r="E103" s="34">
        <v>257205</v>
      </c>
      <c r="F103" s="34">
        <v>95688</v>
      </c>
      <c r="G103" s="34">
        <v>377812</v>
      </c>
      <c r="H103" s="60">
        <v>1376818</v>
      </c>
      <c r="I103" s="109">
        <v>382755</v>
      </c>
      <c r="J103" s="34">
        <v>167678</v>
      </c>
      <c r="K103" s="34">
        <v>45295</v>
      </c>
      <c r="L103" s="34">
        <v>167445</v>
      </c>
      <c r="M103" s="34">
        <v>261321</v>
      </c>
      <c r="N103" s="34">
        <v>317943</v>
      </c>
      <c r="O103" s="60">
        <v>712463</v>
      </c>
      <c r="P103" s="34">
        <v>449265</v>
      </c>
      <c r="Q103" s="34">
        <v>247850</v>
      </c>
      <c r="R103" s="60">
        <v>1416039</v>
      </c>
      <c r="T103" s="60">
        <v>339392</v>
      </c>
      <c r="U103" s="34">
        <v>108012</v>
      </c>
      <c r="V103" s="34">
        <v>46498</v>
      </c>
      <c r="W103" s="34">
        <v>19720</v>
      </c>
      <c r="X103" s="34">
        <v>56609</v>
      </c>
      <c r="Y103" s="60">
        <v>330090</v>
      </c>
      <c r="Z103" s="34">
        <v>130960</v>
      </c>
      <c r="AA103" s="34">
        <v>64203</v>
      </c>
      <c r="AB103" s="34">
        <v>11137</v>
      </c>
      <c r="AC103" s="34">
        <v>35775</v>
      </c>
      <c r="AD103" s="34">
        <v>35845</v>
      </c>
      <c r="AE103" s="34">
        <v>46261</v>
      </c>
      <c r="AF103" s="60">
        <v>83936</v>
      </c>
      <c r="AG103" s="34">
        <v>47560</v>
      </c>
      <c r="AH103" s="34">
        <v>29941</v>
      </c>
      <c r="AI103" s="60">
        <v>124870</v>
      </c>
      <c r="AK103" s="60">
        <v>69283</v>
      </c>
      <c r="AL103" s="34">
        <v>2807</v>
      </c>
      <c r="AM103" s="34">
        <v>14361</v>
      </c>
      <c r="AN103" s="60">
        <v>100450</v>
      </c>
      <c r="AO103" s="34">
        <v>38366</v>
      </c>
      <c r="AP103" s="34">
        <v>24584</v>
      </c>
      <c r="AQ103" s="34">
        <v>26314</v>
      </c>
      <c r="AR103" s="60">
        <v>18833</v>
      </c>
      <c r="AS103" s="34">
        <v>14060</v>
      </c>
      <c r="AT103" s="34">
        <v>3912</v>
      </c>
      <c r="AU103" s="60">
        <v>27981</v>
      </c>
      <c r="AV103" s="49"/>
      <c r="AW103" s="60">
        <v>3266051</v>
      </c>
      <c r="AX103" s="34">
        <v>1382536</v>
      </c>
      <c r="AY103" s="34">
        <v>306510</v>
      </c>
      <c r="AZ103" s="34">
        <v>129769</v>
      </c>
      <c r="BA103" s="34">
        <v>434421</v>
      </c>
      <c r="BB103" s="60">
        <v>1807358</v>
      </c>
      <c r="BC103" s="34">
        <v>552081</v>
      </c>
      <c r="BD103" s="34">
        <v>256465</v>
      </c>
      <c r="BE103" s="34">
        <v>56432</v>
      </c>
      <c r="BF103" s="34">
        <v>203220</v>
      </c>
      <c r="BG103" s="34">
        <v>297166</v>
      </c>
      <c r="BH103" s="34">
        <v>390518</v>
      </c>
      <c r="BI103" s="60">
        <v>815232</v>
      </c>
      <c r="BJ103" s="34">
        <v>510885</v>
      </c>
      <c r="BK103" s="34">
        <v>281703</v>
      </c>
      <c r="BL103" s="60">
        <v>1568890</v>
      </c>
    </row>
    <row r="104" spans="1:64" x14ac:dyDescent="0.35">
      <c r="A104" s="122"/>
    </row>
    <row r="105" spans="1:64" x14ac:dyDescent="0.35">
      <c r="A105" s="122"/>
    </row>
    <row r="106" spans="1:64" x14ac:dyDescent="0.35">
      <c r="A106" s="122"/>
    </row>
    <row r="107" spans="1:64" x14ac:dyDescent="0.35">
      <c r="A107" s="122"/>
    </row>
    <row r="108" spans="1:64" x14ac:dyDescent="0.35">
      <c r="A108" s="122"/>
    </row>
    <row r="109" spans="1:64" x14ac:dyDescent="0.35">
      <c r="A109" s="122"/>
    </row>
    <row r="110" spans="1:64" x14ac:dyDescent="0.35">
      <c r="A110" s="122"/>
    </row>
    <row r="111" spans="1:64" x14ac:dyDescent="0.35">
      <c r="A111" s="122"/>
    </row>
    <row r="112" spans="1:64" x14ac:dyDescent="0.35">
      <c r="A112" s="122"/>
    </row>
  </sheetData>
  <customSheetViews>
    <customSheetView guid="{7AE1941A-44C5-4072-AF91-D98BA7727A59}" showGridLines="0" topLeftCell="A40">
      <selection activeCell="C96" sqref="C96"/>
      <pageMargins left="0.7" right="0.7" top="0.75" bottom="0.75" header="0.3" footer="0.3"/>
      <pageSetup paperSize="9" orientation="portrait" r:id="rId1"/>
      <headerFooter>
        <oddHeader>&amp;L&amp;"Times New Roman,Regular"&amp;12&amp;K000000Central Bank of Ireland - UNRESTRICTED</oddHeader>
        <evenHeader>&amp;L&amp;"Times New Roman,Regular"&amp;12&amp;K000000Central Bank of Ireland - UNRESTRICTED</evenHeader>
        <firstHeader>&amp;L&amp;"Times New Roman,Regular"&amp;12&amp;K000000Central Bank of Ireland - UNRESTRICTED</firstHeader>
      </headerFooter>
    </customSheetView>
  </customSheetViews>
  <mergeCells count="13">
    <mergeCell ref="A101:A112"/>
    <mergeCell ref="AK2:AU2"/>
    <mergeCell ref="AW2:BL2"/>
    <mergeCell ref="A89:A100"/>
    <mergeCell ref="A5:A16"/>
    <mergeCell ref="A17:A28"/>
    <mergeCell ref="A29:A40"/>
    <mergeCell ref="A41:A52"/>
    <mergeCell ref="A53:A64"/>
    <mergeCell ref="C2:R2"/>
    <mergeCell ref="T2:AI2"/>
    <mergeCell ref="A65:A76"/>
    <mergeCell ref="A77:A88"/>
  </mergeCells>
  <pageMargins left="0.7" right="0.7" top="0.75" bottom="0.75" header="0.3" footer="0.3"/>
  <pageSetup paperSize="9" orientation="portrait" r:id="rId2"/>
  <headerFooter>
    <oddHeader>&amp;L&amp;"Times New Roman,Regular"&amp;12&amp;K000000Central Bank of Ireland - UNRESTRICTED</oddHeader>
    <evenHeader>&amp;L&amp;"Times New Roman,Regular"&amp;12&amp;K000000Central Bank of Ireland - UNRESTRICTED</evenHeader>
    <firstHeader>&amp;L&amp;"Times New Roman,Regular"&amp;12&amp;K000000Central Bank of Ireland - UNRESTRICTED</first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586b747-2a7c-4f57-bcd1-e81df5c8c005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47912552-3728-4980-8903-E0F6D6D05D1E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A.13.2 -Card Values</vt:lpstr>
      <vt:lpstr>Table A.13.1-Card Numbers</vt:lpstr>
      <vt:lpstr>Sectoral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Unrestricted</cp:keywords>
  <cp:lastModifiedBy/>
  <dcterms:created xsi:type="dcterms:W3CDTF">2015-06-05T18:17:20Z</dcterms:created>
  <dcterms:modified xsi:type="dcterms:W3CDTF">2023-09-28T14:46:53Z</dcterms:modified>
  <cp:category>Unrestricted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3fc8fc48-bd3d-472b-b7b7-8d3fbd3b2bdf</vt:lpwstr>
  </property>
  <property fmtid="{D5CDD505-2E9C-101B-9397-08002B2CF9AE}" pid="3" name="bjSaver">
    <vt:lpwstr>ll9WKn/mU6PDhR26P4CfetF5SQ3VVrVa</vt:lpwstr>
  </property>
  <property fmtid="{D5CDD505-2E9C-101B-9397-08002B2CF9AE}" pid="4" name="bjDocumentSecurityLabel">
    <vt:lpwstr>Unrestricted</vt:lpwstr>
  </property>
  <property fmtid="{D5CDD505-2E9C-101B-9397-08002B2CF9AE}" pid="5" name="bjClsUserRVM">
    <vt:lpwstr>[]</vt:lpwstr>
  </property>
  <property fmtid="{D5CDD505-2E9C-101B-9397-08002B2CF9AE}" pid="6" name="bjLeftHeaderLabel-first">
    <vt:lpwstr>&amp;"Times New Roman,Regular"&amp;12&amp;K000000Central Bank of Ireland - UNRESTRICTED</vt:lpwstr>
  </property>
  <property fmtid="{D5CDD505-2E9C-101B-9397-08002B2CF9AE}" pid="7" name="bjLeftHeaderLabel-even">
    <vt:lpwstr>&amp;"Times New Roman,Regular"&amp;12&amp;K000000Central Bank of Ireland - UNRESTRICTED</vt:lpwstr>
  </property>
  <property fmtid="{D5CDD505-2E9C-101B-9397-08002B2CF9AE}" pid="8" name="bjLeftHeaderLabel">
    <vt:lpwstr>&amp;"Times New Roman,Regular"&amp;12&amp;K000000Central Bank of Ireland - UNRESTRICTED</vt:lpwstr>
  </property>
  <property fmtid="{D5CDD505-2E9C-101B-9397-08002B2CF9AE}" pid="9" name="_AdHocReviewCycleID">
    <vt:i4>985136297</vt:i4>
  </property>
  <property fmtid="{D5CDD505-2E9C-101B-9397-08002B2CF9AE}" pid="10" name="_NewReviewCycle">
    <vt:lpwstr/>
  </property>
  <property fmtid="{D5CDD505-2E9C-101B-9397-08002B2CF9AE}" pid="11" name="_ReviewingToolsShownOnce">
    <vt:lpwstr/>
  </property>
  <property fmtid="{D5CDD505-2E9C-101B-9397-08002B2CF9AE}" pid="12" name="bjDocumentLabelXML">
    <vt:lpwstr>&lt;?xml version="1.0" encoding="us-ascii"?&gt;&lt;sisl xmlns:xsi="http://www.w3.org/2001/XMLSchema-instance" xmlns:xsd="http://www.w3.org/2001/XMLSchema" sislVersion="0" policy="a586b747-2a7c-4f57-bcd1-e81df5c8c005" origin="userSelected" xmlns="http://www.boldonj</vt:lpwstr>
  </property>
  <property fmtid="{D5CDD505-2E9C-101B-9397-08002B2CF9AE}" pid="13" name="bjDocumentLabelXML-0">
    <vt:lpwstr>ames.com/2008/01/sie/internal/label"&gt;&lt;element uid="id_classification_nonbusiness" value="" /&gt;&lt;/sisl&gt;</vt:lpwstr>
  </property>
</Properties>
</file>