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harvell/Desktop/CS/325/hw2/"/>
    </mc:Choice>
  </mc:AlternateContent>
  <xr:revisionPtr revIDLastSave="0" documentId="13_ncr:1_{DDE1D2BB-BD47-E241-BB83-30E95FB818B4}" xr6:coauthVersionLast="40" xr6:coauthVersionMax="40" xr10:uidLastSave="{00000000-0000-0000-0000-000000000000}"/>
  <bookViews>
    <workbookView xWindow="0" yWindow="0" windowWidth="28800" windowHeight="18000" xr2:uid="{12084929-3E04-7443-9C80-8AC82B018AAB}"/>
  </bookViews>
  <sheets>
    <sheet name="Sheet1" sheetId="1" r:id="rId1"/>
  </sheets>
  <definedNames>
    <definedName name="_xlchart.v1.0" hidden="1">Sheet1!$D$3:$D$12</definedName>
    <definedName name="_xlchart.v1.1" hidden="1">Sheet1!$E$2</definedName>
    <definedName name="_xlchart.v1.10" hidden="1">Sheet1!$D$3:$D$12</definedName>
    <definedName name="_xlchart.v1.11" hidden="1">Sheet1!$E$2</definedName>
    <definedName name="_xlchart.v1.12" hidden="1">Sheet1!$E$3:$E$12</definedName>
    <definedName name="_xlchart.v1.13" hidden="1">Sheet1!$D$3:$D$12</definedName>
    <definedName name="_xlchart.v1.14" hidden="1">Sheet1!$E$2</definedName>
    <definedName name="_xlchart.v1.15" hidden="1">Sheet1!$E$3:$E$12</definedName>
    <definedName name="_xlchart.v1.2" hidden="1">Sheet1!$E$3:$E$12</definedName>
    <definedName name="_xlchart.v1.3" hidden="1">Sheet1!$A$3:$A$12</definedName>
    <definedName name="_xlchart.v1.4" hidden="1">Sheet1!$B$2</definedName>
    <definedName name="_xlchart.v1.5" hidden="1">Sheet1!$B$3:$B$12</definedName>
    <definedName name="_xlchart.v1.6" hidden="1">Sheet1!$E$2</definedName>
    <definedName name="_xlchart.v1.7" hidden="1">Sheet1!$E$3:$E$12</definedName>
    <definedName name="_xlchart.v1.8" hidden="1">Sheet1!$G$3:$G$12</definedName>
    <definedName name="_xlchart.v1.9" hidden="1">Sheet1!$H$3:$H$12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B12" i="1" l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<sst xmlns="http://schemas.openxmlformats.org/spreadsheetml/2006/main" count="9" uniqueCount="4">
  <si>
    <t>Insertion Sort</t>
  </si>
  <si>
    <t>Merge Sort</t>
  </si>
  <si>
    <t>n</t>
  </si>
  <si>
    <t>Merge Sort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</si>
</sst>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3798937563535"/>
                  <c:y val="3.5712550952236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214B-9CBC-52665478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9087"/>
        <c:axId val="173404959"/>
      </c:scatterChart>
      <c:valAx>
        <c:axId val="1199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959"/>
        <c:crosses val="autoZero"/>
        <c:crossBetween val="midCat"/>
      </c:valAx>
      <c:valAx>
        <c:axId val="1734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9D-4A4B-A090-E9FC9C118289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9D-4A4B-A090-E9FC9C118289}"/>
            </c:ext>
          </c:extLst>
        </c:ser>
        <c:ser>
          <c:idx val="1"/>
          <c:order val="2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9D-4A4B-A090-E9FC9C118289}"/>
            </c:ext>
          </c:extLst>
        </c:ser>
        <c:ser>
          <c:idx val="0"/>
          <c:order val="3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0224388901117"/>
                  <c:y val="0.1643637195403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9D-4A4B-A090-E9FC9C11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2143"/>
        <c:axId val="117816575"/>
      </c:scatterChart>
      <c:valAx>
        <c:axId val="117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6575"/>
        <c:crosses val="autoZero"/>
        <c:crossBetween val="midCat"/>
      </c:valAx>
      <c:valAx>
        <c:axId val="1178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1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vs Merge Sort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D643-B96B-6B07C925E5C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D643-B96B-6B07C925E5C8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4.3333333330000001E-2</c:v>
                </c:pt>
                <c:pt idx="1">
                  <c:v>0.49</c:v>
                </c:pt>
                <c:pt idx="2">
                  <c:v>0.57333333330000003</c:v>
                </c:pt>
                <c:pt idx="3">
                  <c:v>1.7933333330000001</c:v>
                </c:pt>
                <c:pt idx="4">
                  <c:v>3.233333333</c:v>
                </c:pt>
                <c:pt idx="5">
                  <c:v>6.22</c:v>
                </c:pt>
                <c:pt idx="6">
                  <c:v>7.7266666669999999</c:v>
                </c:pt>
                <c:pt idx="7">
                  <c:v>13.45</c:v>
                </c:pt>
                <c:pt idx="8">
                  <c:v>24.616666670000001</c:v>
                </c:pt>
                <c:pt idx="9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CD-D643-B96B-6B07C925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35807"/>
        <c:axId val="119126575"/>
      </c:scatterChart>
      <c:valAx>
        <c:axId val="280635807"/>
        <c:scaling>
          <c:logBase val="10"/>
          <c:orientation val="minMax"/>
          <c:max val="2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6575"/>
        <c:crosses val="autoZero"/>
        <c:crossBetween val="midCat"/>
      </c:valAx>
      <c:valAx>
        <c:axId val="11912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3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151392</xdr:colOff>
      <xdr:row>13</xdr:row>
      <xdr:rowOff>168659</xdr:rowOff>
    </xdr:from>
    <xdr:to>
      <xdr:col>6</xdr:col>
      <xdr:colOff>417757</xdr:colOff>
      <xdr:row>32</xdr:row>
      <xdr:rowOff>100926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E870B-4F86-CD45-B1F9-FA65D15C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497908</xdr:colOff>
      <xdr:row>1</xdr:row>
      <xdr:rowOff>7740</xdr:rowOff>
    </xdr:from>
    <xdr:to>
      <xdr:col>15</xdr:col>
      <xdr:colOff>75696</xdr:colOff>
      <xdr:row>18</xdr:row>
      <xdr:rowOff>126161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C0536-E6D8-6443-A0E3-07DE63CB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527345</xdr:colOff>
      <xdr:row>11</xdr:row>
      <xdr:rowOff>7738</xdr:rowOff>
    </xdr:from>
    <xdr:to>
      <xdr:col>13</xdr:col>
      <xdr:colOff>159802</xdr:colOff>
      <xdr:row>30</xdr:row>
      <xdr:rowOff>58874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80778-8E70-5F47-BCC1-6D7855BA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7EAA-EB7D-E542-936C-085B0B7C9138}">
  <dimension ref="A1:X995"/>
  <sheetViews>
    <sheetView tabSelected="1" topLeftCell="F9" zoomScale="151" zoomScaleNormal="150" workbookViewId="0">
      <selection activeCell="N27" sqref="N27"/>
    </sheetView>
  </sheetViews>
  <sheetFormatPr baseColWidth="10" defaultRowHeight="16" x14ac:dyDescent="0.2"/>
  <sheetData>
    <row r="1" spans="1:24" x14ac:dyDescent="0.2">
      <c r="A1" s="1" t="s">
        <v>1</v>
      </c>
      <c r="B1" s="1"/>
      <c r="D1" s="1" t="s">
        <v>3</v>
      </c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2</v>
      </c>
      <c r="B2" s="1" t="s">
        <v>1</v>
      </c>
      <c r="D2" s="1" t="s">
        <v>2</v>
      </c>
      <c r="E2" s="1" t="s">
        <v>3</v>
      </c>
      <c r="F2" s="1"/>
      <c r="G2" s="1" t="s">
        <v>2</v>
      </c>
      <c r="H2" s="1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>
        <v>20000</v>
      </c>
      <c r="B3" s="1">
        <v>0.19666666669999999</v>
      </c>
      <c r="D3" s="1">
        <v>20000</v>
      </c>
      <c r="E3" s="1">
        <f>(0.24+0.13+0.13+0.13+0.13)/5</f>
        <v>0.152</v>
      </c>
      <c r="F3" s="1"/>
      <c r="G3" s="1">
        <v>625</v>
      </c>
      <c r="H3" s="1">
        <v>4.3333333330000001E-2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>
        <v>40000</v>
      </c>
      <c r="B4" s="1">
        <v>0.44333333330000002</v>
      </c>
      <c r="D4" s="1">
        <v>40000</v>
      </c>
      <c r="E4" s="1">
        <f>(0.3+0.3+0.31+0.3+0.3)/5</f>
        <v>0.30199999999999999</v>
      </c>
      <c r="F4" s="1"/>
      <c r="G4" s="1">
        <v>1250</v>
      </c>
      <c r="H4" s="1">
        <v>0.49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>
        <v>60000</v>
      </c>
      <c r="B5" s="1">
        <f>(0.5+0.64+0.71)/3</f>
        <v>0.6166666666666667</v>
      </c>
      <c r="D5" s="1">
        <v>60000</v>
      </c>
      <c r="E5" s="1">
        <f>(0.44+0.43+0.43+0.44+0.44)/5</f>
        <v>0.43600000000000005</v>
      </c>
      <c r="F5" s="1"/>
      <c r="G5" s="1">
        <v>2500</v>
      </c>
      <c r="H5" s="1">
        <v>0.57333333330000003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>
        <v>80000</v>
      </c>
      <c r="B6" s="1">
        <f>(0.77+0.81+0.94)/3</f>
        <v>0.84</v>
      </c>
      <c r="D6" s="1">
        <v>80000</v>
      </c>
      <c r="E6" s="1">
        <f>(0.57+0.57+0.57+0.58+0.57)/5</f>
        <v>0.57199999999999995</v>
      </c>
      <c r="F6" s="1"/>
      <c r="G6" s="1">
        <v>5000</v>
      </c>
      <c r="H6" s="1">
        <v>1.7933333330000001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>
        <v>100000</v>
      </c>
      <c r="B7" s="1">
        <f>(0.81+0.71+0.92)/3</f>
        <v>0.81333333333333335</v>
      </c>
      <c r="D7" s="1">
        <v>100000</v>
      </c>
      <c r="E7" s="1">
        <f>(0.75+0.94+0.77+0.82+0.8)/5</f>
        <v>0.81600000000000006</v>
      </c>
      <c r="F7" s="1"/>
      <c r="G7" s="1">
        <v>7500</v>
      </c>
      <c r="H7" s="1">
        <v>3.233333333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>
        <v>120000</v>
      </c>
      <c r="B8" s="1">
        <f>(1.02+1.15+0.82)/3</f>
        <v>0.99666666666666659</v>
      </c>
      <c r="D8" s="1">
        <v>120000</v>
      </c>
      <c r="E8" s="1">
        <f>(0.95+0.98+0.93+0.96+1.32)/5</f>
        <v>1.028</v>
      </c>
      <c r="F8" s="1"/>
      <c r="G8" s="1">
        <v>10000</v>
      </c>
      <c r="H8" s="1">
        <v>6.22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>
        <v>140000</v>
      </c>
      <c r="B9" s="1">
        <f>(1.01+1.08+1.15)/3</f>
        <v>1.0799999999999998</v>
      </c>
      <c r="D9" s="1">
        <v>140000</v>
      </c>
      <c r="E9" s="1">
        <f>(2.61+1.18+1.14+1.15+1.41)/5</f>
        <v>1.498</v>
      </c>
      <c r="F9" s="1"/>
      <c r="G9" s="1">
        <v>12500</v>
      </c>
      <c r="H9" s="1">
        <v>7.7266666669999999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>
        <v>160000</v>
      </c>
      <c r="B10" s="1">
        <f>(1.19+1.15+1.09)/3</f>
        <v>1.1433333333333333</v>
      </c>
      <c r="D10" s="1">
        <v>160000</v>
      </c>
      <c r="E10" s="1">
        <f>(2.08+1.67+1.49+1.34+1.64)/5</f>
        <v>1.6440000000000001</v>
      </c>
      <c r="F10" s="1"/>
      <c r="G10" s="1">
        <v>15000</v>
      </c>
      <c r="H10" s="1">
        <v>13.45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>
        <v>180000</v>
      </c>
      <c r="B11" s="1">
        <f>(1.61+1.63+1.78)/3</f>
        <v>1.6733333333333336</v>
      </c>
      <c r="D11" s="1">
        <v>180000</v>
      </c>
      <c r="E11" s="1">
        <f>(1.89+1.92+1.78+1.74+2.63)/5</f>
        <v>1.9920000000000002</v>
      </c>
      <c r="F11" s="1"/>
      <c r="G11" s="1">
        <v>20000</v>
      </c>
      <c r="H11" s="1">
        <v>24.616666670000001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>
        <v>200000</v>
      </c>
      <c r="B12" s="1">
        <f>(2.14+1.98+2.15)/3</f>
        <v>2.09</v>
      </c>
      <c r="D12" s="1">
        <v>200000</v>
      </c>
      <c r="E12" s="1">
        <f>(2.7+2.75+2.31+2.49+2.65)/5</f>
        <v>2.58</v>
      </c>
      <c r="F12" s="1"/>
      <c r="G12" s="1">
        <v>25000</v>
      </c>
      <c r="H12" s="1">
        <v>39.97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2019-01-12T14:06:52Z</dcterms:created>
  <dcterms:modified xsi:type="dcterms:W3CDTF">2019-01-20T18:06:14Z</dcterms:modified>
</cp:coreProperties>
</file>