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j\Documents\AC_Tester\"/>
    </mc:Choice>
  </mc:AlternateContent>
  <xr:revisionPtr revIDLastSave="0" documentId="13_ncr:1_{A44DEF78-E014-4695-BC02-D4538AE59A5B}" xr6:coauthVersionLast="47" xr6:coauthVersionMax="47" xr10:uidLastSave="{00000000-0000-0000-0000-000000000000}"/>
  <bookViews>
    <workbookView xWindow="-120" yWindow="-120" windowWidth="29040" windowHeight="15720" activeTab="2" xr2:uid="{E08415D8-2876-478C-BBEA-ADB5A277D66D}"/>
  </bookViews>
  <sheets>
    <sheet name="Sheet1" sheetId="1" r:id="rId1"/>
    <sheet name="AC_T_Ratios" sheetId="2" r:id="rId2"/>
    <sheet name="Comms" sheetId="3" r:id="rId3"/>
    <sheet name="ModbusT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E7" i="2" s="1"/>
</calcChain>
</file>

<file path=xl/sharedStrings.xml><?xml version="1.0" encoding="utf-8"?>
<sst xmlns="http://schemas.openxmlformats.org/spreadsheetml/2006/main" count="193" uniqueCount="151">
  <si>
    <t>Plug In (State A -&gt; B)</t>
  </si>
  <si>
    <t>short CP to PE</t>
  </si>
  <si>
    <t xml:space="preserve">  </t>
  </si>
  <si>
    <t>fault</t>
  </si>
  <si>
    <t>CP_State</t>
  </si>
  <si>
    <t>Idle</t>
  </si>
  <si>
    <t>Plug In to external EV_CP</t>
  </si>
  <si>
    <t>1k3 (state B-&gt;C)</t>
  </si>
  <si>
    <t>270 (State D)</t>
  </si>
  <si>
    <t>J-1772 State</t>
  </si>
  <si>
    <t>A</t>
  </si>
  <si>
    <t>B</t>
  </si>
  <si>
    <t>C</t>
  </si>
  <si>
    <t>D</t>
  </si>
  <si>
    <t>ventilation charging, not common</t>
  </si>
  <si>
    <t>E?</t>
  </si>
  <si>
    <t>Diode Short Fault</t>
  </si>
  <si>
    <t>GND Short Fault</t>
  </si>
  <si>
    <t>CP diode shorted</t>
  </si>
  <si>
    <t>R1</t>
  </si>
  <si>
    <t>R2</t>
  </si>
  <si>
    <t>PCB relay / mosfets:</t>
  </si>
  <si>
    <t>R3</t>
  </si>
  <si>
    <t>1k3_CP</t>
  </si>
  <si>
    <t>270_CP</t>
  </si>
  <si>
    <t>plug_in</t>
  </si>
  <si>
    <t>ext_EV_CP</t>
  </si>
  <si>
    <t>read</t>
  </si>
  <si>
    <t>EVSE_CP</t>
  </si>
  <si>
    <t>voltage_high</t>
  </si>
  <si>
    <t>voltage_low</t>
  </si>
  <si>
    <t>duty cycle</t>
  </si>
  <si>
    <t>frequency</t>
  </si>
  <si>
    <t>EV_CP</t>
  </si>
  <si>
    <t>J-1772</t>
  </si>
  <si>
    <t>CT-Emulator</t>
  </si>
  <si>
    <t>CT_Ratio</t>
  </si>
  <si>
    <t>Ratio of actual Amps (RMS) to CT mV (RMS) (IAP to IAN, IAP to AGND is half)</t>
  </si>
  <si>
    <t>default</t>
  </si>
  <si>
    <t>CT_PF</t>
  </si>
  <si>
    <t>AX48, AX80 is 3.120</t>
  </si>
  <si>
    <t>max freq</t>
  </si>
  <si>
    <t>1s</t>
  </si>
  <si>
    <t>once at beg.</t>
  </si>
  <si>
    <t>CT_Current</t>
  </si>
  <si>
    <t>Power Factor (how much current lags behind voltage)</t>
  </si>
  <si>
    <t>write/read</t>
  </si>
  <si>
    <t>AC_Voltage</t>
  </si>
  <si>
    <t>RMS</t>
  </si>
  <si>
    <t>READ EVSE_CP\n</t>
  </si>
  <si>
    <t>%.2f</t>
  </si>
  <si>
    <t>CP_STATE: 1</t>
  </si>
  <si>
    <t>WRITE CP_STATE: 1</t>
  </si>
  <si>
    <t>EVSE_CP: 6.09, -12.01, 51.72, 1001</t>
  </si>
  <si>
    <t>baud rate: 115200</t>
  </si>
  <si>
    <t>if no response error</t>
  </si>
  <si>
    <t>%.2f, V</t>
  </si>
  <si>
    <t>%.2f, %</t>
  </si>
  <si>
    <t>3-4digits, in Hz</t>
  </si>
  <si>
    <t>limits</t>
  </si>
  <si>
    <t>CT_Type</t>
  </si>
  <si>
    <t>1: AX48, 2:AX80, 3:AW32, 4:custom</t>
  </si>
  <si>
    <t>if written, CT_Type goes to 4</t>
  </si>
  <si>
    <t>0-1.00</t>
  </si>
  <si>
    <t>tbd</t>
  </si>
  <si>
    <t>Variable / string type</t>
  </si>
  <si>
    <t>int</t>
  </si>
  <si>
    <t>rawAdc</t>
  </si>
  <si>
    <t>voltage</t>
  </si>
  <si>
    <t>adcV</t>
  </si>
  <si>
    <t>dm</t>
  </si>
  <si>
    <t>standard</t>
  </si>
  <si>
    <t>AC1 numSamples</t>
  </si>
  <si>
    <t>AC2 numSamples</t>
  </si>
  <si>
    <t>data_mode</t>
  </si>
  <si>
    <t>manual_cp</t>
  </si>
  <si>
    <t>cp</t>
  </si>
  <si>
    <t>manual</t>
  </si>
  <si>
    <t>manual_amps</t>
  </si>
  <si>
    <t>0s</t>
  </si>
  <si>
    <t>config: all 0s</t>
  </si>
  <si>
    <t>2s:</t>
  </si>
  <si>
    <t>prompt over terminal to plug in</t>
  </si>
  <si>
    <t>10s:</t>
  </si>
  <si>
    <t>20s</t>
  </si>
  <si>
    <t>Set max_current to 32amps</t>
  </si>
  <si>
    <t>16amps</t>
  </si>
  <si>
    <t>30s</t>
  </si>
  <si>
    <t>6amps</t>
  </si>
  <si>
    <t>40s</t>
  </si>
  <si>
    <t>1amps</t>
  </si>
  <si>
    <t>50s</t>
  </si>
  <si>
    <t>60s</t>
  </si>
  <si>
    <t>32amps</t>
  </si>
  <si>
    <t>70s</t>
  </si>
  <si>
    <t>stop charging command</t>
  </si>
  <si>
    <t>80s</t>
  </si>
  <si>
    <t>start charging command</t>
  </si>
  <si>
    <t>90s</t>
  </si>
  <si>
    <t>20amps</t>
  </si>
  <si>
    <t>0amps(unlimited)</t>
  </si>
  <si>
    <t>100s</t>
  </si>
  <si>
    <t>110s</t>
  </si>
  <si>
    <t>raw AC V values</t>
  </si>
  <si>
    <t>raw AC V &amp; I</t>
  </si>
  <si>
    <t>ap</t>
  </si>
  <si>
    <t>ma</t>
  </si>
  <si>
    <t>milliamps</t>
  </si>
  <si>
    <t>0 - 4800</t>
  </si>
  <si>
    <t>0-48</t>
  </si>
  <si>
    <t>need to log:</t>
  </si>
  <si>
    <t>CP</t>
  </si>
  <si>
    <t>H_Vx100</t>
  </si>
  <si>
    <t>L</t>
  </si>
  <si>
    <t>cur_state</t>
  </si>
  <si>
    <t>debounce_state</t>
  </si>
  <si>
    <t>cur_amp_limit</t>
  </si>
  <si>
    <t>debounce_amp_limit</t>
  </si>
  <si>
    <t>DCx100</t>
  </si>
  <si>
    <t>Freqx10</t>
  </si>
  <si>
    <t>isPLC</t>
  </si>
  <si>
    <t>AC</t>
  </si>
  <si>
    <t>Vrms</t>
  </si>
  <si>
    <t>Irms</t>
  </si>
  <si>
    <t>RealPower</t>
  </si>
  <si>
    <t>Energy</t>
  </si>
  <si>
    <t>PhaseAngle</t>
  </si>
  <si>
    <t>Frequency</t>
  </si>
  <si>
    <t>Updated</t>
  </si>
  <si>
    <t>99.996ms</t>
  </si>
  <si>
    <t>~167ms</t>
  </si>
  <si>
    <t>ApparentPower</t>
  </si>
  <si>
    <t>vehicle</t>
  </si>
  <si>
    <t>vs</t>
  </si>
  <si>
    <t>idle</t>
  </si>
  <si>
    <t>stop_charging by EV</t>
  </si>
  <si>
    <t>dm:0</t>
  </si>
  <si>
    <t>dm0, dm0, dm:0 should all be accepted</t>
  </si>
  <si>
    <t>vehicle_prof</t>
  </si>
  <si>
    <t>vp</t>
  </si>
  <si>
    <t>ideal EV / basic</t>
  </si>
  <si>
    <t>F-150</t>
  </si>
  <si>
    <t>…</t>
  </si>
  <si>
    <t>start_charging by EV</t>
  </si>
  <si>
    <t>1-&gt;0 is unplug</t>
  </si>
  <si>
    <t>if loop charging supported</t>
  </si>
  <si>
    <t>vehicle_state</t>
  </si>
  <si>
    <t>vl</t>
  </si>
  <si>
    <t>vehicle_amp_limit</t>
  </si>
  <si>
    <t xml:space="preserve">vehicle charging slowing down or set limit </t>
  </si>
  <si>
    <t>no limit (limit set by vehicle 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</si>
</sst>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9F59D-4C7F-4F76-85B4-8720453D4137}">
  <dimension ref="D5:O46"/>
  <sheetViews>
    <sheetView topLeftCell="C10" zoomScale="85" zoomScaleNormal="85" workbookViewId="0">
      <selection activeCell="G14" sqref="G14:O23"/>
    </sheetView>
  </sheetViews>
  <sheetFormatPr defaultRowHeight="14.5" x14ac:dyDescent="0.35"/>
  <cols>
    <col min="4" max="4" width="14.7265625" customWidth="1"/>
    <col min="5" max="5" width="11.1796875" customWidth="1"/>
    <col min="6" max="6" width="17.453125" customWidth="1"/>
    <col min="7" max="7" width="12.453125" customWidth="1"/>
    <col min="8" max="8" width="29.26953125" customWidth="1"/>
    <col min="9" max="9" width="30.81640625" customWidth="1"/>
    <col min="10" max="10" width="21.7265625" customWidth="1"/>
    <col min="13" max="13" width="11.1796875" customWidth="1"/>
  </cols>
  <sheetData>
    <row r="5" spans="4:15" x14ac:dyDescent="0.35">
      <c r="H5" t="s">
        <v>2</v>
      </c>
    </row>
    <row r="11" spans="4:15" x14ac:dyDescent="0.35">
      <c r="I11" t="s">
        <v>52</v>
      </c>
      <c r="J11" t="s">
        <v>51</v>
      </c>
      <c r="K11" t="s">
        <v>55</v>
      </c>
    </row>
    <row r="12" spans="4:15" x14ac:dyDescent="0.35">
      <c r="F12" t="s">
        <v>54</v>
      </c>
    </row>
    <row r="14" spans="4:15" x14ac:dyDescent="0.35">
      <c r="K14" t="s">
        <v>21</v>
      </c>
    </row>
    <row r="15" spans="4:15" x14ac:dyDescent="0.35">
      <c r="F15" t="s">
        <v>34</v>
      </c>
      <c r="K15" t="s">
        <v>19</v>
      </c>
      <c r="L15" t="s">
        <v>20</v>
      </c>
      <c r="M15" t="s">
        <v>22</v>
      </c>
    </row>
    <row r="16" spans="4:15" x14ac:dyDescent="0.35">
      <c r="D16" t="s">
        <v>41</v>
      </c>
      <c r="J16" t="s">
        <v>9</v>
      </c>
      <c r="K16" t="s">
        <v>25</v>
      </c>
      <c r="L16" t="s">
        <v>3</v>
      </c>
      <c r="M16" t="s">
        <v>26</v>
      </c>
      <c r="N16" t="s">
        <v>23</v>
      </c>
      <c r="O16" t="s">
        <v>24</v>
      </c>
    </row>
    <row r="17" spans="4:15" x14ac:dyDescent="0.35">
      <c r="D17" t="s">
        <v>42</v>
      </c>
      <c r="E17" t="s">
        <v>46</v>
      </c>
      <c r="F17" t="s">
        <v>4</v>
      </c>
      <c r="G17">
        <v>0</v>
      </c>
      <c r="H17" t="s">
        <v>5</v>
      </c>
      <c r="I17" t="s">
        <v>38</v>
      </c>
      <c r="J17" t="s">
        <v>10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4:15" x14ac:dyDescent="0.35">
      <c r="G18">
        <v>1</v>
      </c>
      <c r="H18" t="s">
        <v>0</v>
      </c>
      <c r="J18" t="s">
        <v>11</v>
      </c>
      <c r="K18" s="2">
        <v>1</v>
      </c>
      <c r="L18">
        <v>0</v>
      </c>
      <c r="M18">
        <v>0</v>
      </c>
      <c r="N18">
        <v>0</v>
      </c>
      <c r="O18">
        <v>0</v>
      </c>
    </row>
    <row r="19" spans="4:15" x14ac:dyDescent="0.35">
      <c r="G19">
        <v>2</v>
      </c>
      <c r="H19" t="s">
        <v>7</v>
      </c>
      <c r="J19" t="s">
        <v>12</v>
      </c>
      <c r="K19" s="2">
        <v>1</v>
      </c>
      <c r="L19">
        <v>0</v>
      </c>
      <c r="M19">
        <v>0</v>
      </c>
      <c r="N19" s="2">
        <v>1</v>
      </c>
      <c r="O19">
        <v>0</v>
      </c>
    </row>
    <row r="20" spans="4:15" x14ac:dyDescent="0.35">
      <c r="G20">
        <v>3</v>
      </c>
      <c r="H20" t="s">
        <v>6</v>
      </c>
      <c r="K20">
        <v>0</v>
      </c>
      <c r="L20">
        <v>0</v>
      </c>
      <c r="M20" s="2">
        <v>1</v>
      </c>
      <c r="N20">
        <v>0</v>
      </c>
      <c r="O20">
        <v>0</v>
      </c>
    </row>
    <row r="21" spans="4:15" x14ac:dyDescent="0.35">
      <c r="G21">
        <v>4</v>
      </c>
      <c r="H21" s="1" t="s">
        <v>8</v>
      </c>
      <c r="I21" t="s">
        <v>14</v>
      </c>
      <c r="J21" t="s">
        <v>13</v>
      </c>
      <c r="K21" s="2">
        <v>1</v>
      </c>
      <c r="L21">
        <v>0</v>
      </c>
      <c r="M21">
        <v>0</v>
      </c>
      <c r="N21">
        <v>0</v>
      </c>
      <c r="O21" s="2">
        <v>1</v>
      </c>
    </row>
    <row r="22" spans="4:15" x14ac:dyDescent="0.35">
      <c r="G22">
        <v>5</v>
      </c>
      <c r="H22" t="s">
        <v>17</v>
      </c>
      <c r="I22" t="s">
        <v>1</v>
      </c>
      <c r="J22" t="s">
        <v>15</v>
      </c>
      <c r="K22">
        <v>0</v>
      </c>
      <c r="L22" s="2">
        <v>1</v>
      </c>
      <c r="M22">
        <v>0</v>
      </c>
      <c r="N22">
        <v>0</v>
      </c>
      <c r="O22">
        <v>0</v>
      </c>
    </row>
    <row r="23" spans="4:15" x14ac:dyDescent="0.35">
      <c r="G23">
        <v>6</v>
      </c>
      <c r="H23" t="s">
        <v>16</v>
      </c>
      <c r="I23" t="s">
        <v>18</v>
      </c>
      <c r="K23" s="2">
        <v>1</v>
      </c>
      <c r="L23" s="2">
        <v>1</v>
      </c>
      <c r="M23">
        <v>0</v>
      </c>
      <c r="N23">
        <v>0</v>
      </c>
      <c r="O23">
        <v>0</v>
      </c>
    </row>
    <row r="25" spans="4:15" x14ac:dyDescent="0.35">
      <c r="H25" t="s">
        <v>65</v>
      </c>
    </row>
    <row r="26" spans="4:15" x14ac:dyDescent="0.35">
      <c r="D26" t="s">
        <v>42</v>
      </c>
      <c r="E26" t="s">
        <v>27</v>
      </c>
      <c r="F26" t="s">
        <v>28</v>
      </c>
      <c r="G26" t="s">
        <v>29</v>
      </c>
      <c r="H26" t="s">
        <v>56</v>
      </c>
    </row>
    <row r="27" spans="4:15" x14ac:dyDescent="0.35">
      <c r="G27" t="s">
        <v>30</v>
      </c>
      <c r="H27" t="s">
        <v>56</v>
      </c>
    </row>
    <row r="28" spans="4:15" x14ac:dyDescent="0.35">
      <c r="G28" t="s">
        <v>31</v>
      </c>
      <c r="H28" t="s">
        <v>57</v>
      </c>
    </row>
    <row r="29" spans="4:15" x14ac:dyDescent="0.35">
      <c r="G29" t="s">
        <v>32</v>
      </c>
      <c r="H29" t="s">
        <v>58</v>
      </c>
      <c r="I29" t="s">
        <v>49</v>
      </c>
      <c r="J29" t="s">
        <v>53</v>
      </c>
    </row>
    <row r="30" spans="4:15" x14ac:dyDescent="0.35">
      <c r="F30" t="s">
        <v>33</v>
      </c>
      <c r="G30" t="s">
        <v>29</v>
      </c>
    </row>
    <row r="31" spans="4:15" x14ac:dyDescent="0.35">
      <c r="G31" t="s">
        <v>30</v>
      </c>
    </row>
    <row r="32" spans="4:15" x14ac:dyDescent="0.35">
      <c r="G32" t="s">
        <v>31</v>
      </c>
    </row>
    <row r="33" spans="4:10" x14ac:dyDescent="0.35">
      <c r="G33" t="s">
        <v>32</v>
      </c>
    </row>
    <row r="37" spans="4:10" x14ac:dyDescent="0.35">
      <c r="F37" t="s">
        <v>35</v>
      </c>
    </row>
    <row r="38" spans="4:10" x14ac:dyDescent="0.35">
      <c r="G38" t="s">
        <v>38</v>
      </c>
      <c r="H38" t="s">
        <v>59</v>
      </c>
      <c r="J38" t="s">
        <v>40</v>
      </c>
    </row>
    <row r="39" spans="4:10" x14ac:dyDescent="0.35">
      <c r="D39" t="s">
        <v>43</v>
      </c>
      <c r="E39" t="s">
        <v>46</v>
      </c>
      <c r="F39" t="s">
        <v>60</v>
      </c>
      <c r="G39">
        <v>1</v>
      </c>
      <c r="H39" s="3" t="s">
        <v>61</v>
      </c>
      <c r="I39" t="s">
        <v>66</v>
      </c>
    </row>
    <row r="40" spans="4:10" x14ac:dyDescent="0.35">
      <c r="F40" t="s">
        <v>39</v>
      </c>
      <c r="G40">
        <v>0.99</v>
      </c>
      <c r="H40" t="s">
        <v>63</v>
      </c>
      <c r="I40" t="s">
        <v>50</v>
      </c>
      <c r="J40" t="s">
        <v>45</v>
      </c>
    </row>
    <row r="41" spans="4:10" x14ac:dyDescent="0.35">
      <c r="F41" t="s">
        <v>36</v>
      </c>
      <c r="G41">
        <v>4.8319999999999999</v>
      </c>
      <c r="H41" t="s">
        <v>64</v>
      </c>
      <c r="I41" t="s">
        <v>62</v>
      </c>
      <c r="J41" t="s">
        <v>37</v>
      </c>
    </row>
    <row r="43" spans="4:10" x14ac:dyDescent="0.35">
      <c r="D43" t="s">
        <v>42</v>
      </c>
      <c r="E43" t="s">
        <v>46</v>
      </c>
      <c r="F43" t="s">
        <v>44</v>
      </c>
      <c r="G43">
        <v>0</v>
      </c>
      <c r="H43" t="s">
        <v>64</v>
      </c>
      <c r="J43" t="s">
        <v>48</v>
      </c>
    </row>
    <row r="46" spans="4:10" x14ac:dyDescent="0.35">
      <c r="E46" t="s">
        <v>27</v>
      </c>
      <c r="F46" t="s">
        <v>47</v>
      </c>
      <c r="H46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998A-1A36-4BF3-AAB3-73ABBFFFFAFE}">
  <dimension ref="C6:E7"/>
  <sheetViews>
    <sheetView workbookViewId="0">
      <selection activeCell="D10" sqref="D10"/>
    </sheetView>
  </sheetViews>
  <sheetFormatPr defaultRowHeight="14.5" x14ac:dyDescent="0.35"/>
  <sheetData>
    <row r="6" spans="3:5" x14ac:dyDescent="0.35">
      <c r="C6" t="s">
        <v>67</v>
      </c>
      <c r="D6" t="s">
        <v>69</v>
      </c>
      <c r="E6" t="s">
        <v>68</v>
      </c>
    </row>
    <row r="7" spans="3:5" x14ac:dyDescent="0.35">
      <c r="C7">
        <v>1983</v>
      </c>
      <c r="D7">
        <f>C7*3.3/4096</f>
        <v>1.5976318359374999</v>
      </c>
      <c r="E7">
        <f>((D7-1.65) / 0.09090909) + 1.65</f>
        <v>1.0739501895520018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1415B-C5C9-4590-9C4B-FE6D990532AF}">
  <dimension ref="A3:T44"/>
  <sheetViews>
    <sheetView tabSelected="1" workbookViewId="0">
      <selection activeCell="H14" sqref="H14"/>
    </sheetView>
  </sheetViews>
  <sheetFormatPr defaultRowHeight="14.5" x14ac:dyDescent="0.35"/>
  <cols>
    <col min="3" max="3" width="17.7265625" customWidth="1"/>
    <col min="6" max="6" width="20.6328125" customWidth="1"/>
    <col min="7" max="7" width="19" customWidth="1"/>
    <col min="8" max="8" width="15.453125" customWidth="1"/>
    <col min="9" max="9" width="12.81640625" customWidth="1"/>
    <col min="13" max="13" width="10.81640625" customWidth="1"/>
    <col min="14" max="14" width="11.453125" customWidth="1"/>
    <col min="15" max="15" width="14.90625" customWidth="1"/>
    <col min="16" max="16" width="16.81640625" customWidth="1"/>
    <col min="17" max="17" width="16.36328125" customWidth="1"/>
    <col min="18" max="18" width="18.81640625" customWidth="1"/>
    <col min="19" max="19" width="14.36328125" customWidth="1"/>
  </cols>
  <sheetData>
    <row r="3" spans="3:20" x14ac:dyDescent="0.35">
      <c r="C3" t="s">
        <v>136</v>
      </c>
      <c r="D3" t="s">
        <v>137</v>
      </c>
    </row>
    <row r="4" spans="3:20" x14ac:dyDescent="0.35">
      <c r="J4" t="s">
        <v>128</v>
      </c>
    </row>
    <row r="5" spans="3:20" x14ac:dyDescent="0.35">
      <c r="I5" t="s">
        <v>110</v>
      </c>
      <c r="J5" t="s">
        <v>129</v>
      </c>
      <c r="K5" t="s">
        <v>111</v>
      </c>
      <c r="L5" s="2" t="s">
        <v>112</v>
      </c>
      <c r="M5" s="2" t="s">
        <v>113</v>
      </c>
      <c r="N5" s="2" t="s">
        <v>118</v>
      </c>
      <c r="O5" s="2" t="s">
        <v>119</v>
      </c>
      <c r="P5" t="s">
        <v>114</v>
      </c>
      <c r="Q5" t="s">
        <v>115</v>
      </c>
      <c r="R5" t="s">
        <v>116</v>
      </c>
      <c r="S5" t="s">
        <v>117</v>
      </c>
      <c r="T5" t="s">
        <v>120</v>
      </c>
    </row>
    <row r="6" spans="3:20" x14ac:dyDescent="0.35">
      <c r="C6" t="s">
        <v>74</v>
      </c>
      <c r="D6" t="s">
        <v>70</v>
      </c>
      <c r="E6">
        <v>0</v>
      </c>
      <c r="F6" t="s">
        <v>71</v>
      </c>
      <c r="G6">
        <v>1</v>
      </c>
      <c r="H6" t="s">
        <v>103</v>
      </c>
      <c r="J6" t="s">
        <v>130</v>
      </c>
      <c r="K6" t="s">
        <v>121</v>
      </c>
      <c r="L6" s="2" t="s">
        <v>122</v>
      </c>
      <c r="M6" s="2" t="s">
        <v>123</v>
      </c>
      <c r="N6" s="2" t="s">
        <v>124</v>
      </c>
      <c r="O6" t="s">
        <v>131</v>
      </c>
      <c r="P6" s="2" t="s">
        <v>125</v>
      </c>
      <c r="Q6" t="s">
        <v>126</v>
      </c>
      <c r="R6" t="s">
        <v>127</v>
      </c>
    </row>
    <row r="7" spans="3:20" x14ac:dyDescent="0.35">
      <c r="E7">
        <v>1</v>
      </c>
      <c r="G7">
        <v>2</v>
      </c>
      <c r="H7" t="s">
        <v>104</v>
      </c>
    </row>
    <row r="8" spans="3:20" x14ac:dyDescent="0.35">
      <c r="G8">
        <v>11</v>
      </c>
      <c r="H8" t="s">
        <v>72</v>
      </c>
    </row>
    <row r="9" spans="3:20" x14ac:dyDescent="0.35">
      <c r="G9">
        <v>12</v>
      </c>
      <c r="H9" t="s">
        <v>73</v>
      </c>
    </row>
    <row r="15" spans="3:20" x14ac:dyDescent="0.35">
      <c r="I15" t="s">
        <v>21</v>
      </c>
    </row>
    <row r="16" spans="3:20" x14ac:dyDescent="0.35">
      <c r="I16" t="s">
        <v>19</v>
      </c>
      <c r="J16" t="s">
        <v>20</v>
      </c>
      <c r="K16" t="s">
        <v>22</v>
      </c>
    </row>
    <row r="17" spans="1:13" x14ac:dyDescent="0.35">
      <c r="H17" t="s">
        <v>9</v>
      </c>
      <c r="I17" t="s">
        <v>25</v>
      </c>
      <c r="J17" t="s">
        <v>3</v>
      </c>
      <c r="K17" t="s">
        <v>26</v>
      </c>
      <c r="L17" t="s">
        <v>23</v>
      </c>
      <c r="M17" t="s">
        <v>24</v>
      </c>
    </row>
    <row r="18" spans="1:13" x14ac:dyDescent="0.35">
      <c r="A18" t="s">
        <v>77</v>
      </c>
      <c r="C18" t="s">
        <v>75</v>
      </c>
      <c r="D18" t="s">
        <v>76</v>
      </c>
      <c r="E18">
        <v>0</v>
      </c>
      <c r="F18" t="s">
        <v>5</v>
      </c>
      <c r="G18" t="s">
        <v>38</v>
      </c>
      <c r="H18" t="s">
        <v>10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E19">
        <v>1</v>
      </c>
      <c r="F19" t="s">
        <v>0</v>
      </c>
      <c r="H19" t="s">
        <v>11</v>
      </c>
      <c r="I19" s="2">
        <v>1</v>
      </c>
      <c r="J19">
        <v>0</v>
      </c>
      <c r="K19">
        <v>0</v>
      </c>
      <c r="L19">
        <v>0</v>
      </c>
      <c r="M19">
        <v>0</v>
      </c>
    </row>
    <row r="20" spans="1:13" x14ac:dyDescent="0.35">
      <c r="E20">
        <v>2</v>
      </c>
      <c r="F20" t="s">
        <v>7</v>
      </c>
      <c r="H20" t="s">
        <v>12</v>
      </c>
      <c r="I20" s="2">
        <v>1</v>
      </c>
      <c r="J20">
        <v>0</v>
      </c>
      <c r="K20">
        <v>0</v>
      </c>
      <c r="L20" s="2">
        <v>1</v>
      </c>
      <c r="M20">
        <v>0</v>
      </c>
    </row>
    <row r="21" spans="1:13" x14ac:dyDescent="0.35">
      <c r="E21">
        <v>3</v>
      </c>
      <c r="F21" t="s">
        <v>6</v>
      </c>
      <c r="I21">
        <v>0</v>
      </c>
      <c r="J21">
        <v>0</v>
      </c>
      <c r="K21" s="2">
        <v>1</v>
      </c>
      <c r="L21">
        <v>0</v>
      </c>
      <c r="M21">
        <v>0</v>
      </c>
    </row>
    <row r="22" spans="1:13" x14ac:dyDescent="0.35">
      <c r="E22">
        <v>4</v>
      </c>
      <c r="F22" s="1" t="s">
        <v>8</v>
      </c>
      <c r="G22" t="s">
        <v>14</v>
      </c>
      <c r="H22" t="s">
        <v>13</v>
      </c>
      <c r="I22" s="2">
        <v>1</v>
      </c>
      <c r="J22">
        <v>0</v>
      </c>
      <c r="K22">
        <v>0</v>
      </c>
      <c r="L22">
        <v>0</v>
      </c>
      <c r="M22" s="2">
        <v>1</v>
      </c>
    </row>
    <row r="23" spans="1:13" x14ac:dyDescent="0.35">
      <c r="E23">
        <v>5</v>
      </c>
      <c r="F23" t="s">
        <v>17</v>
      </c>
      <c r="G23" t="s">
        <v>1</v>
      </c>
      <c r="H23" t="s">
        <v>15</v>
      </c>
      <c r="I23">
        <v>0</v>
      </c>
      <c r="J23" s="2">
        <v>1</v>
      </c>
      <c r="K23">
        <v>0</v>
      </c>
      <c r="L23">
        <v>0</v>
      </c>
      <c r="M23">
        <v>0</v>
      </c>
    </row>
    <row r="24" spans="1:13" x14ac:dyDescent="0.35">
      <c r="E24">
        <v>6</v>
      </c>
      <c r="F24" t="s">
        <v>16</v>
      </c>
      <c r="G24" t="s">
        <v>18</v>
      </c>
      <c r="I24" s="2">
        <v>1</v>
      </c>
      <c r="J24" s="2">
        <v>1</v>
      </c>
      <c r="K24">
        <v>0</v>
      </c>
      <c r="L24">
        <v>0</v>
      </c>
      <c r="M24">
        <v>0</v>
      </c>
    </row>
    <row r="27" spans="1:13" x14ac:dyDescent="0.35">
      <c r="C27" t="s">
        <v>78</v>
      </c>
      <c r="D27" t="s">
        <v>105</v>
      </c>
      <c r="E27" t="s">
        <v>109</v>
      </c>
    </row>
    <row r="28" spans="1:13" x14ac:dyDescent="0.35">
      <c r="C28" t="s">
        <v>107</v>
      </c>
      <c r="D28" t="s">
        <v>106</v>
      </c>
      <c r="E28" t="s">
        <v>108</v>
      </c>
    </row>
    <row r="31" spans="1:13" x14ac:dyDescent="0.35">
      <c r="A31" t="s">
        <v>132</v>
      </c>
      <c r="C31" t="s">
        <v>138</v>
      </c>
      <c r="D31" t="s">
        <v>139</v>
      </c>
      <c r="E31">
        <v>0</v>
      </c>
      <c r="F31" t="s">
        <v>140</v>
      </c>
    </row>
    <row r="32" spans="1:13" x14ac:dyDescent="0.35">
      <c r="E32">
        <v>1</v>
      </c>
      <c r="F32" t="s">
        <v>141</v>
      </c>
    </row>
    <row r="33" spans="3:7" x14ac:dyDescent="0.35">
      <c r="E33">
        <v>2</v>
      </c>
      <c r="F33" t="s">
        <v>142</v>
      </c>
    </row>
    <row r="38" spans="3:7" x14ac:dyDescent="0.35">
      <c r="C38" t="s">
        <v>146</v>
      </c>
      <c r="D38" t="s">
        <v>133</v>
      </c>
      <c r="E38">
        <v>0</v>
      </c>
      <c r="F38" t="s">
        <v>134</v>
      </c>
    </row>
    <row r="39" spans="3:7" x14ac:dyDescent="0.35">
      <c r="E39">
        <v>1</v>
      </c>
      <c r="F39" t="s">
        <v>25</v>
      </c>
      <c r="G39" t="s">
        <v>144</v>
      </c>
    </row>
    <row r="40" spans="3:7" x14ac:dyDescent="0.35">
      <c r="E40">
        <v>2</v>
      </c>
      <c r="F40" t="s">
        <v>135</v>
      </c>
    </row>
    <row r="41" spans="3:7" x14ac:dyDescent="0.35">
      <c r="E41">
        <v>3</v>
      </c>
      <c r="F41" t="s">
        <v>143</v>
      </c>
      <c r="G41" t="s">
        <v>145</v>
      </c>
    </row>
    <row r="43" spans="3:7" x14ac:dyDescent="0.35">
      <c r="C43" t="s">
        <v>148</v>
      </c>
      <c r="D43" t="s">
        <v>147</v>
      </c>
      <c r="F43" t="s">
        <v>149</v>
      </c>
    </row>
    <row r="44" spans="3:7" x14ac:dyDescent="0.35">
      <c r="E44">
        <v>-1</v>
      </c>
      <c r="F44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6A205-150F-4C48-BAF9-4629C083086C}">
  <dimension ref="F10:G22"/>
  <sheetViews>
    <sheetView workbookViewId="0">
      <selection activeCell="O12" sqref="O12"/>
    </sheetView>
  </sheetViews>
  <sheetFormatPr defaultRowHeight="14.5" x14ac:dyDescent="0.35"/>
  <cols>
    <col min="7" max="7" width="29.6328125" customWidth="1"/>
  </cols>
  <sheetData>
    <row r="10" spans="6:7" x14ac:dyDescent="0.35">
      <c r="F10" t="s">
        <v>79</v>
      </c>
      <c r="G10" t="s">
        <v>80</v>
      </c>
    </row>
    <row r="11" spans="6:7" x14ac:dyDescent="0.35">
      <c r="F11" t="s">
        <v>81</v>
      </c>
      <c r="G11" t="s">
        <v>82</v>
      </c>
    </row>
    <row r="12" spans="6:7" x14ac:dyDescent="0.35">
      <c r="F12" t="s">
        <v>83</v>
      </c>
      <c r="G12" t="s">
        <v>85</v>
      </c>
    </row>
    <row r="13" spans="6:7" x14ac:dyDescent="0.35">
      <c r="F13" t="s">
        <v>84</v>
      </c>
      <c r="G13" t="s">
        <v>86</v>
      </c>
    </row>
    <row r="14" spans="6:7" x14ac:dyDescent="0.35">
      <c r="F14" t="s">
        <v>87</v>
      </c>
      <c r="G14" t="s">
        <v>88</v>
      </c>
    </row>
    <row r="15" spans="6:7" x14ac:dyDescent="0.35">
      <c r="F15" t="s">
        <v>89</v>
      </c>
      <c r="G15" t="s">
        <v>90</v>
      </c>
    </row>
    <row r="16" spans="6:7" x14ac:dyDescent="0.35">
      <c r="F16" t="s">
        <v>91</v>
      </c>
      <c r="G16" t="s">
        <v>88</v>
      </c>
    </row>
    <row r="17" spans="6:7" x14ac:dyDescent="0.35">
      <c r="F17" t="s">
        <v>92</v>
      </c>
      <c r="G17" t="s">
        <v>93</v>
      </c>
    </row>
    <row r="18" spans="6:7" x14ac:dyDescent="0.35">
      <c r="F18" t="s">
        <v>94</v>
      </c>
      <c r="G18" t="s">
        <v>99</v>
      </c>
    </row>
    <row r="19" spans="6:7" x14ac:dyDescent="0.35">
      <c r="F19" t="s">
        <v>96</v>
      </c>
      <c r="G19" t="s">
        <v>95</v>
      </c>
    </row>
    <row r="20" spans="6:7" x14ac:dyDescent="0.35">
      <c r="F20" t="s">
        <v>98</v>
      </c>
      <c r="G20" t="s">
        <v>97</v>
      </c>
    </row>
    <row r="21" spans="6:7" x14ac:dyDescent="0.35">
      <c r="F21" t="s">
        <v>101</v>
      </c>
      <c r="G21" t="s">
        <v>100</v>
      </c>
    </row>
    <row r="22" spans="6:7" x14ac:dyDescent="0.35">
      <c r="F22" t="s">
        <v>102</v>
      </c>
      <c r="G22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AC_T_Ratios</vt:lpstr>
      <vt:lpstr>Comms</vt:lpstr>
      <vt:lpstr>ModbusTest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Jensen</dc:creator>
  <cp:lastModifiedBy>Kevin Jensen</cp:lastModifiedBy>
  <dcterms:created xsi:type="dcterms:W3CDTF">2025-06-17T20:38:58Z</dcterms:created>
  <dcterms:modified xsi:type="dcterms:W3CDTF">2025-07-30T21:59:48Z</dcterms:modified>
</cp:coreProperties>
</file>