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5" i="1" l="1"/>
  <c r="L45" i="1" l="1"/>
  <c r="L38" i="1"/>
  <c r="J38" i="1"/>
  <c r="L22" i="1" l="1"/>
  <c r="J22" i="1"/>
  <c r="A9" i="2"/>
  <c r="D9" i="2"/>
</calcChain>
</file>

<file path=xl/sharedStrings.xml><?xml version="1.0" encoding="utf-8"?>
<sst xmlns="http://schemas.openxmlformats.org/spreadsheetml/2006/main" count="58" uniqueCount="32">
  <si>
    <t>Pearson Correlation Coefficients, N = 683</t>
  </si>
  <si>
    <t>Thickness</t>
  </si>
  <si>
    <t>Size</t>
  </si>
  <si>
    <t>Shape</t>
  </si>
  <si>
    <t>Adhesion</t>
  </si>
  <si>
    <t>Epithelial</t>
  </si>
  <si>
    <t>Nuclei</t>
  </si>
  <si>
    <t>Bland</t>
  </si>
  <si>
    <t>Nucleoli</t>
  </si>
  <si>
    <t>Mitoses</t>
  </si>
  <si>
    <t>Class</t>
  </si>
  <si>
    <t>Analysis of Maximum Likelihood Estimates</t>
  </si>
  <si>
    <t>Parameter</t>
  </si>
  <si>
    <t>DF</t>
  </si>
  <si>
    <t>Estimate</t>
  </si>
  <si>
    <t>Standard</t>
  </si>
  <si>
    <t>Error</t>
  </si>
  <si>
    <t>Wald</t>
  </si>
  <si>
    <t>Chi-Square</t>
  </si>
  <si>
    <t>Pr &gt; ChiSq</t>
  </si>
  <si>
    <t>Intercept</t>
  </si>
  <si>
    <t>&lt;.0001</t>
  </si>
  <si>
    <t>liftchart</t>
  </si>
  <si>
    <t>Model</t>
  </si>
  <si>
    <t>Test</t>
  </si>
  <si>
    <t>Train</t>
  </si>
  <si>
    <t>Logistic Regression</t>
  </si>
  <si>
    <t>Guide</t>
  </si>
  <si>
    <t>Neural Network</t>
  </si>
  <si>
    <t>GUIDE</t>
  </si>
  <si>
    <t>Somers'D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</si>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</sst>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4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0" fontId="1" fillId="4" borderId="0" xfId="1" applyFill="1" applyAlignment="1">
      <alignment horizontal="center" vertical="center"/>
    </xf>
    <xf numFmtId="0" fontId="2" fillId="4" borderId="0" xfId="2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0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2" fillId="4" borderId="0" xfId="2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76800853018372695"/>
          <c:h val="0.72150845727617385"/>
        </c:manualLayout>
      </c:layout>
      <c:barChart>
        <c:barDir val="col"/>
        <c:grouping val="clustered"/>
        <c:varyColors val="0"/>
        <c:ser>
          <c:idx val="0"/>
          <c:order val="0"/>
          <c:tx>
            <c:v># of records</c:v>
          </c:tx>
          <c:invertIfNegative val="0"/>
          <c:val>
            <c:numRef>
              <c:f>Sheet1!$B$30:$B$33</c:f>
              <c:numCache>
                <c:formatCode>General</c:formatCode>
                <c:ptCount val="4"/>
                <c:pt idx="0">
                  <c:v>217</c:v>
                </c:pt>
                <c:pt idx="1">
                  <c:v>68</c:v>
                </c:pt>
                <c:pt idx="2">
                  <c:v>92</c:v>
                </c:pt>
                <c:pt idx="3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40192"/>
        <c:axId val="234441728"/>
      </c:barChart>
      <c:lineChart>
        <c:grouping val="stacked"/>
        <c:varyColors val="0"/>
        <c:ser>
          <c:idx val="1"/>
          <c:order val="1"/>
          <c:tx>
            <c:v>Malignant Rate</c:v>
          </c:tx>
          <c:marker>
            <c:symbol val="none"/>
          </c:marker>
          <c:val>
            <c:numRef>
              <c:f>Sheet1!$C$30:$C$33</c:f>
              <c:numCache>
                <c:formatCode>General</c:formatCode>
                <c:ptCount val="4"/>
                <c:pt idx="0">
                  <c:v>0</c:v>
                </c:pt>
                <c:pt idx="1">
                  <c:v>1.47E-2</c:v>
                </c:pt>
                <c:pt idx="2">
                  <c:v>0.76080000000000003</c:v>
                </c:pt>
                <c:pt idx="3">
                  <c:v>0.98939999999999995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45056"/>
        <c:axId val="234443520"/>
      </c:lineChart>
      <c:catAx>
        <c:axId val="2344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41728"/>
        <c:crosses val="autoZero"/>
        <c:auto val="1"/>
        <c:lblAlgn val="ctr"/>
        <c:lblOffset val="100"/>
        <c:noMultiLvlLbl val="0"/>
      </c:catAx>
      <c:valAx>
        <c:axId val="234441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4440192"/>
        <c:crosses val="autoZero"/>
        <c:crossBetween val="between"/>
      </c:valAx>
      <c:valAx>
        <c:axId val="23444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4445056"/>
        <c:crosses val="max"/>
        <c:crossBetween val="between"/>
      </c:valAx>
      <c:catAx>
        <c:axId val="23444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344435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2289758919024008"/>
          <c:y val="0.87355793025871764"/>
          <c:w val="0.51691732283464564"/>
          <c:h val="0.1007679040119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34</xdr:row>
      <xdr:rowOff>104775</xdr:rowOff>
    </xdr:from>
    <xdr:to>
      <xdr:col>6</xdr:col>
      <xdr:colOff>295275</xdr:colOff>
      <xdr:row>48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45"/>
  <sheetViews>
    <sheetView tabSelected="1" topLeftCell="A16" workbookViewId="0">
      <selection activeCell="O34" sqref="O34:R37"/>
    </sheetView>
  </sheetViews>
  <sheetFormatPr defaultRowHeight="15" x14ac:dyDescent="0.25"/>
  <cols>
    <col min="1" max="1" width="11.5703125" customWidth="1"/>
    <col min="3" max="3" width="10.42578125" customWidth="1"/>
    <col min="4" max="4" width="12.140625" customWidth="1"/>
    <col min="5" max="5" width="13.28515625" customWidth="1"/>
    <col min="6" max="6" width="12.85546875" customWidth="1"/>
    <col min="11" max="11" width="17.7109375" customWidth="1"/>
    <col min="12" max="12" width="11.42578125" customWidth="1"/>
    <col min="15" max="15" width="18.42578125" customWidth="1"/>
    <col min="16" max="16" width="11.5703125" customWidth="1"/>
  </cols>
  <sheetData>
    <row r="5" spans="11:21" ht="15" customHeight="1" x14ac:dyDescent="0.25">
      <c r="K5" s="19" t="s">
        <v>0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1:21" ht="18" customHeight="1" x14ac:dyDescent="0.25">
      <c r="K6" s="1"/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</row>
    <row r="7" spans="11:21" ht="15.75" customHeight="1" x14ac:dyDescent="0.25">
      <c r="K7" s="2" t="s">
        <v>1</v>
      </c>
      <c r="L7" s="3">
        <v>1</v>
      </c>
      <c r="M7" s="3"/>
      <c r="N7" s="3"/>
      <c r="O7" s="3"/>
      <c r="P7" s="3"/>
      <c r="Q7" s="3"/>
      <c r="R7" s="3"/>
      <c r="S7" s="3"/>
      <c r="T7" s="3"/>
      <c r="U7" s="3"/>
    </row>
    <row r="8" spans="11:21" x14ac:dyDescent="0.25">
      <c r="K8" s="2" t="s">
        <v>2</v>
      </c>
      <c r="L8" s="3">
        <v>0.64248000000000005</v>
      </c>
      <c r="M8" s="3">
        <v>1</v>
      </c>
      <c r="N8" s="3"/>
      <c r="O8" s="3"/>
      <c r="P8" s="3"/>
      <c r="Q8" s="3"/>
      <c r="R8" s="3"/>
      <c r="S8" s="3"/>
      <c r="T8" s="3"/>
      <c r="U8" s="3"/>
    </row>
    <row r="9" spans="11:21" x14ac:dyDescent="0.25">
      <c r="K9" s="2" t="s">
        <v>3</v>
      </c>
      <c r="L9" s="3">
        <v>0.65347</v>
      </c>
      <c r="M9" s="3">
        <v>0.90722999999999998</v>
      </c>
      <c r="N9" s="3">
        <v>1</v>
      </c>
      <c r="O9" s="3"/>
      <c r="P9" s="3"/>
      <c r="Q9" s="3"/>
      <c r="R9" s="3"/>
      <c r="S9" s="3"/>
      <c r="T9" s="3"/>
      <c r="U9" s="3"/>
    </row>
    <row r="10" spans="11:21" x14ac:dyDescent="0.25">
      <c r="K10" s="2" t="s">
        <v>4</v>
      </c>
      <c r="L10" s="3">
        <v>0.48782999999999999</v>
      </c>
      <c r="M10" s="3">
        <v>0.70698000000000005</v>
      </c>
      <c r="N10" s="3">
        <v>0.68594999999999995</v>
      </c>
      <c r="O10" s="3">
        <v>1</v>
      </c>
      <c r="P10" s="3"/>
      <c r="Q10" s="3"/>
      <c r="R10" s="3"/>
      <c r="S10" s="3"/>
      <c r="T10" s="3"/>
      <c r="U10" s="3"/>
    </row>
    <row r="11" spans="11:21" x14ac:dyDescent="0.25">
      <c r="K11" s="2" t="s">
        <v>5</v>
      </c>
      <c r="L11" s="3">
        <v>0.52359999999999995</v>
      </c>
      <c r="M11" s="3">
        <v>0.75353999999999999</v>
      </c>
      <c r="N11" s="3">
        <v>0.72245999999999999</v>
      </c>
      <c r="O11" s="3">
        <v>0.59455000000000002</v>
      </c>
      <c r="P11" s="3">
        <v>1</v>
      </c>
      <c r="Q11" s="3"/>
      <c r="R11" s="3"/>
      <c r="S11" s="3"/>
      <c r="T11" s="3"/>
      <c r="U11" s="3"/>
    </row>
    <row r="12" spans="11:21" x14ac:dyDescent="0.25">
      <c r="K12" s="2" t="s">
        <v>6</v>
      </c>
      <c r="L12" s="3">
        <v>0.59309000000000001</v>
      </c>
      <c r="M12" s="3">
        <v>0.69171000000000005</v>
      </c>
      <c r="N12" s="3">
        <v>0.71387999999999996</v>
      </c>
      <c r="O12" s="3">
        <v>0.67064999999999997</v>
      </c>
      <c r="P12" s="3">
        <v>0.58572000000000002</v>
      </c>
      <c r="Q12" s="3">
        <v>1</v>
      </c>
      <c r="R12" s="3"/>
      <c r="S12" s="3"/>
      <c r="T12" s="3"/>
      <c r="U12" s="3"/>
    </row>
    <row r="13" spans="11:21" x14ac:dyDescent="0.25">
      <c r="K13" s="2" t="s">
        <v>7</v>
      </c>
      <c r="L13" s="3">
        <v>0.55374000000000001</v>
      </c>
      <c r="M13" s="3">
        <v>0.75556000000000001</v>
      </c>
      <c r="N13" s="3">
        <v>0.73533999999999999</v>
      </c>
      <c r="O13" s="3">
        <v>0.66857</v>
      </c>
      <c r="P13" s="3">
        <v>0.61812999999999996</v>
      </c>
      <c r="Q13" s="3">
        <v>0.68061000000000005</v>
      </c>
      <c r="R13" s="3">
        <v>1</v>
      </c>
      <c r="S13" s="3"/>
      <c r="T13" s="3"/>
      <c r="U13" s="3"/>
    </row>
    <row r="14" spans="11:21" x14ac:dyDescent="0.25">
      <c r="K14" s="2" t="s">
        <v>8</v>
      </c>
      <c r="L14" s="3">
        <v>0.53407000000000004</v>
      </c>
      <c r="M14" s="3">
        <v>0.71935000000000004</v>
      </c>
      <c r="N14" s="3">
        <v>0.71796000000000004</v>
      </c>
      <c r="O14" s="3">
        <v>0.60311999999999999</v>
      </c>
      <c r="P14" s="3">
        <v>0.62892999999999999</v>
      </c>
      <c r="Q14" s="3">
        <v>0.58428000000000002</v>
      </c>
      <c r="R14" s="3">
        <v>0.66559999999999997</v>
      </c>
      <c r="S14" s="3">
        <v>1</v>
      </c>
      <c r="T14" s="3"/>
      <c r="U14" s="3"/>
    </row>
    <row r="15" spans="11:21" x14ac:dyDescent="0.25">
      <c r="K15" s="2" t="s">
        <v>9</v>
      </c>
      <c r="L15" s="3">
        <v>0.35095999999999999</v>
      </c>
      <c r="M15" s="3">
        <v>0.46074999999999999</v>
      </c>
      <c r="N15" s="3">
        <v>0.44125999999999999</v>
      </c>
      <c r="O15" s="3">
        <v>0.41889999999999999</v>
      </c>
      <c r="P15" s="3">
        <v>0.48058000000000001</v>
      </c>
      <c r="Q15" s="3">
        <v>0.33921000000000001</v>
      </c>
      <c r="R15" s="3">
        <v>0.34600999999999998</v>
      </c>
      <c r="S15" s="3">
        <v>0.43375999999999998</v>
      </c>
      <c r="T15" s="3">
        <v>1</v>
      </c>
      <c r="U15" s="3"/>
    </row>
    <row r="16" spans="11:21" x14ac:dyDescent="0.25">
      <c r="K16" s="2" t="s">
        <v>10</v>
      </c>
      <c r="L16" s="3">
        <v>0.71479000000000004</v>
      </c>
      <c r="M16" s="3">
        <v>0.82079999999999997</v>
      </c>
      <c r="N16" s="3">
        <v>0.82189000000000001</v>
      </c>
      <c r="O16" s="3">
        <v>0.70628999999999997</v>
      </c>
      <c r="P16" s="3">
        <v>0.69096000000000002</v>
      </c>
      <c r="Q16" s="3">
        <v>0.82269999999999999</v>
      </c>
      <c r="R16" s="3">
        <v>0.75822999999999996</v>
      </c>
      <c r="S16" s="3">
        <v>0.71867999999999999</v>
      </c>
      <c r="T16" s="3">
        <v>0.42344999999999999</v>
      </c>
      <c r="U16" s="3">
        <v>1</v>
      </c>
    </row>
    <row r="18" spans="1:13" ht="15" customHeight="1" x14ac:dyDescent="0.25">
      <c r="A18" s="14" t="s">
        <v>11</v>
      </c>
      <c r="B18" s="14"/>
      <c r="C18" s="14"/>
      <c r="D18" s="14"/>
      <c r="E18" s="14"/>
      <c r="F18" s="14"/>
      <c r="H18" s="15"/>
      <c r="I18" s="15"/>
      <c r="J18" s="16" t="s">
        <v>25</v>
      </c>
      <c r="K18" s="16"/>
      <c r="L18" s="17" t="s">
        <v>24</v>
      </c>
      <c r="M18" s="17"/>
    </row>
    <row r="19" spans="1:13" ht="18" customHeight="1" x14ac:dyDescent="0.25">
      <c r="A19" s="14" t="s">
        <v>12</v>
      </c>
      <c r="B19" s="14" t="s">
        <v>13</v>
      </c>
      <c r="C19" s="14" t="s">
        <v>14</v>
      </c>
      <c r="D19" s="5" t="s">
        <v>15</v>
      </c>
      <c r="E19" s="5" t="s">
        <v>17</v>
      </c>
      <c r="F19" s="14" t="s">
        <v>19</v>
      </c>
      <c r="H19" s="13" t="s">
        <v>26</v>
      </c>
      <c r="I19" s="13"/>
      <c r="J19" s="9">
        <v>0</v>
      </c>
      <c r="K19" s="9">
        <v>1</v>
      </c>
      <c r="L19" s="10">
        <v>0</v>
      </c>
      <c r="M19" s="10">
        <v>1</v>
      </c>
    </row>
    <row r="20" spans="1:13" ht="15" customHeight="1" x14ac:dyDescent="0.25">
      <c r="A20" s="14"/>
      <c r="B20" s="14"/>
      <c r="C20" s="14"/>
      <c r="D20" s="5" t="s">
        <v>16</v>
      </c>
      <c r="E20" s="5" t="s">
        <v>18</v>
      </c>
      <c r="F20" s="14"/>
      <c r="H20" s="15" t="s">
        <v>23</v>
      </c>
      <c r="I20" s="11">
        <v>1</v>
      </c>
      <c r="J20" s="7">
        <v>8</v>
      </c>
      <c r="K20" s="7">
        <v>157</v>
      </c>
      <c r="L20" s="8">
        <v>3</v>
      </c>
      <c r="M20" s="8">
        <v>66</v>
      </c>
    </row>
    <row r="21" spans="1:13" ht="18" customHeight="1" x14ac:dyDescent="0.25">
      <c r="A21" s="5" t="s">
        <v>20</v>
      </c>
      <c r="B21" s="3">
        <v>1</v>
      </c>
      <c r="C21" s="4">
        <v>-6.8597999999999999</v>
      </c>
      <c r="D21" s="3">
        <v>0.76370000000000005</v>
      </c>
      <c r="E21" s="3">
        <v>80.690299999999993</v>
      </c>
      <c r="F21" s="3" t="s">
        <v>21</v>
      </c>
      <c r="H21" s="15"/>
      <c r="I21" s="11">
        <v>0</v>
      </c>
      <c r="J21" s="7">
        <v>299</v>
      </c>
      <c r="K21" s="7">
        <v>7</v>
      </c>
      <c r="L21" s="8">
        <v>134</v>
      </c>
      <c r="M21" s="8">
        <v>9</v>
      </c>
    </row>
    <row r="22" spans="1:13" x14ac:dyDescent="0.25">
      <c r="A22" s="5" t="s">
        <v>2</v>
      </c>
      <c r="B22" s="3">
        <v>1</v>
      </c>
      <c r="C22" s="3">
        <v>0.90580000000000005</v>
      </c>
      <c r="D22" s="3">
        <v>0.1676</v>
      </c>
      <c r="E22" s="3">
        <v>29.195599999999999</v>
      </c>
      <c r="F22" s="3" t="s">
        <v>21</v>
      </c>
      <c r="H22" s="6"/>
      <c r="I22" s="6"/>
      <c r="J22" s="18">
        <f>(K20+J21)/(J20+K20+J21+K21)</f>
        <v>0.96815286624203822</v>
      </c>
      <c r="K22" s="18"/>
      <c r="L22" s="18">
        <f>(L21+M20)/(L20+M20+L21+M21)</f>
        <v>0.94339622641509435</v>
      </c>
      <c r="M22" s="18"/>
    </row>
    <row r="23" spans="1:13" x14ac:dyDescent="0.25">
      <c r="A23" s="5" t="s">
        <v>6</v>
      </c>
      <c r="B23" s="3">
        <v>1</v>
      </c>
      <c r="C23" s="3">
        <v>0.47189999999999999</v>
      </c>
      <c r="D23" s="3">
        <v>8.2900000000000001E-2</v>
      </c>
      <c r="E23" s="3">
        <v>32.432299999999998</v>
      </c>
      <c r="F23" s="3" t="s">
        <v>21</v>
      </c>
    </row>
    <row r="24" spans="1:13" ht="18" customHeight="1" x14ac:dyDescent="0.25">
      <c r="A24" s="5" t="s">
        <v>8</v>
      </c>
      <c r="B24" s="3">
        <v>1</v>
      </c>
      <c r="C24" s="3">
        <v>0.45540000000000003</v>
      </c>
      <c r="D24" s="3">
        <v>0.1101</v>
      </c>
      <c r="E24" s="3">
        <v>17.103200000000001</v>
      </c>
      <c r="F24" s="3" t="s">
        <v>21</v>
      </c>
    </row>
    <row r="28" spans="1:13" x14ac:dyDescent="0.25">
      <c r="A28" t="s">
        <v>22</v>
      </c>
    </row>
    <row r="30" spans="1:13" x14ac:dyDescent="0.25">
      <c r="A30">
        <v>1</v>
      </c>
      <c r="B30">
        <v>217</v>
      </c>
      <c r="C30">
        <v>0</v>
      </c>
    </row>
    <row r="31" spans="1:13" x14ac:dyDescent="0.25">
      <c r="A31">
        <v>2</v>
      </c>
      <c r="B31">
        <v>68</v>
      </c>
      <c r="C31">
        <v>1.47E-2</v>
      </c>
    </row>
    <row r="32" spans="1:13" x14ac:dyDescent="0.25">
      <c r="A32">
        <v>3</v>
      </c>
      <c r="B32">
        <v>92</v>
      </c>
      <c r="C32">
        <v>0.76080000000000003</v>
      </c>
    </row>
    <row r="33" spans="1:18" x14ac:dyDescent="0.25">
      <c r="A33">
        <v>4</v>
      </c>
      <c r="B33">
        <v>94</v>
      </c>
      <c r="C33">
        <v>0.98939999999999995</v>
      </c>
    </row>
    <row r="34" spans="1:18" x14ac:dyDescent="0.25">
      <c r="H34" s="15"/>
      <c r="I34" s="15"/>
      <c r="J34" s="16" t="s">
        <v>25</v>
      </c>
      <c r="K34" s="16"/>
      <c r="L34" s="17" t="s">
        <v>24</v>
      </c>
      <c r="M34" s="17"/>
      <c r="O34" s="12"/>
      <c r="P34" s="9" t="s">
        <v>25</v>
      </c>
      <c r="Q34" s="9" t="s">
        <v>24</v>
      </c>
      <c r="R34" s="9" t="s">
        <v>30</v>
      </c>
    </row>
    <row r="35" spans="1:18" x14ac:dyDescent="0.25">
      <c r="H35" s="13" t="s">
        <v>28</v>
      </c>
      <c r="I35" s="13"/>
      <c r="J35" s="9">
        <v>0</v>
      </c>
      <c r="K35" s="9">
        <v>1</v>
      </c>
      <c r="L35" s="10">
        <v>0</v>
      </c>
      <c r="M35" s="10">
        <v>1</v>
      </c>
      <c r="O35" s="12" t="s">
        <v>26</v>
      </c>
      <c r="P35" s="7">
        <v>96.82</v>
      </c>
      <c r="Q35" s="8">
        <v>94.34</v>
      </c>
      <c r="R35" s="8">
        <v>0.98699999999999999</v>
      </c>
    </row>
    <row r="36" spans="1:18" x14ac:dyDescent="0.25">
      <c r="H36" s="15" t="s">
        <v>23</v>
      </c>
      <c r="I36" s="12">
        <v>1</v>
      </c>
      <c r="J36" s="7">
        <v>1</v>
      </c>
      <c r="K36" s="7">
        <v>164</v>
      </c>
      <c r="L36" s="8">
        <v>11</v>
      </c>
      <c r="M36" s="8">
        <v>67</v>
      </c>
      <c r="O36" s="12" t="s">
        <v>28</v>
      </c>
      <c r="P36" s="7">
        <v>99.79</v>
      </c>
      <c r="Q36" s="8">
        <v>90.95</v>
      </c>
      <c r="R36" s="8">
        <v>0.96660000000000001</v>
      </c>
    </row>
    <row r="37" spans="1:18" x14ac:dyDescent="0.25">
      <c r="H37" s="15"/>
      <c r="I37" s="12">
        <v>0</v>
      </c>
      <c r="J37" s="7">
        <v>306</v>
      </c>
      <c r="K37" s="7">
        <v>0</v>
      </c>
      <c r="L37" s="8">
        <v>124</v>
      </c>
      <c r="M37" s="8">
        <v>8</v>
      </c>
      <c r="O37" s="12" t="s">
        <v>29</v>
      </c>
      <c r="P37" s="7">
        <v>96.06</v>
      </c>
      <c r="Q37" s="8">
        <v>94.47</v>
      </c>
      <c r="R37" s="8" t="s">
        <v>31</v>
      </c>
    </row>
    <row r="38" spans="1:18" x14ac:dyDescent="0.25">
      <c r="H38" s="6"/>
      <c r="I38" s="6"/>
      <c r="J38" s="18">
        <f>(K36+J37)/(J36+K36+J37+K37)</f>
        <v>0.99787685774946921</v>
      </c>
      <c r="K38" s="18"/>
      <c r="L38" s="18">
        <f>(L37+M36)/(L36+M36+L37+M37)</f>
        <v>0.90952380952380951</v>
      </c>
      <c r="M38" s="18"/>
    </row>
    <row r="41" spans="1:18" x14ac:dyDescent="0.25">
      <c r="H41" s="15"/>
      <c r="I41" s="15"/>
      <c r="J41" s="16" t="s">
        <v>25</v>
      </c>
      <c r="K41" s="16"/>
      <c r="L41" s="17" t="s">
        <v>24</v>
      </c>
      <c r="M41" s="17"/>
    </row>
    <row r="42" spans="1:18" x14ac:dyDescent="0.25">
      <c r="H42" s="13" t="s">
        <v>27</v>
      </c>
      <c r="I42" s="13"/>
      <c r="J42" s="9">
        <v>0</v>
      </c>
      <c r="K42" s="9">
        <v>1</v>
      </c>
      <c r="L42" s="10">
        <v>0</v>
      </c>
      <c r="M42" s="10">
        <v>1</v>
      </c>
    </row>
    <row r="43" spans="1:18" x14ac:dyDescent="0.25">
      <c r="H43" s="15" t="s">
        <v>23</v>
      </c>
      <c r="I43" s="12">
        <v>1</v>
      </c>
      <c r="J43" s="7">
        <v>13</v>
      </c>
      <c r="K43" s="7">
        <v>158</v>
      </c>
      <c r="L43" s="8">
        <v>5</v>
      </c>
      <c r="M43" s="8">
        <v>70</v>
      </c>
    </row>
    <row r="44" spans="1:18" x14ac:dyDescent="0.25">
      <c r="H44" s="15"/>
      <c r="I44" s="12">
        <v>0</v>
      </c>
      <c r="J44" s="7">
        <v>305</v>
      </c>
      <c r="K44" s="7">
        <v>6</v>
      </c>
      <c r="L44" s="8">
        <v>135</v>
      </c>
      <c r="M44" s="8">
        <v>7</v>
      </c>
    </row>
    <row r="45" spans="1:18" x14ac:dyDescent="0.25">
      <c r="H45" s="6"/>
      <c r="I45" s="6"/>
      <c r="J45" s="18">
        <f>(K43+J44)/(J43+K43+J44+K44)</f>
        <v>0.96058091286307057</v>
      </c>
      <c r="K45" s="18"/>
      <c r="L45" s="18">
        <f>(L44+M43)/(L43+M43+L44+M44)</f>
        <v>0.9447004608294931</v>
      </c>
      <c r="M45" s="18"/>
    </row>
  </sheetData>
  <mergeCells count="24">
    <mergeCell ref="H43:H44"/>
    <mergeCell ref="J45:K45"/>
    <mergeCell ref="L45:M45"/>
    <mergeCell ref="J38:K38"/>
    <mergeCell ref="L38:M38"/>
    <mergeCell ref="H41:I41"/>
    <mergeCell ref="J41:K41"/>
    <mergeCell ref="L41:M41"/>
    <mergeCell ref="K5:U5"/>
    <mergeCell ref="H34:I34"/>
    <mergeCell ref="J34:K34"/>
    <mergeCell ref="L34:M34"/>
    <mergeCell ref="H36:H37"/>
    <mergeCell ref="J18:K18"/>
    <mergeCell ref="H18:I18"/>
    <mergeCell ref="A18:F18"/>
    <mergeCell ref="L18:M18"/>
    <mergeCell ref="J22:K22"/>
    <mergeCell ref="L22:M22"/>
    <mergeCell ref="A19:A20"/>
    <mergeCell ref="B19:B20"/>
    <mergeCell ref="C19:C20"/>
    <mergeCell ref="F19:F20"/>
    <mergeCell ref="H20:H2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H10"/>
    </sheetView>
  </sheetViews>
  <sheetFormatPr defaultRowHeight="15" x14ac:dyDescent="0.25"/>
  <sheetData>
    <row r="1" spans="1:7" x14ac:dyDescent="0.25">
      <c r="A1">
        <v>367</v>
      </c>
    </row>
    <row r="2" spans="1:7" x14ac:dyDescent="0.25">
      <c r="A2">
        <v>70</v>
      </c>
    </row>
    <row r="3" spans="1:7" x14ac:dyDescent="0.25">
      <c r="A3">
        <v>31</v>
      </c>
      <c r="G3">
        <v>6.1729999999999997E-3</v>
      </c>
    </row>
    <row r="4" spans="1:7" x14ac:dyDescent="0.25">
      <c r="A4">
        <v>17</v>
      </c>
      <c r="G4">
        <v>3.4880000000000001E-2</v>
      </c>
    </row>
    <row r="5" spans="1:7" x14ac:dyDescent="0.25">
      <c r="A5">
        <v>48</v>
      </c>
      <c r="G5">
        <v>0.75</v>
      </c>
    </row>
    <row r="6" spans="1:7" x14ac:dyDescent="0.25">
      <c r="A6">
        <v>49</v>
      </c>
      <c r="G6">
        <v>0.97670000000000001</v>
      </c>
    </row>
    <row r="7" spans="1:7" x14ac:dyDescent="0.25">
      <c r="A7">
        <v>31</v>
      </c>
      <c r="D7">
        <v>569</v>
      </c>
    </row>
    <row r="8" spans="1:7" x14ac:dyDescent="0.25">
      <c r="A8">
        <v>86</v>
      </c>
      <c r="D8">
        <v>198</v>
      </c>
    </row>
    <row r="9" spans="1:7" x14ac:dyDescent="0.25">
      <c r="A9">
        <f>SUM(A1:A8)</f>
        <v>699</v>
      </c>
      <c r="D9">
        <f>SUM(D7:D8)</f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</dc:creator>
  <cp:lastModifiedBy>Jianghui</cp:lastModifiedBy>
  <dcterms:created xsi:type="dcterms:W3CDTF">2015-05-01T00:05:07Z</dcterms:created>
  <dcterms:modified xsi:type="dcterms:W3CDTF">2015-05-02T19:07:50Z</dcterms:modified>
</cp:coreProperties>
</file>