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90" windowWidth="19875" windowHeight="7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B21" i="1"/>
  <c r="B20" i="1"/>
  <c r="B19" i="1"/>
  <c r="B18" i="1"/>
  <c r="C20" i="1"/>
  <c r="C19" i="1"/>
  <c r="C18" i="1"/>
  <c r="F13" i="1"/>
  <c r="F12" i="1"/>
  <c r="E13" i="1"/>
  <c r="E12" i="1"/>
  <c r="D15" i="1"/>
  <c r="D13" i="1"/>
  <c r="D12" i="1"/>
  <c r="C14" i="1"/>
  <c r="C13" i="1"/>
  <c r="C12" i="1"/>
  <c r="B13" i="1"/>
  <c r="U5" i="1"/>
  <c r="U4" i="1"/>
  <c r="U3" i="1"/>
  <c r="U2" i="1"/>
  <c r="C15" i="1" s="1"/>
  <c r="T5" i="1"/>
  <c r="F15" i="1" s="1"/>
  <c r="T4" i="1"/>
  <c r="T3" i="1"/>
  <c r="D14" i="1" s="1"/>
  <c r="T2" i="1"/>
  <c r="Q3" i="1"/>
  <c r="Q5" i="1"/>
  <c r="Q4" i="1"/>
  <c r="Q2" i="1"/>
  <c r="O6" i="1"/>
  <c r="N6" i="1"/>
  <c r="M6" i="1"/>
  <c r="L6" i="1"/>
  <c r="K6" i="1"/>
  <c r="J6" i="1"/>
  <c r="I6" i="1"/>
  <c r="H6" i="1"/>
  <c r="G6" i="1"/>
  <c r="P6" i="1"/>
  <c r="F6" i="1"/>
  <c r="E6" i="1"/>
  <c r="D6" i="1"/>
  <c r="C6" i="1"/>
  <c r="B6" i="1"/>
  <c r="E15" i="1" l="1"/>
  <c r="E14" i="1"/>
  <c r="F14" i="1"/>
  <c r="B9" i="1"/>
  <c r="B10" i="1"/>
  <c r="Q6" i="1"/>
  <c r="B14" i="1" l="1"/>
  <c r="B15" i="1"/>
</calcChain>
</file>

<file path=xl/sharedStrings.xml><?xml version="1.0" encoding="utf-8"?>
<sst xmlns="http://schemas.openxmlformats.org/spreadsheetml/2006/main" count="23" uniqueCount="20">
  <si>
    <t>Zach</t>
  </si>
  <si>
    <t>Brian</t>
  </si>
  <si>
    <t>Matt</t>
  </si>
  <si>
    <t>Logan</t>
  </si>
  <si>
    <t xml:space="preserve">Total: </t>
  </si>
  <si>
    <t>Total:</t>
  </si>
  <si>
    <t>Total Week 1:</t>
  </si>
  <si>
    <t>Total Week 2:</t>
  </si>
  <si>
    <t>Total Week 3:</t>
  </si>
  <si>
    <t>Total Week 4:</t>
  </si>
  <si>
    <t>Week 1</t>
  </si>
  <si>
    <t>Week 2</t>
  </si>
  <si>
    <t>Week 3</t>
  </si>
  <si>
    <t>Week 4</t>
  </si>
  <si>
    <t>Velocity Week 1:</t>
  </si>
  <si>
    <t>Velocity Week 2:</t>
  </si>
  <si>
    <t>Velocity Week 3:</t>
  </si>
  <si>
    <t>Velocity Week 4:</t>
  </si>
  <si>
    <t xml:space="preserve">Zach </t>
  </si>
  <si>
    <t>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</si>
</sst>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Sheet1!$B$17:$B$21</c:f>
              <c:numCache>
                <c:formatCode>General</c:formatCode>
                <c:ptCount val="5"/>
                <c:pt idx="0">
                  <c:v>440</c:v>
                </c:pt>
                <c:pt idx="1">
                  <c:v>402.5</c:v>
                </c:pt>
                <c:pt idx="2">
                  <c:v>369.5</c:v>
                </c:pt>
                <c:pt idx="3">
                  <c:v>309.5</c:v>
                </c:pt>
                <c:pt idx="4">
                  <c:v>271</c:v>
                </c:pt>
              </c:numCache>
            </c:numRef>
          </c:val>
          <c:smooth val="0"/>
        </c:ser>
        <c:ser>
          <c:idx val="1"/>
          <c:order val="1"/>
          <c:tx>
            <c:v>Estimated</c:v>
          </c:tx>
          <c:spPr>
            <a:ln w="3175" cap="rnd">
              <a:prstDash val="solid"/>
            </a:ln>
          </c:spPr>
          <c:val>
            <c:numRef>
              <c:f>Sheet1!$C$17:$C$31</c:f>
              <c:numCache>
                <c:formatCode>General</c:formatCode>
                <c:ptCount val="15"/>
                <c:pt idx="0">
                  <c:v>440</c:v>
                </c:pt>
                <c:pt idx="1">
                  <c:v>408</c:v>
                </c:pt>
                <c:pt idx="2">
                  <c:v>376</c:v>
                </c:pt>
                <c:pt idx="3">
                  <c:v>344</c:v>
                </c:pt>
                <c:pt idx="4">
                  <c:v>288</c:v>
                </c:pt>
                <c:pt idx="5">
                  <c:v>259</c:v>
                </c:pt>
                <c:pt idx="6">
                  <c:v>230</c:v>
                </c:pt>
                <c:pt idx="7">
                  <c:v>201</c:v>
                </c:pt>
                <c:pt idx="8">
                  <c:v>172</c:v>
                </c:pt>
                <c:pt idx="9">
                  <c:v>143</c:v>
                </c:pt>
                <c:pt idx="10">
                  <c:v>114</c:v>
                </c:pt>
                <c:pt idx="11">
                  <c:v>85</c:v>
                </c:pt>
                <c:pt idx="12">
                  <c:v>56</c:v>
                </c:pt>
                <c:pt idx="13">
                  <c:v>27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2608"/>
        <c:axId val="78091904"/>
      </c:lineChart>
      <c:catAx>
        <c:axId val="430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091904"/>
        <c:crosses val="autoZero"/>
        <c:auto val="1"/>
        <c:lblAlgn val="ctr"/>
        <c:lblOffset val="100"/>
        <c:noMultiLvlLbl val="0"/>
      </c:catAx>
      <c:valAx>
        <c:axId val="7809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Person-Hours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01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8</xdr:row>
      <xdr:rowOff>47625</xdr:rowOff>
    </xdr:from>
    <xdr:to>
      <xdr:col>15</xdr:col>
      <xdr:colOff>485775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H1" zoomScale="85" zoomScaleNormal="85" workbookViewId="0">
      <selection activeCell="T2" sqref="T2:U5"/>
    </sheetView>
  </sheetViews>
  <sheetFormatPr defaultRowHeight="15" x14ac:dyDescent="0.25"/>
  <cols>
    <col min="1" max="1" width="16" customWidth="1"/>
    <col min="18" max="19" width="8" customWidth="1"/>
  </cols>
  <sheetData>
    <row r="1" spans="1:21" x14ac:dyDescent="0.25">
      <c r="B1" s="1">
        <v>41578</v>
      </c>
      <c r="C1" s="1">
        <v>41579</v>
      </c>
      <c r="D1" s="1">
        <v>41580</v>
      </c>
      <c r="E1" s="1">
        <v>41581</v>
      </c>
      <c r="F1" s="1">
        <v>41582</v>
      </c>
      <c r="G1" s="1">
        <v>41583</v>
      </c>
      <c r="H1" s="1">
        <v>41584</v>
      </c>
      <c r="I1" s="1">
        <v>41585</v>
      </c>
      <c r="J1" s="1">
        <v>41586</v>
      </c>
      <c r="K1" s="1">
        <v>41587</v>
      </c>
      <c r="L1" s="1">
        <v>41588</v>
      </c>
      <c r="M1" s="1">
        <v>41589</v>
      </c>
      <c r="N1" s="1">
        <v>41590</v>
      </c>
      <c r="O1" s="1">
        <v>41591</v>
      </c>
      <c r="P1" s="1">
        <v>41592</v>
      </c>
      <c r="Q1" t="s">
        <v>5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A2" t="s">
        <v>0</v>
      </c>
      <c r="B2">
        <v>1</v>
      </c>
      <c r="C2">
        <v>2</v>
      </c>
      <c r="D2">
        <v>0</v>
      </c>
      <c r="E2">
        <v>2</v>
      </c>
      <c r="F2">
        <v>3</v>
      </c>
      <c r="G2">
        <v>2</v>
      </c>
      <c r="H2">
        <v>0</v>
      </c>
      <c r="I2">
        <v>2</v>
      </c>
      <c r="J2">
        <v>0</v>
      </c>
      <c r="K2">
        <v>0</v>
      </c>
      <c r="L2">
        <v>2</v>
      </c>
      <c r="M2">
        <v>0</v>
      </c>
      <c r="N2">
        <v>2</v>
      </c>
      <c r="O2">
        <v>5</v>
      </c>
      <c r="P2">
        <v>1</v>
      </c>
      <c r="Q2">
        <f>SUM(B2:P2)</f>
        <v>22</v>
      </c>
      <c r="R2">
        <v>12</v>
      </c>
      <c r="S2">
        <v>7</v>
      </c>
      <c r="T2">
        <f>SUM(B2:I2)</f>
        <v>12</v>
      </c>
      <c r="U2">
        <f>SUM(J2:P2)</f>
        <v>10</v>
      </c>
    </row>
    <row r="3" spans="1:21" x14ac:dyDescent="0.25">
      <c r="A3" t="s">
        <v>1</v>
      </c>
      <c r="B3">
        <v>4</v>
      </c>
      <c r="C3">
        <v>2</v>
      </c>
      <c r="D3">
        <v>0</v>
      </c>
      <c r="E3">
        <v>0</v>
      </c>
      <c r="F3">
        <v>2</v>
      </c>
      <c r="G3">
        <v>2</v>
      </c>
      <c r="H3">
        <v>2</v>
      </c>
      <c r="I3">
        <v>8</v>
      </c>
      <c r="J3">
        <v>1</v>
      </c>
      <c r="K3">
        <v>0</v>
      </c>
      <c r="L3">
        <v>3</v>
      </c>
      <c r="M3">
        <v>2</v>
      </c>
      <c r="N3">
        <v>2</v>
      </c>
      <c r="O3">
        <v>0</v>
      </c>
      <c r="P3">
        <v>1</v>
      </c>
      <c r="Q3">
        <f>SUM(B3:P3)</f>
        <v>29</v>
      </c>
      <c r="R3">
        <v>15</v>
      </c>
      <c r="S3">
        <v>9</v>
      </c>
      <c r="T3">
        <f>SUM(B3:I3)</f>
        <v>20</v>
      </c>
      <c r="U3">
        <f>SUM(J3:P3)</f>
        <v>9</v>
      </c>
    </row>
    <row r="4" spans="1:21" x14ac:dyDescent="0.25">
      <c r="A4" t="s">
        <v>2</v>
      </c>
      <c r="B4">
        <v>0</v>
      </c>
      <c r="C4">
        <v>0</v>
      </c>
      <c r="D4">
        <v>0</v>
      </c>
      <c r="E4">
        <v>1.5</v>
      </c>
      <c r="F4">
        <v>1.5</v>
      </c>
      <c r="G4">
        <v>5</v>
      </c>
      <c r="H4">
        <v>0</v>
      </c>
      <c r="I4">
        <v>5</v>
      </c>
      <c r="J4">
        <v>1</v>
      </c>
      <c r="K4">
        <v>2</v>
      </c>
      <c r="L4">
        <v>2</v>
      </c>
      <c r="M4">
        <v>1</v>
      </c>
      <c r="N4">
        <v>1</v>
      </c>
      <c r="O4">
        <v>0</v>
      </c>
      <c r="P4">
        <v>5.5</v>
      </c>
      <c r="Q4">
        <f>SUM(B4:P4)</f>
        <v>25.5</v>
      </c>
      <c r="R4">
        <v>7</v>
      </c>
      <c r="S4">
        <v>7.5</v>
      </c>
      <c r="T4">
        <f>SUM(B4:I4)</f>
        <v>13</v>
      </c>
      <c r="U4">
        <f>SUM(J4:P4)</f>
        <v>12.5</v>
      </c>
    </row>
    <row r="5" spans="1:21" x14ac:dyDescent="0.25">
      <c r="A5" t="s">
        <v>3</v>
      </c>
      <c r="B5">
        <v>0</v>
      </c>
      <c r="C5">
        <v>0</v>
      </c>
      <c r="D5">
        <v>0</v>
      </c>
      <c r="E5">
        <v>2.5</v>
      </c>
      <c r="F5">
        <v>0.5</v>
      </c>
      <c r="G5">
        <v>2</v>
      </c>
      <c r="H5">
        <v>2</v>
      </c>
      <c r="I5">
        <v>8</v>
      </c>
      <c r="J5">
        <v>0</v>
      </c>
      <c r="K5">
        <v>2</v>
      </c>
      <c r="L5">
        <v>0</v>
      </c>
      <c r="M5">
        <v>0</v>
      </c>
      <c r="N5">
        <v>2</v>
      </c>
      <c r="O5">
        <v>2</v>
      </c>
      <c r="P5">
        <v>1</v>
      </c>
      <c r="Q5">
        <f>SUM(B5:P5)</f>
        <v>22</v>
      </c>
      <c r="R5">
        <v>3.5</v>
      </c>
      <c r="S5">
        <v>9.5</v>
      </c>
      <c r="T5">
        <f>SUM(B5:I5)</f>
        <v>15</v>
      </c>
      <c r="U5">
        <f>SUM(J5:P5)</f>
        <v>7</v>
      </c>
    </row>
    <row r="6" spans="1:21" x14ac:dyDescent="0.25">
      <c r="A6" t="s">
        <v>4</v>
      </c>
      <c r="B6">
        <f t="shared" ref="B6:Q6" si="0">SUM(B2:B5)</f>
        <v>5</v>
      </c>
      <c r="C6">
        <f t="shared" si="0"/>
        <v>4</v>
      </c>
      <c r="D6">
        <f t="shared" si="0"/>
        <v>0</v>
      </c>
      <c r="E6">
        <f t="shared" si="0"/>
        <v>6</v>
      </c>
      <c r="F6">
        <f t="shared" si="0"/>
        <v>7</v>
      </c>
      <c r="G6">
        <f t="shared" si="0"/>
        <v>11</v>
      </c>
      <c r="H6">
        <f t="shared" si="0"/>
        <v>4</v>
      </c>
      <c r="I6">
        <f t="shared" si="0"/>
        <v>23</v>
      </c>
      <c r="J6">
        <f t="shared" si="0"/>
        <v>2</v>
      </c>
      <c r="K6">
        <f t="shared" si="0"/>
        <v>4</v>
      </c>
      <c r="L6">
        <f t="shared" si="0"/>
        <v>7</v>
      </c>
      <c r="M6">
        <f t="shared" si="0"/>
        <v>3</v>
      </c>
      <c r="N6">
        <f t="shared" si="0"/>
        <v>7</v>
      </c>
      <c r="O6">
        <f t="shared" si="0"/>
        <v>7</v>
      </c>
      <c r="P6">
        <f t="shared" si="0"/>
        <v>8.5</v>
      </c>
      <c r="Q6">
        <f t="shared" si="0"/>
        <v>98.5</v>
      </c>
    </row>
    <row r="7" spans="1:21" x14ac:dyDescent="0.25">
      <c r="A7" t="s">
        <v>6</v>
      </c>
      <c r="B7">
        <v>37.5</v>
      </c>
    </row>
    <row r="8" spans="1:21" x14ac:dyDescent="0.25">
      <c r="A8" t="s">
        <v>7</v>
      </c>
      <c r="B8">
        <v>33</v>
      </c>
    </row>
    <row r="9" spans="1:21" x14ac:dyDescent="0.25">
      <c r="A9" t="s">
        <v>8</v>
      </c>
      <c r="B9">
        <f>SUM(B6:I6)</f>
        <v>60</v>
      </c>
    </row>
    <row r="10" spans="1:21" x14ac:dyDescent="0.25">
      <c r="A10" t="s">
        <v>9</v>
      </c>
      <c r="B10">
        <f>SUM(J6:P6)</f>
        <v>38.5</v>
      </c>
    </row>
    <row r="11" spans="1:21" x14ac:dyDescent="0.25">
      <c r="C11" t="s">
        <v>18</v>
      </c>
      <c r="D11" t="s">
        <v>1</v>
      </c>
      <c r="E11" t="s">
        <v>2</v>
      </c>
      <c r="F11" t="s">
        <v>3</v>
      </c>
    </row>
    <row r="12" spans="1:21" x14ac:dyDescent="0.25">
      <c r="A12" t="s">
        <v>14</v>
      </c>
      <c r="B12">
        <v>37.5</v>
      </c>
      <c r="C12">
        <f>AVERAGE(R2)</f>
        <v>12</v>
      </c>
      <c r="D12">
        <f>AVERAGE(R3)</f>
        <v>15</v>
      </c>
      <c r="E12">
        <f>AVERAGE(R4)</f>
        <v>7</v>
      </c>
      <c r="F12">
        <f>AVERAGE(R5)</f>
        <v>3.5</v>
      </c>
    </row>
    <row r="13" spans="1:21" x14ac:dyDescent="0.25">
      <c r="A13" t="s">
        <v>15</v>
      </c>
      <c r="B13">
        <f>AVERAGE(B7:B8)</f>
        <v>35.25</v>
      </c>
      <c r="C13">
        <f>AVERAGE(R2:S2)</f>
        <v>9.5</v>
      </c>
      <c r="D13">
        <f>AVERAGE(R3:S3)</f>
        <v>12</v>
      </c>
      <c r="E13">
        <f>AVERAGE(R4:S4)</f>
        <v>7.25</v>
      </c>
      <c r="F13">
        <f>AVERAGE(R5:S5)</f>
        <v>6.5</v>
      </c>
    </row>
    <row r="14" spans="1:21" x14ac:dyDescent="0.25">
      <c r="A14" t="s">
        <v>16</v>
      </c>
      <c r="B14">
        <f>AVERAGE(B7:B9)</f>
        <v>43.5</v>
      </c>
      <c r="C14">
        <f>AVERAGE(R2:T2)</f>
        <v>10.333333333333334</v>
      </c>
      <c r="D14">
        <f>AVERAGE(R3:T3)</f>
        <v>14.666666666666666</v>
      </c>
      <c r="E14">
        <f>AVERAGE(R4:T4)</f>
        <v>9.1666666666666661</v>
      </c>
      <c r="F14">
        <f>AVERAGE(R5:T5)</f>
        <v>9.3333333333333339</v>
      </c>
    </row>
    <row r="15" spans="1:21" x14ac:dyDescent="0.25">
      <c r="A15" t="s">
        <v>17</v>
      </c>
      <c r="B15">
        <f>AVERAGE(B7:B10)</f>
        <v>42.25</v>
      </c>
      <c r="C15">
        <f>AVERAGE(R2:U2)</f>
        <v>10.25</v>
      </c>
      <c r="D15">
        <f>AVERAGE(R3:U3)</f>
        <v>13.25</v>
      </c>
      <c r="E15">
        <f>AVERAGE(R4:U4)</f>
        <v>10</v>
      </c>
      <c r="F15">
        <f>AVERAGE(R5:U5)</f>
        <v>8.75</v>
      </c>
    </row>
    <row r="17" spans="1:3" x14ac:dyDescent="0.25">
      <c r="A17" t="s">
        <v>19</v>
      </c>
      <c r="B17">
        <v>440</v>
      </c>
      <c r="C17">
        <v>440</v>
      </c>
    </row>
    <row r="18" spans="1:3" x14ac:dyDescent="0.25">
      <c r="B18">
        <f xml:space="preserve"> B17 -B7</f>
        <v>402.5</v>
      </c>
      <c r="C18">
        <f xml:space="preserve"> C17 - 32</f>
        <v>408</v>
      </c>
    </row>
    <row r="19" spans="1:3" x14ac:dyDescent="0.25">
      <c r="B19">
        <f xml:space="preserve"> B18 -B8</f>
        <v>369.5</v>
      </c>
      <c r="C19">
        <f xml:space="preserve"> C18 - 32</f>
        <v>376</v>
      </c>
    </row>
    <row r="20" spans="1:3" x14ac:dyDescent="0.25">
      <c r="B20">
        <f xml:space="preserve"> B19 -B9</f>
        <v>309.5</v>
      </c>
      <c r="C20">
        <f xml:space="preserve"> C19 - 32</f>
        <v>344</v>
      </c>
    </row>
    <row r="21" spans="1:3" x14ac:dyDescent="0.25">
      <c r="B21">
        <f xml:space="preserve"> B20 -B10</f>
        <v>271</v>
      </c>
      <c r="C21">
        <v>288</v>
      </c>
    </row>
    <row r="22" spans="1:3" x14ac:dyDescent="0.25">
      <c r="C22">
        <f xml:space="preserve"> C21 - 29</f>
        <v>259</v>
      </c>
    </row>
    <row r="23" spans="1:3" x14ac:dyDescent="0.25">
      <c r="C23">
        <f xml:space="preserve"> C22 - 29</f>
        <v>230</v>
      </c>
    </row>
    <row r="24" spans="1:3" x14ac:dyDescent="0.25">
      <c r="C24">
        <f xml:space="preserve"> C23 - 29</f>
        <v>201</v>
      </c>
    </row>
    <row r="25" spans="1:3" x14ac:dyDescent="0.25">
      <c r="C25">
        <f xml:space="preserve"> C24 - 29</f>
        <v>172</v>
      </c>
    </row>
    <row r="26" spans="1:3" x14ac:dyDescent="0.25">
      <c r="C26">
        <f xml:space="preserve"> C25 - 29</f>
        <v>143</v>
      </c>
    </row>
    <row r="27" spans="1:3" x14ac:dyDescent="0.25">
      <c r="C27">
        <f xml:space="preserve"> C26 - 29</f>
        <v>114</v>
      </c>
    </row>
    <row r="28" spans="1:3" x14ac:dyDescent="0.25">
      <c r="C28">
        <f xml:space="preserve"> C27 - 29</f>
        <v>85</v>
      </c>
    </row>
    <row r="29" spans="1:3" x14ac:dyDescent="0.25">
      <c r="C29">
        <f xml:space="preserve"> C28 - 29</f>
        <v>56</v>
      </c>
    </row>
    <row r="30" spans="1:3" x14ac:dyDescent="0.25">
      <c r="C30">
        <f xml:space="preserve"> C29 - 29</f>
        <v>27</v>
      </c>
    </row>
    <row r="31" spans="1:3" x14ac:dyDescent="0.25">
      <c r="C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Leevens</cp:lastModifiedBy>
  <dcterms:created xsi:type="dcterms:W3CDTF">2013-10-28T20:04:16Z</dcterms:created>
  <dcterms:modified xsi:type="dcterms:W3CDTF">2013-12-05T15:39:30Z</dcterms:modified>
</cp:coreProperties>
</file>