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4" windowHeight="15800" windowWidth="28040" xWindow="4240" yWindow="640"/>
  </bookViews>
  <sheets>
    <sheet name="Mcu Hypervisor  WBS " sheetId="2" r:id="rId5" state="hidden"/>
    <sheet name="Mcu Hypervisor Phase1 WBS " sheetId="3" r:id="rId6" state="hidden"/>
    <sheet name="CMS WBS" sheetId="4" r:id="rId7" state="hidden"/>
    <sheet name="IPU02C01 A1000 MCU WBS" sheetId="5" r:id="rId8" state="hidden"/>
    <sheet name="MCU WBS模板_20250630 " sheetId="6" r:id="rId9"/>
    <sheet name="A2000 MCU WBS模板" sheetId="7" r:id="rId10" state="hidden"/>
    <sheet name="EA01U_MCU_WBS(G10PH)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<sst xmlns="http://schemas.openxmlformats.org/spreadsheetml/2006/main" count="82" uniqueCount="82">
  <si>
    <t xml:space="preserve">  </t>
  </si>
  <si>
    <t/>
    <r>
      <rPr>
        <sz val="9"/>
        <color theme="10"/>
        <rFont val="Calibri"/>
        <family val="2"/>
      </rPr>
      <t>@吴家悦</t>
    </r>
  </si>
  <si>
    <t/>
    <r>
      <rPr>
        <sz val="9.75"/>
        <color rgb="FF000000"/>
        <rFont val="Calibri"/>
        <family val="2"/>
      </rPr>
      <t>MCU</t>
    </r>
    <r>
      <rPr>
        <sz val="9.75"/>
        <color rgb="FF000000"/>
        <rFont val="Calibri"/>
        <family val="2"/>
      </rPr>
      <t>存储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</si>
  <si>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7.01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</si>
  <si>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0.02</t>
    </r>
  </si>
  <si>
    <t/>
    <r>
      <rPr>
        <sz val="9"/>
        <color theme="10"/>
        <rFont val="Calibri"/>
        <family val="2"/>
      </rPr>
      <t>@刘春荣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</si>
  <si>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4.02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</si>
  <si>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8.06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</si>
  <si>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8.09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</si>
  <si>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8.07</t>
    </r>
  </si>
  <si>
    <t/>
    <r>
      <rPr>
        <sz val="9.75"/>
        <color theme="10"/>
        <rFont val="Calibri"/>
        <family val="2"/>
      </rPr>
      <t>@刘春荣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</si>
  <si>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6.03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</si>
  <si>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7.04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</si>
  <si>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3.03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</si>
  <si>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8.08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</si>
  <si>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0.11</t>
    </r>
  </si>
  <si>
    <t/>
    <r>
      <rPr>
        <sz val="9"/>
        <color rgb="FF000000"/>
        <rFont val="Calibri"/>
        <family val="2"/>
      </rPr>
      <t xml:space="preserve">AK2 SPI/ICU/PWM  INTERRYPT</t>
    </r>
    <r>
      <rPr>
        <sz val="9"/>
        <color rgb="FF0000FF"/>
        <rFont val="Calibri"/>
        <family val="2"/>
      </rPr>
      <t xml:space="preserve"> 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</si>
  <si>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0.08</t>
    </r>
  </si>
  <si>
    <t/>
    <r>
      <rPr>
        <sz val="9"/>
        <color theme="10"/>
        <rFont val="Calibri"/>
        <family val="2"/>
      </rPr>
      <t>@刘春荣</t>
    </r>
    <r>
      <t xml:space="preserve">
</t>
    </r>
    <r>
      <rPr>
        <sz val="9"/>
        <color theme="10"/>
        <rFont val="Calibri"/>
        <family val="2"/>
      </rPr>
      <t>@方永濠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</si>
  <si>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0.10</t>
    </r>
  </si>
  <si>
    <t/>
    <r>
      <rPr>
        <sz val="9.75"/>
        <color theme="10"/>
        <rFont val="Calibri"/>
        <family val="2"/>
      </rPr>
      <t>@丁智贤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</si>
  <si>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3.04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</si>
  <si>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4.01</t>
    </r>
  </si>
  <si>
    <t/>
    <r>
      <rPr>
        <sz val="9"/>
        <color rgb="FF000000"/>
        <rFont val="Calibri"/>
        <family val="2"/>
      </rPr>
      <t>共享内存</t>
    </r>
    <r>
      <rPr>
        <sz val="9"/>
        <color rgb="FF000000"/>
        <rFont val="Calibri"/>
        <family val="2"/>
      </rPr>
      <t>/FIFO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</si>
  <si>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6.02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</si>
  <si>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0.05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</si>
  <si>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0.12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</si>
  <si>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0.07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</si>
  <si>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0.15</t>
    </r>
  </si>
  <si>
    <t/>
    <r>
      <rPr>
        <b/>
        <strike/>
        <sz val="9"/>
        <color rgb="FF000000"/>
        <rFont val="Calibri"/>
        <family val="2"/>
      </rPr>
      <t>T1</t>
    </r>
    <r>
      <rPr>
        <b/>
        <strike/>
        <sz val="9"/>
        <color rgb="FF000000"/>
        <rFont val="Calibri"/>
        <family val="2"/>
      </rPr>
      <t>1.01</t>
    </r>
  </si>
  <si>
    <t/>
    <r>
      <rPr>
        <sz val="9.75"/>
        <color rgb="FF000000"/>
        <rFont val="Calibri"/>
        <family val="2"/>
      </rPr>
      <t xml:space="preserve">MCU </t>
    </r>
    <r>
      <rPr>
        <sz val="9.75"/>
        <color rgb="FF000000"/>
        <rFont val="Calibri"/>
        <family val="2"/>
      </rPr>
      <t>升级功能</t>
    </r>
  </si>
  <si>
    <t/>
    <r>
      <rPr>
        <b/>
        <strike/>
        <sz val="9.75"/>
        <color theme="10"/>
        <rFont val="Calibri"/>
        <family val="2"/>
      </rPr>
      <t>@周海民</t>
    </r>
  </si>
  <si>
    <t/>
    <r>
      <rPr>
        <sz val="9"/>
        <color rgb="FF000000"/>
        <rFont val="Calibri"/>
        <family val="2"/>
      </rPr>
      <t xml:space="preserve">SOC </t>
    </r>
    <r>
      <rPr>
        <sz val="9"/>
        <color rgb="FF000000"/>
        <rFont val="Calibri"/>
        <family val="2"/>
      </rPr>
      <t>UART联调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</si>
  <si>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0.13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</si>
  <si>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3.06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</si>
  <si>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0.06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</si>
  <si>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7.02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</si>
  <si>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0.04</t>
    </r>
  </si>
  <si>
    <t/>
    <r>
      <rPr>
        <sz val="9.75"/>
        <color rgb="FF000000"/>
        <rFont val="Calibri"/>
        <family val="2"/>
      </rPr>
      <t xml:space="preserve">MCU </t>
    </r>
    <r>
      <rPr>
        <sz val="9.75"/>
        <color rgb="FF000000"/>
        <rFont val="Calibri"/>
        <family val="2"/>
      </rPr>
      <t xml:space="preserve">测试工具
性能集成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</si>
  <si>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8.01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</si>
  <si>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6.01</t>
    </r>
  </si>
  <si>
    <t/>
    <r>
      <rPr>
        <sz val="9.75"/>
        <color rgb="FF000000"/>
        <rFont val="Calibri"/>
        <family val="2"/>
      </rPr>
      <t xml:space="preserve">MCU </t>
    </r>
    <r>
      <rPr>
        <sz val="9.75"/>
        <color rgb="FF000000"/>
        <rFont val="Calibri"/>
        <family val="2"/>
      </rPr>
      <t>核间通信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</si>
  <si>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3.02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</si>
  <si>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4.04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</si>
  <si>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1.02</t>
    </r>
  </si>
  <si>
    <t/>
    <r>
      <rPr>
        <sz val="9.75"/>
        <color theme="10"/>
        <rFont val="Calibri"/>
        <family val="2"/>
      </rPr>
      <t>@周海民</t>
    </r>
  </si>
  <si>
    <t/>
    <r>
      <rPr>
        <sz val="9"/>
        <color rgb="FF000000"/>
        <rFont val="Calibri"/>
        <family val="2"/>
      </rPr>
      <t xml:space="preserve">仪表  cluster</t>
    </r>
    <r>
      <rPr>
        <sz val="9"/>
        <color rgb="FF000000"/>
        <rFont val="Calibri"/>
        <family val="2"/>
      </rPr>
      <t>(仪表基础框架)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</si>
  <si>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8.10</t>
    </r>
  </si>
  <si>
    <t/>
    <r>
      <rPr>
        <sz val="9"/>
        <color theme="10"/>
        <rFont val="Calibri"/>
        <family val="2"/>
      </rPr>
      <t>@方永濠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</si>
  <si>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0.01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</si>
  <si>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3.01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</si>
  <si>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8.03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</si>
  <si>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0.09</t>
    </r>
  </si>
  <si>
    <t/>
    <r>
      <rPr>
        <sz val="9"/>
        <color rgb="FF000000"/>
        <rFont val="Calibri"/>
        <family val="2"/>
      </rPr>
      <t>EA</t>
    </r>
    <r>
      <rPr>
        <sz val="9"/>
        <color rgb="FF000000"/>
        <rFont val="Calibri"/>
        <family val="2"/>
      </rPr>
      <t xml:space="preserve"> driver/EEPROM  management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</si>
  <si>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7.03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</si>
  <si>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0.03</t>
    </r>
  </si>
  <si>
    <t/>
    <r>
      <rPr>
        <sz val="9.75"/>
        <color rgb="FF000000"/>
        <rFont val="Calibri"/>
        <family val="2"/>
      </rPr>
      <t>T1</t>
    </r>
    <r>
      <rPr>
        <sz val="9.75"/>
        <color rgb="FF000000"/>
        <rFont val="Calibri"/>
        <family val="2"/>
      </rPr>
      <t>0.14</t>
    </r>
  </si>
  <si>
    <t/>
    <r>
      <rPr>
        <sz val="9.75"/>
        <color theme="10"/>
        <rFont val="Calibri"/>
        <family val="2"/>
      </rPr>
      <t>@方永濠</t>
    </r>
  </si>
  <si>
    <t/>
    <r>
      <rPr>
        <sz val="9.75"/>
        <color rgb="FF000000"/>
        <rFont val="Calibri"/>
        <family val="2"/>
      </rPr>
      <t>MCAL</t>
    </r>
    <r>
      <rPr>
        <sz val="9.75"/>
        <color rgb="FF000000"/>
        <rFont val="Calibri"/>
        <family val="2"/>
      </rPr>
      <t>驱动开发</t>
    </r>
  </si>
  <si>
    <t/>
    <r>
      <rPr>
        <sz val="9"/>
        <color rgb="FF000000"/>
        <rFont val="Calibri"/>
        <family val="2"/>
      </rPr>
      <t>CAN</t>
    </r>
    <r>
      <rPr>
        <sz val="9"/>
        <color rgb="FF000000"/>
        <rFont val="Calibri"/>
        <family val="2"/>
      </rPr>
      <t xml:space="preserve">0  Driver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</si>
  <si>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1.03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</si>
  <si>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8.02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</si>
  <si>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3.05</t>
    </r>
  </si>
  <si>
    <t/>
    <r>
      <rPr>
        <sz val="9"/>
        <color rgb="FF000000"/>
        <rFont val="Calibri"/>
        <family val="2"/>
      </rPr>
      <t xml:space="preserve">TA  (trace 分析</t>
    </r>
    <r>
      <rPr>
        <sz val="9"/>
        <color rgb="FF0000FF"/>
        <rFont val="Calibri"/>
        <family val="2"/>
      </rPr>
      <t>)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</si>
  <si>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8.05</t>
    </r>
  </si>
  <si>
    <t/>
    <r>
      <rPr>
        <sz val="9"/>
        <color rgb="FF000000"/>
        <rFont val="Calibri"/>
        <family val="2"/>
      </rPr>
      <t xml:space="preserve">SOC </t>
    </r>
    <r>
      <rPr>
        <sz val="9"/>
        <color rgb="FF000000"/>
        <rFont val="Calibri"/>
        <family val="2"/>
      </rPr>
      <t xml:space="preserve">SPI 联调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</si>
  <si>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4.03</t>
    </r>
  </si>
  <si>
    <t/>
    <r>
      <rPr>
        <sz val="9"/>
        <color rgb="FF000000"/>
        <rFont val="Calibri"/>
        <family val="2"/>
      </rPr>
      <t xml:space="preserve">ARTI </t>
    </r>
    <r>
      <rPr>
        <sz val="9"/>
        <color rgb="FF000000"/>
        <rFont val="Calibri"/>
        <family val="2"/>
      </rPr>
      <t>(运行获取trace)</t>
    </r>
  </si>
  <si>
    <t/>
    <r>
      <rPr>
        <sz val="9"/>
        <color rgb="FF000000"/>
        <rFont val="Calibri"/>
        <family val="2"/>
      </rPr>
      <t>T</t>
    </r>
    <r>
      <rPr>
        <sz val="9"/>
        <color rgb="FF000000"/>
        <rFont val="Calibri"/>
        <family val="2"/>
      </rPr>
      <t>8.04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</si>
  <si>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1.04</t>
    </r>
  </si>
  <si>
    <t/>
    <r>
      <rPr>
        <sz val="9"/>
        <color rgb="FF000000"/>
        <rFont val="Calibri"/>
        <family val="2"/>
      </rPr>
      <t>T1</t>
    </r>
    <r>
      <rPr>
        <sz val="9"/>
        <color rgb="FF000000"/>
        <rFont val="Calibri"/>
        <family val="2"/>
      </rPr>
      <t>1.05</t>
    </r>
  </si>
  <si>
    <t/>
    <r>
      <rPr>
        <sz val="10.5"/>
        <color rgb="FF000000"/>
        <rFont val="Calibri"/>
        <family val="2"/>
      </rPr>
      <t xml:space="preserve">MCU </t>
    </r>
    <r>
      <rPr>
        <sz val="10.5"/>
        <color rgb="FF000000"/>
        <rFont val="Calibri"/>
        <family val="2"/>
      </rPr>
      <t>升级功能</t>
    </r>
  </si>
  <si>
    <t/>
    <r>
      <rPr>
        <sz val="10.5"/>
        <color rgb="FF000000"/>
        <rFont val="Calibri"/>
        <family val="2"/>
      </rPr>
      <t xml:space="preserve">MCU </t>
    </r>
    <r>
      <rPr>
        <sz val="10.5"/>
        <color rgb="FF000000"/>
        <rFont val="Calibri"/>
        <family val="2"/>
      </rPr>
      <t>核间通信</t>
    </r>
  </si>
  <si>
    <t/>
    <r>
      <rPr>
        <sz val="9.75"/>
        <color rgb="FF000000"/>
        <rFont val="Calibri"/>
        <family val="2"/>
      </rPr>
      <t xml:space="preserve">TA  (trace 分析</t>
    </r>
    <r>
      <rPr>
        <sz val="9.75"/>
        <color rgb="FF0000FF"/>
        <rFont val="Calibri"/>
        <family val="2"/>
      </rPr>
      <t>)</t>
    </r>
  </si>
  <si>
    <t/>
    <r>
      <rPr>
        <sz val="10.5"/>
        <color rgb="FF000000"/>
        <rFont val="Calibri"/>
        <family val="2"/>
      </rPr>
      <t>MCAL</t>
    </r>
    <r>
      <rPr>
        <sz val="10.5"/>
        <color rgb="FF000000"/>
        <rFont val="Calibri"/>
        <family val="2"/>
      </rPr>
      <t>驱动开发</t>
    </r>
  </si>
  <si>
    <t/>
    <r>
      <rPr>
        <sz val="10.5"/>
        <color rgb="FF000000"/>
        <rFont val="Calibri"/>
        <family val="2"/>
      </rPr>
      <t xml:space="preserve">MCU </t>
    </r>
    <r>
      <rPr>
        <sz val="10.5"/>
        <color rgb="FF000000"/>
        <rFont val="Calibri"/>
        <family val="2"/>
      </rPr>
      <t>测试工具或者性能集成</t>
    </r>
  </si>
  <si>
    <t/>
    <r>
      <rPr>
        <sz val="10.5"/>
        <color rgb="FF000000"/>
        <rFont val="Calibri"/>
        <family val="2"/>
      </rPr>
      <t>MCU</t>
    </r>
    <r>
      <rPr>
        <sz val="10.5"/>
        <color rgb="FF000000"/>
        <rFont val="Calibri"/>
        <family val="2"/>
      </rPr>
      <t>存储</t>
    </r>
  </si>
  <si>
    <t/>
    <r>
      <t xml:space="preserve">MCU </t>
    </r>
    <r>
      <rPr>
        <sz val="10.5"/>
        <color rgb="FF000000"/>
        <rFont val="Calibri"/>
        <family val="2"/>
      </rPr>
      <t>升级功能</t>
    </r>
  </si>
  <si>
    <t/>
    <r>
      <rPr>
        <strike/>
        <sz val="10.5"/>
        <color rgb="FF000000"/>
        <rFont val="Calibri"/>
        <family val="2"/>
      </rPr>
      <t xml:space="preserve">MCU </t>
    </r>
    <r>
      <rPr>
        <strike/>
        <sz val="10.5"/>
        <color rgb="FF000000"/>
        <rFont val="Calibri"/>
        <family val="2"/>
      </rPr>
      <t>测试工具或者性能集成</t>
    </r>
  </si>
  <si>
    <t/>
    <r>
      <t>MCAL</t>
    </r>
    <r>
      <rPr>
        <sz val="10.5"/>
        <color rgb="FF000000"/>
        <rFont val="Calibri"/>
        <family val="2"/>
      </rPr>
      <t>驱动开发</t>
    </r>
  </si>
  <si>
    <t/>
    <r>
      <rPr>
        <strike/>
        <sz val="9.75"/>
        <color rgb="FF000000"/>
        <rFont val="Calibri"/>
        <family val="2"/>
      </rPr>
      <t xml:space="preserve">TA  (trace 分析</t>
    </r>
    <r>
      <rPr>
        <strike/>
        <sz val="9.75"/>
        <color rgb="FF0000FF"/>
        <rFont val="Calibri"/>
        <family val="2"/>
      </rPr>
      <t>)</t>
    </r>
  </si>
  <si>
    <t/>
    <r>
      <rPr>
        <strike/>
        <sz val="10.5"/>
        <color rgb="FF000000"/>
        <rFont val="Calibri"/>
        <family val="2"/>
      </rPr>
      <t>MCU</t>
    </r>
    <r>
      <rPr>
        <strike/>
        <sz val="10.5"/>
        <color rgb="FF000000"/>
        <rFont val="Calibri"/>
        <family val="2"/>
      </rPr>
      <t>存储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</si>
</sst>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9">
    <numFmt numFmtId="164" formatCode="yyyy/MM/dd"/>
    <numFmt numFmtId="165" formatCode="[$-409]mmm\-yy;@"/>
    <numFmt numFmtId="166" formatCode="[$-409]mmm\-yy;@"/>
    <numFmt numFmtId="167" formatCode="yyyy/MM/dd"/>
    <numFmt numFmtId="168" formatCode="[$-409]mmm\-yy;@"/>
    <numFmt numFmtId="169" formatCode="[$-409]mmm\-yy;@"/>
    <numFmt numFmtId="170" formatCode="[$-409]mmm\-yy;@"/>
    <numFmt numFmtId="171" formatCode="[$-409]mmm\-yy;@"/>
    <numFmt numFmtId="172" formatCode="yyyy/MM/dd"/>
    <numFmt numFmtId="173" formatCode="yyyy/MM/dd"/>
    <numFmt numFmtId="174" formatCode="[$-409]mmm\-yy;@"/>
    <numFmt numFmtId="175" formatCode="[$-409]mmm\-yy;@"/>
    <numFmt numFmtId="176" formatCode="[$-409]mmm\-yy;@"/>
    <numFmt numFmtId="177" formatCode="[$-409]mmm\-yy;@"/>
    <numFmt numFmtId="178" formatCode="[$-409]mmm\-yy;@"/>
    <numFmt numFmtId="179" formatCode="yyyy/MM/dd"/>
    <numFmt numFmtId="180" formatCode="[$-409]mmm\-yy;@"/>
    <numFmt numFmtId="181" formatCode="yyyy/MM/dd"/>
    <numFmt numFmtId="182" formatCode="[$-409]mmm\-yy;@"/>
    <numFmt numFmtId="183" formatCode="yyyy/MM/dd"/>
    <numFmt numFmtId="184" formatCode="[$-409]mmm\-yy;@"/>
    <numFmt numFmtId="185" formatCode="[$-409]mmm\-yy;@"/>
    <numFmt numFmtId="186" formatCode="yyyy/MM/dd"/>
    <numFmt numFmtId="187" formatCode="[$-409]mmm\-yy;@"/>
    <numFmt numFmtId="188" formatCode="yyyy/MM/dd"/>
    <numFmt numFmtId="189" formatCode="[$-409]mmm\-yy;@"/>
    <numFmt numFmtId="190" formatCode="[$-409]mmm\-yy;@"/>
    <numFmt numFmtId="191" formatCode="yyyy/m/d"/>
    <numFmt numFmtId="192" formatCode="yyyy/m/d"/>
    <numFmt numFmtId="193" formatCode="[$-409]mmm\-yy;@"/>
    <numFmt numFmtId="194" formatCode="[$-409]mmm\-yy;@"/>
    <numFmt numFmtId="195" formatCode="[$-409]mmm\-yy;@"/>
    <numFmt numFmtId="196" formatCode="[$-409]mmm\-yy;@"/>
    <numFmt numFmtId="197" formatCode="[$-409]mmm\-yy;@"/>
    <numFmt numFmtId="198" formatCode="[$-409]mmm\-yy;@"/>
    <numFmt numFmtId="199" formatCode="[$-409]mmm\-yy;@"/>
    <numFmt numFmtId="200" formatCode="yyyy/m/d"/>
    <numFmt numFmtId="201" formatCode="[$-409]mmm\-yy;@"/>
    <numFmt numFmtId="202" formatCode="[$-409]mmm\-yy;@"/>
    <numFmt numFmtId="203" formatCode="[$-409]mmm\-yy;@"/>
    <numFmt numFmtId="204" formatCode="[$-409]mmm\-yy;@"/>
    <numFmt numFmtId="205" formatCode="[$-409]mmm\-yy;@"/>
    <numFmt numFmtId="206" formatCode="[$-409]mmm\-yy;@"/>
    <numFmt numFmtId="207" formatCode="yyyy-mm-dd"/>
    <numFmt numFmtId="208" formatCode="yyyy/m/d"/>
    <numFmt numFmtId="209" formatCode="[$-409]mmm\-yy;@"/>
    <numFmt numFmtId="210" formatCode="yyyy/m/d"/>
    <numFmt numFmtId="211" formatCode="yyyy/m/d"/>
    <numFmt numFmtId="212" formatCode="[$-409]mmm\-yy;@"/>
    <numFmt numFmtId="213" formatCode="yyyy/m/d"/>
    <numFmt numFmtId="214" formatCode="[$-409]mmm\-yy;@"/>
    <numFmt numFmtId="215" formatCode="[$-409]mmm\-yy;@"/>
    <numFmt numFmtId="216" formatCode="[$-409]mmm\-yy;@"/>
    <numFmt numFmtId="217" formatCode="[$-409]mmm\-yy;@"/>
    <numFmt numFmtId="218" formatCode="[$-409]mmm\-yy;@"/>
    <numFmt numFmtId="219" formatCode="yyyy-mm-dd"/>
    <numFmt numFmtId="220" formatCode="[$-409]mmm\-yy;@"/>
    <numFmt numFmtId="221" formatCode="[$-409]mmm\-yy;@"/>
    <numFmt numFmtId="222" formatCode="yyyy/m/d"/>
    <numFmt numFmtId="223" formatCode="[$-409]mmm\-yy;@"/>
    <numFmt numFmtId="224" formatCode="[$-409]mmm\-yy;@"/>
    <numFmt numFmtId="225" formatCode="yyyy/m/d"/>
    <numFmt numFmtId="226" formatCode="[$-409]mmm\-yy;@"/>
    <numFmt numFmtId="227" formatCode="[$-409]mmm\-yy;@"/>
    <numFmt numFmtId="228" formatCode="[$-409]mmm\-yy;@"/>
    <numFmt numFmtId="229" formatCode="0.00_);(0.00)"/>
    <numFmt numFmtId="230" formatCode="[$-409]mmm\-yy;@"/>
    <numFmt numFmtId="231" formatCode="[$-409]mmm\-yy;@"/>
    <numFmt numFmtId="232" formatCode="[$-409]mmm\-yy;@"/>
    <numFmt numFmtId="233" formatCode="[$-409]mmm\-yy;@"/>
    <numFmt numFmtId="234" formatCode="0.0_);(0.0)"/>
    <numFmt numFmtId="235" formatCode="0.00_);(0.00)"/>
    <numFmt numFmtId="236" formatCode="[$-409]mmm\-yy;@"/>
    <numFmt numFmtId="237" formatCode="0.00_);(0.00)"/>
    <numFmt numFmtId="238" formatCode="[$-409]mmm\-yy;@"/>
    <numFmt numFmtId="239" formatCode="[$-409]mmm\-yy;@"/>
    <numFmt numFmtId="240" formatCode="0.00_);(0.00)"/>
    <numFmt numFmtId="241" formatCode="[$-409]mmm\-yy;@"/>
    <numFmt numFmtId="242" formatCode="[$-409]mmm\-yy;@"/>
    <numFmt numFmtId="243" formatCode="[$-409]mmm\-yy;@"/>
    <numFmt numFmtId="244" formatCode="[$-409]mmm\-yy;@"/>
    <numFmt numFmtId="245" formatCode="[$-409]mmm\-yy;@"/>
    <numFmt numFmtId="246" formatCode="[$-409]mmm\-yy;@"/>
    <numFmt numFmtId="247" formatCode="[$-409]mmm\-yy;@"/>
    <numFmt numFmtId="248" formatCode="[$-409]mmm\-yy;@"/>
    <numFmt numFmtId="249" formatCode="[$-409]mmm\-yy;@"/>
    <numFmt numFmtId="250" formatCode="[$-409]mmm\-yy;@"/>
    <numFmt numFmtId="251" formatCode="yyyy/m/d"/>
    <numFmt numFmtId="252" formatCode="[$-409]mmm\-yy;@"/>
    <numFmt numFmtId="253" formatCode="[$-409]mmm\-yy;@"/>
    <numFmt numFmtId="254" formatCode="[$-409]mmm\-yy;@"/>
    <numFmt numFmtId="255" formatCode="[$-409]mmm\-yy;@"/>
    <numFmt numFmtId="256" formatCode="[$-409]mmm\-yy;@"/>
    <numFmt numFmtId="257" formatCode="[$-409]mmm\-yy;@"/>
    <numFmt numFmtId="258" formatCode="yyyy/m/d"/>
    <numFmt numFmtId="259" formatCode="[$-409]mmm\-yy;@"/>
    <numFmt numFmtId="260" formatCode="[$-409]mmm\-yy;@"/>
    <numFmt numFmtId="261" formatCode="[$-409]mmm\-yy;@"/>
    <numFmt numFmtId="262" formatCode="[$-409]mmm\-yy;@"/>
    <numFmt numFmtId="263" formatCode="[$-409]mmm\-yy;@"/>
    <numFmt numFmtId="264" formatCode="[$-409]mmm\-yy;@"/>
    <numFmt numFmtId="265" formatCode="yyyy/m/d"/>
    <numFmt numFmtId="266" formatCode="yyyy/m/d"/>
    <numFmt numFmtId="267" formatCode="yyyy/m/d"/>
    <numFmt numFmtId="268" formatCode="[$-409]mmm\-yy;@"/>
    <numFmt numFmtId="269" formatCode="[$-409]mmm\-yy;@"/>
    <numFmt numFmtId="270" formatCode="[$-409]mmm\-yy;@"/>
    <numFmt numFmtId="271" formatCode="[$-409]mmm\-yy;@"/>
    <numFmt numFmtId="272" formatCode="[$-409]mmm\-yy;@"/>
    <numFmt numFmtId="273" formatCode="[$-409]mmm\-yy;@"/>
    <numFmt numFmtId="274" formatCode="[$-409]mmm\-yy;@"/>
    <numFmt numFmtId="275" formatCode="[$-409]mmm\-yy;@"/>
    <numFmt numFmtId="276" formatCode="0.00_);(0.00)"/>
    <numFmt numFmtId="277" formatCode="[$-409]mmm\-yy;@"/>
    <numFmt numFmtId="278" formatCode="[$-409]mmm\-yy;@"/>
    <numFmt numFmtId="279" formatCode="[$-409]mmm\-yy;@"/>
    <numFmt numFmtId="280" formatCode="yyyy/m/d"/>
    <numFmt numFmtId="281" formatCode="[$-409]mmm\-yy;@"/>
    <numFmt numFmtId="282" formatCode="yyyy/m/d"/>
  </numFmts>
  <fonts count="2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FFF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1F232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2329"/>
      <name val="Calibri"/>
      <family val="2"/>
      <scheme val="minor"/>
    </font>
    <font>
      <b val="true"/>
      <strike val="true"/>
      <sz val="9"/>
      <color rgb="FF000000"/>
      <name val="Calibri"/>
      <family val="2"/>
      <scheme val="minor"/>
    </font>
    <font>
      <b val="true"/>
      <strike val="true"/>
      <sz val="9.75"/>
      <color rgb="FF000000"/>
      <name val="Calibri"/>
      <family val="2"/>
      <scheme val="minor"/>
    </font>
    <font>
      <b val="true"/>
      <strike val="true"/>
      <sz val="9"/>
      <color rgb="FF1F2329"/>
      <name val="Calibri"/>
      <family val="2"/>
      <scheme val="minor"/>
    </font>
    <font>
      <b val="true"/>
      <strike val="true"/>
      <sz val="9.75"/>
      <color rgb="FF1F2329"/>
      <name val="Calibri"/>
      <family val="2"/>
      <scheme val="minor"/>
    </font>
    <font>
      <sz val="9"/>
      <color rgb="FF373C43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trike val="true"/>
      <sz val="9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9.75"/>
      <color rgb="FF1F2329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</fonts>
  <fills count="4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8F9FA"/>
        <bgColor/>
      </patternFill>
    </fill>
    <fill>
      <patternFill patternType="solid">
        <fgColor rgb="FF34C724"/>
        <bgColor/>
      </patternFill>
    </fill>
    <fill>
      <patternFill patternType="solid">
        <fgColor rgb="FFF54A45"/>
        <bgColor/>
      </patternFill>
    </fill>
    <fill>
      <patternFill patternType="solid">
        <fgColor rgb="FFFFFF00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34C724"/>
        <bgColor/>
      </patternFill>
    </fill>
    <fill>
      <patternFill patternType="solid">
        <fgColor rgb="FFF54A45"/>
        <bgColor/>
      </patternFill>
    </fill>
    <fill>
      <patternFill patternType="solid">
        <fgColor rgb="FFF8F9FA"/>
        <bgColor/>
      </patternFill>
    </fill>
    <fill>
      <patternFill patternType="solid">
        <fgColor rgb="FF34C72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</fills>
  <borders count="1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8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tru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false" applyProtection="false" borderId="2" fillId="0" fontId="1" numFmtId="0" xfId="0">
      <alignment horizontal="left" vertical="center"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true" applyProtection="false" borderId="4" fillId="0" fontId="2" numFmtId="165" xfId="0">
      <alignment horizontal="center" vertical="center"/>
    </xf>
    <xf applyAlignment="true" applyBorder="false" applyFill="false" applyFont="true" applyNumberFormat="true" applyProtection="false" borderId="5" fillId="0" fontId="1" numFmtId="166" xfId="0">
      <alignment horizontal="left" vertical="center"/>
    </xf>
    <xf applyAlignment="true" applyBorder="false" applyFill="false" applyFont="true" applyNumberFormat="true" applyProtection="false" borderId="6" fillId="0" fontId="2" numFmtId="167" xfId="0">
      <alignment vertical="bottom"/>
    </xf>
    <xf applyAlignment="true" applyBorder="false" applyFill="false" applyFont="true" applyNumberFormat="false" applyProtection="false" borderId="7" fillId="0" fontId="1" numFmtId="0" xfId="0">
      <alignment vertical="center"/>
    </xf>
    <xf applyAlignment="true" applyBorder="false" applyFill="false" applyFont="true" applyNumberFormat="true" applyProtection="false" borderId="8" fillId="0" fontId="1" numFmtId="168" xfId="0">
      <alignment horizontal="center" vertical="center"/>
    </xf>
    <xf applyAlignment="true" applyBorder="false" applyFill="false" applyFont="true" applyNumberFormat="true" applyProtection="false" borderId="9" fillId="0" fontId="3" numFmtId="169" xfId="0">
      <alignment horizontal="center" vertical="center"/>
    </xf>
    <xf applyAlignment="true" applyBorder="false" applyFill="false" applyFont="true" applyNumberFormat="true" applyProtection="false" borderId="10" fillId="0" fontId="2" numFmtId="170" xfId="0">
      <alignment vertical="bottom"/>
    </xf>
    <xf applyAlignment="true" applyBorder="false" applyFill="false" applyFont="true" applyNumberFormat="true" applyProtection="false" borderId="11" fillId="0" fontId="2" numFmtId="171" xfId="0">
      <alignment horizontal="center" vertical="center" wrapText="true"/>
    </xf>
    <xf applyAlignment="true" applyBorder="false" applyFill="false" applyFont="true" applyNumberFormat="true" applyProtection="false" borderId="12" fillId="0" fontId="4" numFmtId="172" xfId="0">
      <alignment vertical="center"/>
    </xf>
    <xf applyAlignment="true" applyBorder="false" applyFill="false" applyFont="true" applyNumberFormat="false" applyProtection="false" borderId="13" fillId="0" fontId="4" numFmtId="0" xfId="0">
      <alignment vertical="center"/>
    </xf>
    <xf applyAlignment="true" applyBorder="false" applyFill="false" applyFont="true" applyNumberFormat="false" applyProtection="false" borderId="14" fillId="0" fontId="4" numFmtId="0" xfId="0">
      <alignment vertical="center"/>
    </xf>
    <xf applyAlignment="true" applyBorder="false" applyFill="false" applyFont="true" applyNumberFormat="true" applyProtection="false" borderId="15" fillId="0" fontId="5" numFmtId="173" xfId="0">
      <alignment horizontal="center" vertical="center"/>
    </xf>
    <xf applyAlignment="true" applyBorder="false" applyFill="false" applyFont="true" applyNumberFormat="true" applyProtection="false" borderId="16" fillId="0" fontId="5" numFmtId="174" xfId="0">
      <alignment horizontal="center" vertical="center"/>
    </xf>
    <xf applyAlignment="true" applyBorder="false" applyFill="false" applyFont="true" applyNumberFormat="true" applyProtection="false" borderId="17" fillId="0" fontId="5" numFmtId="175" xfId="0">
      <alignment horizontal="center" vertical="center"/>
    </xf>
    <xf applyAlignment="true" applyBorder="false" applyFill="false" applyFont="true" applyNumberFormat="true" applyProtection="false" borderId="18" fillId="0" fontId="5" numFmtId="176" xfId="0">
      <alignment horizontal="left" vertical="center"/>
    </xf>
    <xf applyAlignment="true" applyBorder="false" applyFill="false" applyFont="true" applyNumberFormat="true" applyProtection="false" borderId="19" fillId="0" fontId="2" numFmtId="177" xfId="0">
      <alignment horizontal="center" vertical="center" wrapText="true"/>
    </xf>
    <xf applyAlignment="true" applyBorder="false" applyFill="false" applyFont="true" applyNumberFormat="true" applyProtection="false" borderId="20" fillId="0" fontId="3" numFmtId="178" xfId="0">
      <alignment horizontal="center" vertical="center"/>
    </xf>
    <xf applyAlignment="true" applyBorder="false" applyFill="false" applyFont="true" applyNumberFormat="true" applyProtection="false" borderId="21" fillId="0" fontId="1" numFmtId="179" xfId="0">
      <alignment horizontal="center" vertical="center"/>
    </xf>
    <xf applyAlignment="true" applyBorder="false" applyFill="true" applyFont="true" applyNumberFormat="true" applyProtection="false" borderId="22" fillId="3" fontId="6" numFmtId="180" xfId="0">
      <alignment horizontal="center" vertical="center"/>
    </xf>
    <xf applyAlignment="true" applyBorder="false" applyFill="false" applyFont="true" applyNumberFormat="true" applyProtection="false" borderId="23" fillId="0" fontId="1" numFmtId="181" xfId="0">
      <alignment horizontal="center" vertical="center"/>
    </xf>
    <xf applyAlignment="true" applyBorder="false" applyFill="true" applyFont="true" applyNumberFormat="true" applyProtection="false" borderId="24" fillId="4" fontId="7" numFmtId="182" xfId="0">
      <alignment horizontal="center" vertical="center"/>
    </xf>
    <xf applyAlignment="true" applyBorder="false" applyFill="false" applyFont="true" applyNumberFormat="true" applyProtection="false" borderId="25" fillId="0" fontId="1" numFmtId="183" xfId="0">
      <alignment horizontal="center" vertical="center"/>
    </xf>
    <xf applyAlignment="true" applyBorder="false" applyFill="true" applyFont="true" applyNumberFormat="true" applyProtection="false" borderId="26" fillId="5" fontId="1" numFmtId="184" xfId="0">
      <alignment horizontal="center" vertical="center"/>
    </xf>
    <xf applyAlignment="true" applyBorder="false" applyFill="false" applyFont="true" applyNumberFormat="true" applyProtection="false" borderId="27" fillId="0" fontId="1" numFmtId="185" xfId="0">
      <alignment horizontal="left" vertical="center"/>
    </xf>
    <xf applyAlignment="true" applyBorder="false" applyFill="false" applyFont="true" applyNumberFormat="true" applyProtection="false" borderId="28" fillId="0" fontId="5" numFmtId="186" xfId="0">
      <alignment horizontal="center" vertical="center"/>
    </xf>
    <xf applyAlignment="true" applyBorder="false" applyFill="false" applyFont="true" applyNumberFormat="false" applyProtection="false" borderId="29" fillId="0" fontId="4" numFmtId="0" xfId="0">
      <alignment vertical="center" wrapText="true"/>
    </xf>
    <xf applyAlignment="true" applyBorder="false" applyFill="false" applyFont="true" applyNumberFormat="false" applyProtection="false" borderId="30" fillId="0" fontId="1" numFmtId="0" xfId="0">
      <alignment horizontal="center" vertical="center"/>
    </xf>
    <xf applyAlignment="true" applyBorder="false" applyFill="false" applyFont="true" applyNumberFormat="true" applyProtection="false" borderId="31" fillId="0" fontId="1" numFmtId="187" xfId="0">
      <alignment horizontal="left" vertical="center" wrapText="true"/>
    </xf>
    <xf applyAlignment="true" applyBorder="false" applyFill="false" applyFont="true" applyNumberFormat="false" applyProtection="false" borderId="32" fillId="0" fontId="6" numFmtId="0" xfId="0">
      <alignment vertical="center" wrapText="true"/>
    </xf>
    <xf applyAlignment="true" applyBorder="false" applyFill="false" applyFont="true" applyNumberFormat="true" applyProtection="false" borderId="33" fillId="0" fontId="6" numFmtId="188" xfId="0">
      <alignment horizontal="center" vertical="center"/>
    </xf>
    <xf applyAlignment="true" applyBorder="false" applyFill="false" applyFont="true" applyNumberFormat="true" applyProtection="false" borderId="34" fillId="0" fontId="8" numFmtId="189" xfId="0">
      <alignment vertical="bottom"/>
    </xf>
    <xf applyAlignment="true" applyBorder="false" applyFill="false" applyFont="true" applyNumberFormat="false" applyProtection="false" borderId="35" fillId="0" fontId="4" numFmtId="0" xfId="0">
      <alignment vertical="center" wrapText="true"/>
    </xf>
    <xf applyAlignment="true" applyBorder="false" applyFill="false" applyFont="true" applyNumberFormat="true" applyProtection="false" borderId="36" fillId="0" fontId="5" numFmtId="190" xfId="0">
      <alignment horizontal="left" vertical="center" wrapText="true"/>
    </xf>
    <xf applyAlignment="true" applyBorder="false" applyFill="false" applyFont="true" applyNumberFormat="false" applyProtection="false" borderId="37" fillId="0" fontId="6" numFmtId="0" xfId="0">
      <alignment vertical="center" wrapText="true"/>
    </xf>
    <xf applyAlignment="true" applyBorder="false" applyFill="false" applyFont="true" applyNumberFormat="false" applyProtection="false" borderId="38" fillId="0" fontId="4" numFmtId="0" xfId="0">
      <alignment horizontal="center" vertical="center"/>
    </xf>
    <xf applyAlignment="true" applyBorder="false" applyFill="false" applyFont="true" applyNumberFormat="false" applyProtection="false" borderId="39" fillId="0" fontId="4" numFmtId="0" xfId="0">
      <alignment horizontal="center" vertical="center"/>
    </xf>
    <xf applyAlignment="true" applyBorder="false" applyFill="false" applyFont="true" applyNumberFormat="false" applyProtection="false" borderId="40" fillId="0" fontId="4" numFmtId="0" xfId="0">
      <alignment horizontal="left" vertical="center"/>
    </xf>
    <xf applyAlignment="true" applyBorder="false" applyFill="false" applyFont="true" applyNumberFormat="true" applyProtection="false" borderId="41" fillId="0" fontId="4" numFmtId="191" xfId="0">
      <alignment horizontal="center" vertical="center"/>
    </xf>
    <xf applyAlignment="true" applyBorder="false" applyFill="false" applyFont="true" applyNumberFormat="false" applyProtection="false" borderId="42" fillId="0" fontId="4" numFmtId="0" xfId="0">
      <alignment horizontal="left" vertical="center"/>
    </xf>
    <xf applyAlignment="true" applyBorder="false" applyFill="true" applyFont="true" applyNumberFormat="false" applyProtection="false" borderId="43" fillId="6" fontId="4" numFmtId="0" xfId="0">
      <alignment horizontal="center" vertical="center"/>
    </xf>
    <xf applyAlignment="true" applyBorder="false" applyFill="false" applyFont="true" applyNumberFormat="true" applyProtection="false" borderId="44" fillId="0" fontId="4" numFmtId="192" xfId="0">
      <alignment horizontal="center" vertical="center"/>
    </xf>
    <xf applyAlignment="true" applyBorder="false" applyFill="false" applyFont="true" applyNumberFormat="true" applyProtection="false" borderId="45" fillId="0" fontId="9" numFmtId="193" xfId="0">
      <alignment horizontal="center" vertical="center"/>
    </xf>
    <xf applyAlignment="true" applyBorder="false" applyFill="false" applyFont="true" applyNumberFormat="true" applyProtection="false" borderId="46" fillId="0" fontId="9" numFmtId="194" xfId="0">
      <alignment horizontal="center" vertical="center" wrapText="true"/>
    </xf>
    <xf applyAlignment="true" applyBorder="false" applyFill="false" applyFont="true" applyNumberFormat="true" applyProtection="false" borderId="47" fillId="0" fontId="10" numFmtId="195" xfId="0">
      <alignment horizontal="center" vertical="center"/>
    </xf>
    <xf applyAlignment="true" applyBorder="false" applyFill="false" applyFont="true" applyNumberFormat="false" applyProtection="false" borderId="48" fillId="0" fontId="5" numFmtId="0" xfId="0">
      <alignment horizontal="center" vertical="center"/>
    </xf>
    <xf applyAlignment="true" applyBorder="false" applyFill="false" applyFont="true" applyNumberFormat="false" applyProtection="false" borderId="49" fillId="0" fontId="4" numFmtId="0" xfId="0">
      <alignment vertical="center"/>
    </xf>
    <xf applyAlignment="true" applyBorder="false" applyFill="false" applyFont="true" applyNumberFormat="false" applyProtection="false" borderId="50" fillId="0" fontId="4" numFmtId="0" xfId="0">
      <alignment horizontal="center" vertical="center"/>
    </xf>
    <xf applyAlignment="true" applyBorder="false" applyFill="false" applyFont="true" applyNumberFormat="false" applyProtection="false" borderId="51" fillId="0" fontId="4" numFmtId="0" xfId="0">
      <alignment horizontal="center" vertical="center"/>
    </xf>
    <xf applyAlignment="true" applyBorder="false" applyFill="true" applyFont="true" applyNumberFormat="false" applyProtection="false" borderId="52" fillId="7" fontId="4" numFmtId="0" xfId="0">
      <alignment horizontal="center" vertical="center"/>
    </xf>
    <xf applyAlignment="true" applyBorder="false" applyFill="false" applyFont="true" applyNumberFormat="false" applyProtection="false" borderId="53" fillId="0" fontId="4" numFmtId="0" xfId="0">
      <alignment horizontal="left" vertical="center"/>
    </xf>
    <xf applyAlignment="true" applyBorder="false" applyFill="true" applyFont="true" applyNumberFormat="false" applyProtection="false" borderId="54" fillId="8" fontId="11" numFmtId="0" xfId="0">
      <alignment vertical="center" wrapText="true"/>
    </xf>
    <xf applyAlignment="true" applyBorder="false" applyFill="false" applyFont="true" applyNumberFormat="true" applyProtection="false" borderId="55" fillId="0" fontId="1" numFmtId="196" xfId="0">
      <alignment horizontal="center" vertical="center"/>
    </xf>
    <xf applyAlignment="true" applyBorder="false" applyFill="true" applyFont="true" applyNumberFormat="true" applyProtection="false" borderId="56" fillId="9" fontId="11" numFmtId="197" xfId="0">
      <alignment horizontal="left" vertical="center" wrapText="true"/>
    </xf>
    <xf applyAlignment="true" applyBorder="false" applyFill="true" applyFont="true" applyNumberFormat="true" applyProtection="false" borderId="57" fillId="10" fontId="1" numFmtId="198" xfId="0">
      <alignment horizontal="center" vertical="center"/>
    </xf>
    <xf applyAlignment="true" applyBorder="false" applyFill="true" applyFont="true" applyNumberFormat="true" applyProtection="false" borderId="58" fillId="11" fontId="1" numFmtId="199" xfId="0">
      <alignment vertical="bottom"/>
    </xf>
    <xf applyAlignment="true" applyBorder="false" applyFill="true" applyFont="true" applyNumberFormat="true" applyProtection="false" borderId="59" fillId="12" fontId="12" numFmtId="200" xfId="0">
      <alignment horizontal="center" vertical="center"/>
    </xf>
    <xf applyAlignment="true" applyBorder="false" applyFill="true" applyFont="true" applyNumberFormat="false" applyProtection="false" borderId="60" fillId="13" fontId="11" numFmtId="0" xfId="0">
      <alignment horizontal="center" vertical="center"/>
    </xf>
    <xf applyAlignment="true" applyBorder="false" applyFill="true" applyFont="true" applyNumberFormat="true" applyProtection="false" borderId="61" fillId="14" fontId="11" numFmtId="201" xfId="0">
      <alignment horizontal="center" vertical="center"/>
    </xf>
    <xf applyAlignment="true" applyBorder="false" applyFill="true" applyFont="true" applyNumberFormat="false" applyProtection="false" borderId="62" fillId="15" fontId="11" numFmtId="0" xfId="0">
      <alignment vertical="center"/>
    </xf>
    <xf applyAlignment="true" applyBorder="false" applyFill="true" applyFont="true" applyNumberFormat="true" applyProtection="false" borderId="63" fillId="16" fontId="12" numFmtId="202" xfId="0">
      <alignment horizontal="center" vertical="center"/>
    </xf>
    <xf applyAlignment="true" applyBorder="false" applyFill="false" applyFont="true" applyNumberFormat="true" applyProtection="false" borderId="64" fillId="0" fontId="11" numFmtId="203" xfId="0">
      <alignment horizontal="left" vertical="center" wrapText="true"/>
    </xf>
    <xf applyAlignment="true" applyBorder="false" applyFill="false" applyFont="true" applyNumberFormat="true" applyProtection="false" borderId="65" fillId="0" fontId="11" numFmtId="204" xfId="0">
      <alignment horizontal="center" vertical="center"/>
    </xf>
    <xf applyAlignment="true" applyBorder="false" applyFill="false" applyFont="true" applyNumberFormat="true" applyProtection="false" borderId="66" fillId="0" fontId="12" numFmtId="205" xfId="0">
      <alignment horizontal="center" vertical="center"/>
    </xf>
    <xf applyAlignment="true" applyBorder="false" applyFill="false" applyFont="true" applyNumberFormat="false" applyProtection="false" borderId="67" fillId="0" fontId="11" numFmtId="0" xfId="0">
      <alignment horizontal="center" vertical="center"/>
    </xf>
    <xf applyAlignment="true" applyBorder="false" applyFill="false" applyFont="true" applyNumberFormat="true" applyProtection="false" borderId="68" fillId="0" fontId="1" numFmtId="206" xfId="0">
      <alignment vertical="bottom"/>
    </xf>
    <xf applyAlignment="true" applyBorder="false" applyFill="false" applyFont="true" applyNumberFormat="false" applyProtection="false" borderId="69" fillId="0" fontId="11" numFmtId="0" xfId="0">
      <alignment vertical="center"/>
    </xf>
    <xf applyAlignment="true" applyBorder="false" applyFill="false" applyFont="true" applyNumberFormat="true" applyProtection="false" borderId="70" fillId="0" fontId="11" numFmtId="207" xfId="0">
      <alignment horizontal="center" vertical="center"/>
    </xf>
    <xf applyAlignment="true" applyBorder="false" applyFill="false" applyFont="true" applyNumberFormat="true" applyProtection="false" borderId="71" fillId="0" fontId="6" numFmtId="208" xfId="0">
      <alignment vertical="bottom"/>
    </xf>
    <xf applyAlignment="true" applyBorder="false" applyFill="false" applyFont="true" applyNumberFormat="false" applyProtection="false" borderId="72" fillId="0" fontId="11" numFmtId="0" xfId="0">
      <alignment vertical="center" wrapText="true"/>
    </xf>
    <xf applyAlignment="true" applyBorder="false" applyFill="false" applyFont="true" applyNumberFormat="true" applyProtection="false" borderId="73" fillId="0" fontId="6" numFmtId="209" xfId="0">
      <alignment vertical="bottom"/>
    </xf>
    <xf applyAlignment="true" applyBorder="false" applyFill="false" applyFont="true" applyNumberFormat="false" applyProtection="false" borderId="74" fillId="0" fontId="1" numFmtId="0" xfId="0">
      <alignment horizontal="left" vertical="bottom" wrapText="true"/>
    </xf>
    <xf applyAlignment="true" applyBorder="false" applyFill="false" applyFont="true" applyNumberFormat="true" applyProtection="false" borderId="75" fillId="0" fontId="6" numFmtId="210" xfId="0">
      <alignment vertical="center"/>
    </xf>
    <xf applyAlignment="true" applyBorder="false" applyFill="false" applyFont="true" applyNumberFormat="false" applyProtection="false" borderId="76" fillId="0" fontId="1" numFmtId="0" xfId="0">
      <alignment horizontal="left" vertical="center" wrapText="true"/>
    </xf>
    <xf applyAlignment="true" applyBorder="false" applyFill="false" applyFont="true" applyNumberFormat="false" applyProtection="false" borderId="77" fillId="0" fontId="1" numFmtId="0" xfId="0">
      <alignment horizontal="center" vertical="center"/>
    </xf>
    <xf applyAlignment="true" applyBorder="false" applyFill="false" applyFont="true" applyNumberFormat="true" applyProtection="false" borderId="78" fillId="0" fontId="12" numFmtId="211" xfId="0">
      <alignment horizontal="center" vertical="center"/>
    </xf>
    <xf applyAlignment="true" applyBorder="false" applyFill="false" applyFont="true" applyNumberFormat="true" applyProtection="false" borderId="79" fillId="0" fontId="1" numFmtId="212" xfId="0">
      <alignment horizontal="center" vertical="center" wrapText="true"/>
    </xf>
    <xf applyAlignment="true" applyBorder="false" applyFill="false" applyFont="true" applyNumberFormat="false" applyProtection="false" borderId="80" fillId="0" fontId="1" numFmtId="0" xfId="0">
      <alignment vertical="center"/>
    </xf>
    <xf applyAlignment="true" applyBorder="false" applyFill="false" applyFont="true" applyNumberFormat="false" applyProtection="false" borderId="81" fillId="0" fontId="1" numFmtId="0" xfId="0">
      <alignment vertical="center" wrapText="true"/>
    </xf>
    <xf applyAlignment="true" applyBorder="false" applyFill="false" applyFont="true" applyNumberFormat="true" applyProtection="false" borderId="82" fillId="0" fontId="6" numFmtId="213" xfId="0">
      <alignment vertical="center"/>
    </xf>
    <xf applyAlignment="true" applyBorder="false" applyFill="true" applyFont="true" applyNumberFormat="true" applyProtection="false" borderId="83" fillId="17" fontId="6" numFmtId="214" xfId="0">
      <alignment vertical="bottom"/>
    </xf>
    <xf applyAlignment="true" applyBorder="false" applyFill="true" applyFont="true" applyNumberFormat="false" applyProtection="false" borderId="84" fillId="18" fontId="1" numFmtId="0" xfId="0">
      <alignment horizontal="left" vertical="bottom" wrapText="true"/>
    </xf>
    <xf applyAlignment="true" applyBorder="false" applyFill="true" applyFont="true" applyNumberFormat="false" applyProtection="false" borderId="85" fillId="19" fontId="1" numFmtId="0" xfId="0">
      <alignment vertical="center"/>
    </xf>
    <xf applyAlignment="true" applyBorder="false" applyFill="true" applyFont="true" applyNumberFormat="false" applyProtection="false" borderId="86" fillId="20" fontId="1" numFmtId="0" xfId="0">
      <alignment vertical="center" wrapText="true"/>
    </xf>
    <xf applyAlignment="true" applyBorder="false" applyFill="true" applyFont="true" applyNumberFormat="false" applyProtection="false" borderId="87" fillId="21" fontId="1" numFmtId="0" xfId="0">
      <alignment horizontal="center" vertical="center" wrapText="true"/>
    </xf>
    <xf applyAlignment="true" applyBorder="false" applyFill="true" applyFont="true" applyNumberFormat="false" applyProtection="false" borderId="88" fillId="22" fontId="1" numFmtId="0" xfId="0">
      <alignment horizontal="center" vertical="center"/>
    </xf>
    <xf applyAlignment="true" applyBorder="false" applyFill="true" applyFont="true" applyNumberFormat="true" applyProtection="false" borderId="89" fillId="23" fontId="12" numFmtId="215" xfId="0">
      <alignment horizontal="center" vertical="center"/>
    </xf>
    <xf applyAlignment="true" applyBorder="false" applyFill="false" applyFont="true" applyNumberFormat="true" applyProtection="false" borderId="90" fillId="0" fontId="13" numFmtId="216" xfId="0">
      <alignment horizontal="left" vertical="center" wrapText="true"/>
    </xf>
    <xf applyAlignment="true" applyBorder="false" applyFill="false" applyFont="true" applyNumberFormat="false" applyProtection="false" borderId="91" fillId="0" fontId="13" numFmtId="0" xfId="0">
      <alignment horizontal="center" vertical="center"/>
    </xf>
    <xf applyAlignment="true" applyBorder="false" applyFill="false" applyFont="true" applyNumberFormat="true" applyProtection="false" borderId="92" fillId="0" fontId="14" numFmtId="217" xfId="0">
      <alignment vertical="bottom"/>
    </xf>
    <xf applyAlignment="true" applyBorder="false" applyFill="false" applyFont="true" applyNumberFormat="false" applyProtection="false" borderId="93" fillId="0" fontId="13" numFmtId="0" xfId="0">
      <alignment horizontal="left" vertical="center" wrapText="true"/>
    </xf>
    <xf applyAlignment="true" applyBorder="false" applyFill="false" applyFont="true" applyNumberFormat="true" applyProtection="false" borderId="94" fillId="0" fontId="13" numFmtId="218" xfId="0">
      <alignment horizontal="center" vertical="center"/>
    </xf>
    <xf applyAlignment="true" applyBorder="false" applyFill="false" applyFont="true" applyNumberFormat="true" applyProtection="false" borderId="95" fillId="0" fontId="13" numFmtId="219" xfId="0">
      <alignment horizontal="center" vertical="center"/>
    </xf>
    <xf applyAlignment="true" applyBorder="false" applyFill="false" applyFont="true" applyNumberFormat="true" applyProtection="false" borderId="96" fillId="0" fontId="15" numFmtId="220" xfId="0">
      <alignment horizontal="center" vertical="center"/>
    </xf>
    <xf applyAlignment="true" applyBorder="false" applyFill="false" applyFont="true" applyNumberFormat="true" applyProtection="false" borderId="97" fillId="0" fontId="14" numFmtId="221" xfId="0">
      <alignment horizontal="center" vertical="center"/>
    </xf>
    <xf applyAlignment="true" applyBorder="false" applyFill="false" applyFont="true" applyNumberFormat="true" applyProtection="false" borderId="98" fillId="0" fontId="16" numFmtId="222" xfId="0">
      <alignment vertical="bottom"/>
    </xf>
    <xf applyAlignment="true" applyBorder="false" applyFill="true" applyFont="true" applyNumberFormat="true" applyProtection="false" borderId="99" fillId="24" fontId="17" numFmtId="223" xfId="0">
      <alignment horizontal="center" vertical="center"/>
    </xf>
    <xf applyAlignment="true" applyBorder="false" applyFill="false" applyFont="true" applyNumberFormat="false" applyProtection="false" borderId="100" fillId="0" fontId="11" numFmtId="0" xfId="0">
      <alignment horizontal="left" vertical="center" wrapText="true"/>
    </xf>
    <xf applyAlignment="true" applyBorder="false" applyFill="false" applyFont="true" applyNumberFormat="true" applyProtection="false" borderId="101" fillId="0" fontId="9" numFmtId="224" xfId="0">
      <alignment horizontal="center" vertical="center"/>
    </xf>
    <xf applyAlignment="true" applyBorder="false" applyFill="false" applyFont="true" applyNumberFormat="true" applyProtection="false" borderId="102" fillId="0" fontId="10" numFmtId="225" xfId="0">
      <alignment horizontal="center" vertical="center"/>
    </xf>
    <xf applyAlignment="true" applyBorder="false" applyFill="false" applyFont="true" applyNumberFormat="true" applyProtection="false" borderId="103" fillId="0" fontId="9" numFmtId="226" xfId="0">
      <alignment horizontal="center" vertical="center" wrapText="true"/>
    </xf>
    <xf applyAlignment="true" applyBorder="false" applyFill="false" applyFont="true" applyNumberFormat="true" applyProtection="false" borderId="104" fillId="0" fontId="9" numFmtId="227" xfId="0">
      <alignment horizontal="left" vertical="center" wrapText="true"/>
    </xf>
    <xf applyAlignment="true" applyBorder="false" applyFill="false" applyFont="true" applyNumberFormat="true" applyProtection="false" borderId="105" fillId="0" fontId="3" numFmtId="228" xfId="0">
      <alignment horizontal="center" vertical="center" wrapText="true"/>
    </xf>
    <xf applyAlignment="true" applyBorder="false" applyFill="false" applyFont="true" applyNumberFormat="true" applyProtection="false" borderId="106" fillId="0" fontId="5" numFmtId="229" xfId="0">
      <alignment horizontal="center" vertical="center" wrapText="true"/>
    </xf>
    <xf applyAlignment="true" applyBorder="false" applyFill="false" applyFont="true" applyNumberFormat="true" applyProtection="false" borderId="107" fillId="0" fontId="2" numFmtId="230" xfId="0">
      <alignment horizontal="center" vertical="center" wrapText="true"/>
    </xf>
    <xf applyAlignment="true" applyBorder="false" applyFill="false" applyFont="true" applyNumberFormat="true" applyProtection="false" borderId="108" fillId="0" fontId="6" numFmtId="231" xfId="0">
      <alignment horizontal="left" vertical="center" wrapText="true"/>
    </xf>
    <xf applyAlignment="true" applyBorder="false" applyFill="false" applyFont="true" applyNumberFormat="false" applyProtection="false" borderId="109" fillId="0" fontId="1" numFmtId="0" xfId="0">
      <alignment horizontal="center" vertical="center" wrapText="true"/>
    </xf>
    <xf applyAlignment="true" applyBorder="false" applyFill="false" applyFont="true" applyNumberFormat="true" applyProtection="false" borderId="110" fillId="0" fontId="1" numFmtId="232" xfId="0">
      <alignment horizontal="center" vertical="center" wrapText="true"/>
    </xf>
    <xf applyAlignment="true" applyBorder="false" applyFill="false" applyFont="true" applyNumberFormat="true" applyProtection="false" borderId="111" fillId="0" fontId="1" numFmtId="233" xfId="0">
      <alignment horizontal="left" vertical="center" wrapText="true"/>
    </xf>
    <xf applyAlignment="true" applyBorder="false" applyFill="false" applyFont="true" applyNumberFormat="true" applyProtection="false" borderId="112" fillId="0" fontId="3" numFmtId="234" xfId="0">
      <alignment horizontal="center" vertical="center" wrapText="true"/>
    </xf>
    <xf applyAlignment="true" applyBorder="false" applyFill="false" applyFont="true" applyNumberFormat="true" applyProtection="false" borderId="113" fillId="0" fontId="3" numFmtId="235" xfId="0">
      <alignment horizontal="center" vertical="center" wrapText="true"/>
    </xf>
    <xf applyAlignment="true" applyBorder="false" applyFill="false" applyFont="true" applyNumberFormat="true" applyProtection="false" borderId="114" fillId="0" fontId="1" numFmtId="236" xfId="0">
      <alignment vertical="center" wrapText="true"/>
    </xf>
    <xf applyAlignment="true" applyBorder="false" applyFill="false" applyFont="true" applyNumberFormat="false" applyProtection="false" borderId="115" fillId="0" fontId="1" numFmtId="0" xfId="0">
      <alignment horizontal="left" vertical="center" wrapText="true"/>
    </xf>
    <xf applyAlignment="true" applyBorder="false" applyFill="false" applyFont="true" applyNumberFormat="false" applyProtection="false" borderId="116" fillId="0" fontId="4" numFmtId="0" xfId="0">
      <alignment horizontal="left" vertical="center" wrapText="true"/>
    </xf>
    <xf applyAlignment="true" applyBorder="false" applyFill="false" applyFont="true" applyNumberFormat="false" applyProtection="false" borderId="117" fillId="0" fontId="4" numFmtId="0" xfId="0">
      <alignment horizontal="center" vertical="center" wrapText="true"/>
    </xf>
    <xf applyAlignment="true" applyBorder="false" applyFill="false" applyFont="true" applyNumberFormat="false" applyProtection="false" borderId="118" fillId="0" fontId="2" numFmtId="0" xfId="0">
      <alignment horizontal="center" vertical="center" wrapText="true"/>
    </xf>
    <xf applyAlignment="true" applyBorder="false" applyFill="false" applyFont="true" applyNumberFormat="true" applyProtection="false" borderId="119" fillId="0" fontId="18" numFmtId="237" xfId="0">
      <alignment horizontal="center" vertical="center" wrapText="true"/>
    </xf>
    <xf applyAlignment="true" applyBorder="false" applyFill="false" applyFont="true" applyNumberFormat="false" applyProtection="false" borderId="120" fillId="0" fontId="2" numFmtId="0" xfId="0">
      <alignment horizontal="left" vertical="center" wrapText="true"/>
    </xf>
    <xf applyAlignment="true" applyBorder="false" applyFill="false" applyFont="true" applyNumberFormat="false" applyProtection="false" borderId="121" fillId="0" fontId="2" numFmtId="0" xfId="0">
      <alignment horizontal="center" vertical="bottom" wrapText="true"/>
    </xf>
    <xf applyAlignment="true" applyBorder="false" applyFill="false" applyFont="true" applyNumberFormat="true" applyProtection="false" borderId="122" fillId="0" fontId="11" numFmtId="238" xfId="0">
      <alignment horizontal="center" vertical="center" wrapText="true"/>
    </xf>
    <xf applyAlignment="true" applyBorder="false" applyFill="false" applyFont="true" applyNumberFormat="true" applyProtection="false" borderId="123" fillId="0" fontId="11" numFmtId="239" xfId="0">
      <alignment horizontal="left" vertical="center" wrapText="true"/>
    </xf>
    <xf applyAlignment="true" applyBorder="false" applyFill="false" applyFont="true" applyNumberFormat="false" applyProtection="false" borderId="124" fillId="0" fontId="4" numFmtId="0" xfId="0">
      <alignment horizontal="center" vertical="center" wrapText="true"/>
    </xf>
    <xf applyAlignment="true" applyBorder="false" applyFill="false" applyFont="true" applyNumberFormat="true" applyProtection="false" borderId="125" fillId="0" fontId="3" numFmtId="240" xfId="0">
      <alignment horizontal="center" vertical="center" wrapText="true"/>
    </xf>
    <xf applyAlignment="true" applyBorder="false" applyFill="false" applyFont="true" applyNumberFormat="true" applyProtection="false" borderId="126" fillId="0" fontId="2" numFmtId="241" xfId="0">
      <alignment horizontal="center" vertical="center" wrapText="true"/>
    </xf>
    <xf applyAlignment="true" applyBorder="false" applyFill="false" applyFont="true" applyNumberFormat="true" applyProtection="false" borderId="127" fillId="0" fontId="1" numFmtId="242" xfId="0">
      <alignment horizontal="center" vertical="center" wrapText="true"/>
    </xf>
    <xf applyAlignment="true" applyBorder="false" applyFill="false" applyFont="true" applyNumberFormat="false" applyProtection="false" borderId="128" fillId="0" fontId="4" numFmtId="0" xfId="0">
      <alignment horizontal="left" vertical="center" wrapText="true"/>
    </xf>
    <xf applyAlignment="true" applyBorder="false" applyFill="false" applyFont="true" applyNumberFormat="true" applyProtection="false" borderId="129" fillId="0" fontId="3" numFmtId="243" xfId="0">
      <alignment horizontal="center" vertical="center" wrapText="true"/>
    </xf>
    <xf applyAlignment="true" applyBorder="false" applyFill="false" applyFont="true" applyNumberFormat="true" applyProtection="false" borderId="130" fillId="0" fontId="11" numFmtId="244" xfId="0">
      <alignment horizontal="center" vertical="center" wrapText="true"/>
    </xf>
    <xf applyAlignment="true" applyBorder="false" applyFill="false" applyFont="true" applyNumberFormat="true" applyProtection="false" borderId="131" fillId="0" fontId="11" numFmtId="245" xfId="0">
      <alignment horizontal="left" vertical="center" wrapText="true"/>
    </xf>
    <xf applyAlignment="true" applyBorder="false" applyFill="false" applyFont="true" applyNumberFormat="true" applyProtection="false" borderId="132" fillId="0" fontId="6" numFmtId="246" xfId="0">
      <alignment horizontal="center" vertical="center" wrapText="true"/>
    </xf>
    <xf applyAlignment="true" applyBorder="false" applyFill="false" applyFont="true" applyNumberFormat="true" applyProtection="false" borderId="133" fillId="0" fontId="6" numFmtId="247" xfId="0">
      <alignment vertical="center" wrapText="true"/>
    </xf>
    <xf applyAlignment="true" applyBorder="false" applyFill="false" applyFont="true" applyNumberFormat="true" applyProtection="false" borderId="134" fillId="0" fontId="6" numFmtId="248" xfId="0">
      <alignment horizontal="left" vertical="center"/>
    </xf>
    <xf applyAlignment="true" applyBorder="false" applyFill="false" applyFont="true" applyNumberFormat="false" applyProtection="false" borderId="135" fillId="0" fontId="1" numFmtId="0" xfId="0">
      <alignment horizontal="center" vertical="center"/>
    </xf>
    <xf applyAlignment="true" applyBorder="false" applyFill="false" applyFont="true" applyNumberFormat="true" applyProtection="false" borderId="136" fillId="0" fontId="5" numFmtId="249" xfId="0">
      <alignment horizontal="center" vertical="center" wrapText="true"/>
    </xf>
    <xf applyAlignment="true" applyBorder="false" applyFill="false" applyFont="true" applyNumberFormat="true" applyProtection="false" borderId="137" fillId="0" fontId="9" numFmtId="250" xfId="0">
      <alignment horizontal="center" vertical="center" wrapText="true"/>
    </xf>
    <xf applyAlignment="true" applyBorder="false" applyFill="false" applyFont="true" applyNumberFormat="false" applyProtection="false" borderId="138" fillId="0" fontId="1" numFmtId="0" xfId="0">
      <alignment vertical="center" wrapText="true"/>
    </xf>
    <xf applyAlignment="true" applyBorder="false" applyFill="false" applyFont="true" applyNumberFormat="false" applyProtection="false" borderId="139" fillId="0" fontId="1" numFmtId="0" xfId="0">
      <alignment vertical="center"/>
    </xf>
    <xf applyAlignment="true" applyBorder="false" applyFill="false" applyFont="true" applyNumberFormat="true" applyProtection="false" borderId="140" fillId="0" fontId="11" numFmtId="251" xfId="0">
      <alignment horizontal="center" vertical="center"/>
    </xf>
    <xf applyAlignment="true" applyBorder="false" applyFill="false" applyFont="true" applyNumberFormat="false" applyProtection="false" borderId="141" fillId="0" fontId="11" numFmtId="0" xfId="0">
      <alignment horizontal="center" vertical="center"/>
    </xf>
    <xf applyAlignment="true" applyBorder="false" applyFill="false" applyFont="true" applyNumberFormat="false" applyProtection="false" borderId="142" fillId="0" fontId="11" numFmtId="0" xfId="0">
      <alignment horizontal="left" vertical="center"/>
    </xf>
    <xf applyAlignment="true" applyBorder="false" applyFill="false" applyFont="true" applyNumberFormat="false" applyProtection="false" borderId="143" fillId="0" fontId="11" numFmtId="0" xfId="0">
      <alignment horizontal="center" vertical="center"/>
    </xf>
    <xf applyAlignment="true" applyBorder="false" applyFill="false" applyFont="true" applyNumberFormat="false" applyProtection="false" borderId="144" fillId="0" fontId="11" numFmtId="0" xfId="0">
      <alignment horizontal="left" vertical="center"/>
    </xf>
    <xf applyAlignment="true" applyBorder="false" applyFill="false" applyFont="true" applyNumberFormat="true" applyProtection="false" borderId="145" fillId="0" fontId="2" numFmtId="252" xfId="0">
      <alignment horizontal="center" vertical="bottom"/>
    </xf>
    <xf applyAlignment="true" applyBorder="false" applyFill="false" applyFont="true" applyNumberFormat="true" applyProtection="false" borderId="146" fillId="0" fontId="1" numFmtId="253" xfId="0">
      <alignment horizontal="center" vertical="center"/>
    </xf>
    <xf applyAlignment="true" applyBorder="false" applyFill="false" applyFont="true" applyNumberFormat="false" applyProtection="false" borderId="147" fillId="0" fontId="19" numFmtId="0" xfId="0">
      <alignment horizontal="left" vertical="center"/>
    </xf>
    <xf applyAlignment="true" applyBorder="false" applyFill="false" applyFont="true" applyNumberFormat="false" applyProtection="false" borderId="148" fillId="0" fontId="11" numFmtId="0" xfId="0">
      <alignment horizontal="center" vertical="center"/>
    </xf>
    <xf applyAlignment="true" applyBorder="false" applyFill="false" applyFont="true" applyNumberFormat="true" applyProtection="false" borderId="149" fillId="0" fontId="16" numFmtId="254" xfId="0">
      <alignment horizontal="center" vertical="center"/>
    </xf>
    <xf applyAlignment="true" applyBorder="false" applyFill="true" applyFont="true" applyNumberFormat="true" applyProtection="false" borderId="150" fillId="25" fontId="1" numFmtId="255" xfId="0">
      <alignment horizontal="center" vertical="center"/>
    </xf>
    <xf applyAlignment="true" applyBorder="false" applyFill="false" applyFont="true" applyNumberFormat="true" applyProtection="false" borderId="151" fillId="0" fontId="20" numFmtId="256" xfId="0">
      <alignment horizontal="left" vertical="center"/>
    </xf>
    <xf applyAlignment="true" applyBorder="false" applyFill="false" applyFont="true" applyNumberFormat="true" applyProtection="false" borderId="152" fillId="0" fontId="1" numFmtId="257" xfId="0">
      <alignment horizontal="center" vertical="center"/>
    </xf>
    <xf applyAlignment="true" applyBorder="false" applyFill="false" applyFont="true" applyNumberFormat="true" applyProtection="false" borderId="153" fillId="0" fontId="12" numFmtId="258" xfId="0">
      <alignment horizontal="center" vertical="center"/>
    </xf>
    <xf applyAlignment="true" applyBorder="false" applyFill="false" applyFont="true" applyNumberFormat="true" applyProtection="false" borderId="154" fillId="0" fontId="1" numFmtId="259" xfId="0">
      <alignment horizontal="center" vertical="center"/>
    </xf>
    <xf applyAlignment="true" applyBorder="false" applyFill="false" applyFont="true" applyNumberFormat="true" applyProtection="false" borderId="155" fillId="0" fontId="5" numFmtId="260" xfId="0">
      <alignment horizontal="center" vertical="center"/>
    </xf>
    <xf applyAlignment="true" applyBorder="false" applyFill="false" applyFont="true" applyNumberFormat="true" applyProtection="false" borderId="156" fillId="0" fontId="5" numFmtId="261" xfId="0">
      <alignment horizontal="left" vertical="center"/>
    </xf>
    <xf applyAlignment="true" applyBorder="false" applyFill="false" applyFont="true" applyNumberFormat="true" applyProtection="false" borderId="157" fillId="0" fontId="21" numFmtId="262" xfId="0">
      <alignment horizontal="center" vertical="center"/>
    </xf>
    <xf applyAlignment="true" applyBorder="false" applyFill="false" applyFont="true" applyNumberFormat="true" applyProtection="false" borderId="158" fillId="0" fontId="22" numFmtId="263" xfId="0">
      <alignment horizontal="center" vertical="center" wrapText="true"/>
    </xf>
    <xf applyAlignment="true" applyBorder="false" applyFill="false" applyFont="true" applyNumberFormat="false" applyProtection="false" borderId="159" fillId="0" fontId="11" numFmtId="0" xfId="0">
      <alignment horizontal="left" vertical="center" wrapText="true"/>
    </xf>
    <xf applyAlignment="true" applyBorder="false" applyFill="false" applyFont="true" applyNumberFormat="true" applyProtection="false" borderId="160" fillId="0" fontId="11" numFmtId="264" xfId="0">
      <alignment horizontal="center" vertical="center"/>
    </xf>
    <xf applyAlignment="true" applyBorder="false" applyFill="false" applyFont="true" applyNumberFormat="true" applyProtection="false" borderId="161" fillId="0" fontId="1" numFmtId="265" xfId="0">
      <alignment horizontal="center" vertical="center"/>
    </xf>
    <xf applyAlignment="true" applyBorder="false" applyFill="false" applyFont="true" applyNumberFormat="true" applyProtection="false" borderId="162" fillId="0" fontId="1" numFmtId="266" xfId="0">
      <alignment horizontal="center" vertical="center"/>
    </xf>
    <xf applyAlignment="true" applyBorder="false" applyFill="false" applyFont="true" applyNumberFormat="true" applyProtection="false" borderId="163" fillId="0" fontId="1" numFmtId="267" xfId="0">
      <alignment horizontal="center" vertical="center"/>
    </xf>
    <xf applyAlignment="true" applyBorder="false" applyFill="false" applyFont="true" applyNumberFormat="true" applyProtection="false" borderId="164" fillId="0" fontId="2" numFmtId="268" xfId="0">
      <alignment vertical="bottom"/>
    </xf>
    <xf applyAlignment="true" applyBorder="false" applyFill="true" applyFont="true" applyNumberFormat="true" applyProtection="false" borderId="165" fillId="26" fontId="1" numFmtId="269" xfId="0">
      <alignment horizontal="center" vertical="center"/>
    </xf>
    <xf applyAlignment="true" applyBorder="false" applyFill="true" applyFont="true" applyNumberFormat="true" applyProtection="false" borderId="166" fillId="27" fontId="6" numFmtId="270" xfId="0">
      <alignment horizontal="left" vertical="center" wrapText="true"/>
    </xf>
    <xf applyAlignment="true" applyBorder="false" applyFill="true" applyFont="true" applyNumberFormat="true" applyProtection="false" borderId="167" fillId="28" fontId="1" numFmtId="271" xfId="0">
      <alignment horizontal="center" vertical="center" wrapText="true"/>
    </xf>
    <xf applyAlignment="true" applyBorder="false" applyFill="true" applyFont="true" applyNumberFormat="true" applyProtection="false" borderId="168" fillId="29" fontId="1" numFmtId="272" xfId="0">
      <alignment horizontal="left" vertical="center" wrapText="true"/>
    </xf>
    <xf applyAlignment="true" applyBorder="false" applyFill="true" applyFont="true" applyNumberFormat="false" applyProtection="false" borderId="169" fillId="30" fontId="1" numFmtId="0" xfId="0">
      <alignment vertical="center"/>
    </xf>
    <xf applyAlignment="true" applyBorder="false" applyFill="true" applyFont="true" applyNumberFormat="false" applyProtection="false" borderId="170" fillId="31" fontId="1" numFmtId="0" xfId="0">
      <alignment vertical="center"/>
    </xf>
    <xf applyAlignment="true" applyBorder="false" applyFill="true" applyFont="true" applyNumberFormat="true" applyProtection="false" borderId="171" fillId="32" fontId="3" numFmtId="273" xfId="0">
      <alignment horizontal="center" vertical="center" wrapText="true"/>
    </xf>
    <xf applyAlignment="true" applyBorder="false" applyFill="false" applyFont="true" applyNumberFormat="true" applyProtection="false" borderId="172" fillId="0" fontId="2" numFmtId="274" xfId="0">
      <alignment vertical="bottom"/>
    </xf>
    <xf applyAlignment="true" applyBorder="false" applyFill="false" applyFont="true" applyNumberFormat="false" applyProtection="false" borderId="173" fillId="0" fontId="1" numFmtId="0" xfId="0">
      <alignment vertical="center"/>
    </xf>
    <xf applyAlignment="true" applyBorder="false" applyFill="true" applyFont="true" applyNumberFormat="true" applyProtection="false" borderId="174" fillId="33" fontId="11" numFmtId="275" xfId="0">
      <alignment horizontal="center" vertical="center" wrapText="true"/>
    </xf>
    <xf applyAlignment="true" applyBorder="false" applyFill="true" applyFont="true" applyNumberFormat="false" applyProtection="false" borderId="175" fillId="34" fontId="4" numFmtId="0" xfId="0">
      <alignment horizontal="left" vertical="center"/>
    </xf>
    <xf applyAlignment="true" applyBorder="false" applyFill="true" applyFont="true" applyNumberFormat="true" applyProtection="false" borderId="176" fillId="35" fontId="3" numFmtId="276" xfId="0">
      <alignment horizontal="center" vertical="center" wrapText="true"/>
    </xf>
    <xf applyAlignment="true" applyBorder="false" applyFill="true" applyFont="true" applyNumberFormat="true" applyProtection="false" borderId="177" fillId="36" fontId="11" numFmtId="277" xfId="0">
      <alignment horizontal="left" vertical="center" wrapText="true"/>
    </xf>
    <xf applyAlignment="true" applyBorder="false" applyFill="true" applyFont="true" applyNumberFormat="false" applyProtection="false" borderId="178" fillId="37" fontId="4" numFmtId="0" xfId="0">
      <alignment horizontal="center" vertical="center" wrapText="true"/>
    </xf>
    <xf applyAlignment="true" applyBorder="false" applyFill="false" applyFont="true" applyNumberFormat="true" applyProtection="false" borderId="179" fillId="0" fontId="5" numFmtId="278" xfId="0">
      <alignment horizontal="center" vertical="center"/>
    </xf>
    <xf applyAlignment="true" applyBorder="false" applyFill="true" applyFont="true" applyNumberFormat="false" applyProtection="false" borderId="180" fillId="38" fontId="1" numFmtId="0" xfId="0">
      <alignment horizontal="left" vertical="center" wrapText="true"/>
    </xf>
    <xf applyAlignment="true" applyBorder="false" applyFill="false" applyFont="true" applyNumberFormat="true" applyProtection="false" borderId="181" fillId="0" fontId="6" numFmtId="279" xfId="0">
      <alignment horizontal="center" vertical="center"/>
    </xf>
    <xf applyAlignment="true" applyBorder="false" applyFill="false" applyFont="true" applyNumberFormat="true" applyProtection="false" borderId="182" fillId="0" fontId="1" numFmtId="280" xfId="0">
      <alignment horizontal="center" vertical="center"/>
    </xf>
    <xf applyAlignment="true" applyBorder="false" applyFill="false" applyFont="true" applyNumberFormat="true" applyProtection="false" borderId="183" fillId="0" fontId="1" numFmtId="281" xfId="0">
      <alignment horizontal="center" vertical="center"/>
    </xf>
    <xf applyAlignment="true" applyBorder="false" applyFill="false" applyFont="true" applyNumberFormat="true" applyProtection="false" borderId="184" fillId="0" fontId="1" numFmtId="282" xfId="0">
      <alignment horizontal="center" vertical="center"/>
    </xf>
    <xf applyAlignment="true" applyBorder="false" applyFill="true" applyFont="true" applyNumberFormat="false" applyProtection="false" borderId="185" fillId="39" fontId="1" numFmtId="0" xfId="0">
      <alignment horizontal="center" vertical="center" wrapText="true"/>
    </xf>
    <xf applyAlignment="true" applyBorder="false" applyFill="true" applyFont="true" applyNumberFormat="false" applyProtection="false" borderId="186" fillId="40" fontId="4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14"/>
    <col collapsed="false" customWidth="true" hidden="false" max="3" min="3" style="0" width="31"/>
    <col collapsed="false" customWidth="true" hidden="false" max="5" min="5" style="0" width="16"/>
  </cols>
  <sheetData>
    <row r="1">
      <c r="A1" s="17" t="str">
        <v>项目</v>
      </c>
      <c r="B1" s="17" t="str">
        <v>功能模块</v>
      </c>
      <c r="C1" s="18" t="str">
        <v>子任务</v>
      </c>
      <c r="D1" s="17" t="str">
        <v>任务类别</v>
      </c>
      <c r="E1" s="17" t="str">
        <v>负责人</v>
      </c>
      <c r="F1" s="15" t="str">
        <v>开始时间</v>
      </c>
      <c r="G1" s="15" t="str">
        <v>计划完成时间</v>
      </c>
      <c r="H1" s="15" t="str">
        <v>修订完成时间</v>
      </c>
      <c r="I1" s="15" t="str">
        <v>实际完成时间</v>
      </c>
      <c r="J1" s="16" t="str">
        <v>任务状态</v>
      </c>
      <c r="K1" s="16" t="str">
        <v>标准工时</v>
      </c>
      <c r="L1" s="16" t="str">
        <v>MCU工作内容描述</v>
      </c>
      <c r="M1" s="16" t="str">
        <v>依赖</v>
      </c>
      <c r="N1" s="16" t="str">
        <v>流程标准化</v>
      </c>
    </row>
    <row customHeight="true" ht="19" r="2">
      <c r="A2" s="4" t="str">
        <v>MCU Hypervisor</v>
      </c>
      <c r="B2" s="11" t="str">
        <v>提案申报</v>
      </c>
      <c r="C2" s="5" t="str">
        <v>完成MCU Hypervisor提案报告</v>
      </c>
      <c r="D2" s="9" t="str">
        <v>Doc</v>
      </c>
      <c r="E2" s="10" t="str">
        <v>彭易怀 林文光</v>
      </c>
      <c r="F2" s="21">
        <v>45362</v>
      </c>
      <c r="G2" s="21">
        <v>45376</v>
      </c>
      <c r="H2" s="21"/>
      <c r="I2" s="21">
        <v>45375</v>
      </c>
      <c r="J2" s="22">
        <f>IF(C2="","",IF(I2&lt;&gt;"",IF(OR(H2&lt;&gt;"",I2&gt;G2),"Closed with delay","Closed in time"),IF(H2&lt;&gt;"","Delay",IF(G2&gt;TODAY(),"In time","Overdue"))))</f>
      </c>
      <c r="K2" s="7"/>
      <c r="L2" s="3"/>
      <c r="M2" s="3"/>
      <c r="N2" s="3"/>
    </row>
    <row customHeight="true" ht="19" r="3">
      <c r="A3" s="4"/>
      <c r="B3" s="11"/>
      <c r="C3" s="5" t="str">
        <v>通过ITMT评审</v>
      </c>
      <c r="D3" s="9" t="str">
        <v>Doc</v>
      </c>
      <c r="E3" s="10" t="str">
        <v>彭易怀 林文光</v>
      </c>
      <c r="F3" s="21">
        <v>45383</v>
      </c>
      <c r="G3" s="21">
        <v>45412</v>
      </c>
      <c r="H3" s="21"/>
      <c r="I3" s="21"/>
      <c r="J3" s="22">
        <f>IF(C3="","",IF(I3&lt;&gt;"",IF(OR(H3&lt;&gt;"",I3&gt;G3),"Closed with delay","Closed in time"),IF(H3&lt;&gt;"","Delay",IF(G3&gt;TODAY(),"In time","Overdue"))))</f>
      </c>
      <c r="K3" s="7"/>
      <c r="L3" s="3"/>
      <c r="M3" s="3"/>
      <c r="N3" s="3"/>
    </row>
    <row r="4">
      <c r="A4" s="4"/>
      <c r="B4" s="11" t="str">
        <v>项目环境搭建</v>
      </c>
      <c r="C4" s="5" t="str">
        <v>编译环境搭建/IDE环境搭建</v>
      </c>
      <c r="D4" s="9" t="str">
        <v>Bsw</v>
      </c>
      <c r="E4" s="10" t="str">
        <v>张勇 林文光</v>
      </c>
      <c r="F4" s="21">
        <v>45376</v>
      </c>
      <c r="G4" s="21">
        <v>45379</v>
      </c>
      <c r="H4" s="21"/>
      <c r="I4" s="21">
        <v>45379</v>
      </c>
      <c r="J4" s="22">
        <f>IF(C4="","",IF(I4&lt;&gt;"",IF(OR(H4&lt;&gt;"",I4&gt;G4),"Closed with delay","Closed in time"),IF(H4&lt;&gt;"","Delay",IF(G4&gt;TODAY(),"In time","Overdue"))))</f>
      </c>
      <c r="K4" s="7"/>
      <c r="L4" s="3"/>
      <c r="M4" s="3"/>
      <c r="N4" s="3"/>
    </row>
    <row customHeight="true" ht="19" r="5">
      <c r="A5" s="4"/>
      <c r="B5" s="11"/>
      <c r="C5" s="5" t="str">
        <v>Vector技术手册阅读</v>
      </c>
      <c r="D5" s="9" t="str">
        <v>Doc</v>
      </c>
      <c r="E5" s="10" t="str">
        <v>林文光</v>
      </c>
      <c r="F5" s="21">
        <v>45380</v>
      </c>
      <c r="G5" s="25">
        <v>45382</v>
      </c>
      <c r="H5" s="25">
        <v>45386</v>
      </c>
      <c r="I5" s="25">
        <v>45385</v>
      </c>
      <c r="J5" s="22">
        <f>IF(C5="","",IF(I5&lt;&gt;"",IF(OR(H5&lt;&gt;"",I5&gt;G5),"Closed with delay","Closed in time"),IF(H5&lt;&gt;"","Delay",IF(G5&gt;TODAY(),"In time","Overdue"))))</f>
      </c>
      <c r="K5" s="7"/>
      <c r="L5" s="3"/>
      <c r="M5" s="3"/>
      <c r="N5" s="3"/>
    </row>
    <row r="6">
      <c r="A6" s="4"/>
      <c r="B6" s="11"/>
      <c r="C6" s="5" t="str">
        <v>Davinci工程  SIP包、license etc</v>
      </c>
      <c r="D6" s="9" t="str">
        <v>Bsw</v>
      </c>
      <c r="E6" s="10" t="str">
        <v>张勇 林文光</v>
      </c>
      <c r="F6" s="21">
        <v>45383</v>
      </c>
      <c r="G6" s="25">
        <v>45392</v>
      </c>
      <c r="H6" s="25"/>
      <c r="I6" s="25">
        <v>45390</v>
      </c>
      <c r="J6" s="26">
        <f>IF(C6="","",IF(I6&lt;&gt;"",IF(OR(H6&lt;&gt;"",I6&gt;G6),"Closed with delay","Closed in time"),IF(H6&lt;&gt;"","Delay",IF(G6&gt;TODAY(),"In time","Overdue"))))</f>
      </c>
      <c r="K6" s="7"/>
      <c r="L6" s="3"/>
      <c r="M6" s="3"/>
      <c r="N6" s="3"/>
    </row>
    <row r="7">
      <c r="A7" s="4"/>
      <c r="B7" s="11" t="str">
        <v>RH850平台 Bringup</v>
      </c>
      <c r="C7" s="5" t="str">
        <v>Davinci单核配置</v>
      </c>
      <c r="D7" s="9" t="str">
        <v>Bsw</v>
      </c>
      <c r="E7" s="10" t="str">
        <v>张勇 林文光</v>
      </c>
      <c r="F7" s="21">
        <v>45392</v>
      </c>
      <c r="G7" s="23">
        <v>45394</v>
      </c>
      <c r="H7" s="6"/>
      <c r="I7" s="6">
        <v>45397</v>
      </c>
      <c r="J7" s="24">
        <f>IF(C7="","",IF(I7&lt;&gt;"",IF(OR(H7&lt;&gt;"",I7&gt;G7),"Closed with delay","Closed in time"),IF(H7&lt;&gt;"","Delay",IF(G7&gt;TODAY(),"In time","Overdue"))))</f>
      </c>
      <c r="K7" s="7"/>
      <c r="L7" s="3"/>
      <c r="M7" s="3"/>
      <c r="N7" s="16"/>
    </row>
    <row r="8">
      <c r="A8" s="4"/>
      <c r="B8" s="11"/>
      <c r="C8" s="5" t="str">
        <v>单核上集成编译、烧录与调试</v>
      </c>
      <c r="D8" s="9" t="str">
        <v>Bsw</v>
      </c>
      <c r="E8" s="10" t="str">
        <v>张勇 林文光</v>
      </c>
      <c r="F8" s="1">
        <v>45398</v>
      </c>
      <c r="G8" s="1">
        <v>45404</v>
      </c>
      <c r="H8" s="6">
        <v>45407</v>
      </c>
      <c r="I8" s="6"/>
      <c r="J8" s="8">
        <f>IF(C8="","",IF(I8&lt;&gt;"",IF(OR(H8&lt;&gt;"",I8&gt;G8),"Closed with delay","Closed in time"),IF(H8&lt;&gt;"","Delay",IF(G8&gt;TODAY(),"In time","Overdue"))))</f>
      </c>
      <c r="K8" s="7"/>
      <c r="L8" s="3"/>
      <c r="M8" s="3"/>
      <c r="N8" s="3"/>
    </row>
    <row customHeight="true" ht="19" r="9">
      <c r="A9" s="4"/>
      <c r="B9" s="11"/>
      <c r="C9" s="27" t="str">
        <v>多核上集成编译、烧录和调试</v>
      </c>
      <c r="D9" s="9" t="str">
        <v>Bsw</v>
      </c>
      <c r="E9" s="10"/>
      <c r="F9" s="1"/>
      <c r="G9" s="1"/>
      <c r="H9" s="6"/>
      <c r="I9" s="6"/>
      <c r="J9" s="8"/>
      <c r="K9" s="7"/>
      <c r="L9" s="3"/>
      <c r="M9" s="3"/>
      <c r="N9" s="3"/>
    </row>
    <row customHeight="true" ht="19" r="10">
      <c r="A10" s="4"/>
      <c r="B10" s="19" t="str">
        <v>RH850平台功能验证</v>
      </c>
      <c r="C10" s="13" t="str">
        <v>AUTOSAR移植适配</v>
      </c>
      <c r="D10" s="20" t="str">
        <v>Bsw</v>
      </c>
      <c r="E10" s="10"/>
      <c r="F10" s="1">
        <v>45404</v>
      </c>
      <c r="G10" s="1">
        <v>45406</v>
      </c>
      <c r="H10" s="6"/>
      <c r="I10" s="6"/>
      <c r="J10" s="8"/>
      <c r="K10" s="7"/>
      <c r="L10" s="2"/>
      <c r="M10" s="2"/>
      <c r="N10" s="3"/>
    </row>
    <row customHeight="true" ht="19" r="11">
      <c r="A11" s="4"/>
      <c r="B11" s="19"/>
      <c r="C11" s="13" t="str">
        <v>虚拟机管理：创建、运行、切换等</v>
      </c>
      <c r="D11" s="20" t="str">
        <v>Bsw</v>
      </c>
      <c r="E11" s="10"/>
      <c r="F11" s="1">
        <v>45407</v>
      </c>
      <c r="G11" s="1">
        <v>45408</v>
      </c>
      <c r="H11" s="6"/>
      <c r="I11" s="6"/>
      <c r="J11" s="8"/>
      <c r="K11" s="7"/>
      <c r="L11" s="2"/>
      <c r="M11" s="2"/>
      <c r="N11" s="3"/>
    </row>
    <row customHeight="true" ht="19" r="12">
      <c r="A12" s="4"/>
      <c r="B12" s="19"/>
      <c r="C12" s="13" t="str">
        <v>中断正确响应</v>
      </c>
      <c r="D12" s="20" t="str">
        <v>Bsw</v>
      </c>
      <c r="E12" s="10"/>
      <c r="F12" s="1">
        <v>45410</v>
      </c>
      <c r="G12" s="1">
        <v>45411</v>
      </c>
      <c r="H12" s="6"/>
      <c r="I12" s="6"/>
      <c r="J12" s="8"/>
      <c r="K12" s="7"/>
      <c r="L12" s="2"/>
      <c r="M12" s="2"/>
      <c r="N12" s="3"/>
    </row>
    <row customHeight="true" ht="19" r="13">
      <c r="A13" s="4"/>
      <c r="B13" s="19"/>
      <c r="C13" s="13" t="str">
        <v>内存隔离和保护</v>
      </c>
      <c r="D13" s="20" t="str">
        <v>Bsw</v>
      </c>
      <c r="E13" s="10"/>
      <c r="F13" s="1">
        <v>45411</v>
      </c>
      <c r="G13" s="1">
        <v>45412</v>
      </c>
      <c r="H13" s="6"/>
      <c r="I13" s="6"/>
      <c r="J13" s="8"/>
      <c r="K13" s="7"/>
      <c r="L13" s="2"/>
      <c r="M13" s="2"/>
      <c r="N13" s="3"/>
    </row>
    <row customHeight="true" ht="19" r="14">
      <c r="A14" s="4"/>
      <c r="B14" s="19"/>
      <c r="C14" s="13" t="str">
        <v>外设隔离和保护</v>
      </c>
      <c r="D14" s="20" t="str">
        <v>Bsw</v>
      </c>
      <c r="E14" s="10"/>
      <c r="F14" s="1">
        <v>45411</v>
      </c>
      <c r="G14" s="1">
        <v>45412</v>
      </c>
      <c r="H14" s="6"/>
      <c r="I14" s="6"/>
      <c r="J14" s="8"/>
      <c r="K14" s="7"/>
      <c r="L14" s="2"/>
      <c r="M14" s="2"/>
      <c r="N14" s="3"/>
    </row>
    <row customHeight="true" ht="19" r="15">
      <c r="A15" s="4"/>
      <c r="B15" s="11" t="str">
        <v>RH850平台上性能评估</v>
      </c>
      <c r="C15" s="14" t="str">
        <v>程序占用的ROM空间大小</v>
      </c>
      <c r="D15" s="9" t="str">
        <v>Bsw</v>
      </c>
      <c r="E15" s="10"/>
      <c r="F15" s="1">
        <v>45418</v>
      </c>
      <c r="G15" s="1">
        <v>45418</v>
      </c>
      <c r="H15" s="6"/>
      <c r="I15" s="6"/>
      <c r="J15" s="8"/>
      <c r="K15" s="7"/>
      <c r="L15" s="2"/>
      <c r="M15" s="2"/>
      <c r="N15" s="3"/>
    </row>
    <row customHeight="true" ht="19" r="16">
      <c r="A16" s="4"/>
      <c r="B16" s="11"/>
      <c r="C16" s="14" t="str">
        <v>footprint（运行时占用RAM大小）</v>
      </c>
      <c r="D16" s="9" t="str">
        <v>Bsw</v>
      </c>
      <c r="E16" s="10"/>
      <c r="F16" s="1">
        <v>45419</v>
      </c>
      <c r="G16" s="1">
        <v>45419</v>
      </c>
      <c r="H16" s="6"/>
      <c r="I16" s="6"/>
      <c r="J16" s="8"/>
      <c r="K16" s="7"/>
      <c r="L16" s="2"/>
      <c r="M16" s="2"/>
      <c r="N16" s="3"/>
    </row>
    <row customHeight="true" ht="19" r="17">
      <c r="A17" s="4"/>
      <c r="B17" s="11"/>
      <c r="C17" s="5" t="str">
        <v>启动时间（从上电到进入main函数）</v>
      </c>
      <c r="D17" s="9"/>
      <c r="E17" s="10"/>
      <c r="F17" s="1">
        <v>45420</v>
      </c>
      <c r="G17" s="1">
        <v>45420</v>
      </c>
      <c r="H17" s="6"/>
      <c r="I17" s="6"/>
      <c r="J17" s="8"/>
      <c r="K17" s="7"/>
      <c r="L17" s="2"/>
      <c r="M17" s="2"/>
      <c r="N17" s="3"/>
    </row>
    <row customHeight="true" ht="19" r="18">
      <c r="A18" s="4"/>
      <c r="B18" s="11"/>
      <c r="C18" s="5" t="str">
        <v>平均虚拟机切换时间和最坏切换时间</v>
      </c>
      <c r="D18" s="9"/>
      <c r="E18" s="10"/>
      <c r="F18" s="1">
        <v>45421</v>
      </c>
      <c r="G18" s="1">
        <v>45423</v>
      </c>
      <c r="H18" s="6"/>
      <c r="I18" s="6"/>
      <c r="J18" s="8"/>
      <c r="K18" s="7"/>
      <c r="L18" s="2"/>
      <c r="M18" s="2"/>
      <c r="N18" s="3"/>
    </row>
    <row customHeight="true" ht="19" r="19">
      <c r="A19" s="4"/>
      <c r="B19" s="11"/>
      <c r="C19" s="5" t="str">
        <v>平均中断响应时间和最坏中断响应时间</v>
      </c>
      <c r="D19" s="9"/>
      <c r="E19" s="10"/>
      <c r="F19" s="1">
        <v>45425</v>
      </c>
      <c r="G19" s="1">
        <v>45426</v>
      </c>
      <c r="H19" s="6"/>
      <c r="I19" s="6"/>
      <c r="J19" s="8"/>
      <c r="K19" s="7"/>
      <c r="L19" s="2"/>
      <c r="M19" s="2"/>
      <c r="N19" s="3"/>
    </row>
    <row customHeight="true" ht="19" r="20">
      <c r="A20" s="4"/>
      <c r="B20" s="11"/>
      <c r="C20" s="5" t="str">
        <v>其它</v>
      </c>
      <c r="D20" s="9"/>
      <c r="E20" s="10"/>
      <c r="F20" s="1"/>
      <c r="G20" s="1"/>
      <c r="H20" s="6"/>
      <c r="I20" s="6"/>
      <c r="J20" s="8"/>
      <c r="K20" s="7"/>
      <c r="L20" s="2"/>
      <c r="M20" s="2"/>
      <c r="N20" s="3"/>
    </row>
    <row customHeight="true" ht="19" r="21">
      <c r="A21" s="4"/>
      <c r="B21" s="11" t="str">
        <v>其它平台Bringup</v>
      </c>
      <c r="C21" s="5" t="str">
        <v>MCAL基本环境</v>
      </c>
      <c r="D21" s="9"/>
      <c r="E21" s="10"/>
      <c r="F21" s="1"/>
      <c r="G21" s="1"/>
      <c r="H21" s="6"/>
      <c r="I21" s="6"/>
      <c r="J21" s="8"/>
      <c r="K21" s="7"/>
      <c r="L21" s="2"/>
      <c r="M21" s="2"/>
      <c r="N21" s="3"/>
    </row>
    <row customHeight="true" ht="19" r="22">
      <c r="A22" s="4"/>
      <c r="B22" s="11"/>
      <c r="C22" s="5" t="str">
        <v>集成编译、烧录与调试</v>
      </c>
      <c r="D22" s="9"/>
      <c r="E22" s="10"/>
      <c r="F22" s="1"/>
      <c r="G22" s="1"/>
      <c r="H22" s="6"/>
      <c r="I22" s="6"/>
      <c r="J22" s="8"/>
      <c r="K22" s="7"/>
      <c r="L22" s="2"/>
      <c r="M22" s="2"/>
      <c r="N22" s="3"/>
    </row>
    <row customHeight="true" ht="19" r="23">
      <c r="A23" s="4"/>
      <c r="B23" s="11" t="str">
        <v>其它平台功能验证</v>
      </c>
      <c r="C23" s="13" t="str">
        <v>FreeRTOS移植适配</v>
      </c>
      <c r="D23" s="9"/>
      <c r="E23" s="10"/>
      <c r="F23" s="1"/>
      <c r="G23" s="1"/>
      <c r="H23" s="6"/>
      <c r="I23" s="6"/>
      <c r="J23" s="8"/>
      <c r="K23" s="7"/>
      <c r="L23" s="2"/>
      <c r="M23" s="2"/>
      <c r="N23" s="3"/>
    </row>
    <row customHeight="true" ht="19" r="24">
      <c r="A24" s="4"/>
      <c r="B24" s="11"/>
      <c r="C24" s="13" t="str">
        <v>虚拟机管理：创建、运行、切换等</v>
      </c>
      <c r="D24" s="9"/>
      <c r="E24" s="10"/>
      <c r="F24" s="1"/>
      <c r="G24" s="1"/>
      <c r="H24" s="6"/>
      <c r="I24" s="6"/>
      <c r="J24" s="8"/>
      <c r="K24" s="7"/>
      <c r="L24" s="2"/>
      <c r="M24" s="2"/>
      <c r="N24" s="3"/>
    </row>
    <row customHeight="true" ht="19" r="25">
      <c r="A25" s="4"/>
      <c r="B25" s="11"/>
      <c r="C25" s="13" t="str">
        <v>中断正确响应</v>
      </c>
      <c r="D25" s="9"/>
      <c r="E25" s="10"/>
      <c r="F25" s="1"/>
      <c r="G25" s="1"/>
      <c r="H25" s="6"/>
      <c r="I25" s="6"/>
      <c r="J25" s="8"/>
      <c r="K25" s="7"/>
      <c r="L25" s="2"/>
      <c r="M25" s="2"/>
      <c r="N25" s="3"/>
    </row>
    <row customHeight="true" ht="19" r="26">
      <c r="A26" s="4"/>
      <c r="B26" s="11"/>
      <c r="C26" s="13" t="str">
        <v>内存隔离和保护：</v>
      </c>
      <c r="D26" s="9"/>
      <c r="E26" s="10"/>
      <c r="F26" s="1"/>
      <c r="G26" s="1"/>
      <c r="H26" s="6"/>
      <c r="I26" s="6"/>
      <c r="J26" s="8"/>
      <c r="K26" s="7"/>
      <c r="L26" s="2"/>
      <c r="M26" s="2"/>
      <c r="N26" s="3"/>
    </row>
    <row customHeight="true" ht="19" r="27">
      <c r="A27" s="4"/>
      <c r="B27" s="11"/>
      <c r="C27" s="13" t="str">
        <v>外设隔离和保护</v>
      </c>
      <c r="D27" s="9"/>
      <c r="E27" s="10"/>
      <c r="F27" s="1"/>
      <c r="G27" s="1"/>
      <c r="H27" s="6"/>
      <c r="I27" s="6"/>
      <c r="J27" s="8"/>
      <c r="K27" s="7"/>
      <c r="L27" s="2"/>
      <c r="M27" s="2"/>
      <c r="N27" s="3"/>
    </row>
    <row customHeight="true" ht="19" r="28">
      <c r="A28" s="4"/>
      <c r="B28" s="11" t="str">
        <v>其他平台性能评估</v>
      </c>
      <c r="C28" s="14" t="str">
        <v>程序占用的ROM空间大小</v>
      </c>
      <c r="D28" s="9"/>
      <c r="E28" s="10"/>
      <c r="F28" s="1"/>
      <c r="G28" s="1"/>
      <c r="H28" s="6"/>
      <c r="I28" s="6"/>
      <c r="J28" s="8"/>
      <c r="K28" s="7"/>
      <c r="L28" s="2"/>
      <c r="M28" s="2"/>
      <c r="N28" s="3"/>
    </row>
    <row customHeight="true" ht="19" r="29">
      <c r="A29" s="4"/>
      <c r="B29" s="11"/>
      <c r="C29" s="14" t="str">
        <v>footprint（运行时占用RAM大小）</v>
      </c>
      <c r="D29" s="9"/>
      <c r="E29" s="10"/>
      <c r="F29" s="1"/>
      <c r="G29" s="1"/>
      <c r="H29" s="6"/>
      <c r="I29" s="6"/>
      <c r="J29" s="8"/>
      <c r="K29" s="7"/>
      <c r="L29" s="2"/>
      <c r="M29" s="2"/>
      <c r="N29" s="3"/>
    </row>
    <row customHeight="true" ht="19" r="30">
      <c r="A30" s="4"/>
      <c r="B30" s="11"/>
      <c r="C30" s="5" t="str">
        <v>启动时间（从上电到进入main函数）</v>
      </c>
      <c r="D30" s="9"/>
      <c r="E30" s="10"/>
      <c r="F30" s="1"/>
      <c r="G30" s="1"/>
      <c r="H30" s="6"/>
      <c r="I30" s="6"/>
      <c r="J30" s="8"/>
      <c r="K30" s="7"/>
      <c r="L30" s="2"/>
      <c r="M30" s="2"/>
      <c r="N30" s="3"/>
    </row>
    <row customHeight="true" ht="19" r="31">
      <c r="A31" s="4"/>
      <c r="B31" s="11"/>
      <c r="C31" s="5" t="str">
        <v>平均虚拟机切换时间和最坏切换时间</v>
      </c>
      <c r="D31" s="9"/>
      <c r="E31" s="10"/>
      <c r="F31" s="1"/>
      <c r="G31" s="1"/>
      <c r="H31" s="6"/>
      <c r="I31" s="6"/>
      <c r="J31" s="8"/>
      <c r="K31" s="7"/>
      <c r="L31" s="2"/>
      <c r="M31" s="2"/>
      <c r="N31" s="3"/>
    </row>
    <row customHeight="true" ht="19" r="32">
      <c r="A32" s="4"/>
      <c r="B32" s="11"/>
      <c r="C32" s="5" t="str">
        <v>平均中断响应时间和最坏中断响应时间</v>
      </c>
      <c r="D32" s="9"/>
      <c r="E32" s="10"/>
      <c r="F32" s="1"/>
      <c r="G32" s="1"/>
      <c r="H32" s="6"/>
      <c r="I32" s="6"/>
      <c r="J32" s="8"/>
      <c r="K32" s="7"/>
      <c r="L32" s="2"/>
      <c r="M32" s="2"/>
      <c r="N32" s="3"/>
    </row>
    <row customHeight="true" ht="19" r="33">
      <c r="A33" s="4"/>
      <c r="B33" s="11"/>
      <c r="C33" s="5" t="str">
        <v>其它</v>
      </c>
      <c r="D33" s="9"/>
      <c r="E33" s="10"/>
      <c r="F33" s="1"/>
      <c r="G33" s="1"/>
      <c r="H33" s="6"/>
      <c r="I33" s="6"/>
      <c r="J33" s="8"/>
      <c r="K33" s="7"/>
      <c r="L33" s="2"/>
      <c r="M33" s="2"/>
      <c r="N33" s="3"/>
    </row>
    <row customHeight="true" ht="19" r="34">
      <c r="A34" s="4"/>
      <c r="B34" s="11" t="str">
        <v>Hypervisor自研</v>
      </c>
      <c r="C34" s="5" t="str">
        <v>时间隔离机制实现</v>
      </c>
      <c r="D34" s="9"/>
      <c r="E34" s="10"/>
      <c r="F34" s="1"/>
      <c r="G34" s="1"/>
      <c r="H34" s="6"/>
      <c r="I34" s="6"/>
      <c r="J34" s="8"/>
      <c r="K34" s="7"/>
      <c r="L34" s="2"/>
      <c r="M34" s="2"/>
      <c r="N34" s="3"/>
    </row>
    <row customHeight="true" ht="19" r="35">
      <c r="A35" s="4"/>
      <c r="B35" s="11"/>
      <c r="C35" s="5" t="str">
        <v>空间隔离保护机制实现</v>
      </c>
      <c r="D35" s="9"/>
      <c r="E35" s="10"/>
      <c r="F35" s="1"/>
      <c r="G35" s="1"/>
      <c r="H35" s="6"/>
      <c r="I35" s="6"/>
      <c r="J35" s="8"/>
      <c r="K35" s="7"/>
      <c r="L35" s="2"/>
      <c r="M35" s="2"/>
      <c r="N35" s="3"/>
    </row>
    <row customHeight="true" ht="19" r="36">
      <c r="A36" s="4"/>
      <c r="B36" s="11"/>
      <c r="C36" s="5" t="str">
        <v>编译器适配</v>
      </c>
      <c r="D36" s="9"/>
      <c r="E36" s="10"/>
      <c r="F36" s="1"/>
      <c r="G36" s="1"/>
      <c r="H36" s="6"/>
      <c r="I36" s="6"/>
      <c r="J36" s="8"/>
      <c r="K36" s="7"/>
      <c r="L36" s="2"/>
      <c r="M36" s="2"/>
      <c r="N36" s="3"/>
    </row>
    <row customHeight="true" ht="19" r="37">
      <c r="A37" s="4"/>
      <c r="B37" s="11"/>
      <c r="C37" s="5" t="str">
        <v>硬件平台适配</v>
      </c>
      <c r="D37" s="9"/>
      <c r="E37" s="10"/>
      <c r="F37" s="1"/>
      <c r="G37" s="1"/>
      <c r="H37" s="6"/>
      <c r="I37" s="6"/>
      <c r="J37" s="8"/>
      <c r="K37" s="7"/>
      <c r="L37" s="2"/>
      <c r="M37" s="2"/>
      <c r="N37" s="3"/>
    </row>
    <row customHeight="true" ht="19" r="38">
      <c r="A38" s="4"/>
      <c r="B38" s="11" t="str">
        <v>自研产品Bringup</v>
      </c>
      <c r="C38" s="5" t="str">
        <v>RH850平台Bringup</v>
      </c>
      <c r="D38" s="9"/>
      <c r="E38" s="10"/>
      <c r="F38" s="1"/>
      <c r="G38" s="1"/>
      <c r="H38" s="6"/>
      <c r="I38" s="6"/>
      <c r="J38" s="8"/>
      <c r="K38" s="7"/>
      <c r="L38" s="2"/>
      <c r="M38" s="2"/>
      <c r="N38" s="3"/>
    </row>
    <row customHeight="true" ht="19" r="39">
      <c r="A39" s="4"/>
      <c r="B39" s="11"/>
      <c r="C39" s="5" t="str">
        <v>TriCore平台</v>
      </c>
      <c r="D39" s="9"/>
      <c r="E39" s="10"/>
      <c r="F39" s="1"/>
      <c r="G39" s="1"/>
      <c r="H39" s="6"/>
      <c r="I39" s="6"/>
      <c r="J39" s="8"/>
      <c r="K39" s="7"/>
      <c r="L39" s="2"/>
      <c r="M39" s="2"/>
      <c r="N39" s="3"/>
    </row>
    <row customHeight="true" ht="19" r="40">
      <c r="A40" s="4"/>
      <c r="B40" s="11"/>
      <c r="C40" s="5" t="str">
        <v>ARM平台</v>
      </c>
      <c r="D40" s="9"/>
      <c r="E40" s="10"/>
      <c r="F40" s="1"/>
      <c r="G40" s="1"/>
      <c r="H40" s="6"/>
      <c r="I40" s="6"/>
      <c r="J40" s="8"/>
      <c r="K40" s="7"/>
      <c r="L40" s="2"/>
      <c r="M40" s="2"/>
      <c r="N40" s="3"/>
    </row>
    <row customHeight="true" ht="19" r="41">
      <c r="A41" s="4"/>
      <c r="B41" s="11"/>
      <c r="C41" s="5" t="str">
        <v>其它</v>
      </c>
      <c r="D41" s="9"/>
      <c r="E41" s="10"/>
      <c r="F41" s="1"/>
      <c r="G41" s="1"/>
      <c r="H41" s="6"/>
      <c r="I41" s="6"/>
      <c r="J41" s="8"/>
      <c r="K41" s="7"/>
      <c r="L41" s="2"/>
      <c r="M41" s="2"/>
      <c r="N41" s="3"/>
    </row>
    <row customHeight="true" ht="19" r="42">
      <c r="A42" s="4"/>
      <c r="B42" s="11" t="str">
        <v>自研产品功能验</v>
      </c>
      <c r="C42" s="13" t="str">
        <v>FreeRTOS移植适配</v>
      </c>
      <c r="D42" s="9"/>
      <c r="E42" s="10"/>
      <c r="F42" s="1"/>
      <c r="G42" s="1"/>
      <c r="H42" s="6"/>
      <c r="I42" s="6"/>
      <c r="J42" s="8"/>
      <c r="K42" s="7"/>
      <c r="L42" s="2"/>
      <c r="M42" s="2"/>
      <c r="N42" s="3"/>
    </row>
    <row customHeight="true" ht="19" r="43">
      <c r="A43" s="4"/>
      <c r="B43" s="11"/>
      <c r="C43" s="13" t="str">
        <v>虚拟机管理：创建、运行、切换等</v>
      </c>
      <c r="D43" s="9"/>
      <c r="E43" s="10"/>
      <c r="F43" s="1"/>
      <c r="G43" s="1"/>
      <c r="H43" s="6"/>
      <c r="I43" s="6"/>
      <c r="J43" s="8"/>
      <c r="K43" s="7"/>
      <c r="L43" s="2"/>
      <c r="M43" s="2"/>
      <c r="N43" s="3"/>
    </row>
    <row customHeight="true" ht="19" r="44">
      <c r="A44" s="4"/>
      <c r="B44" s="11"/>
      <c r="C44" s="13" t="str">
        <v>中断正确响应</v>
      </c>
      <c r="D44" s="9"/>
      <c r="E44" s="10"/>
      <c r="F44" s="1"/>
      <c r="G44" s="1"/>
      <c r="H44" s="6"/>
      <c r="I44" s="6"/>
      <c r="J44" s="8"/>
      <c r="K44" s="7"/>
      <c r="L44" s="2"/>
      <c r="M44" s="2"/>
      <c r="N44" s="3"/>
    </row>
    <row customHeight="true" ht="19" r="45">
      <c r="A45" s="4"/>
      <c r="B45" s="11"/>
      <c r="C45" s="13" t="str">
        <v>内存隔离和保护：</v>
      </c>
      <c r="D45" s="9"/>
      <c r="E45" s="10"/>
      <c r="F45" s="1"/>
      <c r="G45" s="1"/>
      <c r="H45" s="6"/>
      <c r="I45" s="6"/>
      <c r="J45" s="8"/>
      <c r="K45" s="7"/>
      <c r="L45" s="2"/>
      <c r="M45" s="2"/>
      <c r="N45" s="3"/>
    </row>
    <row customHeight="true" ht="19" r="46">
      <c r="A46" s="4"/>
      <c r="B46" s="11"/>
      <c r="C46" s="13" t="str">
        <v>外设隔离和保护</v>
      </c>
      <c r="D46" s="9"/>
      <c r="E46" s="10"/>
      <c r="F46" s="1"/>
      <c r="G46" s="1"/>
      <c r="H46" s="6"/>
      <c r="I46" s="6"/>
      <c r="J46" s="8"/>
      <c r="K46" s="7"/>
      <c r="L46" s="2"/>
      <c r="M46" s="2"/>
      <c r="N46" s="3"/>
    </row>
    <row customHeight="true" ht="19" r="47">
      <c r="A47" s="4"/>
      <c r="B47" s="11" t="str">
        <v>自研产品性能评估</v>
      </c>
      <c r="C47" s="14" t="str">
        <v>程序占用的ROM空间大小</v>
      </c>
      <c r="D47" s="9"/>
      <c r="E47" s="10"/>
      <c r="F47" s="1"/>
      <c r="G47" s="1"/>
      <c r="H47" s="6"/>
      <c r="I47" s="6"/>
      <c r="J47" s="8"/>
      <c r="K47" s="7"/>
      <c r="L47" s="2"/>
      <c r="M47" s="2"/>
      <c r="N47" s="3"/>
    </row>
    <row customHeight="true" ht="19" r="48">
      <c r="A48" s="4"/>
      <c r="B48" s="11"/>
      <c r="C48" s="14" t="str">
        <v>footprint（运行时占用RAM大小）</v>
      </c>
      <c r="D48" s="9"/>
      <c r="E48" s="10"/>
      <c r="F48" s="1"/>
      <c r="G48" s="1"/>
      <c r="H48" s="6"/>
      <c r="I48" s="6"/>
      <c r="J48" s="8"/>
      <c r="K48" s="7"/>
      <c r="L48" s="2"/>
      <c r="M48" s="2"/>
      <c r="N48" s="3"/>
    </row>
    <row customHeight="true" ht="19" r="49">
      <c r="A49" s="4"/>
      <c r="B49" s="11"/>
      <c r="C49" s="5" t="str">
        <v>启动时间（从上电到进入main函数）</v>
      </c>
      <c r="D49" s="9"/>
      <c r="E49" s="10"/>
      <c r="F49" s="1"/>
      <c r="G49" s="1"/>
      <c r="H49" s="6"/>
      <c r="I49" s="6"/>
      <c r="J49" s="8"/>
      <c r="K49" s="7"/>
      <c r="L49" s="2"/>
      <c r="M49" s="2"/>
      <c r="N49" s="3"/>
    </row>
    <row customHeight="true" ht="19" r="50">
      <c r="A50" s="4"/>
      <c r="B50" s="11"/>
      <c r="C50" s="5" t="str">
        <v>平均虚拟机切换时间和最坏切换时间</v>
      </c>
      <c r="D50" s="9"/>
      <c r="E50" s="10"/>
      <c r="F50" s="1"/>
      <c r="G50" s="1"/>
      <c r="H50" s="6"/>
      <c r="I50" s="6"/>
      <c r="J50" s="8"/>
      <c r="K50" s="7"/>
      <c r="L50" s="2"/>
      <c r="M50" s="2"/>
      <c r="N50" s="3"/>
    </row>
    <row customHeight="true" ht="19" r="51">
      <c r="A51" s="4"/>
      <c r="B51" s="11"/>
      <c r="C51" s="5" t="str">
        <v>平均中断响应时间和最坏中断响应时间</v>
      </c>
      <c r="D51" s="9"/>
      <c r="E51" s="10"/>
      <c r="F51" s="1"/>
      <c r="G51" s="1"/>
      <c r="H51" s="6"/>
      <c r="I51" s="6"/>
      <c r="J51" s="8"/>
      <c r="K51" s="7"/>
      <c r="L51" s="2"/>
      <c r="M51" s="2"/>
      <c r="N51" s="3"/>
    </row>
    <row customHeight="true" ht="19" r="52">
      <c r="A52" s="4"/>
      <c r="B52" s="11"/>
      <c r="C52" s="5" t="str">
        <v>其它</v>
      </c>
      <c r="D52" s="9"/>
      <c r="E52" s="10"/>
      <c r="F52" s="1"/>
      <c r="G52" s="1"/>
      <c r="H52" s="6"/>
      <c r="I52" s="6"/>
      <c r="J52" s="8"/>
      <c r="K52" s="7"/>
      <c r="L52" s="2"/>
      <c r="M52" s="2"/>
      <c r="N52" s="3"/>
    </row>
    <row r="53">
      <c r="A53" s="4"/>
      <c r="B53" s="11" t="str">
        <v>Hypervisor升级功能</v>
      </c>
      <c r="C53" s="5" t="str">
        <v>Boot Loader功能调试</v>
      </c>
      <c r="D53" s="9" t="str">
        <v>AppL</v>
      </c>
      <c r="E53" s="10"/>
      <c r="F53" s="1" t="str">
        <v>TBD</v>
      </c>
      <c r="G53" s="1" t="str">
        <v>TBD</v>
      </c>
      <c r="H53" s="6"/>
      <c r="I53" s="6"/>
      <c r="J53" s="8">
        <f>IF(C53="","",IF(I53&lt;&gt;"",IF(OR(H53&lt;&gt;"",I53&gt;G53),"Closed with delay","Closed in time"),IF(H53&lt;&gt;"","Delay",IF(G53&gt;TODAY(),"In time","Overdue"))))</f>
      </c>
      <c r="K53" s="7"/>
      <c r="L53" s="2"/>
      <c r="M53" s="2"/>
      <c r="N53" s="3"/>
    </row>
    <row r="54">
      <c r="A54" s="4"/>
      <c r="B54" s="11"/>
      <c r="C54" s="5" t="str">
        <v>AB分区升级功能调试</v>
      </c>
      <c r="D54" s="9" t="str">
        <v>AppL</v>
      </c>
      <c r="E54" s="10"/>
      <c r="F54" s="1" t="str">
        <v>TBD</v>
      </c>
      <c r="G54" s="1" t="str">
        <v>TBD</v>
      </c>
      <c r="H54" s="6"/>
      <c r="I54" s="28"/>
      <c r="J54" s="8">
        <f>IF(C54="","",IF(I54&lt;&gt;"",IF(OR(H54&lt;&gt;"",I54&gt;G54),"Closed with delay","Closed in time"),IF(H54&lt;&gt;"","Delay",IF(G54&gt;TODAY(),"In time","Overdue"))))</f>
      </c>
      <c r="K54" s="16"/>
      <c r="L54" s="3"/>
      <c r="M54" s="3"/>
      <c r="N54" s="3"/>
    </row>
    <row r="55">
      <c r="A55" s="4"/>
      <c r="B55" s="11" t="str">
        <v>MCU development</v>
      </c>
      <c r="C55" s="5" t="str">
        <v>仪表  cluster</v>
      </c>
      <c r="D55" s="9" t="str">
        <v>Bsw</v>
      </c>
      <c r="E55" s="10"/>
      <c r="F55" s="1" t="str">
        <v>TBD</v>
      </c>
      <c r="G55" s="1" t="str">
        <v>TBD</v>
      </c>
      <c r="H55" s="6"/>
      <c r="I55" s="6"/>
      <c r="J55" s="8">
        <f>IF(C55="","",IF(I55&lt;&gt;"",IF(OR(H55&lt;&gt;"",I55&gt;G55),"Closed with delay","Closed in time"),IF(H55&lt;&gt;"","Delay",IF(G55&gt;TODAY(),"In time","Overdue"))))</f>
      </c>
      <c r="K55" s="7"/>
      <c r="L55" s="3"/>
      <c r="M55" s="3"/>
      <c r="N55" s="3"/>
    </row>
    <row r="56">
      <c r="A56" s="4"/>
      <c r="B56" s="11"/>
      <c r="C56" s="5" t="str" xml:space="preserve">
        <v>CAN COM </v>
      </c>
      <c r="D56" s="9" t="str">
        <v>Bsw</v>
      </c>
      <c r="E56" s="10"/>
      <c r="F56" s="1" t="str">
        <v>TBD</v>
      </c>
      <c r="G56" s="1" t="str">
        <v>TBD</v>
      </c>
      <c r="H56" s="6"/>
      <c r="I56" s="6"/>
      <c r="J56" s="8">
        <f>IF(C56="","",IF(I56&lt;&gt;"",IF(OR(H56&lt;&gt;"",I56&gt;G56),"Closed with delay","Closed in time"),IF(H56&lt;&gt;"","Delay",IF(G56&gt;TODAY(),"In time","Overdue"))))</f>
      </c>
      <c r="K56" s="7"/>
      <c r="L56" s="3"/>
      <c r="M56" s="3"/>
      <c r="N56" s="3"/>
    </row>
    <row r="57">
      <c r="A57" s="4"/>
      <c r="B57" s="11"/>
      <c r="C57" s="5" t="str">
        <v>RTT OS</v>
      </c>
      <c r="D57" s="9" t="str">
        <v>Bsw</v>
      </c>
      <c r="E57" s="10"/>
      <c r="F57" s="1" t="str">
        <v>TBD</v>
      </c>
      <c r="G57" s="1" t="str">
        <v>TBD</v>
      </c>
      <c r="H57" s="6"/>
      <c r="I57" s="6"/>
      <c r="J57" s="8"/>
      <c r="K57" s="7"/>
      <c r="L57" s="3"/>
      <c r="M57" s="3"/>
      <c r="N57" s="3"/>
    </row>
    <row r="58">
      <c r="A58" s="4"/>
      <c r="B58" s="11"/>
      <c r="C58" s="5" t="str">
        <v>OSEK OS</v>
      </c>
      <c r="D58" s="9" t="str">
        <v>AppL</v>
      </c>
      <c r="E58" s="10"/>
      <c r="F58" s="1" t="str">
        <v>TBD</v>
      </c>
      <c r="G58" s="1" t="str">
        <v>TBD</v>
      </c>
      <c r="H58" s="6"/>
      <c r="I58" s="6"/>
      <c r="J58" s="8">
        <f>IF(C58="","",IF(I58&lt;&gt;"",IF(OR(H58&lt;&gt;"",I58&gt;G58),"Closed with delay","Closed in time"),IF(H58&lt;&gt;"","Delay",IF(G58&gt;TODAY(),"In time","Overdue"))))</f>
      </c>
      <c r="K58" s="7"/>
      <c r="L58" s="3"/>
      <c r="M58" s="3"/>
      <c r="N58" s="3"/>
    </row>
    <row r="59">
      <c r="A59" s="4"/>
      <c r="B59" s="11"/>
      <c r="C59" s="5" t="str" xml:space="preserve">
        <v>多媒体系统 media system </v>
      </c>
      <c r="D59" s="9" t="str">
        <v>Bus</v>
      </c>
      <c r="E59" s="10"/>
      <c r="F59" s="1" t="str">
        <v>TBD</v>
      </c>
      <c r="G59" s="1" t="str">
        <v>TBD</v>
      </c>
      <c r="H59" s="6"/>
      <c r="I59" s="6"/>
      <c r="J59" s="8">
        <f>IF(C59="","",IF(I59&lt;&gt;"",IF(OR(H59&lt;&gt;"",I59&gt;G59),"Closed with delay","Closed in time"),IF(H59&lt;&gt;"","Delay",IF(G59&gt;TODAY(),"In time","Overdue"))))</f>
      </c>
      <c r="K59" s="7"/>
      <c r="L59" s="3"/>
      <c r="M59" s="3"/>
      <c r="N59" s="3"/>
    </row>
    <row r="60">
      <c r="A60" s="4"/>
      <c r="B60" s="11"/>
      <c r="C60" s="5" t="str">
        <v>others</v>
      </c>
      <c r="D60" s="9" t="str">
        <v>AppL</v>
      </c>
      <c r="E60" s="10"/>
      <c r="F60" s="1" t="str">
        <v>TBD</v>
      </c>
      <c r="G60" s="1" t="str">
        <v>TBD</v>
      </c>
      <c r="H60" s="6"/>
      <c r="I60" s="6"/>
      <c r="J60" s="8">
        <f>IF(C60="","",IF(I60&lt;&gt;"",IF(OR(H60&lt;&gt;"",I60&gt;G60),"Closed with delay","Closed in time"),IF(H60&lt;&gt;"","Delay",IF(G60&gt;TODAY(),"In time","Overdue"))))</f>
      </c>
      <c r="K60" s="7"/>
      <c r="L60" s="3"/>
      <c r="M60" s="3"/>
      <c r="N60" s="3"/>
    </row>
    <row r="61">
      <c r="F61" s="12"/>
      <c r="G61" s="12"/>
      <c r="H61" s="12"/>
      <c r="I61" s="12"/>
    </row>
    <row r="62">
      <c r="F62" s="12"/>
      <c r="G62" s="12"/>
      <c r="H62" s="12"/>
      <c r="I62" s="12"/>
    </row>
    <row r="63">
      <c r="F63" s="12"/>
      <c r="G63" s="12"/>
      <c r="H63" s="12"/>
      <c r="I63" s="12"/>
    </row>
    <row r="64">
      <c r="F64" s="12"/>
      <c r="G64" s="12"/>
      <c r="H64" s="12"/>
      <c r="I64" s="12"/>
    </row>
    <row r="65">
      <c r="F65" s="12"/>
      <c r="G65" s="12"/>
      <c r="H65" s="12"/>
      <c r="I65" s="12"/>
    </row>
    <row r="66">
      <c r="F66" s="12"/>
      <c r="G66" s="12"/>
      <c r="H66" s="12"/>
      <c r="I66" s="12"/>
    </row>
    <row r="67">
      <c r="F67" s="12"/>
      <c r="G67" s="12"/>
      <c r="H67" s="12"/>
      <c r="I67" s="12"/>
    </row>
    <row r="68">
      <c r="F68" s="12"/>
      <c r="G68" s="12"/>
      <c r="H68" s="12"/>
      <c r="I68" s="12"/>
    </row>
    <row r="69">
      <c r="F69" s="12"/>
      <c r="G69" s="12"/>
      <c r="H69" s="12"/>
      <c r="I69" s="12"/>
    </row>
    <row r="70">
      <c r="F70" s="12"/>
      <c r="G70" s="12"/>
      <c r="H70" s="12"/>
      <c r="I70" s="12"/>
    </row>
    <row r="71">
      <c r="F71" s="12"/>
      <c r="G71" s="12"/>
      <c r="H71" s="12"/>
      <c r="I71" s="12"/>
    </row>
    <row r="72">
      <c r="F72" s="12"/>
      <c r="G72" s="12"/>
      <c r="H72" s="12"/>
      <c r="I72" s="12"/>
    </row>
    <row r="73">
      <c r="F73" s="12"/>
      <c r="G73" s="12"/>
      <c r="H73" s="12"/>
      <c r="I73" s="12"/>
    </row>
    <row r="74">
      <c r="F74" s="12"/>
      <c r="G74" s="12"/>
      <c r="H74" s="12"/>
      <c r="I74" s="12"/>
    </row>
    <row r="75">
      <c r="F75" s="12"/>
      <c r="G75" s="12"/>
      <c r="H75" s="12"/>
      <c r="I75" s="12"/>
    </row>
    <row r="76">
      <c r="F76" s="12"/>
      <c r="G76" s="12"/>
      <c r="H76" s="12"/>
      <c r="I76" s="12"/>
    </row>
    <row r="77">
      <c r="F77" s="12"/>
      <c r="G77" s="12"/>
      <c r="H77" s="12"/>
      <c r="I77" s="12"/>
    </row>
    <row r="78">
      <c r="F78" s="12"/>
      <c r="G78" s="12"/>
      <c r="H78" s="12"/>
      <c r="I78" s="12"/>
    </row>
    <row r="79">
      <c r="F79" s="12"/>
      <c r="G79" s="12"/>
      <c r="H79" s="12"/>
      <c r="I79" s="12"/>
    </row>
    <row r="80">
      <c r="F80" s="12"/>
      <c r="G80" s="12"/>
      <c r="H80" s="12"/>
      <c r="I80" s="12"/>
    </row>
    <row r="81">
      <c r="F81" s="12"/>
      <c r="G81" s="12"/>
      <c r="H81" s="12"/>
      <c r="I81" s="12"/>
    </row>
    <row r="82">
      <c r="F82" s="12"/>
      <c r="G82" s="12"/>
      <c r="H82" s="12"/>
      <c r="I82" s="12"/>
    </row>
    <row r="83">
      <c r="F83" s="12"/>
      <c r="G83" s="12"/>
      <c r="H83" s="12"/>
      <c r="I83" s="12"/>
    </row>
    <row r="84">
      <c r="F84" s="12"/>
      <c r="G84" s="12"/>
      <c r="H84" s="12"/>
      <c r="I84" s="12"/>
    </row>
    <row r="85">
      <c r="F85" s="12"/>
      <c r="G85" s="12"/>
      <c r="H85" s="12"/>
      <c r="I85" s="12"/>
    </row>
    <row r="86">
      <c r="F86" s="12"/>
      <c r="G86" s="12"/>
      <c r="H86" s="12"/>
      <c r="I86" s="12"/>
    </row>
    <row r="87">
      <c r="F87" s="12"/>
      <c r="G87" s="12"/>
      <c r="H87" s="12"/>
      <c r="I87" s="12"/>
    </row>
    <row r="88">
      <c r="F88" s="12"/>
      <c r="G88" s="12"/>
      <c r="H88" s="12"/>
      <c r="I88" s="12"/>
    </row>
    <row r="89">
      <c r="F89" s="12"/>
      <c r="G89" s="12"/>
      <c r="H89" s="12"/>
      <c r="I89" s="12"/>
    </row>
    <row r="90">
      <c r="F90" s="12"/>
      <c r="G90" s="12"/>
      <c r="H90" s="12"/>
      <c r="I90" s="12"/>
    </row>
    <row r="91">
      <c r="F91" s="12"/>
      <c r="G91" s="12"/>
      <c r="H91" s="12"/>
      <c r="I91" s="12"/>
    </row>
    <row r="92">
      <c r="F92" s="12"/>
      <c r="G92" s="12"/>
      <c r="H92" s="12"/>
      <c r="I92" s="12"/>
    </row>
    <row r="93">
      <c r="F93" s="12"/>
      <c r="G93" s="12"/>
      <c r="H93" s="12"/>
      <c r="I93" s="12"/>
    </row>
    <row r="94">
      <c r="F94" s="12"/>
      <c r="G94" s="12"/>
      <c r="H94" s="12"/>
      <c r="I94" s="12"/>
    </row>
    <row r="95">
      <c r="F95" s="12"/>
      <c r="G95" s="12"/>
      <c r="H95" s="12"/>
      <c r="I95" s="12"/>
    </row>
    <row r="96">
      <c r="F96" s="12"/>
      <c r="G96" s="12"/>
      <c r="H96" s="12"/>
      <c r="I96" s="12"/>
    </row>
    <row r="97">
      <c r="F97" s="12"/>
      <c r="G97" s="12"/>
      <c r="H97" s="12"/>
      <c r="I97" s="12"/>
    </row>
    <row r="98">
      <c r="F98" s="12"/>
      <c r="G98" s="12"/>
      <c r="H98" s="12"/>
      <c r="I98" s="12"/>
    </row>
    <row r="99">
      <c r="F99" s="12"/>
      <c r="G99" s="12"/>
      <c r="H99" s="12"/>
      <c r="I99" s="12"/>
    </row>
    <row r="100">
      <c r="F100" s="12"/>
      <c r="G100" s="12"/>
      <c r="H100" s="12"/>
      <c r="I100" s="12"/>
    </row>
    <row r="101">
      <c r="F101" s="12"/>
      <c r="G101" s="12"/>
      <c r="H101" s="12"/>
      <c r="I101" s="12"/>
    </row>
    <row r="102">
      <c r="F102" s="12"/>
      <c r="G102" s="12"/>
      <c r="H102" s="12"/>
      <c r="I102" s="12"/>
    </row>
    <row r="103">
      <c r="F103" s="12"/>
      <c r="G103" s="12"/>
      <c r="H103" s="12"/>
      <c r="I103" s="12"/>
    </row>
    <row r="104">
      <c r="F104" s="12"/>
      <c r="G104" s="12"/>
      <c r="H104" s="12"/>
      <c r="I104" s="12"/>
    </row>
    <row r="105">
      <c r="F105" s="12"/>
      <c r="G105" s="12"/>
      <c r="H105" s="12"/>
      <c r="I105" s="12"/>
    </row>
    <row r="106">
      <c r="F106" s="12"/>
      <c r="G106" s="12"/>
      <c r="H106" s="12"/>
      <c r="I106" s="12"/>
    </row>
    <row r="107">
      <c r="F107" s="12"/>
      <c r="G107" s="12"/>
      <c r="H107" s="12"/>
      <c r="I107" s="12"/>
    </row>
    <row r="108">
      <c r="F108" s="12"/>
      <c r="G108" s="12"/>
      <c r="H108" s="12"/>
      <c r="I108" s="12"/>
    </row>
    <row r="109">
      <c r="F109" s="12"/>
      <c r="G109" s="12"/>
      <c r="H109" s="12"/>
      <c r="I109" s="12"/>
    </row>
    <row r="110">
      <c r="F110" s="12"/>
      <c r="G110" s="12"/>
      <c r="H110" s="12"/>
      <c r="I110" s="12"/>
    </row>
    <row r="111">
      <c r="F111" s="12"/>
      <c r="G111" s="12"/>
      <c r="H111" s="12"/>
      <c r="I111" s="12"/>
    </row>
    <row r="112">
      <c r="F112" s="12"/>
      <c r="G112" s="12"/>
      <c r="H112" s="12"/>
      <c r="I112" s="12"/>
    </row>
    <row r="113">
      <c r="F113" s="12"/>
      <c r="G113" s="12"/>
      <c r="H113" s="12"/>
      <c r="I113" s="12"/>
    </row>
    <row r="114">
      <c r="F114" s="12"/>
      <c r="G114" s="12"/>
      <c r="H114" s="12"/>
      <c r="I114" s="12"/>
    </row>
    <row r="115">
      <c r="F115" s="12"/>
      <c r="G115" s="12"/>
      <c r="H115" s="12"/>
      <c r="I115" s="12"/>
    </row>
    <row r="116">
      <c r="F116" s="12"/>
      <c r="G116" s="12"/>
      <c r="H116" s="12"/>
      <c r="I116" s="12"/>
    </row>
    <row r="117">
      <c r="F117" s="12"/>
      <c r="G117" s="12"/>
      <c r="H117" s="12"/>
      <c r="I117" s="12"/>
    </row>
    <row r="118">
      <c r="F118" s="12"/>
      <c r="G118" s="12"/>
      <c r="H118" s="12"/>
      <c r="I118" s="12"/>
    </row>
    <row r="119">
      <c r="F119" s="12"/>
      <c r="G119" s="12"/>
      <c r="H119" s="12"/>
      <c r="I119" s="12"/>
    </row>
    <row r="120">
      <c r="F120" s="12"/>
      <c r="G120" s="12"/>
      <c r="H120" s="12"/>
      <c r="I120" s="12"/>
    </row>
    <row r="121">
      <c r="F121" s="12"/>
      <c r="G121" s="12"/>
      <c r="H121" s="12"/>
      <c r="I121" s="12"/>
    </row>
    <row r="122">
      <c r="F122" s="12"/>
      <c r="G122" s="12"/>
      <c r="H122" s="12"/>
      <c r="I122" s="12"/>
    </row>
    <row r="123">
      <c r="F123" s="12"/>
      <c r="G123" s="12"/>
      <c r="H123" s="12"/>
      <c r="I123" s="12"/>
    </row>
    <row r="124">
      <c r="F124" s="12"/>
      <c r="G124" s="12"/>
      <c r="H124" s="12"/>
      <c r="I124" s="12"/>
    </row>
    <row r="125">
      <c r="F125" s="12"/>
      <c r="G125" s="12"/>
      <c r="H125" s="12"/>
      <c r="I125" s="12"/>
    </row>
    <row r="126">
      <c r="F126" s="12"/>
      <c r="G126" s="12"/>
      <c r="H126" s="12"/>
      <c r="I126" s="12"/>
    </row>
    <row r="127">
      <c r="F127" s="12"/>
      <c r="G127" s="12"/>
      <c r="H127" s="12"/>
      <c r="I127" s="12"/>
    </row>
    <row r="128">
      <c r="F128" s="12"/>
      <c r="G128" s="12"/>
      <c r="H128" s="12"/>
      <c r="I128" s="12"/>
    </row>
    <row r="129">
      <c r="F129" s="12"/>
      <c r="G129" s="12"/>
      <c r="H129" s="12"/>
      <c r="I129" s="12"/>
    </row>
    <row r="130">
      <c r="F130" s="12"/>
      <c r="G130" s="12"/>
      <c r="H130" s="12"/>
      <c r="I130" s="12"/>
    </row>
    <row r="131">
      <c r="F131" s="12"/>
      <c r="G131" s="12"/>
      <c r="H131" s="12"/>
      <c r="I131" s="12"/>
    </row>
    <row r="132">
      <c r="F132" s="12"/>
      <c r="G132" s="12"/>
      <c r="H132" s="12"/>
      <c r="I132" s="12"/>
    </row>
    <row r="133">
      <c r="F133" s="12"/>
      <c r="G133" s="12"/>
      <c r="H133" s="12"/>
      <c r="I133" s="12"/>
    </row>
    <row r="134">
      <c r="F134" s="12"/>
      <c r="G134" s="12"/>
      <c r="H134" s="12"/>
      <c r="I134" s="12"/>
    </row>
    <row r="135">
      <c r="F135" s="12"/>
      <c r="G135" s="12"/>
      <c r="H135" s="12"/>
      <c r="I135" s="12"/>
    </row>
    <row r="136">
      <c r="F136" s="12"/>
      <c r="G136" s="12"/>
      <c r="H136" s="12"/>
      <c r="I136" s="12"/>
    </row>
    <row r="137">
      <c r="F137" s="12"/>
      <c r="G137" s="12"/>
      <c r="H137" s="12"/>
      <c r="I137" s="12"/>
    </row>
    <row r="138">
      <c r="F138" s="12"/>
      <c r="G138" s="12"/>
      <c r="H138" s="12"/>
      <c r="I138" s="12"/>
    </row>
    <row r="139">
      <c r="F139" s="12"/>
      <c r="G139" s="12"/>
      <c r="H139" s="12"/>
      <c r="I139" s="12"/>
    </row>
    <row r="140">
      <c r="F140" s="12"/>
      <c r="G140" s="12"/>
      <c r="H140" s="12"/>
      <c r="I140" s="12"/>
    </row>
    <row r="141">
      <c r="F141" s="12"/>
      <c r="G141" s="12"/>
      <c r="H141" s="12"/>
      <c r="I141" s="12"/>
    </row>
    <row r="142">
      <c r="F142" s="12"/>
      <c r="G142" s="12"/>
      <c r="H142" s="12"/>
      <c r="I142" s="12"/>
    </row>
    <row r="143">
      <c r="F143" s="12"/>
      <c r="G143" s="12"/>
      <c r="H143" s="12"/>
      <c r="I143" s="12"/>
    </row>
    <row r="144">
      <c r="F144" s="12"/>
      <c r="G144" s="12"/>
      <c r="H144" s="12"/>
      <c r="I144" s="12"/>
    </row>
    <row r="145">
      <c r="F145" s="12"/>
      <c r="G145" s="12"/>
      <c r="H145" s="12"/>
      <c r="I145" s="12"/>
    </row>
    <row r="146">
      <c r="F146" s="12"/>
      <c r="G146" s="12"/>
      <c r="H146" s="12"/>
      <c r="I146" s="12"/>
    </row>
    <row r="147">
      <c r="F147" s="12"/>
      <c r="G147" s="12"/>
      <c r="H147" s="12"/>
      <c r="I147" s="12"/>
    </row>
    <row r="148">
      <c r="F148" s="12"/>
      <c r="G148" s="12"/>
      <c r="H148" s="12"/>
      <c r="I148" s="12"/>
    </row>
    <row r="149">
      <c r="F149" s="12"/>
      <c r="G149" s="12"/>
      <c r="H149" s="12"/>
      <c r="I149" s="12"/>
    </row>
    <row r="150">
      <c r="F150" s="12"/>
      <c r="G150" s="12"/>
      <c r="H150" s="12"/>
      <c r="I150" s="12"/>
    </row>
    <row r="151">
      <c r="F151" s="12"/>
      <c r="G151" s="12"/>
      <c r="H151" s="12"/>
      <c r="I151" s="12"/>
    </row>
    <row r="152">
      <c r="F152" s="12"/>
      <c r="G152" s="12"/>
      <c r="H152" s="12"/>
      <c r="I152" s="12"/>
    </row>
    <row r="153">
      <c r="F153" s="12"/>
      <c r="G153" s="12"/>
      <c r="H153" s="12"/>
      <c r="I153" s="12"/>
    </row>
    <row r="154">
      <c r="F154" s="12"/>
      <c r="G154" s="12"/>
      <c r="H154" s="12"/>
      <c r="I154" s="12"/>
    </row>
    <row r="155">
      <c r="F155" s="12"/>
      <c r="G155" s="12"/>
      <c r="H155" s="12"/>
      <c r="I155" s="12"/>
    </row>
    <row r="156">
      <c r="F156" s="12"/>
      <c r="G156" s="12"/>
      <c r="H156" s="12"/>
      <c r="I156" s="12"/>
    </row>
    <row r="157">
      <c r="F157" s="12"/>
      <c r="G157" s="12"/>
      <c r="H157" s="12"/>
      <c r="I157" s="12"/>
    </row>
    <row r="158">
      <c r="F158" s="12"/>
      <c r="G158" s="12"/>
      <c r="H158" s="12"/>
      <c r="I158" s="12"/>
    </row>
    <row r="159">
      <c r="F159" s="12"/>
      <c r="G159" s="12"/>
      <c r="H159" s="12"/>
      <c r="I159" s="12"/>
    </row>
    <row r="160">
      <c r="F160" s="12"/>
      <c r="G160" s="12"/>
      <c r="H160" s="12"/>
      <c r="I160" s="12"/>
    </row>
    <row r="161">
      <c r="F161" s="12"/>
      <c r="G161" s="12"/>
      <c r="H161" s="12"/>
      <c r="I161" s="12"/>
    </row>
    <row r="162">
      <c r="F162" s="12"/>
      <c r="G162" s="12"/>
      <c r="H162" s="12"/>
      <c r="I162" s="12"/>
    </row>
    <row r="163">
      <c r="F163" s="12"/>
      <c r="G163" s="12"/>
      <c r="H163" s="12"/>
      <c r="I163" s="12"/>
    </row>
    <row r="164">
      <c r="F164" s="12"/>
      <c r="G164" s="12"/>
      <c r="H164" s="12"/>
      <c r="I164" s="12"/>
    </row>
    <row r="165">
      <c r="F165" s="12"/>
      <c r="G165" s="12"/>
      <c r="H165" s="12"/>
      <c r="I165" s="12"/>
    </row>
    <row r="166">
      <c r="F166" s="12"/>
      <c r="G166" s="12"/>
      <c r="H166" s="12"/>
      <c r="I166" s="12"/>
    </row>
    <row r="167">
      <c r="F167" s="12"/>
      <c r="G167" s="12"/>
      <c r="H167" s="12"/>
      <c r="I167" s="12"/>
    </row>
    <row r="168">
      <c r="F168" s="12"/>
      <c r="G168" s="12"/>
      <c r="H168" s="12"/>
      <c r="I168" s="12"/>
    </row>
    <row r="169">
      <c r="F169" s="12"/>
      <c r="G169" s="12"/>
      <c r="H169" s="12"/>
      <c r="I169" s="12"/>
    </row>
    <row r="170">
      <c r="F170" s="12"/>
      <c r="G170" s="12"/>
      <c r="H170" s="12"/>
      <c r="I170" s="12"/>
    </row>
    <row r="171">
      <c r="F171" s="12"/>
      <c r="G171" s="12"/>
      <c r="H171" s="12"/>
      <c r="I171" s="12"/>
    </row>
    <row r="172">
      <c r="F172" s="12"/>
      <c r="G172" s="12"/>
      <c r="H172" s="12"/>
      <c r="I172" s="12"/>
    </row>
    <row r="173">
      <c r="F173" s="12"/>
      <c r="G173" s="12"/>
      <c r="H173" s="12"/>
      <c r="I173" s="12"/>
    </row>
    <row r="174">
      <c r="F174" s="12"/>
      <c r="G174" s="12"/>
      <c r="H174" s="12"/>
      <c r="I174" s="12"/>
    </row>
    <row r="175">
      <c r="F175" s="12"/>
      <c r="G175" s="12"/>
      <c r="H175" s="12"/>
      <c r="I175" s="12"/>
    </row>
    <row r="176">
      <c r="F176" s="12"/>
      <c r="G176" s="12"/>
      <c r="H176" s="12"/>
      <c r="I176" s="12"/>
    </row>
    <row r="177">
      <c r="F177" s="12"/>
      <c r="G177" s="12"/>
      <c r="H177" s="12"/>
      <c r="I177" s="12"/>
    </row>
    <row r="178">
      <c r="F178" s="12"/>
      <c r="G178" s="12"/>
      <c r="H178" s="12"/>
      <c r="I178" s="12"/>
    </row>
    <row r="179">
      <c r="F179" s="12"/>
      <c r="G179" s="12"/>
      <c r="H179" s="12"/>
      <c r="I179" s="12"/>
    </row>
  </sheetData>
  <mergeCells>
    <mergeCell ref="B34:B37"/>
    <mergeCell ref="B28:B33"/>
    <mergeCell ref="B10:B14"/>
    <mergeCell ref="B15:B20"/>
    <mergeCell ref="B21:B22"/>
    <mergeCell ref="B23:B27"/>
    <mergeCell ref="B7:B9"/>
    <mergeCell ref="B2:B3"/>
    <mergeCell ref="B4:B6"/>
    <mergeCell ref="B42:B46"/>
    <mergeCell ref="B38:B41"/>
    <mergeCell ref="A2:A60"/>
    <mergeCell ref="B53:B54"/>
    <mergeCell ref="B55:B60"/>
    <mergeCell ref="B47:B52"/>
  </mergeCells>
  <dataValidations count="1">
    <dataValidation allowBlank="true" errorStyle="stop" showErrorMessage="true" sqref="D2:D60" type="list">
      <formula1>"Bsw,Bus,AppL,Sys,Doc"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48"/>
    <col collapsed="false" customWidth="true" hidden="false" max="5" min="5" style="0" width="16"/>
    <col collapsed="false" customWidth="true" hidden="false" max="11" min="11" style="0" width="15"/>
  </cols>
  <sheetData>
    <row r="1">
      <c r="A1" s="17" t="str">
        <v>项目</v>
      </c>
      <c r="B1" s="17" t="str">
        <v>功能模块</v>
      </c>
      <c r="C1" s="36" t="str">
        <v>子任务</v>
      </c>
      <c r="D1" s="17" t="str">
        <v>任务类别</v>
      </c>
      <c r="E1" s="17" t="str">
        <v>负责人</v>
      </c>
      <c r="F1" s="15" t="str">
        <v>开始时间</v>
      </c>
      <c r="G1" s="15" t="str">
        <v>计划完成时间</v>
      </c>
      <c r="H1" s="15" t="str">
        <v>修订完成时间</v>
      </c>
      <c r="I1" s="15" t="str">
        <v>实际完成时间</v>
      </c>
      <c r="J1" s="16" t="str">
        <v>任务状态</v>
      </c>
      <c r="K1" s="16" t="str">
        <v>标准工时（小时）</v>
      </c>
      <c r="L1" s="16" t="str">
        <v>MCU工作内容描述</v>
      </c>
      <c r="M1" s="16" t="str">
        <v>依赖</v>
      </c>
      <c r="N1" s="16" t="str">
        <v>流程标准化</v>
      </c>
    </row>
    <row customHeight="true" ht="19" r="2">
      <c r="A2" s="4" t="str">
        <v>MCU Phase1 Hypervisor</v>
      </c>
      <c r="B2" s="11" t="str">
        <v>提案申报</v>
      </c>
      <c r="C2" s="31" t="str">
        <v>完成MCU Hypervisor提案报告</v>
      </c>
      <c r="D2" s="9" t="str">
        <v>Doc</v>
      </c>
      <c r="E2" s="10" t="str">
        <v>林文光</v>
      </c>
      <c r="F2" s="21">
        <v>45446</v>
      </c>
      <c r="G2" s="21">
        <v>45457</v>
      </c>
      <c r="H2" s="21"/>
      <c r="I2" s="21">
        <v>45457</v>
      </c>
      <c r="J2" s="8"/>
      <c r="K2" s="30">
        <v>16</v>
      </c>
      <c r="L2" s="3"/>
      <c r="M2" s="3"/>
      <c r="N2" s="3"/>
    </row>
    <row customHeight="true" ht="19" r="3">
      <c r="A3" s="4"/>
      <c r="B3" s="11"/>
      <c r="C3" s="31" t="str">
        <v>通过ITMT评审</v>
      </c>
      <c r="D3" s="9" t="str">
        <v>Doc</v>
      </c>
      <c r="E3" s="10" t="str">
        <v>张勇</v>
      </c>
      <c r="F3" s="21">
        <v>45460</v>
      </c>
      <c r="G3" s="21">
        <v>45471</v>
      </c>
      <c r="H3" s="21"/>
      <c r="I3" s="21">
        <v>45471</v>
      </c>
      <c r="J3" s="8"/>
      <c r="K3" s="30">
        <v>16</v>
      </c>
      <c r="L3" s="3"/>
      <c r="M3" s="3"/>
      <c r="N3" s="3"/>
    </row>
    <row r="4">
      <c r="A4" s="4"/>
      <c r="B4" s="11" t="str">
        <v>项目环境搭建</v>
      </c>
      <c r="C4" s="31" t="str">
        <v>编译环境搭建/IDE环境搭建</v>
      </c>
      <c r="D4" s="9" t="str">
        <v>Bsw</v>
      </c>
      <c r="E4" s="10" t="str">
        <v>张勇</v>
      </c>
      <c r="F4" s="21">
        <v>45437</v>
      </c>
      <c r="G4" s="21">
        <v>45440</v>
      </c>
      <c r="H4" s="21"/>
      <c r="I4" s="21">
        <v>45440</v>
      </c>
      <c r="J4" s="8"/>
      <c r="K4" s="30">
        <v>16</v>
      </c>
      <c r="L4" s="3"/>
      <c r="M4" s="3"/>
      <c r="N4" s="3"/>
    </row>
    <row customHeight="true" ht="19" r="5">
      <c r="A5" s="4"/>
      <c r="B5" s="11"/>
      <c r="C5" s="31" t="str">
        <v>Vector技术手册阅读</v>
      </c>
      <c r="D5" s="9" t="str">
        <v>Doc</v>
      </c>
      <c r="E5" s="10" t="str">
        <v>张勇</v>
      </c>
      <c r="F5" s="21">
        <v>45441</v>
      </c>
      <c r="G5" s="25">
        <v>45443</v>
      </c>
      <c r="H5" s="25"/>
      <c r="I5" s="25">
        <v>45443</v>
      </c>
      <c r="J5" s="8"/>
      <c r="K5" s="30">
        <v>16</v>
      </c>
      <c r="L5" s="3"/>
      <c r="M5" s="3"/>
      <c r="N5" s="3"/>
    </row>
    <row r="6">
      <c r="A6" s="4"/>
      <c r="B6" s="11"/>
      <c r="C6" s="31" t="str">
        <v>Davinci工程  SIP包、license etc</v>
      </c>
      <c r="D6" s="9" t="str">
        <v>Bsw</v>
      </c>
      <c r="E6" s="10" t="str">
        <v>张勇</v>
      </c>
      <c r="F6" s="21">
        <v>45444</v>
      </c>
      <c r="G6" s="25">
        <v>45448</v>
      </c>
      <c r="H6" s="25"/>
      <c r="I6" s="25">
        <v>45448</v>
      </c>
      <c r="J6" s="8"/>
      <c r="K6" s="30">
        <v>16</v>
      </c>
      <c r="L6" s="3"/>
      <c r="M6" s="3"/>
      <c r="N6" s="3"/>
    </row>
    <row r="7">
      <c r="A7" s="4"/>
      <c r="B7" s="11" t="str">
        <v>RH850平台 Bringup</v>
      </c>
      <c r="C7" s="31" t="str">
        <v>Davinci单核配置</v>
      </c>
      <c r="D7" s="9" t="str">
        <v>Bsw</v>
      </c>
      <c r="E7" s="10" t="str">
        <v>张勇</v>
      </c>
      <c r="F7" s="21">
        <v>45449</v>
      </c>
      <c r="G7" s="23">
        <v>45455</v>
      </c>
      <c r="H7" s="6"/>
      <c r="I7" s="23">
        <v>45455</v>
      </c>
      <c r="J7" s="8"/>
      <c r="K7" s="30">
        <v>48</v>
      </c>
      <c r="L7" s="3"/>
      <c r="M7" s="3"/>
      <c r="N7" s="16"/>
    </row>
    <row r="8">
      <c r="A8" s="4"/>
      <c r="B8" s="11"/>
      <c r="C8" s="31" t="str">
        <v>单核上集成编译、烧录与调试</v>
      </c>
      <c r="D8" s="9" t="str">
        <v>Bsw</v>
      </c>
      <c r="E8" s="10" t="str">
        <v>张勇</v>
      </c>
      <c r="F8" s="1">
        <v>45456</v>
      </c>
      <c r="G8" s="1">
        <v>45457</v>
      </c>
      <c r="H8" s="6"/>
      <c r="I8" s="1">
        <v>45457</v>
      </c>
      <c r="J8" s="8"/>
      <c r="K8" s="30">
        <v>48</v>
      </c>
      <c r="L8" s="3"/>
      <c r="M8" s="3"/>
      <c r="N8" s="3"/>
    </row>
    <row customHeight="true" ht="19" r="9">
      <c r="A9" s="4"/>
      <c r="B9" s="11"/>
      <c r="C9" s="31" t="str">
        <v>基于RH850 U2A构建最小MCU Hypervisor项目工程</v>
      </c>
      <c r="D9" s="9" t="str">
        <v>Bsw</v>
      </c>
      <c r="E9" s="10" t="str">
        <v>张勇</v>
      </c>
      <c r="F9" s="1">
        <v>45460</v>
      </c>
      <c r="G9" s="1">
        <v>45462</v>
      </c>
      <c r="H9" s="6"/>
      <c r="I9" s="1">
        <v>45462</v>
      </c>
      <c r="J9" s="8"/>
      <c r="K9" s="30">
        <v>48</v>
      </c>
      <c r="L9" s="3"/>
      <c r="M9" s="3"/>
      <c r="N9" s="3"/>
    </row>
    <row customHeight="true" ht="19" r="10">
      <c r="A10" s="4"/>
      <c r="B10" s="19" t="str">
        <v>RH850平台功能验证</v>
      </c>
      <c r="C10" s="35" t="str">
        <v>虚拟机基本配置</v>
      </c>
      <c r="D10" s="20" t="str">
        <v>Bsw</v>
      </c>
      <c r="E10" s="10" t="str">
        <v>张勇</v>
      </c>
      <c r="F10" s="1">
        <v>45463</v>
      </c>
      <c r="G10" s="1">
        <v>45469</v>
      </c>
      <c r="H10" s="6"/>
      <c r="I10" s="1">
        <v>45469</v>
      </c>
      <c r="J10" s="8"/>
      <c r="K10" s="30">
        <v>48</v>
      </c>
      <c r="L10" s="2"/>
      <c r="M10" s="2"/>
      <c r="N10" s="3"/>
    </row>
    <row customHeight="true" ht="19" r="11">
      <c r="A11" s="4"/>
      <c r="B11" s="19"/>
      <c r="C11" s="35" t="str">
        <v>虚拟机管理服务：创建、运行、切换等</v>
      </c>
      <c r="D11" s="20" t="str">
        <v>Bsw</v>
      </c>
      <c r="E11" s="10" t="str">
        <v>张勇</v>
      </c>
      <c r="F11" s="1">
        <v>45470</v>
      </c>
      <c r="G11" s="1">
        <v>45471</v>
      </c>
      <c r="H11" s="6"/>
      <c r="I11" s="1">
        <v>45471</v>
      </c>
      <c r="J11" s="8"/>
      <c r="K11" s="30">
        <v>48</v>
      </c>
      <c r="L11" s="2"/>
      <c r="M11" s="2"/>
      <c r="N11" s="3"/>
    </row>
    <row customHeight="true" ht="19" r="12">
      <c r="A12" s="4"/>
      <c r="B12" s="19"/>
      <c r="C12" s="35" t="str">
        <v>虚拟机时间片分配、多个调度序列切换</v>
      </c>
      <c r="D12" s="20" t="str">
        <v>Bsw</v>
      </c>
      <c r="E12" s="10" t="str">
        <v>张勇</v>
      </c>
      <c r="F12" s="1">
        <v>45474</v>
      </c>
      <c r="G12" s="1">
        <v>45480</v>
      </c>
      <c r="H12" s="6"/>
      <c r="I12" s="1">
        <v>45480</v>
      </c>
      <c r="J12" s="8"/>
      <c r="K12" s="30">
        <v>48</v>
      </c>
      <c r="L12" s="2"/>
      <c r="M12" s="2"/>
      <c r="N12" s="3"/>
    </row>
    <row customHeight="true" ht="19" r="13">
      <c r="A13" s="4"/>
      <c r="B13" s="19"/>
      <c r="C13" s="35" t="str">
        <v>为虚拟机配置内存区域，验证内存保护功能</v>
      </c>
      <c r="D13" s="20" t="str">
        <v>Bsw</v>
      </c>
      <c r="E13" s="10"/>
      <c r="F13" s="1">
        <v>45481</v>
      </c>
      <c r="G13" s="1">
        <v>45483</v>
      </c>
      <c r="H13" s="6"/>
      <c r="I13" s="6"/>
      <c r="J13" s="8"/>
      <c r="K13" s="30">
        <v>48</v>
      </c>
      <c r="L13" s="2"/>
      <c r="M13" s="2"/>
      <c r="N13" s="3"/>
    </row>
    <row customHeight="true" ht="19" r="14">
      <c r="A14" s="4"/>
      <c r="B14" s="19"/>
      <c r="C14" s="37" t="str">
        <v>为虚拟机设置UART的访问空间，验证外设保护</v>
      </c>
      <c r="D14" s="20" t="str">
        <v>Bsw</v>
      </c>
      <c r="E14" s="34"/>
      <c r="F14" s="33">
        <v>45484</v>
      </c>
      <c r="G14" s="33">
        <v>45487</v>
      </c>
      <c r="H14" s="6"/>
      <c r="I14" s="6"/>
      <c r="J14" s="8"/>
      <c r="K14" s="30">
        <v>48</v>
      </c>
      <c r="L14" s="2"/>
      <c r="M14" s="2"/>
      <c r="N14" s="3"/>
    </row>
    <row customHeight="true" ht="19" r="15">
      <c r="A15" s="4"/>
      <c r="B15" s="19"/>
      <c r="C15" s="32" t="str">
        <v>配置虚拟机的UART中断，实现虚拟机的串口信息收发功能</v>
      </c>
      <c r="D15" s="20" t="str">
        <v>Bsw</v>
      </c>
      <c r="E15" s="34"/>
      <c r="F15" s="33">
        <v>45488</v>
      </c>
      <c r="G15" s="33">
        <v>45494</v>
      </c>
      <c r="H15" s="6"/>
      <c r="I15" s="6"/>
      <c r="J15" s="8"/>
      <c r="K15" s="30">
        <v>48</v>
      </c>
      <c r="L15" s="2"/>
      <c r="M15" s="2"/>
      <c r="N15" s="3"/>
    </row>
    <row customHeight="true" ht="19" r="16">
      <c r="A16" s="4"/>
      <c r="B16" s="19"/>
      <c r="C16" s="32" t="str">
        <v>配置虚拟机的硬件定时器和IO引脚，实现时间戳功能</v>
      </c>
      <c r="D16" s="20" t="str">
        <v>Bsw</v>
      </c>
      <c r="E16" s="34"/>
      <c r="F16" s="33">
        <v>45495</v>
      </c>
      <c r="G16" s="33">
        <v>45501</v>
      </c>
      <c r="H16" s="6"/>
      <c r="I16" s="6"/>
      <c r="J16" s="8"/>
      <c r="K16" s="30">
        <v>48</v>
      </c>
      <c r="L16" s="2"/>
      <c r="M16" s="2"/>
      <c r="N16" s="3"/>
    </row>
    <row customHeight="true" ht="19" r="17">
      <c r="A17" s="4"/>
      <c r="B17" s="11" t="str">
        <v>RH850平台上性能评估</v>
      </c>
      <c r="C17" s="29" t="str">
        <v>程序占用的ROM空间大小</v>
      </c>
      <c r="D17" s="9" t="str">
        <v>Bsw</v>
      </c>
      <c r="E17" s="10"/>
      <c r="F17" s="1">
        <v>45488</v>
      </c>
      <c r="G17" s="1">
        <v>45490</v>
      </c>
      <c r="H17" s="6"/>
      <c r="I17" s="6"/>
      <c r="J17" s="8"/>
      <c r="K17" s="30">
        <v>48</v>
      </c>
      <c r="L17" s="2"/>
      <c r="M17" s="2"/>
      <c r="N17" s="3"/>
    </row>
    <row customHeight="true" ht="19" r="18">
      <c r="A18" s="4"/>
      <c r="B18" s="11"/>
      <c r="C18" s="29" t="str">
        <v>footprint（运行时占用RAM大小）</v>
      </c>
      <c r="D18" s="9" t="str">
        <v>Bsw</v>
      </c>
      <c r="E18" s="10"/>
      <c r="F18" s="1">
        <v>45491</v>
      </c>
      <c r="G18" s="1">
        <v>45494</v>
      </c>
      <c r="H18" s="6"/>
      <c r="I18" s="6"/>
      <c r="J18" s="8"/>
      <c r="K18" s="30">
        <v>16</v>
      </c>
      <c r="L18" s="2"/>
      <c r="M18" s="2"/>
      <c r="N18" s="3"/>
    </row>
    <row customHeight="true" ht="19" r="19">
      <c r="A19" s="4"/>
      <c r="B19" s="11"/>
      <c r="C19" s="31" t="str">
        <v>启动时间（从上电到进入main函数）</v>
      </c>
      <c r="D19" s="9" t="str">
        <v>Bsw</v>
      </c>
      <c r="E19" s="10"/>
      <c r="F19" s="1">
        <v>45502</v>
      </c>
      <c r="G19" s="1">
        <v>45503</v>
      </c>
      <c r="H19" s="6"/>
      <c r="I19" s="6"/>
      <c r="J19" s="8"/>
      <c r="K19" s="30">
        <v>48</v>
      </c>
      <c r="L19" s="2"/>
      <c r="M19" s="2"/>
      <c r="N19" s="3"/>
    </row>
    <row customHeight="true" ht="19" r="20">
      <c r="A20" s="4"/>
      <c r="B20" s="11"/>
      <c r="C20" s="31" t="str">
        <v>平均虚拟机切换时间和最坏切换时间</v>
      </c>
      <c r="D20" s="9" t="str">
        <v>Bsw</v>
      </c>
      <c r="E20" s="10"/>
      <c r="F20" s="1">
        <v>45505</v>
      </c>
      <c r="G20" s="1">
        <v>45511</v>
      </c>
      <c r="H20" s="6"/>
      <c r="I20" s="6"/>
      <c r="J20" s="8"/>
      <c r="K20" s="30">
        <v>48</v>
      </c>
      <c r="L20" s="2"/>
      <c r="M20" s="2"/>
      <c r="N20" s="3"/>
    </row>
    <row customHeight="true" ht="19" r="21">
      <c r="A21" s="4"/>
      <c r="B21" s="11"/>
      <c r="C21" s="31" t="str">
        <v>平均中断响应时间和最坏中断响应时间</v>
      </c>
      <c r="D21" s="9" t="str">
        <v>Bsw</v>
      </c>
      <c r="E21" s="10"/>
      <c r="F21" s="1">
        <v>45512</v>
      </c>
      <c r="G21" s="1">
        <v>45520</v>
      </c>
      <c r="H21" s="6"/>
      <c r="I21" s="6"/>
      <c r="J21" s="8"/>
      <c r="K21" s="30">
        <v>48</v>
      </c>
      <c r="L21" s="2"/>
      <c r="M21" s="2"/>
      <c r="N21" s="3"/>
    </row>
    <row customHeight="true" ht="19" r="22">
      <c r="A22" s="4"/>
      <c r="B22" s="11"/>
      <c r="C22" s="31" t="str">
        <v>任务响应时间分析</v>
      </c>
      <c r="D22" s="9" t="str">
        <v>Bsw</v>
      </c>
      <c r="E22" s="10"/>
      <c r="F22" s="1">
        <v>45523</v>
      </c>
      <c r="G22" s="1">
        <v>45527</v>
      </c>
      <c r="H22" s="6"/>
      <c r="I22" s="6"/>
      <c r="J22" s="8"/>
      <c r="K22" s="30">
        <v>48</v>
      </c>
      <c r="L22" s="2"/>
      <c r="M22" s="2"/>
      <c r="N22" s="3"/>
    </row>
    <row customHeight="true" ht="19" r="23">
      <c r="A23" s="4"/>
      <c r="B23" s="11"/>
      <c r="C23" s="31" t="str">
        <v>整理性能评估测试报告</v>
      </c>
      <c r="D23" s="9" t="str">
        <v>Doc</v>
      </c>
      <c r="E23" s="10"/>
      <c r="F23" s="1">
        <v>45530</v>
      </c>
      <c r="G23" s="1">
        <v>45534</v>
      </c>
      <c r="H23" s="6"/>
      <c r="I23" s="6"/>
      <c r="J23" s="8"/>
      <c r="K23" s="30">
        <v>48</v>
      </c>
      <c r="L23" s="2"/>
      <c r="M23" s="2"/>
      <c r="N23" s="3"/>
    </row>
    <row customHeight="true" ht="19" r="24">
      <c r="A24" s="4"/>
      <c r="B24" s="11" t="str">
        <v>多核上部署验证</v>
      </c>
      <c r="C24" s="31" t="str">
        <v>在不同物理核上分别创建虚拟机并成功运行</v>
      </c>
      <c r="D24" s="9" t="str">
        <v>Bsw</v>
      </c>
      <c r="E24" s="10"/>
      <c r="F24" s="1">
        <v>45536</v>
      </c>
      <c r="G24" s="1">
        <v>45539</v>
      </c>
      <c r="H24" s="6"/>
      <c r="I24" s="6"/>
      <c r="J24" s="8"/>
      <c r="K24" s="30">
        <v>48</v>
      </c>
      <c r="L24" s="2"/>
      <c r="M24" s="2"/>
      <c r="N24" s="3"/>
    </row>
    <row customHeight="true" ht="19" r="25">
      <c r="A25" s="4"/>
      <c r="B25" s="11"/>
      <c r="C25" s="31" t="str">
        <v>测试多核上不同虚拟机的调度</v>
      </c>
      <c r="D25" s="9" t="str">
        <v>Bsw</v>
      </c>
      <c r="E25" s="10"/>
      <c r="F25" s="1">
        <v>45540</v>
      </c>
      <c r="G25" s="1">
        <v>45543</v>
      </c>
      <c r="H25" s="6"/>
      <c r="I25" s="6"/>
      <c r="J25" s="8"/>
      <c r="K25" s="30">
        <v>48</v>
      </c>
      <c r="L25" s="2"/>
      <c r="M25" s="2"/>
      <c r="N25" s="3"/>
    </row>
    <row customHeight="true" ht="19" r="26">
      <c r="A26" s="4"/>
      <c r="B26" s="11"/>
      <c r="C26" s="31" t="str">
        <v>跨核虚拟机间信号传递功能验证并评估其时间开销</v>
      </c>
      <c r="D26" s="9" t="str">
        <v>Bsw</v>
      </c>
      <c r="E26" s="10"/>
      <c r="F26" s="1">
        <v>45544</v>
      </c>
      <c r="G26" s="1">
        <v>45550</v>
      </c>
      <c r="H26" s="6"/>
      <c r="I26" s="6"/>
      <c r="J26" s="8"/>
      <c r="K26" s="30">
        <v>48</v>
      </c>
      <c r="L26" s="2"/>
      <c r="M26" s="2"/>
      <c r="N26" s="3"/>
    </row>
    <row customHeight="true" ht="27" r="27">
      <c r="A27" s="4"/>
      <c r="B27" s="11" t="str">
        <v>带RTOS虚拟机部署测试</v>
      </c>
      <c r="C27" s="31" t="str">
        <v>基于RH850 U2A，分别构建带FreeRTOS、AUTOSAR的最小虚拟机</v>
      </c>
      <c r="D27" s="9" t="str">
        <v>Bsw</v>
      </c>
      <c r="E27" s="10"/>
      <c r="F27" s="1">
        <v>45551</v>
      </c>
      <c r="G27" s="1">
        <v>45557</v>
      </c>
      <c r="H27" s="6"/>
      <c r="I27" s="6"/>
      <c r="J27" s="8"/>
      <c r="K27" s="30">
        <v>48</v>
      </c>
      <c r="L27" s="2"/>
      <c r="M27" s="2"/>
      <c r="N27" s="3"/>
    </row>
    <row customHeight="true" ht="34" r="28">
      <c r="A28" s="4"/>
      <c r="B28" s="11"/>
      <c r="C28" s="31" t="str">
        <v>分别部署FreeRTOS虚拟机、AUTOSAR虚拟机，测试运行及调度结果</v>
      </c>
      <c r="D28" s="9" t="str">
        <v>Bsw</v>
      </c>
      <c r="E28" s="10"/>
      <c r="F28" s="1">
        <v>45558</v>
      </c>
      <c r="G28" s="1">
        <v>45565</v>
      </c>
      <c r="H28" s="6"/>
      <c r="I28" s="6"/>
      <c r="J28" s="8"/>
      <c r="K28" s="30">
        <v>48</v>
      </c>
      <c r="L28" s="2"/>
      <c r="M28" s="2"/>
      <c r="N28" s="3"/>
    </row>
    <row customHeight="true" ht="31" r="29">
      <c r="A29" s="4"/>
      <c r="B29" s="11"/>
      <c r="C29" s="31" t="str">
        <v>在最小虚拟机基础上集成UART、定时器驱动，重新部署运行</v>
      </c>
      <c r="D29" s="9" t="str">
        <v>Bsw</v>
      </c>
      <c r="E29" s="10"/>
      <c r="F29" s="1">
        <v>45566</v>
      </c>
      <c r="G29" s="1">
        <v>45578</v>
      </c>
      <c r="H29" s="6"/>
      <c r="I29" s="6"/>
      <c r="J29" s="8"/>
      <c r="K29" s="30">
        <v>48</v>
      </c>
      <c r="L29" s="2"/>
      <c r="M29" s="2"/>
      <c r="N29" s="3"/>
    </row>
    <row customHeight="true" ht="35" r="30">
      <c r="A30" s="4"/>
      <c r="B30" s="11"/>
      <c r="C30" s="31" t="str">
        <v>验证部署带RTOS虚拟机后，测试Hypervisor的主要性能指标（虚拟机切换开销、中断响应时间、任务响应时间）</v>
      </c>
      <c r="D30" s="9" t="str">
        <v>Bsw</v>
      </c>
      <c r="E30" s="10"/>
      <c r="F30" s="1">
        <v>45579</v>
      </c>
      <c r="G30" s="1">
        <v>45585</v>
      </c>
      <c r="H30" s="6"/>
      <c r="I30" s="6"/>
      <c r="J30" s="8"/>
      <c r="K30" s="30">
        <v>48</v>
      </c>
      <c r="L30" s="2"/>
      <c r="M30" s="2"/>
      <c r="N30" s="3"/>
    </row>
    <row customHeight="true" ht="40" r="31">
      <c r="A31" s="4"/>
      <c r="B31" s="11"/>
      <c r="C31" s="31" t="str">
        <v>测试部署带RTOS虚拟机后，Hypervisor的安全性、可靠性指标（内存外设保护、煲机后运行结果及性能损失、宕机故障）</v>
      </c>
      <c r="D31" s="9" t="str">
        <v>Bsw</v>
      </c>
      <c r="E31" s="10"/>
      <c r="F31" s="1">
        <v>45586</v>
      </c>
      <c r="G31" s="1">
        <v>45596</v>
      </c>
      <c r="H31" s="6"/>
      <c r="I31" s="6"/>
      <c r="J31" s="8"/>
      <c r="K31" s="30">
        <v>48</v>
      </c>
      <c r="L31" s="2"/>
      <c r="M31" s="2"/>
      <c r="N31" s="3"/>
    </row>
    <row customHeight="true" ht="28" r="32">
      <c r="A32" s="4"/>
      <c r="B32" s="11"/>
      <c r="C32" s="31" t="str">
        <v>整理汇总软件开发文档</v>
      </c>
      <c r="D32" s="9" t="str">
        <v>Doc</v>
      </c>
      <c r="E32" s="10"/>
      <c r="F32" s="1">
        <v>45597</v>
      </c>
      <c r="G32" s="1">
        <v>45602</v>
      </c>
      <c r="H32" s="6"/>
      <c r="I32" s="6"/>
      <c r="J32" s="8"/>
      <c r="K32" s="30">
        <v>48</v>
      </c>
      <c r="L32" s="2"/>
      <c r="M32" s="2"/>
      <c r="N32" s="3"/>
    </row>
    <row r="33">
      <c r="A33" s="14" t="str">
        <v>SV-03MCUHDD-24A</v>
      </c>
      <c r="C33" s="29"/>
      <c r="F33" s="12"/>
      <c r="G33" s="12"/>
      <c r="H33" s="12"/>
      <c r="I33" s="12"/>
      <c r="K33">
        <f>SUM(K2:K32)</f>
      </c>
    </row>
    <row r="34">
      <c r="C34" s="29"/>
      <c r="F34" s="12"/>
      <c r="G34" s="12"/>
      <c r="H34" s="12"/>
      <c r="I34" s="12"/>
    </row>
    <row r="35">
      <c r="C35" s="29"/>
      <c r="F35" s="12"/>
      <c r="G35" s="12"/>
      <c r="H35" s="12"/>
      <c r="I35" s="12"/>
    </row>
    <row r="36">
      <c r="C36" s="29"/>
      <c r="F36" s="12"/>
      <c r="G36" s="12"/>
      <c r="H36" s="12"/>
      <c r="I36" s="12"/>
    </row>
    <row r="37">
      <c r="C37" s="29"/>
      <c r="F37" s="12"/>
      <c r="G37" s="12"/>
      <c r="H37" s="12"/>
      <c r="I37" s="12"/>
    </row>
    <row r="38">
      <c r="C38" s="29"/>
      <c r="F38" s="12"/>
      <c r="G38" s="12"/>
      <c r="H38" s="12"/>
      <c r="I38" s="12"/>
    </row>
    <row r="39">
      <c r="C39" s="29"/>
      <c r="F39" s="12"/>
      <c r="G39" s="12"/>
      <c r="H39" s="12"/>
      <c r="I39" s="12"/>
    </row>
    <row r="40">
      <c r="C40" s="29"/>
      <c r="F40" s="12"/>
      <c r="G40" s="12"/>
      <c r="H40" s="12"/>
      <c r="I40" s="12"/>
    </row>
    <row r="41">
      <c r="C41" s="29"/>
      <c r="F41" s="12"/>
      <c r="G41" s="12"/>
      <c r="H41" s="12"/>
      <c r="I41" s="12"/>
    </row>
    <row r="42">
      <c r="C42" s="29"/>
      <c r="F42" s="12"/>
      <c r="G42" s="12"/>
      <c r="H42" s="12"/>
      <c r="I42" s="12"/>
    </row>
    <row r="43">
      <c r="C43" s="29"/>
      <c r="F43" s="12"/>
      <c r="G43" s="12"/>
      <c r="H43" s="12"/>
      <c r="I43" s="12"/>
    </row>
    <row r="44">
      <c r="C44" s="29"/>
      <c r="F44" s="12"/>
      <c r="G44" s="12"/>
      <c r="H44" s="12"/>
      <c r="I44" s="12"/>
    </row>
    <row r="45">
      <c r="C45" s="29"/>
      <c r="F45" s="12"/>
      <c r="G45" s="12"/>
      <c r="H45" s="12"/>
      <c r="I45" s="12"/>
    </row>
    <row r="46">
      <c r="C46" s="29"/>
      <c r="F46" s="12"/>
      <c r="G46" s="12"/>
      <c r="H46" s="12"/>
      <c r="I46" s="12"/>
    </row>
    <row r="47">
      <c r="C47" s="29"/>
      <c r="F47" s="12"/>
      <c r="G47" s="12"/>
      <c r="H47" s="12"/>
      <c r="I47" s="12"/>
    </row>
    <row r="48">
      <c r="C48" s="29"/>
      <c r="F48" s="12"/>
      <c r="G48" s="12"/>
      <c r="H48" s="12"/>
      <c r="I48" s="12"/>
    </row>
    <row r="49">
      <c r="C49" s="29"/>
      <c r="F49" s="12"/>
      <c r="G49" s="12"/>
      <c r="H49" s="12"/>
      <c r="I49" s="12"/>
    </row>
    <row r="50">
      <c r="C50" s="29"/>
      <c r="F50" s="12"/>
      <c r="G50" s="12"/>
      <c r="H50" s="12"/>
      <c r="I50" s="12"/>
    </row>
    <row r="51">
      <c r="C51" s="29"/>
      <c r="F51" s="12"/>
      <c r="G51" s="12"/>
      <c r="H51" s="12"/>
      <c r="I51" s="12"/>
    </row>
    <row r="52">
      <c r="C52" s="29"/>
      <c r="F52" s="12"/>
      <c r="G52" s="12"/>
      <c r="H52" s="12"/>
      <c r="I52" s="12"/>
    </row>
    <row r="53">
      <c r="C53" s="29"/>
      <c r="F53" s="12"/>
      <c r="G53" s="12"/>
      <c r="H53" s="12"/>
      <c r="I53" s="12"/>
    </row>
    <row r="54">
      <c r="C54" s="29"/>
      <c r="F54" s="12"/>
      <c r="G54" s="12"/>
      <c r="H54" s="12"/>
      <c r="I54" s="12"/>
    </row>
    <row r="55">
      <c r="C55" s="29"/>
      <c r="F55" s="12"/>
      <c r="G55" s="12"/>
      <c r="H55" s="12"/>
      <c r="I55" s="12"/>
    </row>
    <row r="56">
      <c r="C56" s="29"/>
      <c r="F56" s="12"/>
      <c r="G56" s="12"/>
      <c r="H56" s="12"/>
      <c r="I56" s="12"/>
    </row>
    <row r="57">
      <c r="C57" s="29"/>
      <c r="F57" s="12"/>
      <c r="G57" s="12"/>
      <c r="H57" s="12"/>
      <c r="I57" s="12"/>
    </row>
    <row r="58">
      <c r="C58" s="29"/>
      <c r="F58" s="12"/>
      <c r="G58" s="12"/>
      <c r="H58" s="12"/>
      <c r="I58" s="12"/>
    </row>
    <row r="59">
      <c r="C59" s="29"/>
      <c r="F59" s="12"/>
      <c r="G59" s="12"/>
      <c r="H59" s="12"/>
      <c r="I59" s="12"/>
    </row>
    <row r="60">
      <c r="C60" s="29"/>
      <c r="F60" s="12"/>
      <c r="G60" s="12"/>
      <c r="H60" s="12"/>
      <c r="I60" s="12"/>
    </row>
    <row r="61">
      <c r="C61" s="29"/>
      <c r="F61" s="12"/>
      <c r="G61" s="12"/>
      <c r="H61" s="12"/>
      <c r="I61" s="12"/>
    </row>
    <row r="62">
      <c r="C62" s="29"/>
      <c r="F62" s="12"/>
      <c r="G62" s="12"/>
      <c r="H62" s="12"/>
      <c r="I62" s="12"/>
    </row>
    <row r="63">
      <c r="C63" s="29"/>
      <c r="F63" s="12"/>
      <c r="G63" s="12"/>
      <c r="H63" s="12"/>
      <c r="I63" s="12"/>
    </row>
    <row r="64">
      <c r="C64" s="29"/>
      <c r="F64" s="12"/>
      <c r="G64" s="12"/>
      <c r="H64" s="12"/>
      <c r="I64" s="12"/>
    </row>
    <row r="65">
      <c r="C65" s="29"/>
      <c r="F65" s="12"/>
      <c r="G65" s="12"/>
      <c r="H65" s="12"/>
      <c r="I65" s="12"/>
    </row>
    <row r="66">
      <c r="C66" s="29"/>
      <c r="F66" s="12"/>
      <c r="G66" s="12"/>
      <c r="H66" s="12"/>
      <c r="I66" s="12"/>
    </row>
    <row r="67">
      <c r="C67" s="29"/>
      <c r="F67" s="12"/>
      <c r="G67" s="12"/>
      <c r="H67" s="12"/>
      <c r="I67" s="12"/>
    </row>
    <row r="68">
      <c r="C68" s="29"/>
      <c r="F68" s="12"/>
      <c r="G68" s="12"/>
      <c r="H68" s="12"/>
      <c r="I68" s="12"/>
    </row>
    <row r="69">
      <c r="C69" s="29"/>
      <c r="F69" s="12"/>
      <c r="G69" s="12"/>
      <c r="H69" s="12"/>
      <c r="I69" s="12"/>
    </row>
    <row r="70">
      <c r="C70" s="29"/>
      <c r="F70" s="12"/>
      <c r="G70" s="12"/>
      <c r="H70" s="12"/>
      <c r="I70" s="12"/>
    </row>
    <row r="71">
      <c r="C71" s="29"/>
      <c r="F71" s="12"/>
      <c r="G71" s="12"/>
      <c r="H71" s="12"/>
      <c r="I71" s="12"/>
    </row>
    <row r="72">
      <c r="C72" s="29"/>
      <c r="F72" s="12"/>
      <c r="G72" s="12"/>
      <c r="H72" s="12"/>
      <c r="I72" s="12"/>
    </row>
    <row r="73">
      <c r="C73" s="29"/>
      <c r="F73" s="12"/>
      <c r="G73" s="12"/>
      <c r="H73" s="12"/>
      <c r="I73" s="12"/>
    </row>
    <row r="74">
      <c r="C74" s="29"/>
      <c r="F74" s="12"/>
      <c r="G74" s="12"/>
      <c r="H74" s="12"/>
      <c r="I74" s="12"/>
    </row>
    <row r="75">
      <c r="C75" s="29"/>
      <c r="F75" s="12"/>
      <c r="G75" s="12"/>
      <c r="H75" s="12"/>
      <c r="I75" s="12"/>
    </row>
    <row r="76">
      <c r="C76" s="29"/>
      <c r="F76" s="12"/>
      <c r="G76" s="12"/>
      <c r="H76" s="12"/>
      <c r="I76" s="12"/>
    </row>
    <row r="77">
      <c r="C77" s="29"/>
      <c r="F77" s="12"/>
      <c r="G77" s="12"/>
      <c r="H77" s="12"/>
      <c r="I77" s="12"/>
    </row>
    <row r="78">
      <c r="C78" s="29"/>
      <c r="F78" s="12"/>
      <c r="G78" s="12"/>
      <c r="H78" s="12"/>
      <c r="I78" s="12"/>
    </row>
    <row r="79">
      <c r="C79" s="29"/>
      <c r="F79" s="12"/>
      <c r="G79" s="12"/>
      <c r="H79" s="12"/>
      <c r="I79" s="12"/>
    </row>
    <row r="80">
      <c r="C80" s="29"/>
      <c r="F80" s="12"/>
      <c r="G80" s="12"/>
      <c r="H80" s="12"/>
      <c r="I80" s="12"/>
    </row>
    <row r="81">
      <c r="C81" s="29"/>
      <c r="F81" s="12"/>
      <c r="G81" s="12"/>
      <c r="H81" s="12"/>
      <c r="I81" s="12"/>
    </row>
    <row r="82">
      <c r="C82" s="29"/>
      <c r="F82" s="12"/>
      <c r="G82" s="12"/>
      <c r="H82" s="12"/>
      <c r="I82" s="12"/>
    </row>
    <row r="83">
      <c r="C83" s="29"/>
      <c r="F83" s="12"/>
      <c r="G83" s="12"/>
      <c r="H83" s="12"/>
      <c r="I83" s="12"/>
    </row>
    <row r="84">
      <c r="C84" s="29"/>
      <c r="F84" s="12"/>
      <c r="G84" s="12"/>
      <c r="H84" s="12"/>
      <c r="I84" s="12"/>
    </row>
    <row r="85">
      <c r="C85" s="29"/>
      <c r="F85" s="12"/>
      <c r="G85" s="12"/>
      <c r="H85" s="12"/>
      <c r="I85" s="12"/>
    </row>
    <row r="86">
      <c r="C86" s="29"/>
      <c r="F86" s="12"/>
      <c r="G86" s="12"/>
      <c r="H86" s="12"/>
      <c r="I86" s="12"/>
    </row>
    <row r="87">
      <c r="C87" s="29"/>
      <c r="F87" s="12"/>
      <c r="G87" s="12"/>
      <c r="H87" s="12"/>
      <c r="I87" s="12"/>
    </row>
    <row r="88">
      <c r="C88" s="29"/>
      <c r="F88" s="12"/>
      <c r="G88" s="12"/>
      <c r="H88" s="12"/>
      <c r="I88" s="12"/>
    </row>
    <row r="89">
      <c r="C89" s="29"/>
      <c r="F89" s="12"/>
      <c r="G89" s="12"/>
      <c r="H89" s="12"/>
      <c r="I89" s="12"/>
    </row>
    <row r="90">
      <c r="C90" s="29"/>
      <c r="F90" s="12"/>
      <c r="G90" s="12"/>
      <c r="H90" s="12"/>
      <c r="I90" s="12"/>
    </row>
    <row r="91">
      <c r="C91" s="29"/>
      <c r="F91" s="12"/>
      <c r="G91" s="12"/>
      <c r="H91" s="12"/>
      <c r="I91" s="12"/>
    </row>
    <row r="92">
      <c r="C92" s="29"/>
      <c r="F92" s="12"/>
      <c r="G92" s="12"/>
      <c r="H92" s="12"/>
      <c r="I92" s="12"/>
    </row>
    <row r="93">
      <c r="C93" s="29"/>
      <c r="F93" s="12"/>
      <c r="G93" s="12"/>
      <c r="H93" s="12"/>
      <c r="I93" s="12"/>
    </row>
    <row r="94">
      <c r="C94" s="29"/>
      <c r="F94" s="12"/>
      <c r="G94" s="12"/>
      <c r="H94" s="12"/>
      <c r="I94" s="12"/>
    </row>
    <row r="95">
      <c r="C95" s="29"/>
      <c r="F95" s="12"/>
      <c r="G95" s="12"/>
      <c r="H95" s="12"/>
      <c r="I95" s="12"/>
    </row>
    <row r="96">
      <c r="C96" s="29"/>
      <c r="F96" s="12"/>
      <c r="G96" s="12"/>
      <c r="H96" s="12"/>
      <c r="I96" s="12"/>
    </row>
    <row r="97">
      <c r="C97" s="29"/>
      <c r="F97" s="12"/>
      <c r="G97" s="12"/>
      <c r="H97" s="12"/>
      <c r="I97" s="12"/>
    </row>
    <row r="98">
      <c r="C98" s="29"/>
      <c r="F98" s="12"/>
      <c r="G98" s="12"/>
      <c r="H98" s="12"/>
      <c r="I98" s="12"/>
    </row>
    <row r="99">
      <c r="C99" s="29"/>
      <c r="F99" s="12"/>
      <c r="G99" s="12"/>
      <c r="H99" s="12"/>
      <c r="I99" s="12"/>
    </row>
    <row r="100">
      <c r="C100" s="29"/>
      <c r="F100" s="12"/>
      <c r="G100" s="12"/>
      <c r="H100" s="12"/>
      <c r="I100" s="12"/>
    </row>
    <row r="101">
      <c r="C101" s="29"/>
      <c r="F101" s="12"/>
      <c r="G101" s="12"/>
      <c r="H101" s="12"/>
      <c r="I101" s="12"/>
    </row>
    <row r="102">
      <c r="C102" s="29"/>
      <c r="F102" s="12"/>
      <c r="G102" s="12"/>
      <c r="H102" s="12"/>
      <c r="I102" s="12"/>
    </row>
    <row r="103">
      <c r="C103" s="29"/>
      <c r="F103" s="12"/>
      <c r="G103" s="12"/>
      <c r="H103" s="12"/>
      <c r="I103" s="12"/>
    </row>
    <row r="104">
      <c r="C104" s="29"/>
      <c r="F104" s="12"/>
      <c r="G104" s="12"/>
      <c r="H104" s="12"/>
      <c r="I104" s="12"/>
    </row>
    <row r="105">
      <c r="C105" s="29"/>
      <c r="F105" s="12"/>
      <c r="G105" s="12"/>
      <c r="H105" s="12"/>
      <c r="I105" s="12"/>
    </row>
    <row r="106">
      <c r="C106" s="29"/>
      <c r="F106" s="12"/>
      <c r="G106" s="12"/>
      <c r="H106" s="12"/>
      <c r="I106" s="12"/>
    </row>
    <row r="107">
      <c r="C107" s="29"/>
      <c r="F107" s="12"/>
      <c r="G107" s="12"/>
      <c r="H107" s="12"/>
      <c r="I107" s="12"/>
    </row>
    <row r="108">
      <c r="C108" s="29"/>
      <c r="F108" s="12"/>
      <c r="G108" s="12"/>
      <c r="H108" s="12"/>
      <c r="I108" s="12"/>
    </row>
    <row r="109">
      <c r="C109" s="29"/>
      <c r="F109" s="12"/>
      <c r="G109" s="12"/>
      <c r="H109" s="12"/>
      <c r="I109" s="12"/>
    </row>
    <row r="110">
      <c r="C110" s="29"/>
      <c r="F110" s="12"/>
      <c r="G110" s="12"/>
      <c r="H110" s="12"/>
      <c r="I110" s="12"/>
    </row>
    <row r="111">
      <c r="C111" s="29"/>
      <c r="F111" s="12"/>
      <c r="G111" s="12"/>
      <c r="H111" s="12"/>
      <c r="I111" s="12"/>
    </row>
    <row r="112">
      <c r="C112" s="29"/>
      <c r="F112" s="12"/>
      <c r="G112" s="12"/>
      <c r="H112" s="12"/>
      <c r="I112" s="12"/>
    </row>
    <row r="113">
      <c r="C113" s="29"/>
      <c r="F113" s="12"/>
      <c r="G113" s="12"/>
      <c r="H113" s="12"/>
      <c r="I113" s="12"/>
    </row>
    <row r="114">
      <c r="C114" s="29"/>
      <c r="F114" s="12"/>
      <c r="G114" s="12"/>
      <c r="H114" s="12"/>
      <c r="I114" s="12"/>
    </row>
    <row r="115">
      <c r="C115" s="29"/>
      <c r="F115" s="12"/>
      <c r="G115" s="12"/>
      <c r="H115" s="12"/>
      <c r="I115" s="12"/>
    </row>
    <row r="116">
      <c r="C116" s="29"/>
      <c r="F116" s="12"/>
      <c r="G116" s="12"/>
      <c r="H116" s="12"/>
      <c r="I116" s="12"/>
    </row>
    <row r="117">
      <c r="C117" s="29"/>
      <c r="F117" s="12"/>
      <c r="G117" s="12"/>
      <c r="H117" s="12"/>
      <c r="I117" s="12"/>
    </row>
    <row r="118">
      <c r="C118" s="29"/>
      <c r="F118" s="12"/>
      <c r="G118" s="12"/>
      <c r="H118" s="12"/>
      <c r="I118" s="12"/>
    </row>
    <row r="119">
      <c r="C119" s="29"/>
      <c r="F119" s="12"/>
      <c r="G119" s="12"/>
      <c r="H119" s="12"/>
      <c r="I119" s="12"/>
    </row>
    <row r="120">
      <c r="C120" s="29"/>
      <c r="F120" s="12"/>
      <c r="G120" s="12"/>
      <c r="H120" s="12"/>
      <c r="I120" s="12"/>
    </row>
    <row r="121">
      <c r="C121" s="29"/>
      <c r="F121" s="12"/>
      <c r="G121" s="12"/>
      <c r="H121" s="12"/>
      <c r="I121" s="12"/>
    </row>
    <row r="122">
      <c r="C122" s="29"/>
      <c r="F122" s="12"/>
      <c r="G122" s="12"/>
      <c r="H122" s="12"/>
      <c r="I122" s="12"/>
    </row>
    <row r="123">
      <c r="C123" s="29"/>
      <c r="F123" s="12"/>
      <c r="G123" s="12"/>
      <c r="H123" s="12"/>
      <c r="I123" s="12"/>
    </row>
    <row r="124">
      <c r="C124" s="29"/>
      <c r="F124" s="12"/>
      <c r="G124" s="12"/>
      <c r="H124" s="12"/>
      <c r="I124" s="12"/>
    </row>
    <row r="125">
      <c r="C125" s="29"/>
      <c r="F125" s="12"/>
      <c r="G125" s="12"/>
      <c r="H125" s="12"/>
      <c r="I125" s="12"/>
    </row>
    <row r="126">
      <c r="C126" s="29"/>
      <c r="F126" s="12"/>
      <c r="G126" s="12"/>
      <c r="H126" s="12"/>
      <c r="I126" s="12"/>
    </row>
    <row r="127">
      <c r="C127" s="29"/>
      <c r="F127" s="12"/>
      <c r="G127" s="12"/>
      <c r="H127" s="12"/>
      <c r="I127" s="12"/>
    </row>
    <row r="128">
      <c r="C128" s="29"/>
      <c r="F128" s="12"/>
      <c r="G128" s="12"/>
      <c r="H128" s="12"/>
      <c r="I128" s="12"/>
    </row>
    <row r="129">
      <c r="C129" s="29"/>
      <c r="F129" s="12"/>
      <c r="G129" s="12"/>
      <c r="H129" s="12"/>
      <c r="I129" s="12"/>
    </row>
    <row r="130">
      <c r="C130" s="29"/>
      <c r="F130" s="12"/>
      <c r="G130" s="12"/>
      <c r="H130" s="12"/>
      <c r="I130" s="12"/>
    </row>
    <row r="131">
      <c r="C131" s="29"/>
      <c r="F131" s="12"/>
      <c r="G131" s="12"/>
      <c r="H131" s="12"/>
      <c r="I131" s="12"/>
    </row>
    <row r="132">
      <c r="C132" s="29"/>
      <c r="F132" s="12"/>
      <c r="G132" s="12"/>
      <c r="H132" s="12"/>
      <c r="I132" s="12"/>
    </row>
    <row r="133">
      <c r="C133" s="29"/>
      <c r="F133" s="12"/>
      <c r="G133" s="12"/>
      <c r="H133" s="12"/>
      <c r="I133" s="12"/>
    </row>
    <row r="134">
      <c r="C134" s="29"/>
      <c r="F134" s="12"/>
      <c r="G134" s="12"/>
      <c r="H134" s="12"/>
      <c r="I134" s="12"/>
    </row>
    <row r="135">
      <c r="C135" s="29"/>
      <c r="F135" s="12"/>
      <c r="G135" s="12"/>
      <c r="H135" s="12"/>
      <c r="I135" s="12"/>
    </row>
    <row r="136">
      <c r="C136" s="29"/>
      <c r="F136" s="12"/>
      <c r="G136" s="12"/>
      <c r="H136" s="12"/>
      <c r="I136" s="12"/>
    </row>
    <row r="137">
      <c r="C137" s="29"/>
      <c r="F137" s="12"/>
      <c r="G137" s="12"/>
      <c r="H137" s="12"/>
      <c r="I137" s="12"/>
    </row>
    <row r="138">
      <c r="C138" s="29"/>
      <c r="F138" s="12"/>
      <c r="G138" s="12"/>
      <c r="H138" s="12"/>
      <c r="I138" s="12"/>
    </row>
    <row r="139">
      <c r="C139" s="29"/>
      <c r="F139" s="12"/>
      <c r="G139" s="12"/>
      <c r="H139" s="12"/>
      <c r="I139" s="12"/>
    </row>
    <row r="140">
      <c r="C140" s="29"/>
      <c r="F140" s="12"/>
      <c r="G140" s="12"/>
      <c r="H140" s="12"/>
      <c r="I140" s="12"/>
    </row>
    <row r="141">
      <c r="C141" s="29"/>
      <c r="F141" s="12"/>
      <c r="G141" s="12"/>
      <c r="H141" s="12"/>
      <c r="I141" s="12"/>
    </row>
    <row r="142">
      <c r="C142" s="29"/>
      <c r="F142" s="12"/>
      <c r="G142" s="12"/>
      <c r="H142" s="12"/>
      <c r="I142" s="12"/>
    </row>
    <row r="143">
      <c r="C143" s="29"/>
      <c r="F143" s="12"/>
      <c r="G143" s="12"/>
      <c r="H143" s="12"/>
      <c r="I143" s="12"/>
    </row>
    <row r="144">
      <c r="C144" s="29"/>
      <c r="F144" s="12"/>
      <c r="G144" s="12"/>
      <c r="H144" s="12"/>
      <c r="I144" s="12"/>
    </row>
    <row r="145">
      <c r="C145" s="29"/>
      <c r="F145" s="12"/>
      <c r="G145" s="12"/>
      <c r="H145" s="12"/>
      <c r="I145" s="12"/>
    </row>
    <row r="146">
      <c r="C146" s="29"/>
      <c r="F146" s="12"/>
      <c r="G146" s="12"/>
      <c r="H146" s="12"/>
      <c r="I146" s="12"/>
    </row>
    <row r="147">
      <c r="C147" s="29"/>
      <c r="F147" s="12"/>
      <c r="G147" s="12"/>
      <c r="H147" s="12"/>
      <c r="I147" s="12"/>
    </row>
    <row r="148">
      <c r="C148" s="29"/>
      <c r="F148" s="12"/>
      <c r="G148" s="12"/>
      <c r="H148" s="12"/>
      <c r="I148" s="12"/>
    </row>
    <row r="149">
      <c r="C149" s="29"/>
      <c r="F149" s="12"/>
      <c r="G149" s="12"/>
      <c r="H149" s="12"/>
      <c r="I149" s="12"/>
    </row>
    <row r="150">
      <c r="C150" s="29"/>
      <c r="F150" s="12"/>
      <c r="G150" s="12"/>
      <c r="H150" s="12"/>
      <c r="I150" s="12"/>
    </row>
    <row r="151">
      <c r="C151" s="29"/>
      <c r="F151" s="12"/>
      <c r="G151" s="12"/>
      <c r="H151" s="12"/>
      <c r="I151" s="12"/>
    </row>
  </sheetData>
  <mergeCells>
    <mergeCell ref="B7:B8"/>
    <mergeCell ref="B2:B3"/>
    <mergeCell ref="B4:B6"/>
    <mergeCell ref="B10:B16"/>
    <mergeCell ref="B17:B23"/>
    <mergeCell ref="B24:B26"/>
    <mergeCell ref="A2:A32"/>
    <mergeCell ref="B27:B32"/>
  </mergeCells>
  <dataValidations count="1">
    <dataValidation allowBlank="true" errorStyle="stop" showErrorMessage="true" sqref="D2:D32" type="list">
      <formula1>"Bsw,Bus,AppL,Sys,Doc"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6"/>
    <col collapsed="false" customWidth="true" hidden="false" max="3" min="3" style="0" width="32"/>
    <col collapsed="false" customWidth="true" hidden="false" max="4" min="4" style="0" width="15"/>
    <col collapsed="false" customWidth="true" hidden="false" max="5" min="5" style="0" width="7"/>
    <col collapsed="false" customWidth="true" hidden="false" max="7" min="7" style="0" width="9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7"/>
  </cols>
  <sheetData>
    <row r="1">
      <c r="A1" s="45" t="str">
        <v>项目</v>
      </c>
      <c r="B1" s="45" t="str">
        <v>功能模块</v>
      </c>
      <c r="C1" s="46" t="str">
        <v>任务分解</v>
      </c>
      <c r="D1" s="46" t="str">
        <v>任务描述与补充描述</v>
      </c>
      <c r="E1" s="46" t="str">
        <v>前置任务
（依赖）</v>
      </c>
      <c r="F1" s="48" t="str">
        <v>负责人</v>
      </c>
      <c r="G1" s="45" t="str">
        <v>开始时间</v>
      </c>
      <c r="H1" s="45" t="str">
        <v>计划完成时间</v>
      </c>
      <c r="I1" s="45" t="str">
        <v>修订完成时间</v>
      </c>
      <c r="J1" s="47" t="str">
        <v>实际完成时间</v>
      </c>
      <c r="K1" s="45" t="str">
        <v>任务状态</v>
      </c>
      <c r="L1" s="45" t="str">
        <v>备注</v>
      </c>
    </row>
    <row customHeight="true" ht="19" r="2">
      <c r="A2" s="39" t="str">
        <v>SV-07FPGACMS-24A</v>
      </c>
      <c r="B2" s="39" t="str">
        <v>应用层模块</v>
      </c>
      <c r="C2" s="42" t="str">
        <v>BIN文件解析</v>
      </c>
      <c r="D2" s="39"/>
      <c r="E2" s="39"/>
      <c r="F2" s="39" t="str">
        <v>朱敬欢</v>
      </c>
      <c r="G2" s="41">
        <v>45397</v>
      </c>
      <c r="H2" s="41">
        <v>45409</v>
      </c>
      <c r="I2" s="39"/>
      <c r="J2" s="41">
        <v>45408</v>
      </c>
      <c r="K2" s="43" t="str">
        <v>已完成</v>
      </c>
      <c r="L2" s="39"/>
    </row>
    <row r="3">
      <c r="A3" s="39"/>
      <c r="B3" s="39"/>
      <c r="C3" s="42" t="str">
        <v>UNZIP算法集成</v>
      </c>
      <c r="D3" s="39"/>
      <c r="E3" s="39"/>
      <c r="F3" s="39" t="str">
        <v>朱敬欢</v>
      </c>
      <c r="G3" s="41">
        <v>45397</v>
      </c>
      <c r="H3" s="41">
        <v>45409</v>
      </c>
      <c r="I3" s="39"/>
      <c r="J3" s="41">
        <v>45408</v>
      </c>
      <c r="K3" s="43" t="str">
        <v>已完成</v>
      </c>
      <c r="L3" s="39"/>
    </row>
    <row r="4">
      <c r="A4" s="39"/>
      <c r="B4" s="39"/>
      <c r="C4" s="42" t="str">
        <v>shell模块集成</v>
      </c>
      <c r="D4" s="39"/>
      <c r="E4" s="39"/>
      <c r="F4" s="39" t="str">
        <v>朱敬欢</v>
      </c>
      <c r="G4" s="41">
        <v>45405</v>
      </c>
      <c r="H4" s="41">
        <v>45406</v>
      </c>
      <c r="I4" s="39"/>
      <c r="J4" s="41">
        <v>45410</v>
      </c>
      <c r="K4" s="43" t="str">
        <v>已完成</v>
      </c>
      <c r="L4" s="39"/>
    </row>
    <row customHeight="true" ht="19" r="5">
      <c r="A5" s="39"/>
      <c r="B5" s="39"/>
      <c r="C5" s="42" t="str">
        <v>OSD 链路调试-单元测试</v>
      </c>
      <c r="D5" s="39"/>
      <c r="E5" s="39"/>
      <c r="F5" s="39" t="str">
        <v>吴家悦</v>
      </c>
      <c r="G5" s="41">
        <v>45405</v>
      </c>
      <c r="H5" s="41">
        <v>45408</v>
      </c>
      <c r="I5" s="41"/>
      <c r="J5" s="41">
        <v>45408</v>
      </c>
      <c r="K5" s="43" t="str">
        <v>已完成</v>
      </c>
      <c r="L5" s="39"/>
    </row>
    <row customHeight="true" ht="19" r="6">
      <c r="A6" s="39"/>
      <c r="B6" s="39"/>
      <c r="C6" s="42" t="str">
        <v>OSD 链路调试-与底软联调</v>
      </c>
      <c r="D6" s="39"/>
      <c r="E6" s="39"/>
      <c r="F6" s="39" t="str">
        <v>吴家悦</v>
      </c>
      <c r="G6" s="41">
        <v>45428</v>
      </c>
      <c r="H6" s="41">
        <v>45429</v>
      </c>
      <c r="I6" s="41"/>
      <c r="J6" s="41">
        <v>45429</v>
      </c>
      <c r="K6" s="43" t="str">
        <v>已完成</v>
      </c>
      <c r="L6" s="39"/>
    </row>
    <row customHeight="true" ht="19" r="7">
      <c r="A7" s="39"/>
      <c r="B7" s="39"/>
      <c r="C7" s="42" t="str">
        <v>视野切换逻辑</v>
      </c>
      <c r="D7" s="39"/>
      <c r="E7" s="39"/>
      <c r="F7" s="39" t="str">
        <v>朱敬欢</v>
      </c>
      <c r="G7" s="41">
        <v>45409</v>
      </c>
      <c r="H7" s="41">
        <v>45410</v>
      </c>
      <c r="I7" s="41"/>
      <c r="J7" s="41">
        <v>45410</v>
      </c>
      <c r="K7" s="43" t="str">
        <v>已完成</v>
      </c>
      <c r="L7" s="39"/>
    </row>
    <row customHeight="true" ht="19" r="8">
      <c r="A8" s="39"/>
      <c r="B8" s="39"/>
      <c r="C8" s="42" t="str">
        <v>Firmware移植</v>
      </c>
      <c r="D8" s="39"/>
      <c r="E8" s="39"/>
      <c r="F8" s="39" t="str">
        <v>朱敬欢</v>
      </c>
      <c r="G8" s="41">
        <v>45410</v>
      </c>
      <c r="H8" s="41">
        <v>45411</v>
      </c>
      <c r="I8" s="41"/>
      <c r="J8" s="41">
        <v>45411</v>
      </c>
      <c r="K8" s="43" t="str">
        <v>已完成</v>
      </c>
      <c r="L8" s="39"/>
    </row>
    <row customHeight="true" ht="19" r="9">
      <c r="A9" s="39"/>
      <c r="B9" s="39"/>
      <c r="C9" s="42" t="str">
        <v>系统回放功能</v>
      </c>
      <c r="D9" s="39"/>
      <c r="E9" s="39"/>
      <c r="F9" s="39" t="str">
        <v>吴家悦</v>
      </c>
      <c r="G9" s="41">
        <v>45432</v>
      </c>
      <c r="H9" s="41">
        <v>45435</v>
      </c>
      <c r="I9" s="39"/>
      <c r="J9" s="41">
        <v>45435</v>
      </c>
      <c r="K9" s="43" t="str">
        <v>已完成</v>
      </c>
      <c r="L9" s="39"/>
    </row>
    <row customHeight="true" ht="19" r="10">
      <c r="A10" s="39"/>
      <c r="B10" s="39"/>
      <c r="C10" s="42" t="str">
        <v>加热功能</v>
      </c>
      <c r="D10" s="39"/>
      <c r="E10" s="39"/>
      <c r="F10" s="39" t="str">
        <v>朱敬欢</v>
      </c>
      <c r="G10" s="41">
        <v>45432</v>
      </c>
      <c r="H10" s="41">
        <v>45435</v>
      </c>
      <c r="I10" s="39"/>
      <c r="J10" s="41">
        <v>45435</v>
      </c>
      <c r="K10" s="43" t="str">
        <v>已完成</v>
      </c>
      <c r="L10" s="39"/>
    </row>
    <row customHeight="true" ht="19" r="11">
      <c r="A11" s="39"/>
      <c r="B11" s="39" t="str">
        <v>通信层模块</v>
      </c>
      <c r="C11" s="42" t="str">
        <v>SPI通信协议-方案设计与评审</v>
      </c>
      <c r="D11" s="39"/>
      <c r="E11" s="39"/>
      <c r="F11" s="39" t="str">
        <v>吴家悦</v>
      </c>
      <c r="G11" s="41">
        <v>45397</v>
      </c>
      <c r="H11" s="41">
        <v>45402</v>
      </c>
      <c r="I11" s="39"/>
      <c r="J11" s="41">
        <v>45402</v>
      </c>
      <c r="K11" s="43" t="str">
        <v>已完成</v>
      </c>
      <c r="L11" s="39"/>
    </row>
    <row r="12">
      <c r="A12" s="39"/>
      <c r="B12" s="39"/>
      <c r="C12" s="42" t="str">
        <v>SPI通信协议-基础框架代码开发</v>
      </c>
      <c r="D12" s="39"/>
      <c r="E12" s="39"/>
      <c r="F12" s="39" t="str">
        <v>吴家悦</v>
      </c>
      <c r="G12" s="41">
        <v>45397</v>
      </c>
      <c r="H12" s="41">
        <v>45404</v>
      </c>
      <c r="I12" s="39"/>
      <c r="J12" s="41">
        <v>45402</v>
      </c>
      <c r="K12" s="43" t="str">
        <v>已完成</v>
      </c>
      <c r="L12" s="39"/>
    </row>
    <row customHeight="true" ht="19" r="13">
      <c r="A13" s="39"/>
      <c r="B13" s="39"/>
      <c r="C13" s="42" t="str">
        <v>SPI通信协议-与底软联调联调</v>
      </c>
      <c r="D13" s="39"/>
      <c r="E13" s="39"/>
      <c r="F13" s="39" t="str">
        <v>吴家悦</v>
      </c>
      <c r="G13" s="41">
        <v>45411</v>
      </c>
      <c r="H13" s="41">
        <v>45426</v>
      </c>
      <c r="I13" s="39"/>
      <c r="J13" s="41">
        <v>45426</v>
      </c>
      <c r="K13" s="43" t="str">
        <v>已完成</v>
      </c>
      <c r="L13" s="39"/>
    </row>
    <row r="14">
      <c r="A14" s="39"/>
      <c r="B14" s="51"/>
      <c r="C14" s="53" t="str">
        <v>全局配置参数开发</v>
      </c>
      <c r="D14" s="51"/>
      <c r="E14" s="51"/>
      <c r="F14" s="51" t="str">
        <v>吴家悦</v>
      </c>
      <c r="G14" s="44">
        <v>45404</v>
      </c>
      <c r="H14" s="44">
        <v>45405</v>
      </c>
      <c r="I14" s="51"/>
      <c r="J14" s="44">
        <v>45405</v>
      </c>
      <c r="K14" s="52" t="str">
        <v>已完成</v>
      </c>
      <c r="L14" s="51"/>
    </row>
    <row r="15">
      <c r="A15" s="39"/>
      <c r="B15" s="39" t="str">
        <v>MCU代码修改</v>
      </c>
      <c r="C15" s="42" t="str">
        <v>控制亮度功能调试</v>
      </c>
      <c r="D15" s="39"/>
      <c r="E15" s="39"/>
      <c r="F15" s="39" t="str">
        <v>吴家悦</v>
      </c>
      <c r="G15" s="44">
        <v>45425</v>
      </c>
      <c r="H15" s="44">
        <v>45425</v>
      </c>
      <c r="I15" s="39"/>
      <c r="J15" s="41">
        <v>45425</v>
      </c>
      <c r="K15" s="43" t="str">
        <v>已完成</v>
      </c>
      <c r="L15" s="39"/>
    </row>
    <row r="16">
      <c r="A16" s="39"/>
      <c r="B16" s="39" t="str">
        <v>整体联调&amp;迭代优化</v>
      </c>
      <c r="C16" s="42" t="str">
        <v>优化功能点，修复测试过程中提出的Bug</v>
      </c>
      <c r="D16" s="13"/>
      <c r="E16" s="13"/>
      <c r="F16" s="50" t="str">
        <v>吴家悦/朱敬欢</v>
      </c>
      <c r="G16" s="41">
        <v>45428</v>
      </c>
      <c r="H16" s="41">
        <v>45457</v>
      </c>
      <c r="I16" s="49"/>
      <c r="J16" s="41">
        <v>45457</v>
      </c>
      <c r="K16" s="43" t="str">
        <v>已完成</v>
      </c>
      <c r="L16" s="13"/>
    </row>
    <row customHeight="true" ht="19" r="17">
      <c r="A17" s="39"/>
      <c r="B17" s="38" t="str">
        <v>功能安全</v>
      </c>
      <c r="C17" s="40"/>
    </row>
    <row r="18">
      <c r="B18" s="38"/>
      <c r="C18" s="38"/>
    </row>
    <row r="19">
      <c r="B19" s="38"/>
      <c r="C19" s="38"/>
    </row>
    <row r="20">
      <c r="B20" s="38"/>
      <c r="C20" s="38"/>
    </row>
    <row r="21">
      <c r="B21" s="38"/>
      <c r="C21" s="38"/>
    </row>
    <row r="22">
      <c r="B22" s="38"/>
      <c r="C22" s="38"/>
    </row>
    <row r="23">
      <c r="B23" s="38"/>
      <c r="C23" s="38"/>
    </row>
    <row r="24">
      <c r="B24" s="38"/>
      <c r="C24" s="38"/>
    </row>
    <row r="25">
      <c r="B25" s="38"/>
      <c r="C25" s="38"/>
    </row>
    <row r="26">
      <c r="B26" s="38"/>
      <c r="C26" s="38"/>
    </row>
    <row r="27">
      <c r="B27" s="38"/>
      <c r="C27" s="38"/>
    </row>
    <row r="28">
      <c r="B28" s="38"/>
      <c r="C28" s="38"/>
    </row>
    <row r="29">
      <c r="B29" s="38"/>
      <c r="C29" s="38"/>
    </row>
    <row r="30">
      <c r="B30" s="38"/>
      <c r="C30" s="38"/>
    </row>
    <row r="31">
      <c r="B31" s="38"/>
      <c r="C31" s="38"/>
    </row>
    <row r="32">
      <c r="B32" s="38"/>
      <c r="C32" s="38"/>
    </row>
    <row r="33">
      <c r="B33" s="38"/>
      <c r="C33" s="38"/>
    </row>
    <row r="34">
      <c r="B34" s="38"/>
      <c r="C34" s="38"/>
    </row>
    <row r="35">
      <c r="B35" s="38"/>
      <c r="C35" s="38"/>
    </row>
    <row r="36">
      <c r="B36" s="38"/>
      <c r="C36" s="38"/>
    </row>
    <row r="37">
      <c r="B37" s="38"/>
      <c r="C37" s="38"/>
    </row>
    <row r="38">
      <c r="B38" s="38"/>
      <c r="C38" s="38"/>
    </row>
    <row r="39">
      <c r="B39" s="38"/>
      <c r="C39" s="38"/>
    </row>
    <row r="40">
      <c r="B40" s="38"/>
      <c r="C40" s="38"/>
    </row>
    <row r="41">
      <c r="B41" s="38"/>
      <c r="C41" s="38"/>
    </row>
    <row r="42">
      <c r="B42" s="38"/>
      <c r="C42" s="38"/>
    </row>
    <row r="43">
      <c r="B43" s="38"/>
      <c r="C43" s="38"/>
    </row>
    <row r="44">
      <c r="B44" s="38"/>
      <c r="C44" s="38"/>
    </row>
    <row r="45">
      <c r="B45" s="38"/>
      <c r="C45" s="38"/>
    </row>
    <row r="46">
      <c r="B46" s="38"/>
      <c r="C46" s="38"/>
    </row>
    <row r="47">
      <c r="B47" s="38"/>
      <c r="C47" s="38"/>
    </row>
    <row r="48">
      <c r="B48" s="38"/>
      <c r="C48" s="38"/>
    </row>
    <row r="49">
      <c r="B49" s="38"/>
      <c r="C49" s="38"/>
    </row>
    <row r="50">
      <c r="B50" s="38"/>
      <c r="C50" s="38"/>
    </row>
    <row r="51">
      <c r="B51" s="38"/>
      <c r="C51" s="38"/>
    </row>
    <row r="52">
      <c r="B52" s="38"/>
      <c r="C52" s="38"/>
    </row>
    <row r="53">
      <c r="B53" s="38"/>
      <c r="C53" s="38"/>
    </row>
    <row r="54">
      <c r="B54" s="38"/>
      <c r="C54" s="38"/>
    </row>
    <row r="55">
      <c r="B55" s="38"/>
      <c r="C55" s="38"/>
    </row>
    <row r="56">
      <c r="B56" s="38"/>
      <c r="C56" s="38"/>
    </row>
    <row r="57">
      <c r="B57" s="38"/>
      <c r="C57" s="38"/>
    </row>
    <row r="58">
      <c r="B58" s="38"/>
      <c r="C58" s="38"/>
    </row>
    <row r="59">
      <c r="B59" s="38"/>
      <c r="C59" s="38"/>
    </row>
    <row r="60">
      <c r="B60" s="38"/>
      <c r="C60" s="38"/>
    </row>
    <row r="61">
      <c r="B61" s="38"/>
      <c r="C61" s="38"/>
    </row>
    <row r="62">
      <c r="B62" s="38"/>
      <c r="C62" s="38"/>
    </row>
    <row r="63">
      <c r="B63" s="38"/>
      <c r="C63" s="38"/>
    </row>
    <row r="64">
      <c r="B64" s="38"/>
      <c r="C64" s="38"/>
    </row>
    <row r="65">
      <c r="B65" s="38"/>
      <c r="C65" s="38"/>
    </row>
    <row r="66">
      <c r="B66" s="38"/>
      <c r="C66" s="38"/>
    </row>
    <row r="67">
      <c r="B67" s="38"/>
      <c r="C67" s="38"/>
    </row>
    <row r="68">
      <c r="B68" s="38"/>
      <c r="C68" s="38"/>
    </row>
    <row r="69">
      <c r="B69" s="38"/>
      <c r="C69" s="38"/>
    </row>
    <row r="70">
      <c r="B70" s="38"/>
      <c r="C70" s="38"/>
    </row>
    <row r="71">
      <c r="B71" s="38"/>
      <c r="C71" s="38"/>
    </row>
    <row r="72">
      <c r="B72" s="38"/>
      <c r="C72" s="38"/>
    </row>
    <row r="73">
      <c r="B73" s="38"/>
      <c r="C73" s="38"/>
    </row>
    <row r="74">
      <c r="B74" s="38"/>
      <c r="C74" s="38"/>
    </row>
    <row r="75">
      <c r="B75" s="38"/>
      <c r="C75" s="38"/>
    </row>
    <row r="76">
      <c r="B76" s="38"/>
      <c r="C76" s="38"/>
    </row>
    <row r="77">
      <c r="B77" s="38"/>
      <c r="C77" s="38"/>
    </row>
    <row r="78">
      <c r="B78" s="38"/>
      <c r="C78" s="38"/>
    </row>
    <row r="79">
      <c r="B79" s="38"/>
      <c r="C79" s="38"/>
    </row>
    <row r="80">
      <c r="B80" s="38"/>
      <c r="C80" s="38"/>
    </row>
    <row r="81">
      <c r="B81" s="38"/>
      <c r="C81" s="38"/>
    </row>
    <row r="82">
      <c r="B82" s="38"/>
      <c r="C82" s="38"/>
    </row>
    <row r="83">
      <c r="B83" s="38"/>
      <c r="C83" s="38"/>
    </row>
    <row r="84">
      <c r="B84" s="38"/>
      <c r="C84" s="38"/>
    </row>
    <row r="85">
      <c r="B85" s="38"/>
      <c r="C85" s="38"/>
    </row>
    <row r="86">
      <c r="B86" s="38"/>
      <c r="C86" s="38"/>
    </row>
    <row r="87">
      <c r="B87" s="38"/>
      <c r="C87" s="38"/>
    </row>
    <row r="88">
      <c r="B88" s="38"/>
      <c r="C88" s="38"/>
    </row>
    <row r="89">
      <c r="B89" s="38"/>
      <c r="C89" s="38"/>
    </row>
    <row r="90">
      <c r="B90" s="38"/>
      <c r="C90" s="38"/>
    </row>
    <row r="91">
      <c r="B91" s="38"/>
      <c r="C91" s="38"/>
    </row>
    <row r="92">
      <c r="B92" s="38"/>
      <c r="C92" s="38"/>
    </row>
    <row r="93">
      <c r="B93" s="38"/>
      <c r="C93" s="38"/>
    </row>
    <row r="94">
      <c r="B94" s="38"/>
      <c r="C94" s="38"/>
    </row>
    <row r="95">
      <c r="B95" s="38"/>
      <c r="C95" s="38"/>
    </row>
    <row r="96">
      <c r="B96" s="38"/>
      <c r="C96" s="38"/>
    </row>
    <row r="97">
      <c r="B97" s="38"/>
      <c r="C97" s="38"/>
    </row>
    <row r="98">
      <c r="B98" s="38"/>
      <c r="C98" s="38"/>
    </row>
    <row r="99">
      <c r="B99" s="38"/>
      <c r="C99" s="38"/>
    </row>
    <row r="100">
      <c r="B100" s="38"/>
      <c r="C100" s="38"/>
    </row>
    <row r="101">
      <c r="B101" s="38"/>
      <c r="C101" s="38"/>
    </row>
    <row r="102">
      <c r="B102" s="38"/>
      <c r="C102" s="38"/>
    </row>
    <row r="103">
      <c r="B103" s="38"/>
      <c r="C103" s="38"/>
    </row>
    <row r="104">
      <c r="B104" s="38"/>
      <c r="C104" s="38"/>
    </row>
    <row r="105">
      <c r="B105" s="38"/>
      <c r="C105" s="38"/>
    </row>
    <row r="106">
      <c r="B106" s="38"/>
      <c r="C106" s="38"/>
    </row>
    <row r="107">
      <c r="B107" s="38"/>
      <c r="C107" s="38"/>
    </row>
    <row r="108">
      <c r="B108" s="38"/>
      <c r="C108" s="38"/>
    </row>
    <row r="109">
      <c r="B109" s="38"/>
      <c r="C109" s="38"/>
    </row>
    <row r="110">
      <c r="B110" s="38"/>
      <c r="C110" s="38"/>
    </row>
    <row r="111">
      <c r="B111" s="38"/>
      <c r="C111" s="38"/>
    </row>
    <row r="112">
      <c r="B112" s="38"/>
      <c r="C112" s="38"/>
    </row>
    <row r="113">
      <c r="B113" s="38"/>
      <c r="C113" s="38"/>
    </row>
    <row r="114">
      <c r="B114" s="38"/>
      <c r="C114" s="38"/>
    </row>
    <row r="115">
      <c r="B115" s="38"/>
      <c r="C115" s="38"/>
    </row>
    <row r="116">
      <c r="B116" s="38"/>
      <c r="C116" s="38"/>
    </row>
    <row r="117">
      <c r="B117" s="38"/>
      <c r="C117" s="38"/>
    </row>
    <row r="118">
      <c r="B118" s="38"/>
      <c r="C118" s="38"/>
    </row>
    <row r="119">
      <c r="B119" s="38"/>
      <c r="C119" s="38"/>
    </row>
    <row r="120">
      <c r="B120" s="38"/>
      <c r="C120" s="38"/>
    </row>
    <row r="121">
      <c r="B121" s="38"/>
      <c r="C121" s="38"/>
    </row>
    <row r="122">
      <c r="B122" s="38"/>
      <c r="C122" s="38"/>
    </row>
    <row r="123">
      <c r="B123" s="38"/>
      <c r="C123" s="38"/>
    </row>
    <row r="124">
      <c r="B124" s="38"/>
      <c r="C124" s="38"/>
    </row>
    <row r="125">
      <c r="B125" s="38"/>
      <c r="C125" s="38"/>
    </row>
    <row r="126">
      <c r="B126" s="38"/>
      <c r="C126" s="38"/>
    </row>
    <row r="127">
      <c r="B127" s="38"/>
      <c r="C127" s="38"/>
    </row>
    <row r="128">
      <c r="B128" s="38"/>
      <c r="C128" s="38"/>
    </row>
    <row r="129">
      <c r="B129" s="38"/>
      <c r="C129" s="38"/>
    </row>
    <row r="130">
      <c r="B130" s="38"/>
      <c r="C130" s="38"/>
    </row>
    <row r="131">
      <c r="B131" s="38"/>
      <c r="C131" s="38"/>
    </row>
    <row r="132">
      <c r="B132" s="38"/>
      <c r="C132" s="38"/>
    </row>
    <row r="133">
      <c r="B133" s="38"/>
      <c r="C133" s="38"/>
    </row>
    <row r="134">
      <c r="B134" s="38"/>
      <c r="C134" s="38"/>
    </row>
    <row r="135">
      <c r="B135" s="38"/>
      <c r="C135" s="38"/>
    </row>
    <row r="136">
      <c r="B136" s="38"/>
      <c r="C136" s="38"/>
    </row>
    <row r="137">
      <c r="B137" s="38"/>
      <c r="C137" s="38"/>
    </row>
    <row r="138">
      <c r="B138" s="38"/>
      <c r="C138" s="38"/>
    </row>
    <row r="139">
      <c r="B139" s="38"/>
      <c r="C139" s="38"/>
    </row>
    <row r="140">
      <c r="B140" s="38"/>
      <c r="C140" s="38"/>
    </row>
    <row r="141">
      <c r="B141" s="38"/>
      <c r="C141" s="38"/>
    </row>
    <row r="142">
      <c r="B142" s="38"/>
      <c r="C142" s="38"/>
    </row>
    <row r="143">
      <c r="B143" s="38"/>
      <c r="C143" s="38"/>
    </row>
    <row r="144">
      <c r="B144" s="38"/>
      <c r="C144" s="38"/>
    </row>
    <row r="145">
      <c r="B145" s="38"/>
      <c r="C145" s="38"/>
    </row>
    <row r="146">
      <c r="B146" s="38"/>
      <c r="C146" s="38"/>
    </row>
    <row r="147">
      <c r="B147" s="38"/>
      <c r="C147" s="38"/>
    </row>
    <row r="148">
      <c r="B148" s="38"/>
      <c r="C148" s="38"/>
    </row>
    <row r="149">
      <c r="B149" s="38"/>
      <c r="C149" s="38"/>
    </row>
    <row r="150">
      <c r="B150" s="38"/>
      <c r="C150" s="38"/>
    </row>
    <row r="151">
      <c r="B151" s="38"/>
      <c r="C151" s="38"/>
    </row>
    <row r="152">
      <c r="B152" s="38"/>
      <c r="C152" s="38"/>
    </row>
    <row r="153">
      <c r="B153" s="38"/>
      <c r="C153" s="38"/>
    </row>
    <row r="154">
      <c r="B154" s="38"/>
      <c r="C154" s="38"/>
    </row>
    <row r="155">
      <c r="B155" s="38"/>
      <c r="C155" s="38"/>
    </row>
    <row r="156">
      <c r="B156" s="38"/>
      <c r="C156" s="38"/>
    </row>
    <row r="157">
      <c r="B157" s="38"/>
      <c r="C157" s="38"/>
    </row>
    <row r="158">
      <c r="B158" s="38"/>
      <c r="C158" s="38"/>
    </row>
    <row r="159">
      <c r="B159" s="38"/>
      <c r="C159" s="38"/>
    </row>
    <row r="160">
      <c r="B160" s="38"/>
      <c r="C160" s="38"/>
    </row>
    <row r="161">
      <c r="B161" s="38"/>
      <c r="C161" s="38"/>
    </row>
    <row r="162">
      <c r="B162" s="38"/>
      <c r="C162" s="38"/>
    </row>
    <row r="163">
      <c r="B163" s="38"/>
      <c r="C163" s="38"/>
    </row>
    <row r="164">
      <c r="B164" s="38"/>
      <c r="C164" s="38"/>
    </row>
    <row r="165">
      <c r="B165" s="38"/>
      <c r="C165" s="38"/>
    </row>
    <row r="166">
      <c r="B166" s="38"/>
      <c r="C166" s="38"/>
    </row>
    <row r="167">
      <c r="B167" s="38"/>
      <c r="C167" s="38"/>
    </row>
    <row r="168">
      <c r="B168" s="38"/>
      <c r="C168" s="38"/>
    </row>
    <row r="169">
      <c r="B169" s="38"/>
      <c r="C169" s="38"/>
    </row>
    <row r="170">
      <c r="B170" s="38"/>
      <c r="C170" s="38"/>
    </row>
    <row r="171">
      <c r="B171" s="38"/>
      <c r="C171" s="38"/>
    </row>
    <row r="172">
      <c r="B172" s="38"/>
      <c r="C172" s="38"/>
    </row>
    <row r="173">
      <c r="B173" s="38"/>
      <c r="C173" s="38"/>
    </row>
    <row r="174">
      <c r="B174" s="38"/>
      <c r="C174" s="38"/>
    </row>
    <row r="175">
      <c r="B175" s="38"/>
      <c r="C175" s="38"/>
    </row>
    <row r="176">
      <c r="B176" s="38"/>
      <c r="C176" s="38"/>
    </row>
    <row r="177">
      <c r="B177" s="38"/>
      <c r="C177" s="38"/>
    </row>
    <row r="178">
      <c r="B178" s="38"/>
      <c r="C178" s="38"/>
    </row>
    <row r="179">
      <c r="B179" s="38"/>
      <c r="C179" s="38"/>
    </row>
    <row r="180">
      <c r="B180" s="38"/>
      <c r="C180" s="38"/>
    </row>
    <row r="181">
      <c r="B181" s="38"/>
      <c r="C181" s="38"/>
    </row>
    <row r="182">
      <c r="B182" s="38"/>
      <c r="C182" s="38"/>
    </row>
    <row r="183">
      <c r="B183" s="38"/>
      <c r="C183" s="38"/>
    </row>
    <row r="184">
      <c r="B184" s="38"/>
      <c r="C184" s="38"/>
    </row>
    <row r="185">
      <c r="B185" s="38"/>
      <c r="C185" s="38"/>
    </row>
    <row r="186">
      <c r="B186" s="38"/>
      <c r="C186" s="38"/>
    </row>
    <row r="187">
      <c r="B187" s="38"/>
      <c r="C187" s="38"/>
    </row>
    <row r="188">
      <c r="B188" s="38"/>
      <c r="C188" s="38"/>
    </row>
    <row r="189">
      <c r="B189" s="38"/>
      <c r="C189" s="38"/>
    </row>
    <row r="190">
      <c r="B190" s="38"/>
      <c r="C190" s="38"/>
    </row>
    <row r="191">
      <c r="B191" s="38"/>
      <c r="C191" s="38"/>
    </row>
    <row r="192">
      <c r="B192" s="38"/>
      <c r="C192" s="38"/>
    </row>
    <row r="193">
      <c r="B193" s="38"/>
      <c r="C193" s="38"/>
    </row>
    <row r="194">
      <c r="B194" s="38"/>
      <c r="C194" s="38"/>
    </row>
    <row r="195">
      <c r="B195" s="38"/>
      <c r="C195" s="38"/>
    </row>
    <row r="196">
      <c r="B196" s="38"/>
      <c r="C196" s="38"/>
    </row>
    <row r="197">
      <c r="B197" s="38"/>
      <c r="C197" s="38"/>
    </row>
    <row r="198">
      <c r="B198" s="38"/>
      <c r="C198" s="38"/>
    </row>
    <row r="199">
      <c r="B199" s="38"/>
      <c r="C199" s="38"/>
    </row>
    <row r="200">
      <c r="B200" s="38"/>
      <c r="C200" s="38"/>
    </row>
    <row r="201">
      <c r="B201" s="38"/>
      <c r="C201" s="38"/>
    </row>
    <row r="202">
      <c r="B202" s="38"/>
      <c r="C202" s="38"/>
    </row>
    <row r="203">
      <c r="B203" s="38"/>
      <c r="C203" s="38"/>
    </row>
    <row r="204">
      <c r="B204" s="38"/>
      <c r="C204" s="38"/>
    </row>
    <row r="205">
      <c r="B205" s="38"/>
      <c r="C205" s="38"/>
    </row>
    <row r="206">
      <c r="B206" s="38"/>
      <c r="C206" s="38"/>
    </row>
    <row r="207">
      <c r="B207" s="38"/>
      <c r="C207" s="38"/>
    </row>
    <row r="208">
      <c r="B208" s="38"/>
      <c r="C208" s="38"/>
    </row>
    <row r="209">
      <c r="B209" s="38"/>
      <c r="C209" s="38"/>
    </row>
    <row r="210">
      <c r="B210" s="38"/>
      <c r="C210" s="38"/>
    </row>
  </sheetData>
  <mergeCells>
    <mergeCell ref="B2:B10"/>
    <mergeCell ref="B11:B14"/>
    <mergeCell ref="A2:A17"/>
  </mergeCell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2" min="2" style="0" width="17"/>
    <col collapsed="false" customWidth="true" hidden="false" max="3" min="3" style="0" width="39"/>
    <col collapsed="false" customWidth="true" hidden="false" max="4" min="4" style="0" width="23"/>
    <col collapsed="false" customWidth="true" hidden="false" max="5" min="5" style="0" width="10"/>
    <col collapsed="false" customWidth="true" hidden="false" max="6" min="6" style="0" width="19"/>
    <col collapsed="false" customWidth="true" hidden="false" max="7" min="7" style="0" width="8"/>
    <col collapsed="false" customWidth="true" hidden="false" max="8" min="8" style="0" width="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3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3"/>
    <col collapsed="false" customWidth="true" hidden="false" max="17" min="17" style="0" width="37"/>
  </cols>
  <sheetData>
    <row r="1">
      <c r="A1" s="101" t="str">
        <v>项目</v>
      </c>
      <c r="B1" s="101" t="str">
        <v>功能模块</v>
      </c>
      <c r="C1" s="104" t="str">
        <v>任务分解</v>
      </c>
      <c r="D1" s="103" t="str">
        <v>任务描述与补充描述</v>
      </c>
      <c r="E1" s="104" t="str">
        <v>任务编号</v>
      </c>
      <c r="F1" s="103" t="str">
        <v>前置任务
（依赖）</v>
      </c>
      <c r="G1" s="101" t="str">
        <v>最小工时
(hour）</v>
      </c>
      <c r="H1" s="101" t="str">
        <v>最大工时
(hour）</v>
      </c>
      <c r="I1" s="101" t="str">
        <v>标准工时
（hour）</v>
      </c>
      <c r="J1" s="101" t="str">
        <v>标准工时
(Day)</v>
      </c>
      <c r="K1" s="77" t="str">
        <v>负责人</v>
      </c>
      <c r="L1" s="101" t="str">
        <v>开始时间</v>
      </c>
      <c r="M1" s="101" t="str">
        <v>计划完成时间</v>
      </c>
      <c r="N1" s="101" t="str">
        <v>修订完成时间</v>
      </c>
      <c r="O1" s="102" t="str">
        <v>实际完成时间</v>
      </c>
      <c r="P1" s="101" t="str">
        <v>任务状态</v>
      </c>
      <c r="Q1" s="101" t="str">
        <v>备注</v>
      </c>
    </row>
    <row customHeight="true" ht="19" r="2">
      <c r="A2" s="55" t="str">
        <v>IPU02C01
(A1000)</v>
      </c>
      <c r="B2" s="57" t="str">
        <v>项目环境搭建Bringup</v>
      </c>
      <c r="C2" s="56" t="str">
        <v>编译环境搭建/IDE环境搭建，
工具安装（Davinci工程  SIP包、license etc）</v>
      </c>
      <c r="D2" s="54"/>
      <c r="E2" s="56" t="str">
        <v>T0.01</v>
      </c>
      <c r="F2" s="56"/>
      <c r="G2" s="61"/>
      <c r="H2" s="61"/>
      <c r="I2" s="60"/>
      <c r="J2" s="60">
        <f>I2/8</f>
      </c>
      <c r="K2" s="57"/>
      <c r="L2" s="61" t="str">
        <v>DONE</v>
      </c>
      <c r="M2" s="61" t="str">
        <v>DONE</v>
      </c>
      <c r="N2" s="61"/>
      <c r="O2" s="59"/>
      <c r="P2" s="63">
        <f>IF(L2="DONE", "Done", IF(C2="","",IF(O2&lt;&gt;"",IF(OR(N2&lt;&gt;"",O2&gt;M2),"Closed with delay","Closed in time"),IF(N2&lt;&gt;"","Delay",IF(M2&gt;=TODAY(),"In time","Overdue")))))</f>
      </c>
      <c r="Q2" s="62"/>
    </row>
    <row customHeight="true" ht="19" r="3">
      <c r="A3" s="55"/>
      <c r="B3" s="57"/>
      <c r="C3" s="56" t="str">
        <v>Davinci最小系统（MCAL基本环境），编译通过</v>
      </c>
      <c r="D3" s="54"/>
      <c r="E3" s="56" t="str">
        <v>T0.02</v>
      </c>
      <c r="F3" s="56"/>
      <c r="G3" s="61"/>
      <c r="H3" s="61"/>
      <c r="I3" s="60"/>
      <c r="J3" s="60">
        <f>I3/8</f>
      </c>
      <c r="K3" s="57"/>
      <c r="L3" s="61" t="str">
        <v>DONE</v>
      </c>
      <c r="M3" s="61" t="str">
        <v>DONE</v>
      </c>
      <c r="N3" s="61"/>
      <c r="O3" s="59"/>
      <c r="P3" s="63">
        <f>IF(L3="DONE", "Done", IF(C3="","",IF(O3&lt;&gt;"",IF(OR(N3&lt;&gt;"",O3&gt;M3),"Closed with delay","Closed in time"),IF(N3&lt;&gt;"","Delay",IF(M3&gt;=TODAY(),"In time","Overdue")))))</f>
      </c>
      <c r="Q3" s="62"/>
    </row>
    <row customHeight="true" ht="19" r="4">
      <c r="A4" s="55"/>
      <c r="B4" s="57"/>
      <c r="C4" s="56" t="str">
        <v>集成编译（代码编译通过，未上板）</v>
      </c>
      <c r="D4" s="54"/>
      <c r="E4" s="56" t="str">
        <v>T0.03</v>
      </c>
      <c r="F4" s="56"/>
      <c r="G4" s="61"/>
      <c r="H4" s="61"/>
      <c r="I4" s="60"/>
      <c r="J4" s="60">
        <f>I4/8</f>
      </c>
      <c r="K4" s="57"/>
      <c r="L4" s="61" t="str">
        <v>DONE</v>
      </c>
      <c r="M4" s="61" t="str">
        <v>DONE</v>
      </c>
      <c r="N4" s="61"/>
      <c r="O4" s="59"/>
      <c r="P4" s="63">
        <f>IF(L4="DONE", "Done", IF(C4="","",IF(O4&lt;&gt;"",IF(OR(N4&lt;&gt;"",O4&gt;M4),"Closed with delay","Closed in time"),IF(N4&lt;&gt;"","Delay",IF(M4&gt;=TODAY(),"In time","Overdue")))))</f>
      </c>
      <c r="Q4" s="62"/>
    </row>
    <row customHeight="true" ht="19" r="5">
      <c r="A5" s="55"/>
      <c r="B5" s="57"/>
      <c r="C5" s="56" t="str">
        <v>上板调试</v>
      </c>
      <c r="D5" s="54"/>
      <c r="E5" s="56" t="str">
        <v>T0.04</v>
      </c>
      <c r="F5" s="56"/>
      <c r="G5" s="61"/>
      <c r="H5" s="61"/>
      <c r="I5" s="60"/>
      <c r="J5" s="60">
        <f>I5/8</f>
      </c>
      <c r="K5" s="57"/>
      <c r="L5" s="61" t="str">
        <v>DONE</v>
      </c>
      <c r="M5" s="61" t="str">
        <v>DONE</v>
      </c>
      <c r="N5" s="58"/>
      <c r="O5" s="59"/>
      <c r="P5" s="63">
        <f>IF(L5="DONE", "Done", IF(C5="","",IF(O5&lt;&gt;"",IF(OR(N5&lt;&gt;"",O5&gt;M5),"Closed with delay","Closed in time"),IF(N5&lt;&gt;"","Delay",IF(M5&gt;=TODAY(),"In time","Overdue")))))</f>
      </c>
      <c r="Q5" s="62"/>
    </row>
    <row customHeight="true" ht="19" r="6">
      <c r="A6" s="55"/>
      <c r="B6" s="57"/>
      <c r="C6" s="86" t="str">
        <v>最小系统测试说明文档</v>
      </c>
      <c r="D6" s="54"/>
      <c r="E6" s="56" t="str">
        <v>T0.05</v>
      </c>
      <c r="F6" s="86"/>
      <c r="G6" s="85"/>
      <c r="H6" s="85"/>
      <c r="I6" s="88"/>
      <c r="J6" s="60">
        <f>I6/8</f>
      </c>
      <c r="K6" s="88"/>
      <c r="L6" s="61" t="str">
        <v>DONE</v>
      </c>
      <c r="M6" s="61" t="str">
        <v>DONE</v>
      </c>
      <c r="N6" s="85"/>
      <c r="O6" s="59"/>
      <c r="P6" s="63">
        <f>IF(L6="DONE", "Done", IF(C6="","",IF(O6&lt;&gt;"",IF(OR(N6&lt;&gt;"",O6&gt;M6),"Closed with delay","Closed in time"),IF(N6&lt;&gt;"","Delay",IF(M6&gt;=TODAY(),"In time","Overdue")))))</f>
      </c>
      <c r="Q6" s="62"/>
    </row>
    <row customHeight="true" ht="19" r="7">
      <c r="A7" s="55"/>
      <c r="B7" s="57" t="s">
        <v>58</v>
      </c>
      <c r="C7" s="56" t="s">
        <v>59</v>
      </c>
      <c r="D7" s="54"/>
      <c r="E7" s="56" t="str">
        <v>T1.01</v>
      </c>
      <c r="F7" s="56"/>
      <c r="G7" s="61"/>
      <c r="H7" s="61"/>
      <c r="I7" s="60"/>
      <c r="J7" s="60">
        <f>I7/8</f>
      </c>
      <c r="K7" s="57"/>
      <c r="L7" s="61" t="str">
        <v>DONE</v>
      </c>
      <c r="M7" s="61" t="str">
        <v>DONE</v>
      </c>
      <c r="N7" s="58"/>
      <c r="O7" s="59"/>
      <c r="P7" s="63">
        <f>IF(L7="DONE", "Done", IF(C7="","",IF(O7&lt;&gt;"",IF(OR(N7&lt;&gt;"",O7&gt;M7),"Closed with delay","Closed in time"),IF(N7&lt;&gt;"","Delay",IF(M7&gt;=TODAY(),"In time","Overdue")))))</f>
      </c>
      <c r="Q7" s="62"/>
    </row>
    <row customHeight="true" ht="19" r="8">
      <c r="A8" s="55"/>
      <c r="B8" s="57"/>
      <c r="C8" s="56" t="str">
        <v>CANn  Driver</v>
      </c>
      <c r="D8" s="54"/>
      <c r="E8" s="56" t="str">
        <v>T1.02</v>
      </c>
      <c r="F8" s="56"/>
      <c r="G8" s="61"/>
      <c r="H8" s="61"/>
      <c r="I8" s="60"/>
      <c r="J8" s="60">
        <f>I8/8</f>
      </c>
      <c r="K8" s="57"/>
      <c r="L8" s="61" t="str">
        <v>DONE</v>
      </c>
      <c r="M8" s="61" t="str">
        <v>DONE</v>
      </c>
      <c r="N8" s="58"/>
      <c r="O8" s="59"/>
      <c r="P8" s="63">
        <f>IF(L8="DONE", "Done", IF(C8="","",IF(O8&lt;&gt;"",IF(OR(N8&lt;&gt;"",O8&gt;M8),"Closed with delay","Closed in time"),IF(N8&lt;&gt;"","Delay",IF(M8&gt;=TODAY(),"In time","Overdue")))))</f>
      </c>
      <c r="Q8" s="62"/>
    </row>
    <row customHeight="true" ht="19" r="9">
      <c r="A9" s="55"/>
      <c r="B9" s="57"/>
      <c r="C9" s="56" t="str">
        <v>PORT Driver</v>
      </c>
      <c r="D9" s="54"/>
      <c r="E9" s="56" t="str">
        <v>T1.03</v>
      </c>
      <c r="F9" s="56"/>
      <c r="G9" s="61"/>
      <c r="H9" s="61"/>
      <c r="I9" s="60"/>
      <c r="J9" s="60">
        <f>I9/8</f>
      </c>
      <c r="K9" s="57"/>
      <c r="L9" s="61" t="str">
        <v>DONE</v>
      </c>
      <c r="M9" s="61" t="str">
        <v>DONE</v>
      </c>
      <c r="N9" s="58"/>
      <c r="O9" s="59"/>
      <c r="P9" s="63">
        <f>IF(L9="DONE", "Done", IF(C9="","",IF(O9&lt;&gt;"",IF(OR(N9&lt;&gt;"",O9&gt;M9),"Closed with delay","Closed in time"),IF(N9&lt;&gt;"","Delay",IF(M9&gt;=TODAY(),"In time","Overdue")))))</f>
      </c>
      <c r="Q9" s="62"/>
    </row>
    <row customHeight="true" ht="19" r="10">
      <c r="A10" s="55"/>
      <c r="B10" s="57"/>
      <c r="C10" s="56" t="str">
        <v>DIO Driver</v>
      </c>
      <c r="D10" s="54"/>
      <c r="E10" s="56" t="str">
        <v>T1.04</v>
      </c>
      <c r="F10" s="56"/>
      <c r="G10" s="61"/>
      <c r="H10" s="61"/>
      <c r="I10" s="60"/>
      <c r="J10" s="60">
        <f>I10/8</f>
      </c>
      <c r="K10" s="57"/>
      <c r="L10" s="61" t="str">
        <v>DONE</v>
      </c>
      <c r="M10" s="61" t="str">
        <v>DONE</v>
      </c>
      <c r="N10" s="58"/>
      <c r="O10" s="59"/>
      <c r="P10" s="63">
        <f>IF(L10="DONE", "Done", IF(C10="","",IF(O10&lt;&gt;"",IF(OR(N10&lt;&gt;"",O10&gt;M10),"Closed with delay","Closed in time"),IF(N10&lt;&gt;"","Delay",IF(M10&gt;=TODAY(),"In time","Overdue")))))</f>
      </c>
      <c r="Q10" s="62"/>
    </row>
    <row customHeight="true" ht="19" r="11">
      <c r="A11" s="55"/>
      <c r="B11" s="57"/>
      <c r="C11" s="56" t="str">
        <v>SPI Driver  master</v>
      </c>
      <c r="D11" s="54"/>
      <c r="E11" s="56" t="str">
        <v>T1.05</v>
      </c>
      <c r="F11" s="56"/>
      <c r="G11" s="61"/>
      <c r="H11" s="61"/>
      <c r="I11" s="60"/>
      <c r="J11" s="60">
        <f>I11/8</f>
      </c>
      <c r="K11" s="57"/>
      <c r="L11" s="61" t="str">
        <v>DONE</v>
      </c>
      <c r="M11" s="61" t="str">
        <v>DONE</v>
      </c>
      <c r="N11" s="58"/>
      <c r="O11" s="59"/>
      <c r="P11" s="63">
        <f>IF(L11="DONE", "Done", IF(C11="","",IF(O11&lt;&gt;"",IF(OR(N11&lt;&gt;"",O11&gt;M11),"Closed with delay","Closed in time"),IF(N11&lt;&gt;"","Delay",IF(M11&gt;=TODAY(),"In time","Overdue")))))</f>
      </c>
      <c r="Q11" s="62"/>
    </row>
    <row customHeight="true" ht="19" r="12">
      <c r="A12" s="55"/>
      <c r="B12" s="57"/>
      <c r="C12" s="56" t="str">
        <v>SPI Driver slave</v>
      </c>
      <c r="D12" s="54"/>
      <c r="E12" s="56" t="str">
        <v>T1.06</v>
      </c>
      <c r="F12" s="56"/>
      <c r="G12" s="61"/>
      <c r="H12" s="61"/>
      <c r="I12" s="60"/>
      <c r="J12" s="60">
        <f>I12/8</f>
      </c>
      <c r="K12" s="57"/>
      <c r="L12" s="61" t="str">
        <v>DONE</v>
      </c>
      <c r="M12" s="61" t="str">
        <v>DONE</v>
      </c>
      <c r="N12" s="58"/>
      <c r="O12" s="59"/>
      <c r="P12" s="63">
        <f>IF(L12="DONE", "Done", IF(C12="","",IF(O12&lt;&gt;"",IF(OR(N12&lt;&gt;"",O12&gt;M12),"Closed with delay","Closed in time"),IF(N12&lt;&gt;"","Delay",IF(M12&gt;=TODAY(),"In time","Overdue")))))</f>
      </c>
      <c r="Q12" s="62"/>
    </row>
    <row customHeight="true" ht="19" r="13">
      <c r="A13" s="55"/>
      <c r="B13" s="57"/>
      <c r="C13" s="56" t="str">
        <v>UART Driver</v>
      </c>
      <c r="D13" s="54"/>
      <c r="E13" s="56" t="str">
        <v>T1.07</v>
      </c>
      <c r="F13" s="56"/>
      <c r="G13" s="61"/>
      <c r="H13" s="61"/>
      <c r="I13" s="60"/>
      <c r="J13" s="60">
        <f>I13/8</f>
      </c>
      <c r="K13" s="57"/>
      <c r="L13" s="61" t="str">
        <v>DONE</v>
      </c>
      <c r="M13" s="61" t="str">
        <v>DONE</v>
      </c>
      <c r="N13" s="58"/>
      <c r="O13" s="59"/>
      <c r="P13" s="63">
        <f>IF(L13="DONE", "Done", IF(C13="","",IF(O13&lt;&gt;"",IF(OR(N13&lt;&gt;"",O13&gt;M13),"Closed with delay","Closed in time"),IF(N13&lt;&gt;"","Delay",IF(M13&gt;=TODAY(),"In time","Overdue")))))</f>
      </c>
      <c r="Q13" s="62"/>
    </row>
    <row customHeight="true" ht="19" r="14">
      <c r="A14" s="55"/>
      <c r="B14" s="57"/>
      <c r="C14" s="56" t="str">
        <v>IIC  Driver</v>
      </c>
      <c r="D14" s="54"/>
      <c r="E14" s="56" t="str">
        <v>T1.08</v>
      </c>
      <c r="F14" s="56"/>
      <c r="G14" s="61"/>
      <c r="H14" s="61"/>
      <c r="I14" s="60"/>
      <c r="J14" s="60">
        <f>I14/8</f>
      </c>
      <c r="K14" s="57"/>
      <c r="L14" s="61" t="str">
        <v>DONE</v>
      </c>
      <c r="M14" s="61" t="str">
        <v>DONE</v>
      </c>
      <c r="N14" s="58"/>
      <c r="O14" s="59"/>
      <c r="P14" s="63">
        <f>IF(L14="DONE", "Done", IF(C14="","",IF(O14&lt;&gt;"",IF(OR(N14&lt;&gt;"",O14&gt;M14),"Closed with delay","Closed in time"),IF(N14&lt;&gt;"","Delay",IF(M14&gt;=TODAY(),"In time","Overdue")))))</f>
      </c>
      <c r="Q14" s="62"/>
    </row>
    <row customHeight="true" ht="19" r="15">
      <c r="A15" s="55"/>
      <c r="B15" s="57"/>
      <c r="C15" s="56" t="str">
        <v>MCU Driver</v>
      </c>
      <c r="D15" s="54"/>
      <c r="E15" s="56" t="str">
        <v>T1.09</v>
      </c>
      <c r="F15" s="56"/>
      <c r="G15" s="61"/>
      <c r="H15" s="61"/>
      <c r="I15" s="60"/>
      <c r="J15" s="60">
        <f>I15/8</f>
      </c>
      <c r="K15" s="57"/>
      <c r="L15" s="61" t="str">
        <v>DONE</v>
      </c>
      <c r="M15" s="61" t="str">
        <v>DONE</v>
      </c>
      <c r="N15" s="58"/>
      <c r="O15" s="59"/>
      <c r="P15" s="63">
        <f>IF(L15="DONE", "Done", IF(C15="","",IF(O15&lt;&gt;"",IF(OR(N15&lt;&gt;"",O15&gt;M15),"Closed with delay","Closed in time"),IF(N15&lt;&gt;"","Delay",IF(M15&gt;=TODAY(),"In time","Overdue")))))</f>
      </c>
      <c r="Q15" s="62"/>
    </row>
    <row customHeight="true" ht="19" r="16">
      <c r="A16" s="55"/>
      <c r="B16" s="57"/>
      <c r="C16" s="56" t="str">
        <v>GPT Driver</v>
      </c>
      <c r="D16" s="54"/>
      <c r="E16" s="56" t="str">
        <v>T1.10</v>
      </c>
      <c r="F16" s="56"/>
      <c r="G16" s="61"/>
      <c r="H16" s="61"/>
      <c r="I16" s="60"/>
      <c r="J16" s="60">
        <f>I16/8</f>
      </c>
      <c r="K16" s="57"/>
      <c r="L16" s="61" t="str">
        <v>DONE</v>
      </c>
      <c r="M16" s="61" t="str">
        <v>DONE</v>
      </c>
      <c r="N16" s="58"/>
      <c r="O16" s="59"/>
      <c r="P16" s="63">
        <f>IF(L16="DONE", "Done", IF(C16="","",IF(O16&lt;&gt;"",IF(OR(N16&lt;&gt;"",O16&gt;M16),"Closed with delay","Closed in time"),IF(N16&lt;&gt;"","Delay",IF(M16&gt;=TODAY(),"In time","Overdue")))))</f>
      </c>
      <c r="Q16" s="62"/>
    </row>
    <row customHeight="true" ht="19" r="17">
      <c r="A17" s="55"/>
      <c r="B17" s="57"/>
      <c r="C17" s="56" t="str">
        <v>ICU Driver</v>
      </c>
      <c r="D17" s="54"/>
      <c r="E17" s="56" t="str">
        <v>T1.11</v>
      </c>
      <c r="F17" s="56"/>
      <c r="G17" s="61"/>
      <c r="H17" s="61"/>
      <c r="I17" s="60"/>
      <c r="J17" s="60">
        <f>I17/8</f>
      </c>
      <c r="K17" s="57"/>
      <c r="L17" s="61" t="str">
        <v>DONE</v>
      </c>
      <c r="M17" s="61" t="str">
        <v>DONE</v>
      </c>
      <c r="N17" s="58"/>
      <c r="O17" s="59"/>
      <c r="P17" s="63">
        <f>IF(L17="DONE", "Done", IF(C17="","",IF(O17&lt;&gt;"",IF(OR(N17&lt;&gt;"",O17&gt;M17),"Closed with delay","Closed in time"),IF(N17&lt;&gt;"","Delay",IF(M17&gt;=TODAY(),"In time","Overdue")))))</f>
      </c>
      <c r="Q17" s="62"/>
    </row>
    <row customHeight="true" ht="19" r="18">
      <c r="A18" s="55"/>
      <c r="B18" s="57"/>
      <c r="C18" s="56" t="str">
        <v>ADC Driver (DMA)</v>
      </c>
      <c r="D18" s="54"/>
      <c r="E18" s="56" t="str">
        <v>T1.12</v>
      </c>
      <c r="F18" s="56"/>
      <c r="G18" s="61"/>
      <c r="H18" s="61"/>
      <c r="I18" s="60"/>
      <c r="J18" s="60">
        <f>I18/8</f>
      </c>
      <c r="K18" s="57"/>
      <c r="L18" s="61" t="str">
        <v>DONE</v>
      </c>
      <c r="M18" s="61" t="str">
        <v>DONE</v>
      </c>
      <c r="N18" s="58"/>
      <c r="O18" s="59"/>
      <c r="P18" s="63">
        <f>IF(L18="DONE", "Done", IF(C18="","",IF(O18&lt;&gt;"",IF(OR(N18&lt;&gt;"",O18&gt;M18),"Closed with delay","Closed in time"),IF(N18&lt;&gt;"","Delay",IF(M18&gt;=TODAY(),"In time","Overdue")))))</f>
      </c>
      <c r="Q18" s="62"/>
    </row>
    <row customHeight="true" ht="19" r="19">
      <c r="A19" s="55"/>
      <c r="B19" s="57"/>
      <c r="C19" s="56" t="str">
        <v>PWM Driver</v>
      </c>
      <c r="D19" s="54"/>
      <c r="E19" s="56" t="str">
        <v>T1.13</v>
      </c>
      <c r="F19" s="56"/>
      <c r="G19" s="61"/>
      <c r="H19" s="61"/>
      <c r="I19" s="60"/>
      <c r="J19" s="60">
        <f>I19/8</f>
      </c>
      <c r="K19" s="57"/>
      <c r="L19" s="61" t="str">
        <v>DONE</v>
      </c>
      <c r="M19" s="61" t="str">
        <v>DONE</v>
      </c>
      <c r="N19" s="58"/>
      <c r="O19" s="59"/>
      <c r="P19" s="63">
        <f>IF(L19="DONE", "Done", IF(C19="","",IF(O19&lt;&gt;"",IF(OR(N19&lt;&gt;"",O19&gt;M19),"Closed with delay","Closed in time"),IF(N19&lt;&gt;"","Delay",IF(M19&gt;=TODAY(),"In time","Overdue")))))</f>
      </c>
      <c r="Q19" s="62"/>
    </row>
    <row customHeight="true" ht="19" r="20">
      <c r="A20" s="55"/>
      <c r="B20" s="57"/>
      <c r="C20" s="56" t="str">
        <v>ETH Driver()</v>
      </c>
      <c r="D20" s="54"/>
      <c r="E20" s="56" t="str">
        <v>T1.14</v>
      </c>
      <c r="F20" s="56"/>
      <c r="G20" s="61"/>
      <c r="H20" s="61"/>
      <c r="I20" s="60"/>
      <c r="J20" s="60">
        <f>I20/8</f>
      </c>
      <c r="K20" s="57"/>
      <c r="L20" s="61" t="str">
        <v>DONE</v>
      </c>
      <c r="M20" s="61" t="str">
        <v>DONE</v>
      </c>
      <c r="N20" s="58"/>
      <c r="O20" s="59"/>
      <c r="P20" s="63">
        <f>IF(L20="DONE", "Done", IF(C20="","",IF(O20&lt;&gt;"",IF(OR(N20&lt;&gt;"",O20&gt;M20),"Closed with delay","Closed in time"),IF(N20&lt;&gt;"","Delay",IF(M20&gt;=TODAY(),"In time","Overdue")))))</f>
      </c>
      <c r="Q20" s="62"/>
    </row>
    <row customHeight="true" ht="19" r="21">
      <c r="A21" s="55"/>
      <c r="B21" s="57"/>
      <c r="C21" s="86" t="str">
        <v>mcal 配置使用说明文档</v>
      </c>
      <c r="D21" s="54"/>
      <c r="E21" s="56" t="str">
        <v>T1.15</v>
      </c>
      <c r="F21" s="86"/>
      <c r="G21" s="85"/>
      <c r="H21" s="85"/>
      <c r="I21" s="88"/>
      <c r="J21" s="60">
        <f>I21/8</f>
      </c>
      <c r="K21" s="88"/>
      <c r="L21" s="61" t="str">
        <v>DONE</v>
      </c>
      <c r="M21" s="61" t="str">
        <v>DONE</v>
      </c>
      <c r="N21" s="85"/>
      <c r="O21" s="59"/>
      <c r="P21" s="63">
        <f>IF(L21="DONE", "Done", IF(C21="","",IF(O21&lt;&gt;"",IF(OR(N21&lt;&gt;"",O21&gt;M21),"Closed with delay","Closed in time"),IF(N21&lt;&gt;"","Delay",IF(M21&gt;=TODAY(),"In time","Overdue")))))</f>
      </c>
      <c r="Q21" s="62"/>
    </row>
    <row customHeight="true" ht="19" r="22">
      <c r="A22" s="55"/>
      <c r="B22" s="55" t="str">
        <v>以太网开发 MCU-ETH</v>
      </c>
      <c r="C22" s="64" t="str">
        <v>IP / UDP链路/TCP  （ping 通）</v>
      </c>
      <c r="D22" s="72"/>
      <c r="E22" s="64" t="str">
        <v>T2.01</v>
      </c>
      <c r="F22" s="64"/>
      <c r="G22" s="65"/>
      <c r="H22" s="65"/>
      <c r="I22" s="67"/>
      <c r="J22" s="67">
        <f>I22/8</f>
      </c>
      <c r="K22" s="55"/>
      <c r="L22" s="65" t="str">
        <v>DONE</v>
      </c>
      <c r="M22" s="65" t="str">
        <v>DONE</v>
      </c>
      <c r="N22" s="68"/>
      <c r="O22" s="78"/>
      <c r="P22" s="66">
        <f>IF(L22="DONE", "Done", IF(C22="","",IF(O22&lt;&gt;"",IF(OR(N22&lt;&gt;"",O22&gt;M22),"Closed with delay","Closed in time"),IF(N22&lt;&gt;"","Delay",IF(M22&gt;=TODAY(),"In time","Overdue")))))</f>
      </c>
      <c r="Q22" s="69"/>
    </row>
    <row customHeight="true" ht="19" r="23">
      <c r="A23" s="55"/>
      <c r="B23" s="55"/>
      <c r="C23" s="64" t="str">
        <v>SOAD</v>
      </c>
      <c r="D23" s="72"/>
      <c r="E23" s="64" t="str">
        <v>T2.02</v>
      </c>
      <c r="F23" s="64"/>
      <c r="G23" s="65"/>
      <c r="H23" s="65"/>
      <c r="I23" s="67"/>
      <c r="J23" s="67">
        <f>I23/8</f>
      </c>
      <c r="K23" s="55"/>
      <c r="L23" s="65" t="str">
        <v>DONE</v>
      </c>
      <c r="M23" s="65" t="str">
        <v>DONE</v>
      </c>
      <c r="N23" s="68"/>
      <c r="O23" s="78"/>
      <c r="P23" s="66">
        <f>IF(L23="DONE", "Done", IF(C23="","",IF(O23&lt;&gt;"",IF(OR(N23&lt;&gt;"",O23&gt;M23),"Closed with delay","Closed in time"),IF(N23&lt;&gt;"","Delay",IF(M23&gt;=TODAY(),"In time","Overdue")))))</f>
      </c>
      <c r="Q23" s="69"/>
    </row>
    <row r="24">
      <c r="A24" s="55"/>
      <c r="B24" s="55"/>
      <c r="C24" s="64" t="str">
        <v>EthTSyn (自测)</v>
      </c>
      <c r="D24" s="72" t="str">
        <v>时间同步变更方案</v>
      </c>
      <c r="E24" s="64" t="str">
        <v>T2.03</v>
      </c>
      <c r="F24" s="64" t="str">
        <v>增加S32G时钟源、可切换</v>
      </c>
      <c r="G24" s="65"/>
      <c r="H24" s="65"/>
      <c r="I24" s="67">
        <v>16</v>
      </c>
      <c r="J24" s="67">
        <f>I24/8</f>
      </c>
      <c r="K24" s="55" t="s">
        <v>20</v>
      </c>
      <c r="L24" s="70">
        <v>45411</v>
      </c>
      <c r="M24" s="70">
        <v>45412</v>
      </c>
      <c r="N24" s="70"/>
      <c r="O24" s="71"/>
      <c r="P24" s="66">
        <f>IF(L24="DONE", "Done", IF(C24="","",IF(O24&lt;&gt;"",IF(OR(N24&lt;&gt;"",O24&gt;M24),"Closed with delay","Closed in time"),IF(N24&lt;&gt;"","Delay",IF(M24&gt;=TODAY(),"In time","Overdue")))))</f>
      </c>
      <c r="Q24" s="69" t="str">
        <v>2024-4-28：上周暂无人力投入</v>
      </c>
    </row>
    <row r="25">
      <c r="A25" s="55"/>
      <c r="B25" s="55"/>
      <c r="C25" s="64" t="str">
        <v>SomeIP链路</v>
      </c>
      <c r="D25" s="72" t="str">
        <v>根据文档更新信号</v>
      </c>
      <c r="E25" s="64" t="str">
        <v>T2.04</v>
      </c>
      <c r="F25" s="64" t="str">
        <v>SOMEIP协议文档输出</v>
      </c>
      <c r="G25" s="65"/>
      <c r="H25" s="65"/>
      <c r="I25" s="67">
        <v>16</v>
      </c>
      <c r="J25" s="67">
        <f>I25/8</f>
      </c>
      <c r="K25" s="55" t="s">
        <v>20</v>
      </c>
      <c r="L25" s="70">
        <v>45411</v>
      </c>
      <c r="M25" s="70">
        <v>45412</v>
      </c>
      <c r="N25" s="70"/>
      <c r="O25" s="71"/>
      <c r="P25" s="66">
        <f>IF(L25="DONE", "Done", IF(C25="","",IF(O25&lt;&gt;"",IF(OR(N25&lt;&gt;"",O25&gt;M25),"Closed with delay","Closed in time"),IF(N25&lt;&gt;"","Delay",IF(M25&gt;=TODAY(),"In time","Overdue")))))</f>
      </c>
      <c r="Q25" s="69" t="str">
        <v>2024-4-28：协议未释放，未开始.</v>
      </c>
    </row>
    <row customHeight="true" ht="17" r="26">
      <c r="A26" s="55"/>
      <c r="B26" s="55"/>
      <c r="C26" s="64" t="str">
        <v>Switch调试（swtich port配置及固件生成）</v>
      </c>
      <c r="D26" s="72"/>
      <c r="E26" s="64" t="str">
        <v>T2.05</v>
      </c>
      <c r="F26" s="64"/>
      <c r="G26" s="65"/>
      <c r="H26" s="65"/>
      <c r="I26" s="67"/>
      <c r="J26" s="67">
        <f>I26/8</f>
      </c>
      <c r="K26" s="55"/>
      <c r="L26" s="65" t="str">
        <v>DONE</v>
      </c>
      <c r="M26" s="65" t="str">
        <v>DONE</v>
      </c>
      <c r="N26" s="68"/>
      <c r="O26" s="78"/>
      <c r="P26" s="66">
        <f>IF(L26="DONE", "Done", IF(C26="","",IF(O26&lt;&gt;"",IF(OR(N26&lt;&gt;"",O26&gt;M26),"Closed with delay","Closed in time"),IF(N26&lt;&gt;"","Delay",IF(M26&gt;=TODAY(),"In time","Overdue")))))</f>
      </c>
      <c r="Q26" s="69"/>
    </row>
    <row customHeight="true" ht="17" r="27">
      <c r="A27" s="55"/>
      <c r="B27" s="55"/>
      <c r="C27" s="64" t="str">
        <v>TC8测试</v>
      </c>
      <c r="D27" s="72"/>
      <c r="E27" s="64" t="str">
        <v>T2.06</v>
      </c>
      <c r="F27" s="64"/>
      <c r="G27" s="65"/>
      <c r="H27" s="65"/>
      <c r="I27" s="67"/>
      <c r="J27" s="67">
        <f>I27/8</f>
      </c>
      <c r="K27" s="55"/>
      <c r="L27" s="65" t="str">
        <v>DONE</v>
      </c>
      <c r="M27" s="65" t="str">
        <v>DONE</v>
      </c>
      <c r="N27" s="68"/>
      <c r="O27" s="78"/>
      <c r="P27" s="66">
        <f>IF(L27="DONE", "Done", IF(C27="","",IF(O27&lt;&gt;"",IF(OR(N27&lt;&gt;"",O27&gt;M27),"Closed with delay","Closed in time"),IF(N27&lt;&gt;"","Delay",IF(M27&gt;=TODAY(),"In time","Overdue")))))</f>
      </c>
      <c r="Q27" s="69"/>
    </row>
    <row customHeight="true" ht="17" r="28">
      <c r="A28" s="55"/>
      <c r="B28" s="55"/>
      <c r="C28" s="64" t="str">
        <v>以太网配置指导文档</v>
      </c>
      <c r="D28" s="72"/>
      <c r="E28" s="64" t="str">
        <v>T2.07</v>
      </c>
      <c r="F28" s="64"/>
      <c r="G28" s="65"/>
      <c r="H28" s="65"/>
      <c r="I28" s="67"/>
      <c r="J28" s="67">
        <f>I28/8</f>
      </c>
      <c r="K28" s="55"/>
      <c r="L28" s="65" t="str">
        <v>DONE</v>
      </c>
      <c r="M28" s="65" t="str">
        <v>DONE</v>
      </c>
      <c r="N28" s="68"/>
      <c r="O28" s="78"/>
      <c r="P28" s="66">
        <f>IF(L28="DONE", "Done", IF(C28="","",IF(O28&lt;&gt;"",IF(OR(N28&lt;&gt;"",O28&gt;M28),"Closed with delay","Closed in time"),IF(N28&lt;&gt;"","Delay",IF(M28&gt;=TODAY(),"In time","Overdue")))))</f>
      </c>
      <c r="Q28" s="69"/>
    </row>
    <row customHeight="true" ht="19" r="29">
      <c r="A29" s="55"/>
      <c r="B29" s="79" t="str" xml:space="preserve">
        <v>communication
 MCU-SOC </v>
      </c>
      <c r="C29" s="64" t="s">
        <v>65</v>
      </c>
      <c r="D29" s="72"/>
      <c r="E29" s="64" t="str">
        <v>T3.01</v>
      </c>
      <c r="F29" s="64"/>
      <c r="G29" s="65"/>
      <c r="H29" s="65"/>
      <c r="I29" s="67"/>
      <c r="J29" s="67">
        <f>I29/8</f>
      </c>
      <c r="K29" s="55"/>
      <c r="L29" s="65" t="str">
        <v>DONE</v>
      </c>
      <c r="M29" s="65" t="str">
        <v>DONE</v>
      </c>
      <c r="N29" s="68"/>
      <c r="O29" s="78"/>
      <c r="P29" s="66">
        <f>IF(L29="DONE", "Done", IF(C29="","",IF(O29&lt;&gt;"",IF(OR(N29&lt;&gt;"",O29&gt;M29),"Closed with delay","Closed in time"),IF(N29&lt;&gt;"","Delay",IF(M29&gt;=TODAY(),"In time","Overdue")))))</f>
      </c>
      <c r="Q29" s="69"/>
    </row>
    <row customHeight="true" ht="19" r="30">
      <c r="A30" s="55"/>
      <c r="B30" s="79"/>
      <c r="C30" s="64" t="s">
        <v>32</v>
      </c>
      <c r="D30" s="72"/>
      <c r="E30" s="64" t="str">
        <v>T3.02</v>
      </c>
      <c r="F30" s="64"/>
      <c r="G30" s="65"/>
      <c r="H30" s="65"/>
      <c r="I30" s="67"/>
      <c r="J30" s="67">
        <f>I30/8</f>
      </c>
      <c r="K30" s="65"/>
      <c r="L30" s="65" t="str">
        <v>DONE</v>
      </c>
      <c r="M30" s="65" t="str">
        <v>DONE</v>
      </c>
      <c r="N30" s="68"/>
      <c r="O30" s="78"/>
      <c r="P30" s="66">
        <f>IF(L30="DONE", "Done", IF(C30="","",IF(O30&lt;&gt;"",IF(OR(N30&lt;&gt;"",O30&gt;M30),"Closed with delay","Closed in time"),IF(N30&lt;&gt;"","Delay",IF(M30&gt;=TODAY(),"In time","Overdue")))))</f>
      </c>
      <c r="Q30" s="69"/>
    </row>
    <row customHeight="true" ht="19" r="31">
      <c r="A31" s="55"/>
      <c r="B31" s="79"/>
      <c r="C31" s="72" t="str">
        <v>spi 协议移植和验证</v>
      </c>
      <c r="D31" s="72"/>
      <c r="E31" s="64" t="str">
        <v>T3.03</v>
      </c>
      <c r="F31" s="72"/>
      <c r="G31" s="65"/>
      <c r="H31" s="65"/>
      <c r="I31" s="67"/>
      <c r="J31" s="67">
        <f>I31/8</f>
      </c>
      <c r="K31" s="55"/>
      <c r="L31" s="65" t="str">
        <v>DONE</v>
      </c>
      <c r="M31" s="65" t="str">
        <v>DONE</v>
      </c>
      <c r="N31" s="68"/>
      <c r="O31" s="78"/>
      <c r="P31" s="66">
        <f>IF(L31="DONE", "Done", IF(C31="","",IF(O31&lt;&gt;"",IF(OR(N31&lt;&gt;"",O31&gt;M31),"Closed with delay","Closed in time"),IF(N31&lt;&gt;"","Delay",IF(M31&gt;=TODAY(),"In time","Overdue")))))</f>
      </c>
      <c r="Q31" s="69"/>
    </row>
    <row customHeight="true" ht="19" r="32">
      <c r="A32" s="55"/>
      <c r="B32" s="79"/>
      <c r="C32" s="72" t="str">
        <v>uart 协议移植和验证</v>
      </c>
      <c r="D32" s="72"/>
      <c r="E32" s="64" t="str">
        <v>T3.04</v>
      </c>
      <c r="F32" s="72"/>
      <c r="G32" s="65"/>
      <c r="H32" s="65"/>
      <c r="I32" s="67"/>
      <c r="J32" s="67">
        <f>I32/8</f>
      </c>
      <c r="K32" s="65"/>
      <c r="L32" s="65" t="str">
        <v>DONE</v>
      </c>
      <c r="M32" s="65" t="str">
        <v>DONE</v>
      </c>
      <c r="N32" s="68"/>
      <c r="O32" s="78"/>
      <c r="P32" s="66">
        <f>IF(L32="DONE", "Done", IF(C32="","",IF(O32&lt;&gt;"",IF(OR(N32&lt;&gt;"",O32&gt;M32),"Closed with delay","Closed in time"),IF(N32&lt;&gt;"","Delay",IF(M32&gt;=TODAY(),"In time","Overdue")))))</f>
      </c>
      <c r="Q32" s="69"/>
    </row>
    <row customHeight="true" ht="19" r="33">
      <c r="A33" s="55"/>
      <c r="B33" s="79"/>
      <c r="C33" s="81" t="str">
        <v>文档整理和功能自测</v>
      </c>
      <c r="D33" s="72"/>
      <c r="E33" s="64" t="str">
        <v>T3.05</v>
      </c>
      <c r="F33" s="81"/>
      <c r="G33" s="80"/>
      <c r="H33" s="80"/>
      <c r="I33" s="77"/>
      <c r="J33" s="67">
        <f>I33/8</f>
      </c>
      <c r="K33" s="77"/>
      <c r="L33" s="65" t="str">
        <v>DONE</v>
      </c>
      <c r="M33" s="65" t="str">
        <v>DONE</v>
      </c>
      <c r="N33" s="68"/>
      <c r="O33" s="78"/>
      <c r="P33" s="66">
        <f>IF(L33="DONE", "Done", IF(C33="","",IF(O33&lt;&gt;"",IF(OR(N33&lt;&gt;"",O33&gt;M33),"Closed with delay","Closed in time"),IF(N33&lt;&gt;"","Delay",IF(M33&gt;=TODAY(),"In time","Overdue")))))</f>
      </c>
      <c r="Q33" s="69"/>
    </row>
    <row customHeight="true" ht="19" r="34">
      <c r="A34" s="55"/>
      <c r="B34" s="55" t="str">
        <v>AUDIO</v>
      </c>
      <c r="C34" s="64" t="str">
        <v>攻放</v>
      </c>
      <c r="D34" s="72"/>
      <c r="E34" s="64" t="s">
        <v>22</v>
      </c>
      <c r="F34" s="64"/>
      <c r="G34" s="65"/>
      <c r="H34" s="65"/>
      <c r="I34" s="67"/>
      <c r="J34" s="67">
        <f>I34/8</f>
      </c>
      <c r="K34" s="65"/>
      <c r="L34" s="65" t="str">
        <v>DONE</v>
      </c>
      <c r="M34" s="65" t="str">
        <v>DONE</v>
      </c>
      <c r="N34" s="68"/>
      <c r="O34" s="78"/>
      <c r="P34" s="66">
        <f>IF(L34="DONE", "Done", IF(C34="","",IF(O34&lt;&gt;"",IF(OR(N34&lt;&gt;"",O34&gt;M34),"Closed with delay","Closed in time"),IF(N34&lt;&gt;"","Delay",IF(M34&gt;=TODAY(),"In time","Overdue")))))</f>
      </c>
      <c r="Q34" s="69"/>
    </row>
    <row customHeight="true" ht="19" r="35">
      <c r="A35" s="55"/>
      <c r="B35" s="55"/>
      <c r="C35" s="64" t="str">
        <v>麦克风 codec</v>
      </c>
      <c r="D35" s="72"/>
      <c r="E35" s="64" t="s">
        <v>6</v>
      </c>
      <c r="F35" s="64"/>
      <c r="G35" s="65"/>
      <c r="H35" s="65"/>
      <c r="I35" s="67"/>
      <c r="J35" s="67">
        <f>I35/8</f>
      </c>
      <c r="K35" s="65"/>
      <c r="L35" s="65" t="str">
        <v>DONE</v>
      </c>
      <c r="M35" s="65" t="str">
        <v>DONE</v>
      </c>
      <c r="N35" s="68"/>
      <c r="O35" s="78"/>
      <c r="P35" s="66">
        <f>IF(L35="DONE", "Done", IF(C35="","",IF(O35&lt;&gt;"",IF(OR(N35&lt;&gt;"",O35&gt;M35),"Closed with delay","Closed in time"),IF(N35&lt;&gt;"","Delay",IF(M35&gt;=TODAY(),"In time","Overdue")))))</f>
      </c>
      <c r="Q35" s="69"/>
    </row>
    <row customHeight="true" ht="19" r="36">
      <c r="A36" s="55"/>
      <c r="B36" s="55"/>
      <c r="C36" s="64" t="str">
        <v>A2B</v>
      </c>
      <c r="D36" s="72"/>
      <c r="E36" s="64" t="s">
        <v>66</v>
      </c>
      <c r="F36" s="64"/>
      <c r="G36" s="65"/>
      <c r="H36" s="65"/>
      <c r="I36" s="67"/>
      <c r="J36" s="67">
        <f>I36/8</f>
      </c>
      <c r="K36" s="65"/>
      <c r="L36" s="65" t="str">
        <v>DONE</v>
      </c>
      <c r="M36" s="65" t="str">
        <v>DONE</v>
      </c>
      <c r="N36" s="68"/>
      <c r="O36" s="78"/>
      <c r="P36" s="66">
        <f>IF(L36="DONE", "Done", IF(C36="","",IF(O36&lt;&gt;"",IF(OR(N36&lt;&gt;"",O36&gt;M36),"Closed with delay","Closed in time"),IF(N36&lt;&gt;"","Delay",IF(M36&gt;=TODAY(),"In time","Overdue")))))</f>
      </c>
      <c r="Q36" s="69"/>
    </row>
    <row customHeight="true" ht="19" r="37">
      <c r="A37" s="55"/>
      <c r="B37" s="55"/>
      <c r="C37" s="81" t="str">
        <v>audio 使用说明文档</v>
      </c>
      <c r="D37" s="72"/>
      <c r="E37" s="64" t="s">
        <v>43</v>
      </c>
      <c r="F37" s="81"/>
      <c r="G37" s="80"/>
      <c r="H37" s="80"/>
      <c r="I37" s="77"/>
      <c r="J37" s="67">
        <f>I37/8</f>
      </c>
      <c r="K37" s="77"/>
      <c r="L37" s="65" t="str">
        <v>DONE</v>
      </c>
      <c r="M37" s="65" t="str">
        <v>DONE</v>
      </c>
      <c r="N37" s="68"/>
      <c r="O37" s="78"/>
      <c r="P37" s="66">
        <f>IF(L37="DONE", "Done", IF(C37="","",IF(O37&lt;&gt;"",IF(OR(N37&lt;&gt;"",O37&gt;M37),"Closed with delay","Closed in time"),IF(N37&lt;&gt;"","Delay",IF(M37&gt;=TODAY(),"In time","Overdue")))))</f>
      </c>
      <c r="Q37" s="69"/>
    </row>
    <row customHeight="true" ht="19" r="38">
      <c r="A38" s="55"/>
      <c r="B38" s="55" t="str">
        <v>MCU USS</v>
      </c>
      <c r="C38" s="64" t="s">
        <v>16</v>
      </c>
      <c r="D38" s="72"/>
      <c r="E38" s="64" t="str">
        <v>T5.01</v>
      </c>
      <c r="F38" s="64"/>
      <c r="G38" s="65"/>
      <c r="H38" s="65"/>
      <c r="I38" s="67"/>
      <c r="J38" s="67">
        <f>I38/8</f>
      </c>
      <c r="K38" s="65"/>
      <c r="L38" s="65" t="str">
        <v>DONE</v>
      </c>
      <c r="M38" s="65" t="str">
        <v>DONE</v>
      </c>
      <c r="N38" s="68"/>
      <c r="O38" s="78"/>
      <c r="P38" s="66">
        <f>IF(L38="DONE", "Done", IF(C38="","",IF(O38&lt;&gt;"",IF(OR(N38&lt;&gt;"",O38&gt;M38),"Closed with delay","Closed in time"),IF(N38&lt;&gt;"","Delay",IF(M38&gt;=TODAY(),"In time","Overdue")))))</f>
      </c>
      <c r="Q38" s="69"/>
    </row>
    <row r="39">
      <c r="A39" s="55"/>
      <c r="B39" s="55"/>
      <c r="C39" s="64" t="str">
        <v>AK2/舱内雷达 算法 集成</v>
      </c>
      <c r="D39" s="72" t="str">
        <v>以8650版本为准同步更新</v>
      </c>
      <c r="E39" s="64" t="str">
        <v>T5.02</v>
      </c>
      <c r="F39" s="64"/>
      <c r="G39" s="65"/>
      <c r="H39" s="65"/>
      <c r="I39" s="67">
        <v>8</v>
      </c>
      <c r="J39" s="67">
        <f>I39/8</f>
      </c>
      <c r="K39" s="65" t="s">
        <v>1</v>
      </c>
      <c r="L39" s="70">
        <v>45410</v>
      </c>
      <c r="M39" s="70">
        <v>45410</v>
      </c>
      <c r="N39" s="68"/>
      <c r="O39" s="71"/>
      <c r="P39" s="99">
        <f>IF(L39="DONE", "Done", IF(C39="","",IF(O39&lt;&gt;"",IF(OR(N39&lt;&gt;"",O39&gt;M39),"Closed with delay","Closed in time"),IF(N39&lt;&gt;"","Delay",IF(M39&gt;=TODAY(),"In time","Overdue")))))</f>
      </c>
      <c r="Q39" s="69"/>
    </row>
    <row r="40">
      <c r="A40" s="55"/>
      <c r="B40" s="55"/>
      <c r="C40" s="81" t="str">
        <v>AK2 算法数据接口集成</v>
      </c>
      <c r="D40" s="72" t="str">
        <v>以8650版本为准同步更新</v>
      </c>
      <c r="E40" s="64" t="str">
        <v>T5.03</v>
      </c>
      <c r="F40" s="81"/>
      <c r="G40" s="80"/>
      <c r="H40" s="80"/>
      <c r="I40" s="77">
        <v>8</v>
      </c>
      <c r="J40" s="67">
        <f>I40/8</f>
      </c>
      <c r="K40" s="67" t="s">
        <v>1</v>
      </c>
      <c r="L40" s="70">
        <v>45411</v>
      </c>
      <c r="M40" s="70">
        <v>45411</v>
      </c>
      <c r="N40" s="68"/>
      <c r="O40" s="71"/>
      <c r="P40" s="66">
        <f>IF(L40="DONE", "Done", IF(C40="","",IF(O40&lt;&gt;"",IF(OR(N40&lt;&gt;"",O40&gt;M40),"Closed with delay","Closed in time"),IF(N40&lt;&gt;"","Delay",IF(M40&gt;=TODAY(),"In time","Overdue")))))</f>
      </c>
      <c r="Q40" s="69"/>
    </row>
    <row r="41">
      <c r="A41" s="55"/>
      <c r="B41" s="55"/>
      <c r="C41" s="64" t="str" xml:space="preserve">
        <v>AK2 链路验证与联调 </v>
      </c>
      <c r="D41" s="72" t="str">
        <v>以8650版本为准同步更新</v>
      </c>
      <c r="E41" s="64" t="str">
        <v>T5.04</v>
      </c>
      <c r="F41" s="64"/>
      <c r="G41" s="65"/>
      <c r="H41" s="65"/>
      <c r="I41" s="67">
        <v>16</v>
      </c>
      <c r="J41" s="67">
        <f>I41/8</f>
      </c>
      <c r="K41" s="65" t="s">
        <v>1</v>
      </c>
      <c r="L41" s="70">
        <v>45412</v>
      </c>
      <c r="M41" s="70">
        <v>45412</v>
      </c>
      <c r="N41" s="68"/>
      <c r="O41" s="71"/>
      <c r="P41" s="66">
        <f>IF(L41="DONE", "Done", IF(C41="","",IF(O41&lt;&gt;"",IF(OR(N41&lt;&gt;"",O41&gt;M41),"Closed with delay","Closed in time"),IF(N41&lt;&gt;"","Delay",IF(M41&gt;=TODAY(),"In time","Overdue")))))</f>
      </c>
      <c r="Q41" s="69"/>
    </row>
    <row customHeight="true" ht="19" r="42">
      <c r="A42" s="55"/>
      <c r="B42" s="55"/>
      <c r="C42" s="81" t="str">
        <v>文档整理和功能自测</v>
      </c>
      <c r="D42" s="72"/>
      <c r="E42" s="64" t="str">
        <v>T5.05</v>
      </c>
      <c r="F42" s="81"/>
      <c r="G42" s="80"/>
      <c r="H42" s="80"/>
      <c r="I42" s="77"/>
      <c r="J42" s="67">
        <f>I42/8</f>
      </c>
      <c r="K42" s="77"/>
      <c r="L42" s="65" t="str">
        <v>DONE</v>
      </c>
      <c r="M42" s="65" t="str">
        <v>DONE</v>
      </c>
      <c r="N42" s="68"/>
      <c r="O42" s="73"/>
      <c r="P42" s="66">
        <f>IF(L42="DONE", "Done", IF(C42="","",IF(O42&lt;&gt;"",IF(OR(N42&lt;&gt;"",O42&gt;M42),"Closed with delay","Closed in time"),IF(N42&lt;&gt;"","Delay",IF(M42&gt;=TODAY(),"In time","Overdue")))))</f>
      </c>
      <c r="Q42" s="69"/>
    </row>
    <row customHeight="true" ht="17" r="43">
      <c r="A43" s="55"/>
      <c r="B43" s="55" t="s">
        <v>41</v>
      </c>
      <c r="C43" s="64" t="str">
        <v>IPC/IPCF</v>
      </c>
      <c r="D43" s="72"/>
      <c r="E43" s="64" t="s">
        <v>40</v>
      </c>
      <c r="F43" s="64"/>
      <c r="G43" s="65"/>
      <c r="H43" s="65"/>
      <c r="I43" s="67"/>
      <c r="J43" s="67">
        <f>I43/8</f>
      </c>
      <c r="K43" s="65"/>
      <c r="L43" s="65" t="str">
        <v>DONE</v>
      </c>
      <c r="M43" s="65" t="str">
        <v>DONE</v>
      </c>
      <c r="N43" s="68"/>
      <c r="O43" s="73"/>
      <c r="P43" s="66">
        <f>IF(L43="DONE", "Done", IF(C43="","",IF(O43&lt;&gt;"",IF(OR(N43&lt;&gt;"",O43&gt;M43),"Closed with delay","Closed in time"),IF(N43&lt;&gt;"","Delay",IF(M43&gt;=TODAY(),"In time","Overdue")))))</f>
      </c>
      <c r="Q43" s="69"/>
    </row>
    <row customHeight="true" ht="17" r="44">
      <c r="A44" s="55"/>
      <c r="B44" s="55"/>
      <c r="C44" s="64" t="s">
        <v>23</v>
      </c>
      <c r="D44" s="72"/>
      <c r="E44" s="64" t="s">
        <v>24</v>
      </c>
      <c r="F44" s="64"/>
      <c r="G44" s="65"/>
      <c r="H44" s="65"/>
      <c r="I44" s="67"/>
      <c r="J44" s="67">
        <f>I44/8</f>
      </c>
      <c r="K44" s="65"/>
      <c r="L44" s="65" t="str">
        <v>DONE</v>
      </c>
      <c r="M44" s="65" t="str">
        <v>DONE</v>
      </c>
      <c r="N44" s="68"/>
      <c r="O44" s="73"/>
      <c r="P44" s="66">
        <f>IF(L44="DONE", "Done", IF(C44="","",IF(O44&lt;&gt;"",IF(OR(N44&lt;&gt;"",O44&gt;M44),"Closed with delay","Closed in time"),IF(N44&lt;&gt;"","Delay",IF(M44&gt;=TODAY(),"In time","Overdue")))))</f>
      </c>
      <c r="Q44" s="69"/>
    </row>
    <row customHeight="true" ht="17" r="45">
      <c r="A45" s="55"/>
      <c r="B45" s="55"/>
      <c r="C45" s="64" t="str">
        <v>核间通信使用文档</v>
      </c>
      <c r="D45" s="72"/>
      <c r="E45" s="64" t="s">
        <v>11</v>
      </c>
      <c r="F45" s="64"/>
      <c r="G45" s="65"/>
      <c r="H45" s="65"/>
      <c r="I45" s="67"/>
      <c r="J45" s="67">
        <f>I45/8</f>
      </c>
      <c r="K45" s="65"/>
      <c r="L45" s="65" t="str">
        <v>DONE</v>
      </c>
      <c r="M45" s="65" t="str">
        <v>DONE</v>
      </c>
      <c r="N45" s="68"/>
      <c r="O45" s="73"/>
      <c r="P45" s="66">
        <f>IF(L45="DONE", "Done", IF(C45="","",IF(O45&lt;&gt;"",IF(OR(N45&lt;&gt;"",O45&gt;M45),"Closed with delay","Closed in time"),IF(N45&lt;&gt;"","Delay",IF(M45&gt;=TODAY(),"In time","Overdue")))))</f>
      </c>
      <c r="Q45" s="69"/>
    </row>
    <row customHeight="true" ht="17" r="46">
      <c r="A46" s="55"/>
      <c r="B46" s="55" t="s">
        <v>2</v>
      </c>
      <c r="C46" s="64" t="str" xml:space="preserve">
        <v>NvM </v>
      </c>
      <c r="D46" s="72"/>
      <c r="E46" s="64" t="s">
        <v>3</v>
      </c>
      <c r="F46" s="64"/>
      <c r="G46" s="65"/>
      <c r="H46" s="65"/>
      <c r="I46" s="67"/>
      <c r="J46" s="67">
        <f>I46/8</f>
      </c>
      <c r="K46" s="55"/>
      <c r="L46" s="65" t="str">
        <v>DONE</v>
      </c>
      <c r="M46" s="65" t="str">
        <v>DONE</v>
      </c>
      <c r="N46" s="68"/>
      <c r="O46" s="73"/>
      <c r="P46" s="66">
        <f>IF(L46="DONE", "Done", IF(C46="","",IF(O46&lt;&gt;"",IF(OR(N46&lt;&gt;"",O46&gt;M46),"Closed with delay","Closed in time"),IF(N46&lt;&gt;"","Delay",IF(M46&gt;=TODAY(),"In time","Overdue")))))</f>
      </c>
      <c r="Q46" s="74"/>
    </row>
    <row customHeight="true" ht="17" r="47">
      <c r="A47" s="55"/>
      <c r="B47" s="55"/>
      <c r="C47" s="64" t="str">
        <v>FEE/Flash driver</v>
      </c>
      <c r="D47" s="72"/>
      <c r="E47" s="64" t="s">
        <v>36</v>
      </c>
      <c r="F47" s="64"/>
      <c r="G47" s="65"/>
      <c r="H47" s="65"/>
      <c r="I47" s="67"/>
      <c r="J47" s="67">
        <f>I47/8</f>
      </c>
      <c r="K47" s="55"/>
      <c r="L47" s="65" t="str">
        <v>DONE</v>
      </c>
      <c r="M47" s="65" t="str">
        <v>DONE</v>
      </c>
      <c r="N47" s="68"/>
      <c r="O47" s="73"/>
      <c r="P47" s="66">
        <f>IF(L47="DONE", "Done", IF(C47="","",IF(O47&lt;&gt;"",IF(OR(N47&lt;&gt;"",O47&gt;M47),"Closed with delay","Closed in time"),IF(N47&lt;&gt;"","Delay",IF(M47&gt;=TODAY(),"In time","Overdue")))))</f>
      </c>
      <c r="Q47" s="74"/>
    </row>
    <row customHeight="true" ht="17" r="48">
      <c r="A48" s="55"/>
      <c r="B48" s="55"/>
      <c r="C48" s="64" t="s">
        <v>53</v>
      </c>
      <c r="D48" s="72"/>
      <c r="E48" s="64" t="s">
        <v>54</v>
      </c>
      <c r="F48" s="64"/>
      <c r="G48" s="65"/>
      <c r="H48" s="65"/>
      <c r="I48" s="67"/>
      <c r="J48" s="67">
        <f>I48/8</f>
      </c>
      <c r="K48" s="55"/>
      <c r="L48" s="65" t="str">
        <v>DONE</v>
      </c>
      <c r="M48" s="65" t="str">
        <v>DONE</v>
      </c>
      <c r="N48" s="68"/>
      <c r="O48" s="73"/>
      <c r="P48" s="66">
        <f>IF(L48="DONE", "Done", IF(C48="","",IF(O48&lt;&gt;"",IF(OR(N48&lt;&gt;"",O48&gt;M48),"Closed with delay","Closed in time"),IF(N48&lt;&gt;"","Delay",IF(M48&gt;=TODAY(),"In time","Overdue")))))</f>
      </c>
      <c r="Q48" s="74"/>
    </row>
    <row customHeight="true" ht="17" r="49">
      <c r="A49" s="55"/>
      <c r="B49" s="55"/>
      <c r="C49" s="64" t="str">
        <v>存储测试使用说明文档</v>
      </c>
      <c r="D49" s="72"/>
      <c r="E49" s="64" t="s">
        <v>12</v>
      </c>
      <c r="F49" s="64"/>
      <c r="G49" s="65"/>
      <c r="H49" s="65"/>
      <c r="I49" s="67"/>
      <c r="J49" s="67">
        <f>I49/8</f>
      </c>
      <c r="K49" s="55"/>
      <c r="L49" s="65" t="str">
        <v>DONE</v>
      </c>
      <c r="M49" s="65" t="str">
        <v>DONE</v>
      </c>
      <c r="N49" s="68"/>
      <c r="O49" s="73"/>
      <c r="P49" s="66">
        <f>IF(L49="DONE", "Done", IF(C49="","",IF(O49&lt;&gt;"",IF(OR(N49&lt;&gt;"",O49&gt;M49),"Closed with delay","Closed in time"),IF(N49&lt;&gt;"","Delay",IF(M49&gt;=TODAY(),"In time","Overdue")))))</f>
      </c>
      <c r="Q49" s="74"/>
    </row>
    <row customHeight="true" ht="17" r="50">
      <c r="A50" s="55"/>
      <c r="B50" s="79" t="s">
        <v>38</v>
      </c>
      <c r="C50" s="64" t="str" xml:space="preserve">
        <v>Xcp on can </v>
      </c>
      <c r="D50" s="72"/>
      <c r="E50" s="64" t="s">
        <v>39</v>
      </c>
      <c r="F50" s="64"/>
      <c r="G50" s="65"/>
      <c r="H50" s="65"/>
      <c r="I50" s="67"/>
      <c r="J50" s="67">
        <f>I50/8</f>
      </c>
      <c r="K50" s="55"/>
      <c r="L50" s="65" t="str">
        <v>DONE</v>
      </c>
      <c r="M50" s="65" t="str">
        <v>DONE</v>
      </c>
      <c r="N50" s="68"/>
      <c r="O50" s="73"/>
      <c r="P50" s="66">
        <f>IF(L50="DONE", "Done", IF(C50="","",IF(O50&lt;&gt;"",IF(OR(N50&lt;&gt;"",O50&gt;M50),"Closed with delay","Closed in time"),IF(N50&lt;&gt;"","Delay",IF(M50&gt;=TODAY(),"In time","Overdue")))))</f>
      </c>
      <c r="Q50" s="74"/>
    </row>
    <row customHeight="true" ht="17" r="51">
      <c r="A51" s="55"/>
      <c r="B51" s="79"/>
      <c r="C51" s="64" t="str">
        <v>Xcp on eth</v>
      </c>
      <c r="D51" s="72"/>
      <c r="E51" s="64" t="s">
        <v>61</v>
      </c>
      <c r="F51" s="64"/>
      <c r="G51" s="65"/>
      <c r="H51" s="65"/>
      <c r="I51" s="67"/>
      <c r="J51" s="67">
        <f>I51/8</f>
      </c>
      <c r="K51" s="55"/>
      <c r="L51" s="65" t="str">
        <v>DONE</v>
      </c>
      <c r="M51" s="65" t="str">
        <v>DONE</v>
      </c>
      <c r="N51" s="68"/>
      <c r="O51" s="73"/>
      <c r="P51" s="66">
        <f>IF(L51="DONE", "Done", IF(C51="","",IF(O51&lt;&gt;"",IF(OR(N51&lt;&gt;"",O51&gt;M51),"Closed with delay","Closed in time"),IF(N51&lt;&gt;"","Delay",IF(M51&gt;=TODAY(),"In time","Overdue")))))</f>
      </c>
      <c r="Q51" s="74"/>
    </row>
    <row customHeight="true" ht="17" r="52">
      <c r="A52" s="55"/>
      <c r="B52" s="79"/>
      <c r="C52" s="64" t="str" xml:space="preserve">
        <v>RTM </v>
      </c>
      <c r="D52" s="72"/>
      <c r="E52" s="64" t="s">
        <v>51</v>
      </c>
      <c r="F52" s="64"/>
      <c r="G52" s="65"/>
      <c r="H52" s="65"/>
      <c r="I52" s="67"/>
      <c r="J52" s="67">
        <f>I52/8</f>
      </c>
      <c r="K52" s="55"/>
      <c r="L52" s="65" t="str">
        <v>DONE</v>
      </c>
      <c r="M52" s="65" t="str">
        <v>DONE</v>
      </c>
      <c r="N52" s="68"/>
      <c r="O52" s="73"/>
      <c r="P52" s="66">
        <f>IF(L52="DONE", "Done", IF(C52="","",IF(O52&lt;&gt;"",IF(OR(N52&lt;&gt;"",O52&gt;M52),"Closed with delay","Closed in time"),IF(N52&lt;&gt;"","Delay",IF(M52&gt;=TODAY(),"In time","Overdue")))))</f>
      </c>
      <c r="Q52" s="74"/>
    </row>
    <row customHeight="true" ht="17" r="53">
      <c r="A53" s="55"/>
      <c r="B53" s="79"/>
      <c r="C53" s="64" t="s">
        <v>67</v>
      </c>
      <c r="D53" s="72"/>
      <c r="E53" s="64" t="s">
        <v>68</v>
      </c>
      <c r="F53" s="64"/>
      <c r="G53" s="65"/>
      <c r="H53" s="65"/>
      <c r="I53" s="67"/>
      <c r="J53" s="67">
        <f>I53/8</f>
      </c>
      <c r="K53" s="55"/>
      <c r="L53" s="65" t="str">
        <v>DONE</v>
      </c>
      <c r="M53" s="65" t="str">
        <v>DONE</v>
      </c>
      <c r="N53" s="68"/>
      <c r="O53" s="73"/>
      <c r="P53" s="66">
        <f>IF(L53="DONE", "Done", IF(C53="","",IF(O53&lt;&gt;"",IF(OR(N53&lt;&gt;"",O53&gt;M53),"Closed with delay","Closed in time"),IF(N53&lt;&gt;"","Delay",IF(M53&gt;=TODAY(),"In time","Overdue")))))</f>
      </c>
      <c r="Q53" s="74"/>
    </row>
    <row customHeight="true" ht="17" r="54">
      <c r="A54" s="55"/>
      <c r="B54" s="79"/>
      <c r="C54" s="64" t="s">
        <v>63</v>
      </c>
      <c r="D54" s="72"/>
      <c r="E54" s="64" t="s">
        <v>64</v>
      </c>
      <c r="F54" s="64"/>
      <c r="G54" s="65"/>
      <c r="H54" s="65"/>
      <c r="I54" s="67"/>
      <c r="J54" s="67">
        <f>I54/8</f>
      </c>
      <c r="K54" s="55"/>
      <c r="L54" s="65" t="str">
        <v>DONE</v>
      </c>
      <c r="M54" s="65" t="str">
        <v>DONE</v>
      </c>
      <c r="N54" s="68"/>
      <c r="O54" s="73"/>
      <c r="P54" s="66">
        <f>IF(L54="DONE", "Done", IF(C54="","",IF(O54&lt;&gt;"",IF(OR(N54&lt;&gt;"",O54&gt;M54),"Closed with delay","Closed in time"),IF(N54&lt;&gt;"","Delay",IF(M54&gt;=TODAY(),"In time","Overdue")))))</f>
      </c>
      <c r="Q54" s="74"/>
    </row>
    <row customHeight="true" ht="17" r="55">
      <c r="A55" s="55"/>
      <c r="B55" s="79"/>
      <c r="C55" s="64" t="str">
        <v>CMDBACK TRACE（addr2line）</v>
      </c>
      <c r="D55" s="72"/>
      <c r="E55" s="64" t="s">
        <v>7</v>
      </c>
      <c r="F55" s="64"/>
      <c r="G55" s="65"/>
      <c r="H55" s="65"/>
      <c r="I55" s="67"/>
      <c r="J55" s="67">
        <f>I55/8</f>
      </c>
      <c r="K55" s="55"/>
      <c r="L55" s="65" t="str">
        <v>DONE</v>
      </c>
      <c r="M55" s="65" t="str">
        <v>DONE</v>
      </c>
      <c r="N55" s="68"/>
      <c r="O55" s="73"/>
      <c r="P55" s="66">
        <f>IF(L55="DONE", "Done", IF(C55="","",IF(O55&lt;&gt;"",IF(OR(N55&lt;&gt;"",O55&gt;M55),"Closed with delay","Closed in time"),IF(N55&lt;&gt;"","Delay",IF(M55&gt;=TODAY(),"In time","Overdue")))))</f>
      </c>
      <c r="Q55" s="74"/>
    </row>
    <row customHeight="true" ht="17" r="56">
      <c r="A56" s="55"/>
      <c r="B56" s="79"/>
      <c r="C56" s="64" t="str">
        <v>MCU-LOG UART</v>
      </c>
      <c r="D56" s="72"/>
      <c r="E56" s="64" t="s">
        <v>9</v>
      </c>
      <c r="F56" s="64"/>
      <c r="G56" s="65"/>
      <c r="H56" s="65"/>
      <c r="I56" s="67"/>
      <c r="J56" s="67">
        <f>I56/8</f>
      </c>
      <c r="K56" s="55"/>
      <c r="L56" s="65" t="str">
        <v>DONE</v>
      </c>
      <c r="M56" s="65" t="str">
        <v>DONE</v>
      </c>
      <c r="N56" s="68"/>
      <c r="O56" s="73"/>
      <c r="P56" s="66">
        <f>IF(L56="DONE", "Done", IF(C56="","",IF(O56&lt;&gt;"",IF(OR(N56&lt;&gt;"",O56&gt;M56),"Closed with delay","Closed in time"),IF(N56&lt;&gt;"","Delay",IF(M56&gt;=TODAY(),"In time","Overdue")))))</f>
      </c>
      <c r="Q56" s="74"/>
    </row>
    <row customHeight="true" ht="17" r="57">
      <c r="A57" s="55"/>
      <c r="B57" s="79"/>
      <c r="C57" s="64" t="str">
        <v>MCU-LOG SHELL</v>
      </c>
      <c r="D57" s="72"/>
      <c r="E57" s="64" t="s">
        <v>14</v>
      </c>
      <c r="F57" s="64"/>
      <c r="G57" s="65"/>
      <c r="H57" s="65"/>
      <c r="I57" s="67"/>
      <c r="J57" s="67">
        <f>I57/8</f>
      </c>
      <c r="K57" s="55"/>
      <c r="L57" s="65" t="str">
        <v>DONE</v>
      </c>
      <c r="M57" s="65" t="str">
        <v>DONE</v>
      </c>
      <c r="N57" s="68"/>
      <c r="O57" s="73"/>
      <c r="P57" s="66">
        <f>IF(L57="DONE", "Done", IF(C57="","",IF(O57&lt;&gt;"",IF(OR(N57&lt;&gt;"",O57&gt;M57),"Closed with delay","Closed in time"),IF(N57&lt;&gt;"","Delay",IF(M57&gt;=TODAY(),"In time","Overdue")))))</f>
      </c>
      <c r="Q57" s="74"/>
    </row>
    <row customHeight="true" ht="17" r="58">
      <c r="A58" s="55"/>
      <c r="B58" s="79"/>
      <c r="C58" s="64" t="str">
        <v>MCU-LOG SSH</v>
      </c>
      <c r="D58" s="72"/>
      <c r="E58" s="64" t="s">
        <v>8</v>
      </c>
      <c r="F58" s="64"/>
      <c r="G58" s="65"/>
      <c r="H58" s="65"/>
      <c r="I58" s="67"/>
      <c r="J58" s="67">
        <f>I58/8</f>
      </c>
      <c r="K58" s="55"/>
      <c r="L58" s="65" t="str">
        <v>DONE</v>
      </c>
      <c r="M58" s="65" t="str">
        <v>DONE</v>
      </c>
      <c r="N58" s="68"/>
      <c r="O58" s="73"/>
      <c r="P58" s="66">
        <f>IF(L58="DONE", "Done", IF(C58="","",IF(O58&lt;&gt;"",IF(OR(N58&lt;&gt;"",O58&gt;M58),"Closed with delay","Closed in time"),IF(N58&lt;&gt;"","Delay",IF(M58&gt;=TODAY(),"In time","Overdue")))))</f>
      </c>
      <c r="Q58" s="74"/>
    </row>
    <row customHeight="true" ht="17" r="59">
      <c r="A59" s="55"/>
      <c r="B59" s="79"/>
      <c r="C59" s="81" t="str">
        <v>测试使用说明文档（xcp/ARTI）</v>
      </c>
      <c r="D59" s="72"/>
      <c r="E59" s="64" t="s">
        <v>47</v>
      </c>
      <c r="F59" s="81"/>
      <c r="G59" s="80"/>
      <c r="H59" s="80"/>
      <c r="I59" s="77"/>
      <c r="J59" s="67">
        <f>I59/8</f>
      </c>
      <c r="K59" s="77"/>
      <c r="L59" s="65" t="str">
        <v>DONE</v>
      </c>
      <c r="M59" s="65" t="str">
        <v>DONE</v>
      </c>
      <c r="N59" s="68"/>
      <c r="O59" s="73"/>
      <c r="P59" s="66">
        <f>IF(L59="DONE", "Done", IF(C59="","",IF(O59&lt;&gt;"",IF(OR(N59&lt;&gt;"",O59&gt;M59),"Closed with delay","Closed in time"),IF(N59&lt;&gt;"","Delay",IF(M59&gt;=TODAY(),"In time","Overdue")))))</f>
      </c>
      <c r="Q59" s="74"/>
    </row>
    <row customHeight="true" ht="17" r="60">
      <c r="A60" s="55"/>
      <c r="B60" s="55" t="str">
        <v>Power(MCU)</v>
      </c>
      <c r="C60" s="64" t="str">
        <v>电源时序</v>
      </c>
      <c r="D60" s="72"/>
      <c r="E60" s="64" t="str">
        <v>T9.01</v>
      </c>
      <c r="F60" s="64"/>
      <c r="G60" s="65"/>
      <c r="H60" s="65"/>
      <c r="I60" s="67"/>
      <c r="J60" s="67">
        <f>I60/8</f>
      </c>
      <c r="K60" s="55"/>
      <c r="L60" s="65" t="str">
        <v>DONE</v>
      </c>
      <c r="M60" s="65" t="str">
        <v>DONE</v>
      </c>
      <c r="N60" s="68"/>
      <c r="O60" s="73"/>
      <c r="P60" s="66">
        <f>IF(L60="DONE", "Done", IF(C60="","",IF(O60&lt;&gt;"",IF(OR(N60&lt;&gt;"",O60&gt;M60),"Closed with delay","Closed in time"),IF(N60&lt;&gt;"","Delay",IF(M60&gt;=TODAY(),"In time","Overdue")))))</f>
      </c>
      <c r="Q60" s="74"/>
    </row>
    <row customHeight="true" ht="17" r="61">
      <c r="A61" s="55"/>
      <c r="B61" s="55"/>
      <c r="C61" s="64" t="str">
        <v>Pmic调试</v>
      </c>
      <c r="D61" s="72"/>
      <c r="E61" s="64" t="str">
        <v>T9.02</v>
      </c>
      <c r="F61" s="64"/>
      <c r="G61" s="65"/>
      <c r="H61" s="65"/>
      <c r="I61" s="67"/>
      <c r="J61" s="67">
        <f>I61/8</f>
      </c>
      <c r="K61" s="55"/>
      <c r="L61" s="65" t="str">
        <v>DONE</v>
      </c>
      <c r="M61" s="65" t="str">
        <v>DONE</v>
      </c>
      <c r="N61" s="68"/>
      <c r="O61" s="73"/>
      <c r="P61" s="66">
        <f>IF(L61="DONE", "Done", IF(C61="","",IF(O61&lt;&gt;"",IF(OR(N61&lt;&gt;"",O61&gt;M61),"Closed with delay","Closed in time"),IF(N61&lt;&gt;"","Delay",IF(M61&gt;=TODAY(),"In time","Overdue")))))</f>
      </c>
      <c r="Q61" s="74"/>
    </row>
    <row customHeight="true" ht="17" r="62">
      <c r="A62" s="55"/>
      <c r="B62" s="55"/>
      <c r="C62" s="64" t="str">
        <v>低功耗模式</v>
      </c>
      <c r="D62" s="72"/>
      <c r="E62" s="64" t="str">
        <v>T9.03</v>
      </c>
      <c r="F62" s="64"/>
      <c r="G62" s="65"/>
      <c r="H62" s="65"/>
      <c r="I62" s="67"/>
      <c r="J62" s="67">
        <f>I62/8</f>
      </c>
      <c r="K62" s="55"/>
      <c r="L62" s="65" t="str">
        <v>DONE</v>
      </c>
      <c r="M62" s="65" t="str">
        <v>DONE</v>
      </c>
      <c r="N62" s="68"/>
      <c r="O62" s="73"/>
      <c r="P62" s="66">
        <f>IF(L62="DONE", "Done", IF(C62="","",IF(O62&lt;&gt;"",IF(OR(N62&lt;&gt;"",O62&gt;M62),"Closed with delay","Closed in time"),IF(N62&lt;&gt;"","Delay",IF(M62&gt;=TODAY(),"In time","Overdue")))))</f>
      </c>
      <c r="Q62" s="74"/>
    </row>
    <row customHeight="true" ht="17" r="63">
      <c r="A63" s="55"/>
      <c r="B63" s="55"/>
      <c r="C63" s="64" t="str" xml:space="preserve">
        <v>休眠唤醒 </v>
      </c>
      <c r="D63" s="72"/>
      <c r="E63" s="64" t="str">
        <v>T9.04</v>
      </c>
      <c r="F63" s="64"/>
      <c r="G63" s="65"/>
      <c r="H63" s="65"/>
      <c r="I63" s="67"/>
      <c r="J63" s="67">
        <f>I63/8</f>
      </c>
      <c r="K63" s="55"/>
      <c r="L63" s="65" t="str">
        <v>DONE</v>
      </c>
      <c r="M63" s="65" t="str">
        <v>DONE</v>
      </c>
      <c r="N63" s="68"/>
      <c r="O63" s="73"/>
      <c r="P63" s="66">
        <f>IF(L63="DONE", "Done", IF(C63="","",IF(O63&lt;&gt;"",IF(OR(N63&lt;&gt;"",O63&gt;M63),"Closed with delay","Closed in time"),IF(N63&lt;&gt;"","Delay",IF(M63&gt;=TODAY(),"In time","Overdue")))))</f>
      </c>
      <c r="Q63" s="74"/>
    </row>
    <row customHeight="true" ht="17" r="64">
      <c r="A64" s="55"/>
      <c r="B64" s="55"/>
      <c r="C64" s="64" t="str">
        <v>Ecu状态管理</v>
      </c>
      <c r="D64" s="72"/>
      <c r="E64" s="64" t="str">
        <v>T9.05</v>
      </c>
      <c r="F64" s="64"/>
      <c r="G64" s="65"/>
      <c r="H64" s="65"/>
      <c r="I64" s="67"/>
      <c r="J64" s="67">
        <f>I64/8</f>
      </c>
      <c r="K64" s="55"/>
      <c r="L64" s="65" t="str">
        <v>DONE</v>
      </c>
      <c r="M64" s="65" t="str">
        <v>DONE</v>
      </c>
      <c r="N64" s="68"/>
      <c r="O64" s="73"/>
      <c r="P64" s="66">
        <f>IF(L64="DONE", "Done", IF(C64="","",IF(O64&lt;&gt;"",IF(OR(N64&lt;&gt;"",O64&gt;M64),"Closed with delay","Closed in time"),IF(N64&lt;&gt;"","Delay",IF(M64&gt;=TODAY(),"In time","Overdue")))))</f>
      </c>
      <c r="Q64" s="74"/>
    </row>
    <row customHeight="true" ht="17" r="65">
      <c r="A65" s="55"/>
      <c r="B65" s="55"/>
      <c r="C65" s="64" t="str" xml:space="preserve">
        <v>BSWM </v>
      </c>
      <c r="D65" s="72"/>
      <c r="E65" s="64" t="str">
        <v>T9.06</v>
      </c>
      <c r="F65" s="64"/>
      <c r="G65" s="65"/>
      <c r="H65" s="65"/>
      <c r="I65" s="67"/>
      <c r="J65" s="67">
        <f>I65/8</f>
      </c>
      <c r="K65" s="55"/>
      <c r="L65" s="65" t="str">
        <v>DONE</v>
      </c>
      <c r="M65" s="65" t="str">
        <v>DONE</v>
      </c>
      <c r="N65" s="68"/>
      <c r="O65" s="73"/>
      <c r="P65" s="66">
        <f>IF(L65="DONE", "Done", IF(C65="","",IF(O65&lt;&gt;"",IF(OR(N65&lt;&gt;"",O65&gt;M65),"Closed with delay","Closed in time"),IF(N65&lt;&gt;"","Delay",IF(M65&gt;=TODAY(),"In time","Overdue")))))</f>
      </c>
      <c r="Q65" s="74"/>
    </row>
    <row customHeight="true" ht="17" r="66">
      <c r="A66" s="55"/>
      <c r="B66" s="55"/>
      <c r="C66" s="64" t="str">
        <v>STR</v>
      </c>
      <c r="D66" s="72"/>
      <c r="E66" s="64" t="str">
        <v>T9.07</v>
      </c>
      <c r="F66" s="64"/>
      <c r="G66" s="65"/>
      <c r="H66" s="65"/>
      <c r="I66" s="67"/>
      <c r="J66" s="67">
        <f>I66/8</f>
      </c>
      <c r="K66" s="65"/>
      <c r="L66" s="65" t="str">
        <v>DONE</v>
      </c>
      <c r="M66" s="65" t="str">
        <v>DONE</v>
      </c>
      <c r="N66" s="68"/>
      <c r="O66" s="73"/>
      <c r="P66" s="66">
        <f>IF(L66="DONE", "Done", IF(C66="","",IF(O66&lt;&gt;"",IF(OR(N66&lt;&gt;"",O66&gt;M66),"Closed with delay","Closed in time"),IF(N66&lt;&gt;"","Delay",IF(M66&gt;=TODAY(),"In time","Overdue")))))</f>
      </c>
      <c r="Q66" s="74"/>
    </row>
    <row customHeight="true" ht="17" r="67">
      <c r="A67" s="55"/>
      <c r="B67" s="55"/>
      <c r="C67" s="72" t="str">
        <v>电源管理文档输出</v>
      </c>
      <c r="D67" s="72"/>
      <c r="E67" s="64" t="str">
        <v>T9.08</v>
      </c>
      <c r="F67" s="72"/>
      <c r="G67" s="65"/>
      <c r="H67" s="65"/>
      <c r="I67" s="67"/>
      <c r="J67" s="67">
        <f>I67/8</f>
      </c>
      <c r="K67" s="55"/>
      <c r="L67" s="65" t="str">
        <v>DONE</v>
      </c>
      <c r="M67" s="65" t="str">
        <v>DONE</v>
      </c>
      <c r="N67" s="68"/>
      <c r="O67" s="73"/>
      <c r="P67" s="66">
        <f>IF(L67="DONE", "Done", IF(C67="","",IF(O67&lt;&gt;"",IF(OR(N67&lt;&gt;"",O67&gt;M67),"Closed with delay","Closed in time"),IF(N67&lt;&gt;"","Delay",IF(M67&gt;=TODAY(),"In time","Overdue")))))</f>
      </c>
      <c r="Q67" s="74"/>
    </row>
    <row r="68">
      <c r="A68" s="55"/>
      <c r="B68" s="55" t="str">
        <v>MCU 算法集成</v>
      </c>
      <c r="C68" s="76" t="str">
        <v>毫米波雷达  EQ4</v>
      </c>
      <c r="D68" s="76" t="str">
        <v>CAN通信DBC更新&amp;联调
增加CANTSyn功能调试</v>
      </c>
      <c r="E68" s="76" t="s">
        <v>49</v>
      </c>
      <c r="F68" s="76" t="str">
        <v>最新DBC文件输出
时间同步变更方案输出</v>
      </c>
      <c r="G68" s="65"/>
      <c r="H68" s="65"/>
      <c r="I68" s="77">
        <v>8</v>
      </c>
      <c r="J68" s="67">
        <f>I68/8</f>
      </c>
      <c r="K68" s="65" t="s">
        <v>48</v>
      </c>
      <c r="L68" s="70">
        <v>45405</v>
      </c>
      <c r="M68" s="70">
        <v>45412</v>
      </c>
      <c r="N68" s="68"/>
      <c r="O68" s="71"/>
      <c r="P68" s="66">
        <f>IF(L68="DONE", "Done", IF(C68="","",IF(O68&lt;&gt;"",IF(OR(N68&lt;&gt;"",O68&gt;M68),"Closed with delay","Closed in time"),IF(N68&lt;&gt;"","Delay",IF(M68&gt;=TODAY(),"In time","Overdue")))))</f>
      </c>
      <c r="Q68" s="74" t="str">
        <v>（刘春荣要DBC，同时确认是否Tync ）</v>
      </c>
    </row>
    <row r="69">
      <c r="A69" s="55"/>
      <c r="B69" s="55"/>
      <c r="C69" s="76" t="str">
        <v>车身信息</v>
      </c>
      <c r="D69" s="76" t="str">
        <v>CAN</v>
      </c>
      <c r="E69" s="76" t="s">
        <v>4</v>
      </c>
      <c r="F69" s="76" t="str">
        <v>增加DR信号</v>
      </c>
      <c r="G69" s="65"/>
      <c r="H69" s="65"/>
      <c r="I69" s="77">
        <v>8</v>
      </c>
      <c r="J69" s="67">
        <f>I69/8</f>
      </c>
      <c r="K69" s="65" t="s">
        <v>5</v>
      </c>
      <c r="L69" s="70">
        <v>45406</v>
      </c>
      <c r="M69" s="70">
        <v>45412</v>
      </c>
      <c r="N69" s="68"/>
      <c r="O69" s="71">
        <v>45411</v>
      </c>
      <c r="P69" s="66">
        <f>IF(L69="DONE", "Done", IF(C69="","",IF(O69&lt;&gt;"",IF(OR(N69&lt;&gt;"",O69&gt;M69),"Closed with delay","Closed in time"),IF(N69&lt;&gt;"","Delay",IF(M69&gt;=TODAY(),"In time","Overdue")))))</f>
      </c>
      <c r="Q69" s="74"/>
    </row>
    <row customHeight="true" ht="19" r="70">
      <c r="A70" s="55"/>
      <c r="B70" s="55"/>
      <c r="C70" s="76" t="str">
        <v>RTK</v>
      </c>
      <c r="D70" s="76" t="str">
        <v>CAN</v>
      </c>
      <c r="E70" s="76" t="s">
        <v>55</v>
      </c>
      <c r="F70" s="76"/>
      <c r="G70" s="65"/>
      <c r="H70" s="65"/>
      <c r="I70" s="77"/>
      <c r="J70" s="67">
        <f>I70/8</f>
      </c>
      <c r="K70" s="65"/>
      <c r="L70" s="65" t="str">
        <v>DONE</v>
      </c>
      <c r="M70" s="65" t="str">
        <v>DONE</v>
      </c>
      <c r="N70" s="68"/>
      <c r="O70" s="73"/>
      <c r="P70" s="66">
        <f>IF(L70="DONE", "Done", IF(C70="","",IF(O70&lt;&gt;"",IF(OR(N70&lt;&gt;"",O70&gt;M70),"Closed with delay","Closed in time"),IF(N70&lt;&gt;"","Delay",IF(M70&gt;=TODAY(),"In time","Overdue")))))</f>
      </c>
      <c r="Q70" s="74"/>
    </row>
    <row customHeight="true" ht="19" r="71">
      <c r="A71" s="55"/>
      <c r="B71" s="55"/>
      <c r="C71" s="76" t="str">
        <v>超声波雷达</v>
      </c>
      <c r="D71" s="76" t="str">
        <v>CAN</v>
      </c>
      <c r="E71" s="76" t="s">
        <v>37</v>
      </c>
      <c r="F71" s="76"/>
      <c r="G71" s="65"/>
      <c r="H71" s="65"/>
      <c r="I71" s="77"/>
      <c r="J71" s="67">
        <f>I71/8</f>
      </c>
      <c r="K71" s="65"/>
      <c r="L71" s="65" t="str">
        <v>DONE</v>
      </c>
      <c r="M71" s="65" t="str">
        <v>DONE</v>
      </c>
      <c r="N71" s="68"/>
      <c r="O71" s="73"/>
      <c r="P71" s="66">
        <f>IF(L71="DONE", "Done", IF(C71="","",IF(O71&lt;&gt;"",IF(OR(N71&lt;&gt;"",O71&gt;M71),"Closed with delay","Closed in time"),IF(N71&lt;&gt;"","Delay",IF(M71&gt;=TODAY(),"In time","Overdue")))))</f>
      </c>
      <c r="Q71" s="74"/>
    </row>
    <row customHeight="true" ht="19" r="72">
      <c r="A72" s="55"/>
      <c r="B72" s="55"/>
      <c r="C72" s="76" t="str">
        <v>电子地图</v>
      </c>
      <c r="D72" s="76" t="str">
        <v>（IPC/SomeIP,UTP,Eth）</v>
      </c>
      <c r="E72" s="76" t="s">
        <v>25</v>
      </c>
      <c r="F72" s="76"/>
      <c r="G72" s="65"/>
      <c r="H72" s="65"/>
      <c r="I72" s="77"/>
      <c r="J72" s="67">
        <f>I72/8</f>
      </c>
      <c r="K72" s="65"/>
      <c r="L72" s="65" t="str">
        <v>DONE</v>
      </c>
      <c r="M72" s="65" t="str">
        <v>DONE</v>
      </c>
      <c r="N72" s="68"/>
      <c r="O72" s="73"/>
      <c r="P72" s="66">
        <f>IF(L72="DONE", "Done", IF(C72="","",IF(O72&lt;&gt;"",IF(OR(N72&lt;&gt;"",O72&gt;M72),"Closed with delay","Closed in time"),IF(N72&lt;&gt;"","Delay",IF(M72&gt;=TODAY(),"In time","Overdue")))))</f>
      </c>
      <c r="Q72" s="74"/>
    </row>
    <row r="73">
      <c r="A73" s="55"/>
      <c r="B73" s="55"/>
      <c r="C73" s="76" t="str">
        <v>SOC下发信息</v>
      </c>
      <c r="D73" s="76" t="str">
        <v>（IPC/SomeIP,UTP,Eth）</v>
      </c>
      <c r="E73" s="76" t="s">
        <v>35</v>
      </c>
      <c r="F73" s="76" t="str">
        <v>T2.04</v>
      </c>
      <c r="G73" s="65"/>
      <c r="H73" s="65"/>
      <c r="I73" s="77">
        <v>6</v>
      </c>
      <c r="J73" s="67">
        <f>I73/8</f>
      </c>
      <c r="K73" s="65" t="s">
        <v>18</v>
      </c>
      <c r="L73" s="70">
        <v>45407</v>
      </c>
      <c r="M73" s="70">
        <v>45412</v>
      </c>
      <c r="N73" s="68"/>
      <c r="O73" s="71"/>
      <c r="P73" s="66">
        <f>IF(L73="DONE", "Done", IF(C73="","",IF(O73&lt;&gt;"",IF(OR(N73&lt;&gt;"",O73&gt;M73),"Closed with delay","Closed in time"),IF(N73&lt;&gt;"","Delay",IF(M73&gt;=TODAY(),"In time","Overdue")))))</f>
      </c>
      <c r="Q73" s="76" t="str">
        <v>2024-4-28：协议未释放，未开始</v>
      </c>
    </row>
    <row customHeight="true" ht="19" r="74">
      <c r="A74" s="55"/>
      <c r="B74" s="55"/>
      <c r="C74" s="76" t="str">
        <v>上位机控制信息</v>
      </c>
      <c r="D74" s="76" t="str">
        <v>（IPC/SomeIP,UTP,Eth）</v>
      </c>
      <c r="E74" s="76" t="s">
        <v>27</v>
      </c>
      <c r="F74" s="76"/>
      <c r="G74" s="65"/>
      <c r="H74" s="65"/>
      <c r="I74" s="77"/>
      <c r="J74" s="67">
        <f>I74/8</f>
      </c>
      <c r="K74" s="65"/>
      <c r="L74" s="65" t="str">
        <v>DONE</v>
      </c>
      <c r="M74" s="65" t="str">
        <v>DONE</v>
      </c>
      <c r="N74" s="68"/>
      <c r="O74" s="73"/>
      <c r="P74" s="66">
        <f>IF(L74="DONE", "Done", IF(C74="","",IF(O74&lt;&gt;"",IF(OR(N74&lt;&gt;"",O74&gt;M74),"Closed with delay","Closed in time"),IF(N74&lt;&gt;"","Delay",IF(M74&gt;=TODAY(),"In time","Overdue")))))</f>
      </c>
      <c r="Q74" s="74"/>
    </row>
    <row customHeight="true" ht="19" r="75">
      <c r="A75" s="55"/>
      <c r="B75" s="55"/>
      <c r="C75" s="76" t="str">
        <v>控车信息</v>
      </c>
      <c r="D75" s="76" t="str">
        <v>车身CAN</v>
      </c>
      <c r="E75" s="76" t="s">
        <v>17</v>
      </c>
      <c r="F75" s="76"/>
      <c r="G75" s="65"/>
      <c r="H75" s="65"/>
      <c r="I75" s="77"/>
      <c r="J75" s="67">
        <f>I75/8</f>
      </c>
      <c r="K75" s="65"/>
      <c r="L75" s="65" t="str">
        <v>DONE</v>
      </c>
      <c r="M75" s="65" t="str">
        <v>DONE</v>
      </c>
      <c r="N75" s="68"/>
      <c r="O75" s="73"/>
      <c r="P75" s="66">
        <f>IF(L75="DONE", "Done", IF(C75="","",IF(O75&lt;&gt;"",IF(OR(N75&lt;&gt;"",O75&gt;M75),"Closed with delay","Closed in time"),IF(N75&lt;&gt;"","Delay",IF(M75&gt;=TODAY(),"In time","Overdue")))))</f>
      </c>
      <c r="Q75" s="74"/>
    </row>
    <row customHeight="true" ht="19" r="76">
      <c r="A76" s="55"/>
      <c r="B76" s="55"/>
      <c r="C76" s="76" t="str">
        <v>雷达时间戳和车身信息</v>
      </c>
      <c r="D76" s="76" t="str">
        <v>给雷达CAN</v>
      </c>
      <c r="E76" s="76" t="s">
        <v>52</v>
      </c>
      <c r="F76" s="76"/>
      <c r="G76" s="65"/>
      <c r="H76" s="65"/>
      <c r="I76" s="77"/>
      <c r="J76" s="67">
        <f>I76/8</f>
      </c>
      <c r="K76" s="65"/>
      <c r="L76" s="65" t="str">
        <v>DONE</v>
      </c>
      <c r="M76" s="65" t="str">
        <v>DONE</v>
      </c>
      <c r="N76" s="68"/>
      <c r="O76" s="73"/>
      <c r="P76" s="66">
        <f>IF(L76="DONE", "Done", IF(C76="","",IF(O76&lt;&gt;"",IF(OR(N76&lt;&gt;"",O76&gt;M76),"Closed with delay","Closed in time"),IF(N76&lt;&gt;"","Delay",IF(M76&gt;=TODAY(),"In time","Overdue")))))</f>
      </c>
      <c r="Q76" s="74"/>
    </row>
    <row r="77">
      <c r="A77" s="55"/>
      <c r="B77" s="55"/>
      <c r="C77" s="76" t="str">
        <v>发给SOC的信息</v>
      </c>
      <c r="D77" s="76" t="str">
        <v>MCU</v>
      </c>
      <c r="E77" s="76" t="s">
        <v>19</v>
      </c>
      <c r="F77" s="76" t="str">
        <v>T2.04</v>
      </c>
      <c r="G77" s="65"/>
      <c r="H77" s="65"/>
      <c r="I77" s="77">
        <v>6</v>
      </c>
      <c r="J77" s="67">
        <f>I77/8</f>
      </c>
      <c r="K77" s="65" t="s">
        <v>18</v>
      </c>
      <c r="L77" s="70">
        <v>45406</v>
      </c>
      <c r="M77" s="70">
        <v>45412</v>
      </c>
      <c r="N77" s="68"/>
      <c r="O77" s="71"/>
      <c r="P77" s="66">
        <f>IF(L77="DONE", "Done", IF(C77="","",IF(O77&lt;&gt;"",IF(OR(N77&lt;&gt;"",O77&gt;M77),"Closed with delay","Closed in time"),IF(N77&lt;&gt;"","Delay",IF(M77&gt;=TODAY(),"In time","Overdue")))))</f>
      </c>
      <c r="Q77" s="76" t="str">
        <v>2024-4-28：协议未释放，未开始</v>
      </c>
    </row>
    <row customHeight="true" ht="19" r="78">
      <c r="A78" s="55"/>
      <c r="B78" s="55"/>
      <c r="C78" s="76" t="str">
        <v>DR</v>
      </c>
      <c r="D78" s="76" t="str">
        <v>1.车身（CAN）
2.关键信号清单确认</v>
      </c>
      <c r="E78" s="76" t="s">
        <v>15</v>
      </c>
      <c r="F78" s="76"/>
      <c r="G78" s="65"/>
      <c r="H78" s="65"/>
      <c r="I78" s="77"/>
      <c r="J78" s="67">
        <f>I78/8</f>
      </c>
      <c r="K78" s="65"/>
      <c r="L78" s="65" t="str">
        <v>DONE</v>
      </c>
      <c r="M78" s="65" t="str">
        <v>DONE</v>
      </c>
      <c r="N78" s="68"/>
      <c r="O78" s="73"/>
      <c r="P78" s="66">
        <f>IF(L78="DONE", "Done", IF(C78="","",IF(O78&lt;&gt;"",IF(OR(N78&lt;&gt;"",O78&gt;M78),"Closed with delay","Closed in time"),IF(N78&lt;&gt;"","Delay",IF(M78&gt;=TODAY(),"In time","Overdue")))))</f>
      </c>
      <c r="Q78" s="74"/>
    </row>
    <row r="79">
      <c r="A79" s="55"/>
      <c r="B79" s="55"/>
      <c r="C79" s="76" t="str">
        <v>ADAS</v>
      </c>
      <c r="D79" s="76" t="str">
        <v>1.车身（CAN） 
2.关键信号清单确认
3.模式切换</v>
      </c>
      <c r="E79" s="76" t="s">
        <v>26</v>
      </c>
      <c r="F79" s="76" t="str">
        <v>T2.04
ADAS算法版本输出</v>
      </c>
      <c r="G79" s="65"/>
      <c r="H79" s="65"/>
      <c r="I79" s="77">
        <v>16</v>
      </c>
      <c r="J79" s="67">
        <f>I79/8</f>
      </c>
      <c r="K79" s="65" t="s">
        <v>18</v>
      </c>
      <c r="L79" s="70">
        <v>45404</v>
      </c>
      <c r="M79" s="70">
        <v>45412</v>
      </c>
      <c r="N79" s="68"/>
      <c r="O79" s="70">
        <v>45406</v>
      </c>
      <c r="P79" s="89">
        <f>IF(L79="DONE", "Done", IF(C79="","",IF(O79&lt;&gt;"",IF(OR(N79&lt;&gt;"",O79&gt;M79),"Closed with delay","Closed in time"),IF(N79&lt;&gt;"","Delay",IF(M79&gt;=TODAY(),"In time","Overdue")))))</f>
      </c>
      <c r="Q79" s="74"/>
    </row>
    <row r="80">
      <c r="A80" s="55"/>
      <c r="B80" s="55"/>
      <c r="C80" s="76" t="str">
        <v>APA</v>
      </c>
      <c r="D80" s="76" t="str">
        <v>1.车身（CAN）
2.感知-雷达（CAN/SPI）
3.视频（SOC）
4.DR</v>
      </c>
      <c r="E80" s="76" t="s">
        <v>33</v>
      </c>
      <c r="F80" s="76" t="str">
        <v>T2.04
APA算法版本输出</v>
      </c>
      <c r="G80" s="65"/>
      <c r="H80" s="65"/>
      <c r="I80" s="77">
        <v>16</v>
      </c>
      <c r="J80" s="67">
        <f>I80/8</f>
      </c>
      <c r="K80" s="65" t="s">
        <v>18</v>
      </c>
      <c r="L80" s="70">
        <v>45406</v>
      </c>
      <c r="M80" s="70">
        <v>45412</v>
      </c>
      <c r="N80" s="68"/>
      <c r="O80" s="71"/>
      <c r="P80" s="66">
        <f>IF(L80="DONE", "Done", IF(C80="","",IF(O80&lt;&gt;"",IF(OR(N80&lt;&gt;"",O80&gt;M80),"Closed with delay","Closed in time"),IF(N80&lt;&gt;"","Delay",IF(M80&gt;=TODAY(),"In time","Overdue")))))</f>
      </c>
      <c r="Q80" s="74"/>
    </row>
    <row customHeight="true" ht="19" r="81">
      <c r="A81" s="55"/>
      <c r="B81" s="55"/>
      <c r="C81" s="76" t="str">
        <v>AD</v>
      </c>
      <c r="D81" s="76" t="str">
        <v>1.车身（CAN）
2.模式切换</v>
      </c>
      <c r="E81" s="76" t="s">
        <v>56</v>
      </c>
      <c r="F81" s="76"/>
      <c r="G81" s="65"/>
      <c r="H81" s="65"/>
      <c r="I81" s="77"/>
      <c r="J81" s="67">
        <f>I81/8</f>
      </c>
      <c r="K81" s="65"/>
      <c r="L81" s="65" t="str">
        <v>DONE</v>
      </c>
      <c r="M81" s="65" t="str">
        <v>DONE</v>
      </c>
      <c r="N81" s="68"/>
      <c r="O81" s="73"/>
      <c r="P81" s="66">
        <f>IF(L81="DONE", "Done", IF(C81="","",IF(O81&lt;&gt;"",IF(OR(N81&lt;&gt;"",O81&gt;M81),"Closed with delay","Closed in time"),IF(N81&lt;&gt;"","Delay",IF(M81&gt;=TODAY(),"In time","Overdue")))))</f>
      </c>
      <c r="Q81" s="74"/>
    </row>
    <row customHeight="true" ht="19" r="82">
      <c r="A82" s="55"/>
      <c r="B82" s="55"/>
      <c r="C82" s="76" t="str">
        <v>状态管理</v>
      </c>
      <c r="D82" s="76" t="str">
        <v>1.算法状态管理（算法本身）
2.竞争管理 （接口资源）</v>
      </c>
      <c r="E82" s="76" t="s">
        <v>28</v>
      </c>
      <c r="F82" s="76"/>
      <c r="G82" s="65"/>
      <c r="H82" s="65"/>
      <c r="I82" s="77"/>
      <c r="J82" s="67">
        <f>I82/8</f>
      </c>
      <c r="K82" s="65"/>
      <c r="L82" s="65" t="str">
        <v>DONE</v>
      </c>
      <c r="M82" s="65" t="str">
        <v>DONE</v>
      </c>
      <c r="N82" s="68"/>
      <c r="O82" s="73"/>
      <c r="P82" s="66">
        <f>IF(L82="DONE", "Done", IF(C82="","",IF(O82&lt;&gt;"",IF(OR(N82&lt;&gt;"",O82&gt;M82),"Closed with delay","Closed in time"),IF(N82&lt;&gt;"","Delay",IF(M82&gt;=TODAY(),"In time","Overdue")))))</f>
      </c>
      <c r="Q82" s="74"/>
    </row>
    <row r="83">
      <c r="A83" s="55"/>
      <c r="B83" s="55" t="s">
        <v>30</v>
      </c>
      <c r="C83" s="90" t="str">
        <v>Boot Loader功能调试</v>
      </c>
      <c r="D83" s="93"/>
      <c r="E83" s="90" t="s">
        <v>29</v>
      </c>
      <c r="F83" s="90"/>
      <c r="G83" s="94"/>
      <c r="H83" s="94"/>
      <c r="I83" s="91">
        <v>16</v>
      </c>
      <c r="J83" s="91">
        <f>I83/8</f>
      </c>
      <c r="K83" s="97" t="s">
        <v>31</v>
      </c>
      <c r="L83" s="95">
        <v>45404</v>
      </c>
      <c r="M83" s="95">
        <v>45405</v>
      </c>
      <c r="N83" s="92"/>
      <c r="O83" s="98"/>
      <c r="P83" s="96">
        <f>IF(L83="DONE", "Done", IF(C83="","",IF(O83&lt;&gt;"",IF(OR(N83&lt;&gt;"",O83&gt;M83),"Closed with delay","Closed in time"),IF(N83&lt;&gt;"","Delay",IF(M83&gt;=TODAY(),"In time","Overdue")))))</f>
      </c>
      <c r="Q83" s="76" t="str">
        <v>1. 需要增加回滚功能；
2. 需要提升升级功能稳定性；
3. 升级方案需要设计和评审；</v>
      </c>
    </row>
    <row r="84">
      <c r="A84" s="55"/>
      <c r="B84" s="55"/>
      <c r="C84" s="64" t="str">
        <v>AB分区升级功能调试</v>
      </c>
      <c r="D84" s="100" t="str">
        <v>1. 需要增加回滚功能；
2. 需要提升升级功能稳定性；</v>
      </c>
      <c r="E84" s="64" t="s">
        <v>44</v>
      </c>
      <c r="F84" s="64"/>
      <c r="G84" s="65"/>
      <c r="H84" s="65"/>
      <c r="I84" s="67">
        <v>16</v>
      </c>
      <c r="J84" s="67">
        <f>I84/8</f>
      </c>
      <c r="K84" s="55" t="s">
        <v>45</v>
      </c>
      <c r="L84" s="70">
        <v>45406</v>
      </c>
      <c r="M84" s="70">
        <v>45407</v>
      </c>
      <c r="N84" s="68"/>
      <c r="O84" s="70">
        <v>45407</v>
      </c>
      <c r="P84" s="89">
        <f>IF(L84="DONE", "Done", IF(C84="","",IF(O84&lt;&gt;"",IF(OR(N84&lt;&gt;"",O84&gt;M84),"Closed with delay","Closed in time"),IF(N84&lt;&gt;"","Delay",IF(M84&gt;=TODAY(),"In time","Overdue")))))</f>
      </c>
      <c r="Q84" s="76"/>
    </row>
    <row r="85">
      <c r="A85" s="55"/>
      <c r="B85" s="55"/>
      <c r="C85" s="64" t="str">
        <v>flash 刷写验证</v>
      </c>
      <c r="D85" s="100"/>
      <c r="E85" s="64" t="s">
        <v>60</v>
      </c>
      <c r="F85" s="64"/>
      <c r="G85" s="65"/>
      <c r="H85" s="65"/>
      <c r="I85" s="67">
        <v>8</v>
      </c>
      <c r="J85" s="67">
        <f>I85/8</f>
      </c>
      <c r="K85" s="55" t="s">
        <v>45</v>
      </c>
      <c r="L85" s="70">
        <v>45408</v>
      </c>
      <c r="M85" s="70">
        <v>45408</v>
      </c>
      <c r="N85" s="68"/>
      <c r="O85" s="70">
        <v>45408</v>
      </c>
      <c r="P85" s="89">
        <f>IF(L85="DONE", "Done", IF(C85="","",IF(O85&lt;&gt;"",IF(OR(N85&lt;&gt;"",O85&gt;M85),"Closed with delay","Closed in time"),IF(N85&lt;&gt;"","Delay",IF(M85&gt;=TODAY(),"In time","Overdue")))))</f>
      </c>
      <c r="Q85" s="76"/>
    </row>
    <row r="86">
      <c r="A86" s="55"/>
      <c r="B86" s="55"/>
      <c r="C86" s="72" t="str">
        <v>升级包通信获取调试</v>
      </c>
      <c r="D86" s="100"/>
      <c r="E86" s="64" t="s">
        <v>69</v>
      </c>
      <c r="F86" s="72"/>
      <c r="G86" s="65"/>
      <c r="H86" s="65"/>
      <c r="I86" s="67">
        <v>8</v>
      </c>
      <c r="J86" s="67">
        <f>I86/8</f>
      </c>
      <c r="K86" s="55" t="s">
        <v>45</v>
      </c>
      <c r="L86" s="70">
        <v>45410</v>
      </c>
      <c r="M86" s="70">
        <v>45410</v>
      </c>
      <c r="N86" s="68"/>
      <c r="O86" s="71"/>
      <c r="P86" s="66">
        <f>IF(L86="DONE", "Done", IF(C86="","",IF(O86&lt;&gt;"",IF(OR(N86&lt;&gt;"",O86&gt;M86),"Closed with delay","Closed in time"),IF(N86&lt;&gt;"","Delay",IF(M86&gt;=TODAY(),"In time","Overdue")))))</f>
      </c>
      <c r="Q86" s="76"/>
    </row>
    <row r="87">
      <c r="A87" s="55"/>
      <c r="B87" s="55"/>
      <c r="C87" s="81" t="str">
        <v>升级使用指导文档</v>
      </c>
      <c r="D87" s="72" t="str">
        <v>需要增加回滚功能说明</v>
      </c>
      <c r="E87" s="64" t="s">
        <v>70</v>
      </c>
      <c r="F87" s="81"/>
      <c r="G87" s="80"/>
      <c r="H87" s="80"/>
      <c r="I87" s="77">
        <v>8</v>
      </c>
      <c r="J87" s="67">
        <f>I87/8</f>
      </c>
      <c r="K87" s="77" t="s">
        <v>45</v>
      </c>
      <c r="L87" s="70">
        <v>45411</v>
      </c>
      <c r="M87" s="70">
        <v>45411</v>
      </c>
      <c r="N87" s="68"/>
      <c r="O87" s="71"/>
      <c r="P87" s="66">
        <f>IF(L87="DONE", "Done", IF(C87="","",IF(O87&lt;&gt;"",IF(OR(N87&lt;&gt;"",O87&gt;M87),"Closed with delay","Closed in time"),IF(N87&lt;&gt;"","Delay",IF(M87&gt;=TODAY(),"In time","Overdue")))))</f>
      </c>
      <c r="Q87" s="76"/>
    </row>
    <row customHeight="true" ht="19" r="88">
      <c r="A88" s="55"/>
      <c r="B88" s="57" t="str">
        <v>MCU development</v>
      </c>
      <c r="C88" s="56" t="s">
        <v>46</v>
      </c>
      <c r="D88" s="54"/>
      <c r="E88" s="56" t="str">
        <v>T12.01</v>
      </c>
      <c r="F88" s="56"/>
      <c r="G88" s="61"/>
      <c r="H88" s="61"/>
      <c r="I88" s="60"/>
      <c r="J88" s="60">
        <f>I88/8</f>
      </c>
      <c r="K88" s="57"/>
      <c r="L88" s="61" t="str">
        <v>DONE</v>
      </c>
      <c r="M88" s="61" t="str">
        <v>DONE</v>
      </c>
      <c r="N88" s="58"/>
      <c r="O88" s="83"/>
      <c r="P88" s="63">
        <f>IF(L88="DONE", "Done", IF(C88="","",IF(O88&lt;&gt;"",IF(OR(N88&lt;&gt;"",O88&gt;M88),"Closed with delay","Closed in time"),IF(N88&lt;&gt;"","Delay",IF(M88&gt;=TODAY(),"In time","Overdue")))))</f>
      </c>
      <c r="Q88" s="84"/>
    </row>
    <row customHeight="true" ht="19" r="89">
      <c r="A89" s="55"/>
      <c r="B89" s="57"/>
      <c r="C89" s="56" t="str">
        <v>背光调节</v>
      </c>
      <c r="D89" s="54"/>
      <c r="E89" s="56" t="str">
        <v>T12.02</v>
      </c>
      <c r="F89" s="56"/>
      <c r="G89" s="61"/>
      <c r="H89" s="61"/>
      <c r="I89" s="60"/>
      <c r="J89" s="60">
        <f>I89/8</f>
      </c>
      <c r="K89" s="57"/>
      <c r="L89" s="61" t="str">
        <v>DONE</v>
      </c>
      <c r="M89" s="61" t="str">
        <v>DONE</v>
      </c>
      <c r="N89" s="58"/>
      <c r="O89" s="83"/>
      <c r="P89" s="63">
        <f>IF(L89="DONE", "Done", IF(C89="","",IF(O89&lt;&gt;"",IF(OR(N89&lt;&gt;"",O89&gt;M89),"Closed with delay","Closed in time"),IF(N89&lt;&gt;"","Delay",IF(M89&gt;=TODAY(),"In time","Overdue")))))</f>
      </c>
      <c r="Q89" s="84"/>
    </row>
    <row customHeight="true" ht="19" r="90">
      <c r="A90" s="55"/>
      <c r="B90" s="57"/>
      <c r="C90" s="56" t="str">
        <v>imu 功能调试</v>
      </c>
      <c r="D90" s="54"/>
      <c r="E90" s="56" t="str">
        <v>T12.03</v>
      </c>
      <c r="F90" s="56"/>
      <c r="G90" s="61"/>
      <c r="H90" s="61"/>
      <c r="I90" s="60"/>
      <c r="J90" s="60">
        <f>I90/8</f>
      </c>
      <c r="K90" s="57"/>
      <c r="L90" s="61" t="str">
        <v>DONE</v>
      </c>
      <c r="M90" s="61" t="str">
        <v>DONE</v>
      </c>
      <c r="N90" s="58"/>
      <c r="O90" s="83"/>
      <c r="P90" s="63">
        <f>IF(L90="DONE", "Done", IF(C90="","",IF(O90&lt;&gt;"",IF(OR(N90&lt;&gt;"",O90&gt;M90),"Closed with delay","Closed in time"),IF(N90&lt;&gt;"","Delay",IF(M90&gt;=TODAY(),"In time","Overdue")))))</f>
      </c>
      <c r="Q90" s="84"/>
    </row>
    <row customHeight="true" ht="19" r="91">
      <c r="A91" s="55"/>
      <c r="B91" s="57"/>
      <c r="C91" s="56" t="str" xml:space="preserve">
        <v>多媒体系统 media system </v>
      </c>
      <c r="D91" s="54"/>
      <c r="E91" s="56" t="str">
        <v>T12.04</v>
      </c>
      <c r="F91" s="56"/>
      <c r="G91" s="61"/>
      <c r="H91" s="61"/>
      <c r="I91" s="60"/>
      <c r="J91" s="60">
        <f>I91/8</f>
      </c>
      <c r="K91" s="57"/>
      <c r="L91" s="61" t="str">
        <v>DONE</v>
      </c>
      <c r="M91" s="61" t="str">
        <v>DONE</v>
      </c>
      <c r="N91" s="58"/>
      <c r="O91" s="83"/>
      <c r="P91" s="63">
        <f>IF(L91="DONE", "Done", IF(C91="","",IF(O91&lt;&gt;"",IF(OR(N91&lt;&gt;"",O91&gt;M91),"Closed with delay","Closed in time"),IF(N91&lt;&gt;"","Delay",IF(M91&gt;=TODAY(),"In time","Overdue")))))</f>
      </c>
      <c r="Q91" s="84"/>
    </row>
    <row customHeight="true" ht="19" r="92">
      <c r="A92" s="55"/>
      <c r="B92" s="57"/>
      <c r="C92" s="56" t="str">
        <v>others（心跳功能）</v>
      </c>
      <c r="D92" s="54"/>
      <c r="E92" s="56" t="str">
        <v>T12.05</v>
      </c>
      <c r="F92" s="56"/>
      <c r="G92" s="61"/>
      <c r="H92" s="61"/>
      <c r="I92" s="60"/>
      <c r="J92" s="60">
        <f>I92/8</f>
      </c>
      <c r="K92" s="57"/>
      <c r="L92" s="61" t="str">
        <v>DONE</v>
      </c>
      <c r="M92" s="61" t="str">
        <v>DONE</v>
      </c>
      <c r="N92" s="58"/>
      <c r="O92" s="83"/>
      <c r="P92" s="63">
        <f>IF(L92="DONE", "Done", IF(C92="","",IF(O92&lt;&gt;"",IF(OR(N92&lt;&gt;"",O92&gt;M92),"Closed with delay","Closed in time"),IF(N92&lt;&gt;"","Delay",IF(M92&gt;=TODAY(),"In time","Overdue")))))</f>
      </c>
      <c r="Q92" s="84"/>
    </row>
    <row customHeight="true" ht="19" r="93">
      <c r="A93" s="55"/>
      <c r="B93" s="57"/>
      <c r="C93" s="56" t="str">
        <v>使用说明文档</v>
      </c>
      <c r="D93" s="54"/>
      <c r="E93" s="56" t="str">
        <v>T12.06</v>
      </c>
      <c r="F93" s="56"/>
      <c r="G93" s="61"/>
      <c r="H93" s="61"/>
      <c r="I93" s="60"/>
      <c r="J93" s="60">
        <f>I93/8</f>
      </c>
      <c r="K93" s="57"/>
      <c r="L93" s="61" t="str">
        <v>DONE</v>
      </c>
      <c r="M93" s="61" t="str">
        <v>DONE</v>
      </c>
      <c r="N93" s="58"/>
      <c r="O93" s="83"/>
      <c r="P93" s="63">
        <f>IF(L93="DONE", "Done", IF(C93="","",IF(O93&lt;&gt;"",IF(OR(N93&lt;&gt;"",O93&gt;M93),"Closed with delay","Closed in time"),IF(N93&lt;&gt;"","Delay",IF(M93&gt;=TODAY(),"In time","Overdue")))))</f>
      </c>
      <c r="Q93" s="84"/>
    </row>
    <row customHeight="true" ht="19" r="94">
      <c r="A94" s="55"/>
      <c r="B94" s="57" t="str">
        <v>MCU Fusa</v>
      </c>
      <c r="C94" s="56" t="str">
        <v>Wdg （内狗）</v>
      </c>
      <c r="D94" s="54"/>
      <c r="E94" s="56" t="s">
        <v>50</v>
      </c>
      <c r="F94" s="56"/>
      <c r="G94" s="61"/>
      <c r="H94" s="61"/>
      <c r="I94" s="60"/>
      <c r="J94" s="60">
        <f>I94/8</f>
      </c>
      <c r="K94" s="61"/>
      <c r="L94" s="61" t="str">
        <v>DONE</v>
      </c>
      <c r="M94" s="61" t="str">
        <v>DONE</v>
      </c>
      <c r="N94" s="58"/>
      <c r="O94" s="83"/>
      <c r="P94" s="63">
        <f>IF(L94="DONE", "Done", IF(C94="","",IF(O94&lt;&gt;"",IF(OR(N94&lt;&gt;"",O94&gt;M94),"Closed with delay","Closed in time"),IF(N94&lt;&gt;"","Delay",IF(M94&gt;=TODAY(),"In time","Overdue")))))</f>
      </c>
      <c r="Q94" s="84"/>
    </row>
    <row customHeight="true" ht="19" r="95">
      <c r="A95" s="55"/>
      <c r="B95" s="57"/>
      <c r="C95" s="56" t="str">
        <v>Wdg (外狗）</v>
      </c>
      <c r="D95" s="54"/>
      <c r="E95" s="56" t="s">
        <v>42</v>
      </c>
      <c r="F95" s="56"/>
      <c r="G95" s="61"/>
      <c r="H95" s="61"/>
      <c r="I95" s="60"/>
      <c r="J95" s="60">
        <f>I95/8</f>
      </c>
      <c r="K95" s="61"/>
      <c r="L95" s="61" t="str">
        <v>DONE</v>
      </c>
      <c r="M95" s="61" t="str">
        <v>DONE</v>
      </c>
      <c r="N95" s="58"/>
      <c r="O95" s="83"/>
      <c r="P95" s="63">
        <f>IF(L95="DONE", "Done", IF(C95="","",IF(O95&lt;&gt;"",IF(OR(N95&lt;&gt;"",O95&gt;M95),"Closed with delay","Closed in time"),IF(N95&lt;&gt;"","Delay",IF(M95&gt;=TODAY(),"In time","Overdue")))))</f>
      </c>
      <c r="Q95" s="84"/>
    </row>
    <row customHeight="true" ht="19" r="96">
      <c r="A96" s="55"/>
      <c r="B96" s="57"/>
      <c r="C96" s="56" t="str" xml:space="preserve">
        <v>HSM </v>
      </c>
      <c r="D96" s="54"/>
      <c r="E96" s="56" t="s">
        <v>13</v>
      </c>
      <c r="F96" s="56"/>
      <c r="G96" s="61"/>
      <c r="H96" s="61"/>
      <c r="I96" s="60"/>
      <c r="J96" s="60">
        <f>I96/8</f>
      </c>
      <c r="K96" s="61"/>
      <c r="L96" s="61" t="str">
        <v>DONE</v>
      </c>
      <c r="M96" s="61" t="str">
        <v>DONE</v>
      </c>
      <c r="N96" s="58"/>
      <c r="O96" s="83"/>
      <c r="P96" s="63">
        <f>IF(L96="DONE", "Done", IF(C96="","",IF(O96&lt;&gt;"",IF(OR(N96&lt;&gt;"",O96&gt;M96),"Closed with delay","Closed in time"),IF(N96&lt;&gt;"","Delay",IF(M96&gt;=TODAY(),"In time","Overdue")))))</f>
      </c>
      <c r="Q96" s="84"/>
    </row>
    <row customHeight="true" ht="19" r="97">
      <c r="A97" s="55"/>
      <c r="B97" s="57"/>
      <c r="C97" s="56" t="str">
        <v>Wdgm</v>
      </c>
      <c r="D97" s="54"/>
      <c r="E97" s="56" t="s">
        <v>21</v>
      </c>
      <c r="F97" s="56"/>
      <c r="G97" s="61"/>
      <c r="H97" s="61"/>
      <c r="I97" s="60"/>
      <c r="J97" s="60">
        <f>I97/8</f>
      </c>
      <c r="K97" s="61"/>
      <c r="L97" s="61" t="str">
        <v>DONE</v>
      </c>
      <c r="M97" s="61" t="str">
        <v>DONE</v>
      </c>
      <c r="N97" s="58"/>
      <c r="O97" s="83"/>
      <c r="P97" s="63">
        <f>IF(L97="DONE", "Done", IF(C97="","",IF(O97&lt;&gt;"",IF(OR(N97&lt;&gt;"",O97&gt;M97),"Closed with delay","Closed in time"),IF(N97&lt;&gt;"","Delay",IF(M97&gt;=TODAY(),"In time","Overdue")))))</f>
      </c>
      <c r="Q97" s="84"/>
    </row>
    <row customHeight="true" ht="19" r="98">
      <c r="A98" s="55"/>
      <c r="B98" s="57"/>
      <c r="C98" s="54" t="str">
        <v>MPU</v>
      </c>
      <c r="D98" s="54"/>
      <c r="E98" s="56" t="s">
        <v>62</v>
      </c>
      <c r="F98" s="54"/>
      <c r="G98" s="61"/>
      <c r="H98" s="61"/>
      <c r="I98" s="60"/>
      <c r="J98" s="60">
        <f>I98/8</f>
      </c>
      <c r="K98" s="88"/>
      <c r="L98" s="61" t="str">
        <v>DONE</v>
      </c>
      <c r="M98" s="61" t="str">
        <v>DONE</v>
      </c>
      <c r="N98" s="58"/>
      <c r="O98" s="83"/>
      <c r="P98" s="63">
        <f>IF(L98="DONE", "Done", IF(C98="","",IF(O98&lt;&gt;"",IF(OR(N98&lt;&gt;"",O98&gt;M98),"Closed with delay","Closed in time"),IF(N98&lt;&gt;"","Delay",IF(M98&gt;=TODAY(),"In time","Overdue")))))</f>
      </c>
      <c r="Q98" s="84"/>
    </row>
    <row customHeight="true" ht="19" r="99">
      <c r="A99" s="55"/>
      <c r="B99" s="57"/>
      <c r="C99" s="54" t="str">
        <v>BIST</v>
      </c>
      <c r="D99" s="54"/>
      <c r="E99" s="56" t="s">
        <v>34</v>
      </c>
      <c r="F99" s="54"/>
      <c r="G99" s="61"/>
      <c r="H99" s="61"/>
      <c r="I99" s="60"/>
      <c r="J99" s="60">
        <f>I99/8</f>
      </c>
      <c r="K99" s="88"/>
      <c r="L99" s="61" t="str">
        <v>DONE</v>
      </c>
      <c r="M99" s="61" t="str">
        <v>DONE</v>
      </c>
      <c r="N99" s="58"/>
      <c r="O99" s="83"/>
      <c r="P99" s="63">
        <f>IF(L99="DONE", "Done", IF(C99="","",IF(O99&lt;&gt;"",IF(OR(N99&lt;&gt;"",O99&gt;M99),"Closed with delay","Closed in time"),IF(N99&lt;&gt;"","Delay",IF(M99&gt;=TODAY(),"In time","Overdue")))))</f>
      </c>
      <c r="Q99" s="84"/>
    </row>
    <row customHeight="true" ht="19" r="100">
      <c r="A100" s="55"/>
      <c r="B100" s="87" t="str">
        <v>性能读写测试，
性能数据自测</v>
      </c>
      <c r="C100" s="86" t="str">
        <v>flash读写</v>
      </c>
      <c r="D100" s="86"/>
      <c r="E100" s="86" t="str">
        <v>T14.01</v>
      </c>
      <c r="F100" s="86"/>
      <c r="G100" s="85"/>
      <c r="H100" s="85"/>
      <c r="I100" s="88"/>
      <c r="J100" s="60">
        <f>I100/8</f>
      </c>
      <c r="K100" s="88"/>
      <c r="L100" s="61" t="str">
        <v>DONE</v>
      </c>
      <c r="M100" s="61" t="str">
        <v>DONE</v>
      </c>
      <c r="N100" s="58"/>
      <c r="O100" s="83"/>
      <c r="P100" s="63">
        <f>IF(L100="DONE", "Done", IF(C100="","",IF(O100&lt;&gt;"",IF(OR(N100&lt;&gt;"",O100&gt;M100),"Closed with delay","Closed in time"),IF(N100&lt;&gt;"","Delay",IF(M100&gt;=TODAY(),"In time","Overdue")))))</f>
      </c>
      <c r="Q100" s="85"/>
    </row>
    <row customHeight="true" ht="19" r="101">
      <c r="A101" s="55"/>
      <c r="B101" s="87"/>
      <c r="C101" s="86" t="str">
        <v>xcp带宽  2.4M bit</v>
      </c>
      <c r="D101" s="86"/>
      <c r="E101" s="86" t="str">
        <v>T14.02</v>
      </c>
      <c r="F101" s="86"/>
      <c r="G101" s="85"/>
      <c r="H101" s="85"/>
      <c r="I101" s="88"/>
      <c r="J101" s="60">
        <f>I101/8</f>
      </c>
      <c r="K101" s="88"/>
      <c r="L101" s="61" t="str">
        <v>DONE</v>
      </c>
      <c r="M101" s="61" t="str">
        <v>DONE</v>
      </c>
      <c r="N101" s="58"/>
      <c r="O101" s="83"/>
      <c r="P101" s="63">
        <f>IF(L101="DONE", "Done", IF(C101="","",IF(O101&lt;&gt;"",IF(OR(N101&lt;&gt;"",O101&gt;M101),"Closed with delay","Closed in time"),IF(N101&lt;&gt;"","Delay",IF(M101&gt;=TODAY(),"In time","Overdue")))))</f>
      </c>
      <c r="Q101" s="85"/>
    </row>
    <row customHeight="true" ht="19" r="102">
      <c r="A102" s="55"/>
      <c r="B102" s="87"/>
      <c r="C102" s="86" t="str">
        <v>启动时间优化</v>
      </c>
      <c r="D102" s="86"/>
      <c r="E102" s="86" t="str">
        <v>T14.03</v>
      </c>
      <c r="F102" s="86"/>
      <c r="G102" s="85"/>
      <c r="H102" s="85"/>
      <c r="I102" s="88"/>
      <c r="J102" s="60">
        <f>I102/8</f>
      </c>
      <c r="K102" s="88"/>
      <c r="L102" s="61" t="str">
        <v>DONE</v>
      </c>
      <c r="M102" s="61" t="str">
        <v>DONE</v>
      </c>
      <c r="N102" s="58"/>
      <c r="O102" s="83"/>
      <c r="P102" s="63">
        <f>IF(L102="DONE", "Done", IF(C102="","",IF(O102&lt;&gt;"",IF(OR(N102&lt;&gt;"",O102&gt;M102),"Closed with delay","Closed in time"),IF(N102&lt;&gt;"","Delay",IF(M102&gt;=TODAY(),"In time","Overdue")))))</f>
      </c>
      <c r="Q102" s="85"/>
    </row>
    <row customHeight="true" ht="19" r="103">
      <c r="A103" s="55"/>
      <c r="B103" s="87"/>
      <c r="C103" s="86" t="str">
        <v>网络管理</v>
      </c>
      <c r="D103" s="86"/>
      <c r="E103" s="86" t="str">
        <v>T14.04</v>
      </c>
      <c r="F103" s="86"/>
      <c r="G103" s="85"/>
      <c r="H103" s="85"/>
      <c r="I103" s="88"/>
      <c r="J103" s="60">
        <f>I103/8</f>
      </c>
      <c r="K103" s="88"/>
      <c r="L103" s="61" t="str">
        <v>DONE</v>
      </c>
      <c r="M103" s="61" t="str">
        <v>DONE</v>
      </c>
      <c r="N103" s="58"/>
      <c r="O103" s="83"/>
      <c r="P103" s="63">
        <f>IF(L103="DONE", "Done", IF(C103="","",IF(O103&lt;&gt;"",IF(OR(N103&lt;&gt;"",O103&gt;M103),"Closed with delay","Closed in time"),IF(N103&lt;&gt;"","Delay",IF(M103&gt;=TODAY(),"In time","Overdue")))))</f>
      </c>
      <c r="Q103" s="85"/>
    </row>
    <row customHeight="true" ht="19" r="104">
      <c r="A104" s="55"/>
      <c r="B104" s="87"/>
      <c r="C104" s="86" t="str">
        <v>诊断</v>
      </c>
      <c r="D104" s="86"/>
      <c r="E104" s="86" t="str">
        <v>T14.05</v>
      </c>
      <c r="F104" s="86"/>
      <c r="G104" s="85"/>
      <c r="H104" s="85"/>
      <c r="I104" s="88"/>
      <c r="J104" s="60">
        <f>I104/8</f>
      </c>
      <c r="K104" s="88"/>
      <c r="L104" s="61" t="str">
        <v>DONE</v>
      </c>
      <c r="M104" s="61" t="str">
        <v>DONE</v>
      </c>
      <c r="N104" s="58"/>
      <c r="O104" s="83"/>
      <c r="P104" s="63">
        <f>IF(L104="DONE", "Done", IF(C104="","",IF(O104&lt;&gt;"",IF(OR(N104&lt;&gt;"",O104&gt;M104),"Closed with delay","Closed in time"),IF(N104&lt;&gt;"","Delay",IF(M104&gt;=TODAY(),"In time","Overdue")))))</f>
      </c>
      <c r="Q104" s="85"/>
    </row>
    <row customHeight="true" ht="19" r="105">
      <c r="A105" s="80"/>
      <c r="B105" s="77" t="str">
        <v>S32G 多核</v>
      </c>
      <c r="C105" s="80" t="str">
        <v>多核实车控车偶现eps信号传输问题，导致无助力</v>
      </c>
      <c r="D105" s="81"/>
      <c r="E105" s="80"/>
      <c r="F105" s="80"/>
      <c r="G105" s="80"/>
      <c r="H105" s="80"/>
      <c r="I105" s="80"/>
      <c r="J105" s="67"/>
      <c r="K105" s="77" t="s">
        <v>57</v>
      </c>
      <c r="L105" s="70">
        <v>45422</v>
      </c>
      <c r="M105" s="70">
        <v>45436</v>
      </c>
      <c r="N105" s="80"/>
      <c r="O105" s="82"/>
      <c r="P105" s="66"/>
      <c r="Q105" s="80"/>
    </row>
    <row customHeight="true" ht="19" r="106">
      <c r="A106" s="80"/>
      <c r="B106" s="77"/>
      <c r="C106" s="80" t="str">
        <v>多核ADAS实车控车验证</v>
      </c>
      <c r="D106" s="81"/>
      <c r="E106" s="80"/>
      <c r="F106" s="80"/>
      <c r="G106" s="80"/>
      <c r="H106" s="80"/>
      <c r="I106" s="80"/>
      <c r="J106" s="67"/>
      <c r="K106" s="77" t="s">
        <v>57</v>
      </c>
      <c r="L106" s="70">
        <v>45422</v>
      </c>
      <c r="M106" s="70">
        <v>45436</v>
      </c>
      <c r="N106" s="80"/>
      <c r="O106" s="82"/>
      <c r="P106" s="66"/>
      <c r="Q106" s="80"/>
    </row>
    <row customHeight="true" ht="19" r="107">
      <c r="A107" s="80"/>
      <c r="B107" s="77"/>
      <c r="C107" s="80"/>
      <c r="D107" s="81"/>
      <c r="E107" s="80"/>
      <c r="F107" s="80"/>
      <c r="G107" s="80"/>
      <c r="H107" s="80"/>
      <c r="I107" s="80"/>
      <c r="J107" s="67"/>
      <c r="K107" s="77"/>
      <c r="L107" s="80"/>
      <c r="M107" s="80"/>
      <c r="N107" s="80"/>
      <c r="O107" s="82"/>
      <c r="P107" s="66"/>
      <c r="Q107" s="80"/>
    </row>
    <row customHeight="true" ht="19" r="108">
      <c r="A108" s="80"/>
      <c r="B108" s="77" t="str">
        <v>CAN转换</v>
      </c>
      <c r="C108" s="80" t="str">
        <v>CAN转换成Signal</v>
      </c>
      <c r="D108" s="81"/>
      <c r="E108" s="80" t="str">
        <v>T16.01</v>
      </c>
      <c r="F108" s="80"/>
      <c r="G108" s="80"/>
      <c r="H108" s="80"/>
      <c r="I108" s="80"/>
      <c r="J108" s="67">
        <v>1</v>
      </c>
      <c r="K108" s="77" t="s">
        <v>10</v>
      </c>
      <c r="L108" s="70">
        <v>45411</v>
      </c>
      <c r="M108" s="70">
        <v>45412</v>
      </c>
      <c r="N108" s="80"/>
      <c r="O108" s="82"/>
      <c r="P108" s="66"/>
      <c r="Q108" s="80"/>
    </row>
    <row customHeight="true" ht="19" r="109">
      <c r="A109" s="80"/>
      <c r="B109" s="77"/>
      <c r="C109" s="80" t="str">
        <v>AVPT信号接收</v>
      </c>
      <c r="D109" s="81"/>
      <c r="E109" s="80" t="str">
        <v>T16.02</v>
      </c>
      <c r="F109" s="80"/>
      <c r="G109" s="80"/>
      <c r="H109" s="80"/>
      <c r="I109" s="80"/>
      <c r="J109" s="67">
        <v>1</v>
      </c>
      <c r="K109" s="77" t="s">
        <v>10</v>
      </c>
      <c r="L109" s="70">
        <v>45412</v>
      </c>
      <c r="M109" s="70">
        <v>45412</v>
      </c>
      <c r="N109" s="80"/>
      <c r="O109" s="82"/>
      <c r="P109" s="66"/>
      <c r="Q109" s="80"/>
    </row>
    <row customHeight="true" ht="19" r="110">
      <c r="A110" s="80"/>
      <c r="B110" s="77"/>
      <c r="C110" s="80" t="str">
        <v>signal转换接口DEMO和验证</v>
      </c>
      <c r="D110" s="81"/>
      <c r="E110" s="80" t="str">
        <v>T16.03</v>
      </c>
      <c r="F110" s="80"/>
      <c r="G110" s="80"/>
      <c r="H110" s="80"/>
      <c r="I110" s="80"/>
      <c r="J110" s="67">
        <v>1</v>
      </c>
      <c r="K110" s="77" t="s">
        <v>10</v>
      </c>
      <c r="L110" s="70">
        <v>45418</v>
      </c>
      <c r="M110" s="70">
        <v>45419</v>
      </c>
      <c r="N110" s="80"/>
      <c r="O110" s="82"/>
      <c r="P110" s="66"/>
      <c r="Q110" s="80"/>
    </row>
    <row customHeight="true" ht="19" r="111">
      <c r="A111" s="80"/>
      <c r="B111" s="77"/>
      <c r="C111" s="80" t="str">
        <v>SOC需要的接口函数编写与验证</v>
      </c>
      <c r="D111" s="81"/>
      <c r="E111" s="80" t="str">
        <v>T16.04</v>
      </c>
      <c r="F111" s="80"/>
      <c r="G111" s="80"/>
      <c r="H111" s="80"/>
      <c r="I111" s="80"/>
      <c r="J111" s="67">
        <v>3</v>
      </c>
      <c r="K111" s="77" t="s">
        <v>10</v>
      </c>
      <c r="L111" s="70">
        <v>45419</v>
      </c>
      <c r="M111" s="70">
        <v>45422</v>
      </c>
      <c r="N111" s="80"/>
      <c r="O111" s="82"/>
      <c r="P111" s="66"/>
      <c r="Q111" s="80"/>
    </row>
    <row customHeight="true" ht="19" r="112">
      <c r="A112" s="80"/>
      <c r="B112" s="77"/>
      <c r="C112" s="80" t="str" xml:space="preserve">
        <v> 和SOC联调接口</v>
      </c>
      <c r="D112" s="81"/>
      <c r="E112" s="80" t="str">
        <v>T16.05</v>
      </c>
      <c r="F112" s="80"/>
      <c r="G112" s="80"/>
      <c r="H112" s="80"/>
      <c r="I112" s="80"/>
      <c r="J112" s="67">
        <v>2</v>
      </c>
      <c r="K112" s="77" t="s">
        <v>10</v>
      </c>
      <c r="L112" s="70">
        <v>45422</v>
      </c>
      <c r="M112" s="70">
        <v>45423</v>
      </c>
      <c r="N112" s="80"/>
      <c r="O112" s="82"/>
      <c r="P112" s="66"/>
      <c r="Q112" s="80"/>
    </row>
    <row r="113">
      <c r="K113" s="38"/>
      <c r="O113" s="75"/>
    </row>
    <row r="114">
      <c r="K114" s="38"/>
      <c r="O114" s="75"/>
    </row>
    <row r="115">
      <c r="A115" s="80"/>
      <c r="B115" s="77" t="str">
        <v>总计</v>
      </c>
      <c r="C115" s="80"/>
      <c r="D115" s="81"/>
      <c r="E115" s="80"/>
      <c r="F115" s="80"/>
      <c r="G115" s="80"/>
      <c r="H115" s="80"/>
      <c r="I115" s="80">
        <f>SUM(I2:I99)</f>
      </c>
      <c r="J115" s="67">
        <f>I115/8</f>
      </c>
      <c r="K115" s="77"/>
      <c r="L115" s="80"/>
      <c r="M115" s="80"/>
      <c r="N115" s="80"/>
      <c r="O115" s="82"/>
      <c r="P115" s="66"/>
      <c r="Q115" s="80"/>
    </row>
    <row r="116">
      <c r="K116" s="38"/>
      <c r="O116" s="75"/>
    </row>
    <row r="117">
      <c r="K117" s="38"/>
      <c r="O117" s="75"/>
    </row>
    <row r="118">
      <c r="K118" s="38"/>
      <c r="O118" s="75"/>
    </row>
    <row r="119">
      <c r="K119" s="38"/>
      <c r="O119" s="75"/>
    </row>
    <row r="120">
      <c r="K120" s="38"/>
      <c r="O120" s="75"/>
    </row>
    <row r="121">
      <c r="K121" s="38"/>
      <c r="O121" s="75"/>
    </row>
    <row r="122">
      <c r="K122" s="38"/>
      <c r="O122" s="75"/>
    </row>
    <row r="123">
      <c r="K123" s="38"/>
      <c r="O123" s="75"/>
    </row>
    <row r="124">
      <c r="K124" s="38"/>
      <c r="O124" s="75"/>
    </row>
    <row r="125">
      <c r="K125" s="38"/>
      <c r="O125" s="75"/>
    </row>
    <row r="126">
      <c r="K126" s="38"/>
      <c r="O126" s="75"/>
    </row>
    <row r="127">
      <c r="K127" s="38"/>
      <c r="O127" s="75"/>
    </row>
    <row r="128">
      <c r="K128" s="38"/>
      <c r="O128" s="75"/>
    </row>
    <row r="129">
      <c r="K129" s="38"/>
      <c r="O129" s="75"/>
    </row>
    <row r="130">
      <c r="K130" s="38"/>
      <c r="O130" s="75"/>
    </row>
    <row r="131">
      <c r="K131" s="38"/>
      <c r="O131" s="75"/>
    </row>
    <row r="132">
      <c r="K132" s="38"/>
      <c r="O132" s="75"/>
    </row>
    <row r="133">
      <c r="K133" s="38"/>
      <c r="O133" s="75"/>
    </row>
    <row r="134">
      <c r="K134" s="38"/>
      <c r="O134" s="75"/>
    </row>
    <row r="135">
      <c r="K135" s="38"/>
      <c r="O135" s="75"/>
    </row>
    <row r="136">
      <c r="K136" s="38"/>
      <c r="O136" s="75"/>
    </row>
    <row r="137">
      <c r="K137" s="38"/>
      <c r="O137" s="75"/>
    </row>
    <row r="138">
      <c r="K138" s="38"/>
      <c r="O138" s="75"/>
    </row>
    <row r="139">
      <c r="K139" s="38"/>
      <c r="O139" s="75"/>
    </row>
    <row r="140">
      <c r="K140" s="38"/>
      <c r="O140" s="75"/>
    </row>
    <row r="141">
      <c r="K141" s="38"/>
      <c r="O141" s="75"/>
    </row>
    <row r="142">
      <c r="K142" s="38"/>
      <c r="O142" s="75"/>
    </row>
    <row r="143">
      <c r="K143" s="38"/>
      <c r="O143" s="75"/>
    </row>
    <row r="144">
      <c r="K144" s="38"/>
      <c r="O144" s="75"/>
    </row>
    <row r="145">
      <c r="K145" s="38"/>
      <c r="O145" s="75"/>
    </row>
    <row r="146">
      <c r="K146" s="38"/>
      <c r="O146" s="75"/>
    </row>
    <row r="147">
      <c r="K147" s="38"/>
      <c r="O147" s="75"/>
    </row>
    <row r="148">
      <c r="K148" s="38"/>
      <c r="O148" s="75"/>
    </row>
    <row r="149">
      <c r="K149" s="38"/>
      <c r="O149" s="75"/>
    </row>
    <row r="150">
      <c r="K150" s="38"/>
      <c r="O150" s="75"/>
    </row>
    <row r="151">
      <c r="K151" s="38"/>
      <c r="O151" s="75"/>
    </row>
    <row r="152">
      <c r="K152" s="38"/>
      <c r="O152" s="75"/>
    </row>
    <row r="153">
      <c r="K153" s="38"/>
      <c r="O153" s="75"/>
    </row>
    <row r="154">
      <c r="K154" s="38"/>
      <c r="O154" s="75"/>
    </row>
    <row r="155">
      <c r="K155" s="38"/>
      <c r="O155" s="75"/>
    </row>
    <row r="156">
      <c r="K156" s="38"/>
      <c r="O156" s="75"/>
    </row>
    <row r="157">
      <c r="K157" s="38"/>
      <c r="O157" s="75"/>
    </row>
    <row r="158">
      <c r="K158" s="38"/>
      <c r="O158" s="75"/>
    </row>
    <row r="159">
      <c r="K159" s="38"/>
      <c r="O159" s="75"/>
    </row>
    <row r="160">
      <c r="K160" s="38"/>
      <c r="O160" s="75"/>
    </row>
    <row r="161">
      <c r="K161" s="38"/>
      <c r="O161" s="75"/>
    </row>
    <row r="162">
      <c r="K162" s="38"/>
      <c r="O162" s="75"/>
    </row>
    <row r="163">
      <c r="K163" s="38"/>
      <c r="O163" s="75"/>
    </row>
    <row r="164">
      <c r="K164" s="38"/>
      <c r="O164" s="75"/>
    </row>
    <row r="165">
      <c r="K165" s="38"/>
      <c r="O165" s="75"/>
    </row>
    <row r="166">
      <c r="K166" s="38"/>
      <c r="O166" s="75"/>
    </row>
    <row r="167">
      <c r="K167" s="38"/>
      <c r="O167" s="75"/>
    </row>
    <row r="168">
      <c r="K168" s="38"/>
      <c r="O168" s="75"/>
    </row>
    <row r="169">
      <c r="K169" s="38"/>
      <c r="O169" s="75"/>
    </row>
    <row r="170">
      <c r="K170" s="38"/>
      <c r="O170" s="75"/>
    </row>
    <row r="171">
      <c r="K171" s="38"/>
      <c r="O171" s="75"/>
    </row>
    <row r="172">
      <c r="K172" s="38"/>
      <c r="O172" s="75"/>
    </row>
    <row r="173">
      <c r="K173" s="38"/>
      <c r="O173" s="75"/>
    </row>
    <row r="174">
      <c r="K174" s="38"/>
      <c r="O174" s="75"/>
    </row>
    <row r="175">
      <c r="K175" s="38"/>
      <c r="O175" s="75"/>
    </row>
    <row r="176">
      <c r="K176" s="38"/>
      <c r="O176" s="75"/>
    </row>
    <row r="177">
      <c r="K177" s="38"/>
      <c r="O177" s="75"/>
    </row>
    <row r="178">
      <c r="K178" s="38"/>
      <c r="O178" s="75"/>
    </row>
    <row r="179">
      <c r="K179" s="38"/>
      <c r="O179" s="75"/>
    </row>
    <row r="180">
      <c r="K180" s="38"/>
      <c r="O180" s="75"/>
    </row>
    <row r="181">
      <c r="K181" s="38"/>
      <c r="O181" s="75"/>
    </row>
    <row r="182">
      <c r="K182" s="38"/>
      <c r="O182" s="75"/>
    </row>
    <row r="183">
      <c r="K183" s="38"/>
      <c r="O183" s="75"/>
    </row>
    <row r="184">
      <c r="K184" s="38"/>
      <c r="O184" s="75"/>
    </row>
    <row r="185">
      <c r="K185" s="38"/>
      <c r="O185" s="75"/>
    </row>
    <row r="186">
      <c r="K186" s="38"/>
      <c r="O186" s="75"/>
    </row>
    <row r="187">
      <c r="K187" s="38"/>
      <c r="O187" s="75"/>
    </row>
    <row r="188">
      <c r="K188" s="38"/>
      <c r="O188" s="75"/>
    </row>
    <row r="189">
      <c r="K189" s="38"/>
      <c r="O189" s="75"/>
    </row>
    <row r="190">
      <c r="K190" s="38"/>
      <c r="O190" s="75"/>
    </row>
    <row r="191">
      <c r="K191" s="38"/>
      <c r="O191" s="75"/>
    </row>
    <row r="192">
      <c r="K192" s="38"/>
      <c r="O192" s="75"/>
    </row>
    <row r="193">
      <c r="K193" s="38"/>
      <c r="O193" s="75"/>
    </row>
    <row r="194">
      <c r="K194" s="38"/>
      <c r="O194" s="75"/>
    </row>
    <row r="195">
      <c r="K195" s="38"/>
      <c r="O195" s="75"/>
    </row>
    <row r="196">
      <c r="K196" s="38"/>
      <c r="O196" s="75"/>
    </row>
    <row r="197">
      <c r="K197" s="38"/>
      <c r="O197" s="75"/>
    </row>
    <row r="198">
      <c r="K198" s="38"/>
      <c r="O198" s="75"/>
    </row>
    <row r="199">
      <c r="K199" s="38"/>
      <c r="O199" s="75"/>
    </row>
    <row r="200">
      <c r="K200" s="38"/>
      <c r="O200" s="75"/>
    </row>
    <row r="201">
      <c r="K201" s="38"/>
      <c r="O201" s="75"/>
    </row>
    <row r="202">
      <c r="K202" s="38"/>
      <c r="O202" s="75"/>
    </row>
    <row r="203">
      <c r="K203" s="38"/>
      <c r="O203" s="75"/>
    </row>
    <row r="204">
      <c r="K204" s="38"/>
      <c r="O204" s="75"/>
    </row>
    <row r="205">
      <c r="K205" s="38"/>
      <c r="O205" s="75"/>
    </row>
    <row r="206">
      <c r="K206" s="38"/>
      <c r="O206" s="75"/>
    </row>
    <row r="207">
      <c r="K207" s="38"/>
      <c r="O207" s="75"/>
    </row>
  </sheetData>
  <mergeCells>
    <mergeCell ref="Q83:Q87"/>
    <mergeCell ref="B100:B104"/>
    <mergeCell ref="B94:B99"/>
    <mergeCell ref="B88:B93"/>
    <mergeCell ref="B83:B87"/>
    <mergeCell ref="B68:B82"/>
    <mergeCell ref="B60:B67"/>
    <mergeCell ref="B50:B59"/>
    <mergeCell ref="B46:B49"/>
    <mergeCell ref="B43:B45"/>
    <mergeCell ref="B38:B42"/>
    <mergeCell ref="B34:B37"/>
    <mergeCell ref="B29:B33"/>
    <mergeCell ref="B22:B28"/>
    <mergeCell ref="B7:B21"/>
    <mergeCell ref="B2:B6"/>
    <mergeCell ref="A2:A104"/>
    <mergeCell ref="B105:B107"/>
    <mergeCell ref="B108:B112"/>
  </mergeCell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30"/>
    <col collapsed="false" customWidth="true" hidden="false" max="3" min="3" style="0" width="34"/>
    <col collapsed="false" customWidth="true" hidden="false" max="4" min="4" style="0" width="33"/>
    <col collapsed="false" customWidth="true" hidden="false" max="5" min="5" style="0" width="25"/>
    <col collapsed="false" customWidth="true" hidden="false" max="6" min="6" style="0" width="16"/>
    <col collapsed="false" customWidth="true" hidden="false" max="7" min="7" style="0" width="14"/>
    <col collapsed="false" customWidth="true" hidden="false" max="8" min="8" style="0" width="12"/>
    <col collapsed="false" customWidth="true" hidden="false" max="9" min="9" style="0" width="12"/>
    <col collapsed="false" customWidth="true" hidden="false" max="10" min="10" style="0" width="12"/>
    <col collapsed="false" customWidth="true" hidden="false" max="11" min="11" style="0" width="14"/>
  </cols>
  <sheetData>
    <row r="1">
      <c r="A1" s="136" t="str">
        <v>项目
层次1(WBS)</v>
      </c>
      <c r="B1" s="136" t="str">
        <v>功能模块
层次2(WBS)</v>
      </c>
      <c r="C1" s="136" t="str">
        <v>子任务
层次3(WBS)</v>
      </c>
      <c r="D1" s="36" t="str">
        <v>工作包描述
(必填)</v>
      </c>
      <c r="E1" s="136" t="str">
        <v>交付物
(必填)</v>
      </c>
      <c r="F1" s="136" t="str">
        <v>责任人</v>
      </c>
      <c r="G1" s="136" t="str">
        <v>前置条件
（依赖）</v>
      </c>
      <c r="H1" s="137" t="str">
        <v>任务</v>
      </c>
      <c r="I1" s="106" t="str">
        <v>标准工时（day）</v>
      </c>
      <c r="J1" s="106" t="str">
        <v>模块工时汇总
（day）</v>
      </c>
      <c r="K1" s="136" t="str">
        <v>任务类别
（选填）</v>
      </c>
    </row>
    <row customHeight="true" ht="32" r="2">
      <c r="A2" s="107"/>
      <c r="B2" s="117" t="str">
        <v>正向设计及 task 划分</v>
      </c>
      <c r="C2" s="117" t="str">
        <v>应用功能布局划分，task 划分</v>
      </c>
      <c r="D2" s="116" t="str">
        <v>task 划分，核功能部署与分析，
应用功能划分</v>
      </c>
      <c r="E2" s="116" t="str">
        <v>正向设计及模块划分指导文档</v>
      </c>
      <c r="F2" s="105" t="str">
        <v>TL</v>
      </c>
      <c r="G2" s="109" t="str">
        <v>NA</v>
      </c>
      <c r="H2" s="117"/>
      <c r="I2" s="113">
        <v>3</v>
      </c>
      <c r="J2" s="113">
        <v>5</v>
      </c>
      <c r="K2" s="105" t="str">
        <v>AppL</v>
      </c>
    </row>
    <row customHeight="true" ht="32" r="3">
      <c r="A3" s="107"/>
      <c r="B3" s="117"/>
      <c r="C3" s="117" t="str">
        <v>框架设计和复用率</v>
      </c>
      <c r="D3" s="116" t="str">
        <v>详细的代码模块设计框图和功能部署图</v>
      </c>
      <c r="E3" s="116"/>
      <c r="F3" s="105" t="str">
        <v>TL</v>
      </c>
      <c r="G3" s="109" t="str">
        <v>NA</v>
      </c>
      <c r="H3" s="117"/>
      <c r="I3" s="113">
        <v>2</v>
      </c>
      <c r="J3" s="113"/>
      <c r="K3" s="105"/>
    </row>
    <row customHeight="true" ht="32" r="4">
      <c r="A4" s="107"/>
      <c r="B4" s="107" t="str">
        <v>项目环境搭建</v>
      </c>
      <c r="C4" s="110" t="str">
        <v>编译环境搭建(Compiler/IDE)
最小裸机程序</v>
      </c>
      <c r="D4" s="115" t="str">
        <v>编译环境搭建(Compiler/IDE)最小裸机程序 - 编译通过</v>
      </c>
      <c r="E4" s="108" t="str">
        <v>验证可编译通过的裸机工程</v>
      </c>
      <c r="F4" s="105" t="str">
        <v>TL</v>
      </c>
      <c r="G4" s="109" t="str">
        <v>NA</v>
      </c>
      <c r="H4" s="136"/>
      <c r="I4" s="106">
        <v>1</v>
      </c>
      <c r="J4" s="106">
        <v>13</v>
      </c>
      <c r="K4" s="105" t="str">
        <v>Bsw</v>
      </c>
    </row>
    <row r="5">
      <c r="A5" s="107"/>
      <c r="B5" s="107"/>
      <c r="C5" s="110" t="str">
        <v>最小裸机程序 - 在线仿真运行</v>
      </c>
      <c r="D5" s="111" t="str">
        <v>最小裸机程序 - 在线仿真运行</v>
      </c>
      <c r="E5" s="108" t="str">
        <v>验证可在线仿真运行的裸机工程</v>
      </c>
      <c r="F5" s="105" t="str">
        <v>TL</v>
      </c>
      <c r="G5" s="109" t="str">
        <v>NA</v>
      </c>
      <c r="H5" s="105"/>
      <c r="I5" s="106">
        <v>1</v>
      </c>
      <c r="J5" s="106"/>
      <c r="K5" s="105" t="str">
        <v>Bsw</v>
      </c>
    </row>
    <row r="6">
      <c r="A6" s="107"/>
      <c r="B6" s="107"/>
      <c r="C6" s="110" t="str">
        <v>最小裸机程序 - 离线烧录运行(冷启动)</v>
      </c>
      <c r="D6" s="111" t="str">
        <v>最小裸机程序 - 离线烧录运行(冷启动)</v>
      </c>
      <c r="E6" s="108" t="str">
        <v>验证可离线烧录运行的裸机工程</v>
      </c>
      <c r="F6" s="105" t="str">
        <v>TL</v>
      </c>
      <c r="G6" s="109" t="str">
        <v>NA</v>
      </c>
      <c r="H6" s="105"/>
      <c r="I6" s="106">
        <v>1</v>
      </c>
      <c r="J6" s="106"/>
      <c r="K6" s="105" t="str">
        <v>Bsw</v>
      </c>
    </row>
    <row r="7">
      <c r="A7" s="107"/>
      <c r="B7" s="107" t="str">
        <v>Bringup(最小系统)</v>
      </c>
      <c r="C7" s="110" t="str">
        <v>MCAL基本配置(Mcu+Port+Gpt+Dio)</v>
      </c>
      <c r="D7" s="111" t="str">
        <v>MCAL基本配置(Mcu+Port+Gpt+Dio)</v>
      </c>
      <c r="E7" s="108" t="str">
        <v>AutoSAR最小系统工程：
1. 可正确生成各模块配置代码
2. 可集成编译通过（含MCAL）</v>
      </c>
      <c r="F7" s="105" t="str">
        <v>TL</v>
      </c>
      <c r="G7" s="109" t="str">
        <v>芯片厂商释放</v>
      </c>
      <c r="H7" s="105"/>
      <c r="I7" s="106">
        <v>2</v>
      </c>
      <c r="J7" s="106"/>
      <c r="K7" s="105" t="str">
        <v>Bsw</v>
      </c>
    </row>
    <row r="8">
      <c r="A8" s="107"/>
      <c r="B8" s="107"/>
      <c r="C8" s="110" t="str">
        <v>单核Os+Rte+BswM+EcuM+vLinkGen配置</v>
      </c>
      <c r="D8" s="111" t="str">
        <v>单核Os+Rte+BswM+EcuM+vLinkGen配置</v>
      </c>
      <c r="E8" s="108"/>
      <c r="F8" s="105" t="str">
        <v>TL</v>
      </c>
      <c r="G8" s="109" t="str">
        <v>NA</v>
      </c>
      <c r="H8" s="105"/>
      <c r="I8" s="106">
        <v>2</v>
      </c>
      <c r="J8" s="106"/>
      <c r="K8" s="105" t="str">
        <v>Bsw</v>
      </c>
    </row>
    <row customHeight="true" ht="19" r="9">
      <c r="A9" s="107"/>
      <c r="B9" s="107"/>
      <c r="C9" s="110" t="str">
        <v>vBrs+vBaseEnv配置 (冷启动)</v>
      </c>
      <c r="D9" s="111" t="str">
        <v>vBrs+vBaseEnv配置 (冷启动)</v>
      </c>
      <c r="E9" s="108"/>
      <c r="F9" s="105" t="str">
        <v>TL</v>
      </c>
      <c r="G9" s="109" t="str">
        <v>NA</v>
      </c>
      <c r="H9" s="105"/>
      <c r="I9" s="106">
        <v>1</v>
      </c>
      <c r="J9" s="106"/>
      <c r="K9" s="105" t="str">
        <v>Bsw</v>
      </c>
    </row>
    <row customHeight="true" ht="19" r="10">
      <c r="A10" s="107"/>
      <c r="B10" s="107"/>
      <c r="C10" s="110" t="str">
        <v>最小SWC配置</v>
      </c>
      <c r="D10" s="111" t="str">
        <v>最小SWC配置</v>
      </c>
      <c r="E10" s="108"/>
      <c r="F10" s="105" t="str">
        <v>TL</v>
      </c>
      <c r="G10" s="109" t="str">
        <v>NA</v>
      </c>
      <c r="H10" s="105"/>
      <c r="I10" s="106">
        <v>0.5</v>
      </c>
      <c r="J10" s="106"/>
      <c r="K10" s="105" t="str">
        <v>AppL</v>
      </c>
    </row>
    <row customHeight="true" ht="48" r="11">
      <c r="A11" s="107"/>
      <c r="B11" s="107"/>
      <c r="C11" s="110" t="str">
        <v>最小系统运行调试</v>
      </c>
      <c r="D11" s="111" t="str">
        <v>最小系统运行调试</v>
      </c>
      <c r="E11" s="108" t="str">
        <v>AutoSAR最小系统工程：
1. 可离线烧录运行
2. SWC可按设定周期输出定时翻转信号</v>
      </c>
      <c r="F11" s="105" t="str">
        <v>TL</v>
      </c>
      <c r="G11" s="109" t="str">
        <v>NA</v>
      </c>
      <c r="H11" s="105"/>
      <c r="I11" s="106">
        <v>3</v>
      </c>
      <c r="J11" s="106"/>
      <c r="K11" s="105" t="str">
        <v>Bsw</v>
      </c>
    </row>
    <row customHeight="true" ht="34" r="12">
      <c r="A12" s="107"/>
      <c r="B12" s="107"/>
      <c r="C12" s="110" t="str">
        <v>项目环境搭建指导文档（option）</v>
      </c>
      <c r="D12" s="111" t="str">
        <v>项目环境搭建指导文档（option）</v>
      </c>
      <c r="E12" s="108" t="str">
        <v>1. 新建工程、编译指导文档
2. 在线仿真指导文档
3. 离线烧录指导文档</v>
      </c>
      <c r="F12" s="105" t="str">
        <v>TL</v>
      </c>
      <c r="G12" s="109" t="str">
        <v>NA</v>
      </c>
      <c r="H12" s="105"/>
      <c r="I12" s="106">
        <v>0.5</v>
      </c>
      <c r="J12" s="106"/>
      <c r="K12" s="105" t="str">
        <v>Doc</v>
      </c>
    </row>
    <row customHeight="true" ht="34" r="13">
      <c r="A13" s="107"/>
      <c r="B13" s="107"/>
      <c r="C13" s="110" t="str">
        <v>最小系统使用及测试说明文档（包括环境搭建指导文档）</v>
      </c>
      <c r="D13" s="111" t="str">
        <v>最小系统使用及测试说明文档（包括环境搭建指导文档）</v>
      </c>
      <c r="E13" s="108" t="str">
        <v>详细的指导文档输出</v>
      </c>
      <c r="F13" s="105" t="str">
        <v>TL</v>
      </c>
      <c r="G13" s="109" t="str">
        <v>NA</v>
      </c>
      <c r="H13" s="105"/>
      <c r="I13" s="106">
        <v>1</v>
      </c>
      <c r="J13" s="106"/>
      <c r="K13" s="105" t="str">
        <v>Doc</v>
      </c>
    </row>
    <row r="14">
      <c r="A14" s="107"/>
      <c r="B14" s="107" t="str">
        <v>Power(MCU)</v>
      </c>
      <c r="C14" s="110" t="str">
        <v>电源时序 控制Pmic</v>
      </c>
      <c r="D14" s="111" t="str">
        <v>电源时序 控制Pmic</v>
      </c>
      <c r="E14" s="108" t="str">
        <v>自测报告</v>
      </c>
      <c r="F14" s="105" t="str">
        <v>POWER</v>
      </c>
      <c r="G14" s="109" t="str">
        <v>NA</v>
      </c>
      <c r="H14" s="105"/>
      <c r="I14" s="113">
        <v>4</v>
      </c>
      <c r="J14" s="113">
        <f>SUM(I14:I26)</f>
      </c>
      <c r="K14" s="105" t="str">
        <v>Bsw</v>
      </c>
    </row>
    <row r="15">
      <c r="A15" s="107"/>
      <c r="B15" s="107"/>
      <c r="C15" s="110" t="str">
        <v>低功耗模式</v>
      </c>
      <c r="D15" s="111" t="str">
        <v>低功耗模式</v>
      </c>
      <c r="E15" s="108" t="str">
        <v>测试用例，自测报告</v>
      </c>
      <c r="F15" s="105" t="str">
        <v>POWER</v>
      </c>
      <c r="G15" s="135" t="str">
        <v>Bringup完成</v>
      </c>
      <c r="H15" s="105"/>
      <c r="I15" s="106">
        <v>1</v>
      </c>
      <c r="J15" s="113"/>
      <c r="K15" s="105" t="str">
        <v>AppL</v>
      </c>
    </row>
    <row r="16">
      <c r="A16" s="107"/>
      <c r="B16" s="107"/>
      <c r="C16" s="110" t="str" xml:space="preserve">
        <v>休眠唤醒 </v>
      </c>
      <c r="D16" s="111" t="str" xml:space="preserve">
        <v>休眠唤醒 </v>
      </c>
      <c r="E16" s="108" t="str">
        <v>测试用例，自测报告</v>
      </c>
      <c r="F16" s="105" t="str">
        <v>POWER</v>
      </c>
      <c r="G16" s="109"/>
      <c r="H16" s="105"/>
      <c r="I16" s="113">
        <v>1</v>
      </c>
      <c r="J16" s="113"/>
      <c r="K16" s="105" t="str">
        <v>AppL</v>
      </c>
    </row>
    <row customHeight="true" ht="22" r="17">
      <c r="A17" s="107"/>
      <c r="B17" s="107"/>
      <c r="C17" s="110" t="str">
        <v>休眠唤醒操作指导文档</v>
      </c>
      <c r="D17" s="111" t="str">
        <v>休眠唤醒操作指导文档，包括其他电源部分内容</v>
      </c>
      <c r="E17" s="108" t="str">
        <v>指导文档</v>
      </c>
      <c r="F17" s="105" t="str">
        <v>POWER</v>
      </c>
      <c r="G17" s="109"/>
      <c r="H17" s="105"/>
      <c r="I17" s="113">
        <v>1</v>
      </c>
      <c r="J17" s="113"/>
      <c r="K17" s="105" t="str">
        <v>Doc</v>
      </c>
    </row>
    <row r="18">
      <c r="A18" s="107"/>
      <c r="B18" s="107"/>
      <c r="C18" s="110" t="str">
        <v>Ecu状态管理</v>
      </c>
      <c r="D18" s="111" t="str">
        <v>Ecu状态管理</v>
      </c>
      <c r="E18" s="108" t="str">
        <v>模块使用说明文档</v>
      </c>
      <c r="F18" s="105" t="str">
        <v>POWER</v>
      </c>
      <c r="G18" s="109"/>
      <c r="H18" s="105"/>
      <c r="I18" s="113">
        <v>5</v>
      </c>
      <c r="J18" s="113"/>
      <c r="K18" s="105" t="str">
        <v>Bsw</v>
      </c>
    </row>
    <row r="19">
      <c r="A19" s="107"/>
      <c r="B19" s="107"/>
      <c r="C19" s="110" t="str" xml:space="preserve">
        <v>BSWM </v>
      </c>
      <c r="D19" s="111" t="str" xml:space="preserve">
        <v>BSWM </v>
      </c>
      <c r="E19" s="108" t="str">
        <v>测试用例，自测报告</v>
      </c>
      <c r="F19" s="105" t="str">
        <v>POWER</v>
      </c>
      <c r="G19" s="109"/>
      <c r="H19" s="105"/>
      <c r="I19" s="113">
        <v>1</v>
      </c>
      <c r="J19" s="113"/>
      <c r="K19" s="105" t="str">
        <v>Bsw</v>
      </c>
    </row>
    <row r="20">
      <c r="A20" s="107"/>
      <c r="B20" s="107"/>
      <c r="C20" s="110" t="str">
        <v>STR功能配置与实现</v>
      </c>
      <c r="D20" s="111" t="str">
        <v>STR功能配置与实现</v>
      </c>
      <c r="E20" s="108" t="str">
        <v>自测报告</v>
      </c>
      <c r="F20" s="105" t="str">
        <v>POWER</v>
      </c>
      <c r="G20" s="109"/>
      <c r="H20" s="105"/>
      <c r="I20" s="113">
        <v>7</v>
      </c>
      <c r="J20" s="113"/>
      <c r="K20" s="105" t="str">
        <v>Bsw</v>
      </c>
    </row>
    <row customHeight="true" ht="19" r="21">
      <c r="A21" s="107"/>
      <c r="B21" s="107"/>
      <c r="C21" s="110" t="str">
        <v>STR 联调</v>
      </c>
      <c r="D21" s="111" t="str">
        <v>STR 联调</v>
      </c>
      <c r="E21" s="134" t="str">
        <v>自测报告</v>
      </c>
      <c r="F21" s="105" t="str">
        <v>POWER</v>
      </c>
      <c r="G21" s="109" t="str">
        <v>基础电源功能</v>
      </c>
      <c r="H21" s="105"/>
      <c r="I21" s="113">
        <v>7</v>
      </c>
      <c r="J21" s="113"/>
      <c r="K21" s="105"/>
    </row>
    <row customHeight="true" ht="19" r="22">
      <c r="A22" s="107"/>
      <c r="B22" s="107"/>
      <c r="C22" s="110" t="str">
        <v>STR操作指导文档</v>
      </c>
      <c r="D22" s="111" t="str">
        <v>STR操作指导文档</v>
      </c>
      <c r="E22" s="108" t="str">
        <v>文档输出</v>
      </c>
      <c r="F22" s="105" t="str">
        <v>POWER</v>
      </c>
      <c r="G22" s="109"/>
      <c r="H22" s="105"/>
      <c r="I22" s="113">
        <v>1</v>
      </c>
      <c r="J22" s="113"/>
      <c r="K22" s="105" t="str">
        <v>Doc</v>
      </c>
    </row>
    <row r="23">
      <c r="A23" s="107"/>
      <c r="B23" s="107"/>
      <c r="C23" s="110" t="str">
        <v>启动时间优化</v>
      </c>
      <c r="D23" s="111" t="str">
        <v>启动时间优化</v>
      </c>
      <c r="E23" s="108" t="str">
        <v>自测报告</v>
      </c>
      <c r="F23" s="105" t="str">
        <v>POWER</v>
      </c>
      <c r="G23" s="109"/>
      <c r="H23" s="105"/>
      <c r="I23" s="113">
        <v>5</v>
      </c>
      <c r="J23" s="113"/>
      <c r="K23" s="105" t="str">
        <v>Bsw</v>
      </c>
    </row>
    <row customHeight="true" ht="19" r="24">
      <c r="A24" s="107"/>
      <c r="B24" s="107"/>
      <c r="C24" s="110" t="str">
        <v>高低压监测</v>
      </c>
      <c r="D24" s="111" t="str">
        <v>高低压监测</v>
      </c>
      <c r="E24" s="108" t="str">
        <v>电压波动测试报告</v>
      </c>
      <c r="F24" s="105" t="str">
        <v>POWER</v>
      </c>
      <c r="G24" s="109" t="str">
        <v>adc</v>
      </c>
      <c r="H24" s="105"/>
      <c r="I24" s="113">
        <v>2</v>
      </c>
      <c r="J24" s="113"/>
      <c r="K24" s="105" t="str">
        <v>AppL</v>
      </c>
    </row>
    <row customHeight="true" ht="19" r="25">
      <c r="A25" s="107"/>
      <c r="B25" s="107"/>
      <c r="C25" s="110" t="str">
        <v>高低压逻辑处理</v>
      </c>
      <c r="D25" s="111" t="str">
        <v>高低压逻辑处理</v>
      </c>
      <c r="E25" s="108" t="str">
        <v>自测报告</v>
      </c>
      <c r="F25" s="105" t="str">
        <v>POWER</v>
      </c>
      <c r="G25" s="109" t="str">
        <v>adc</v>
      </c>
      <c r="H25" s="105"/>
      <c r="I25" s="113">
        <v>1</v>
      </c>
      <c r="J25" s="113"/>
      <c r="K25" s="105"/>
    </row>
    <row customHeight="true" ht="19" r="26">
      <c r="A26" s="107"/>
      <c r="B26" s="107"/>
      <c r="C26" s="110" t="str">
        <v>静态电流优化</v>
      </c>
      <c r="D26" s="111" t="str">
        <v>静态电流优化</v>
      </c>
      <c r="E26" s="108" t="str">
        <v>自测报告</v>
      </c>
      <c r="F26" s="105" t="str">
        <v>POWER</v>
      </c>
      <c r="G26" s="109" t="str">
        <v>休眠唤醒</v>
      </c>
      <c r="H26" s="105"/>
      <c r="I26" s="113">
        <v>3</v>
      </c>
      <c r="J26" s="113"/>
      <c r="K26" s="105" t="str">
        <v>Sys</v>
      </c>
    </row>
    <row r="27">
      <c r="A27" s="107"/>
      <c r="B27" s="107" t="s">
        <v>74</v>
      </c>
      <c r="C27" s="110" t="str">
        <v>CAN Driver</v>
      </c>
      <c r="D27" s="111" t="str">
        <v>CAN Driver</v>
      </c>
      <c r="E27" s="108" t="str">
        <v>根据DBC输出自测报告</v>
      </c>
      <c r="F27" s="105" t="str">
        <v>MCAL</v>
      </c>
      <c r="G27" s="109" t="str">
        <v>1. 基础环境 OK.
2.bringup OK</v>
      </c>
      <c r="H27" s="112"/>
      <c r="I27" s="113">
        <v>2</v>
      </c>
      <c r="J27" s="113">
        <f>SUM(I27:I42)</f>
      </c>
      <c r="K27" s="105" t="str">
        <v>Bsw</v>
      </c>
    </row>
    <row r="28">
      <c r="A28" s="107"/>
      <c r="B28" s="107"/>
      <c r="C28" s="110" t="str">
        <v>PORT Driver</v>
      </c>
      <c r="D28" s="111" t="str">
        <v>PORT Driver</v>
      </c>
      <c r="E28" s="108" t="str">
        <v>根据HSI配置Review</v>
      </c>
      <c r="F28" s="105" t="str">
        <v>MCAL</v>
      </c>
      <c r="G28" s="109"/>
      <c r="H28" s="112"/>
      <c r="I28" s="113">
        <v>1</v>
      </c>
      <c r="J28" s="113"/>
      <c r="K28" s="105" t="str">
        <v>Bsw</v>
      </c>
    </row>
    <row r="29">
      <c r="A29" s="107"/>
      <c r="B29" s="107"/>
      <c r="C29" s="110" t="str">
        <v>DIO Driver</v>
      </c>
      <c r="D29" s="111" t="str">
        <v>DIO Driver</v>
      </c>
      <c r="E29" s="108" t="str">
        <v>根据HSI配置Review</v>
      </c>
      <c r="F29" s="105" t="str">
        <v>MCAL</v>
      </c>
      <c r="G29" s="109"/>
      <c r="H29" s="112"/>
      <c r="I29" s="113">
        <v>1</v>
      </c>
      <c r="J29" s="113"/>
      <c r="K29" s="105" t="str">
        <v>Bsw</v>
      </c>
    </row>
    <row r="30">
      <c r="A30" s="107"/>
      <c r="B30" s="107"/>
      <c r="C30" s="110" t="str">
        <v>SPI Driver （多路）</v>
      </c>
      <c r="D30" s="111" t="str">
        <v>SPI Driver （多路）</v>
      </c>
      <c r="E30" s="108" t="str">
        <v>自测报告（外设通信）</v>
      </c>
      <c r="F30" s="105" t="str">
        <v>MCAL</v>
      </c>
      <c r="G30" s="109"/>
      <c r="H30" s="112"/>
      <c r="I30" s="113">
        <v>1</v>
      </c>
      <c r="J30" s="113"/>
      <c r="K30" s="105" t="str">
        <v>Bsw</v>
      </c>
    </row>
    <row r="31">
      <c r="A31" s="107"/>
      <c r="B31" s="107"/>
      <c r="C31" s="110" t="str">
        <v>UART Driver</v>
      </c>
      <c r="D31" s="111" t="str">
        <v>UART Driver</v>
      </c>
      <c r="E31" s="108" t="str">
        <v>自测报告（外设通信）</v>
      </c>
      <c r="F31" s="105" t="str">
        <v>MCAL</v>
      </c>
      <c r="G31" s="109"/>
      <c r="H31" s="112"/>
      <c r="I31" s="113">
        <v>1</v>
      </c>
      <c r="J31" s="113"/>
      <c r="K31" s="105" t="str">
        <v>Bsw</v>
      </c>
    </row>
    <row r="32">
      <c r="A32" s="107"/>
      <c r="B32" s="107"/>
      <c r="C32" s="110" t="str">
        <v>IIC  Driver（多路）</v>
      </c>
      <c r="D32" s="111" t="str">
        <v>IIC  Driver（多路）</v>
      </c>
      <c r="E32" s="108" t="str">
        <v>自测报告（外设通信）</v>
      </c>
      <c r="F32" s="105" t="str">
        <v>MCAL</v>
      </c>
      <c r="G32" s="109"/>
      <c r="H32" s="112"/>
      <c r="I32" s="113">
        <v>1</v>
      </c>
      <c r="J32" s="113"/>
      <c r="K32" s="105" t="str">
        <v>Bsw</v>
      </c>
    </row>
    <row customHeight="true" ht="19" r="33">
      <c r="A33" s="107"/>
      <c r="B33" s="107"/>
      <c r="C33" s="110" t="str" xml:space="preserve">
        <v>MCU CLOCK </v>
      </c>
      <c r="D33" s="111" t="str" xml:space="preserve">
        <v>MCU CLOCK </v>
      </c>
      <c r="E33" s="108" t="str">
        <v>时钟树文档输出</v>
      </c>
      <c r="F33" s="105" t="str">
        <v>MCAL</v>
      </c>
      <c r="G33" s="109"/>
      <c r="H33" s="112"/>
      <c r="I33" s="113">
        <v>1</v>
      </c>
      <c r="J33" s="113"/>
      <c r="K33" s="105" t="str">
        <v>Bsw</v>
      </c>
    </row>
    <row r="34">
      <c r="A34" s="107"/>
      <c r="B34" s="107"/>
      <c r="C34" s="110" t="str">
        <v>MCU Driver</v>
      </c>
      <c r="D34" s="111" t="str">
        <v>MCU Driver</v>
      </c>
      <c r="E34" s="108"/>
      <c r="F34" s="105" t="str">
        <v>MCAL</v>
      </c>
      <c r="G34" s="109"/>
      <c r="H34" s="112"/>
      <c r="I34" s="113">
        <v>1</v>
      </c>
      <c r="J34" s="113"/>
      <c r="K34" s="105" t="str">
        <v>Bsw</v>
      </c>
    </row>
    <row r="35">
      <c r="A35" s="107"/>
      <c r="B35" s="107"/>
      <c r="C35" s="110" t="str">
        <v>GPT Driver（多路）</v>
      </c>
      <c r="D35" s="111" t="str">
        <v>GPT Driver（多路）</v>
      </c>
      <c r="E35" s="108" t="str">
        <v>自测报告</v>
      </c>
      <c r="F35" s="105" t="str">
        <v>MCAL</v>
      </c>
      <c r="G35" s="109"/>
      <c r="H35" s="112"/>
      <c r="I35" s="113">
        <v>1</v>
      </c>
      <c r="J35" s="113"/>
      <c r="K35" s="105" t="str">
        <v>Bsw</v>
      </c>
    </row>
    <row r="36">
      <c r="A36" s="107"/>
      <c r="B36" s="107"/>
      <c r="C36" s="110" t="str">
        <v>ICU Driver</v>
      </c>
      <c r="D36" s="111" t="str">
        <v>ICU Driver</v>
      </c>
      <c r="E36" s="108" t="str">
        <v>自测报告</v>
      </c>
      <c r="F36" s="105" t="str">
        <v>MCAL</v>
      </c>
      <c r="G36" s="109"/>
      <c r="H36" s="112"/>
      <c r="I36" s="113">
        <v>1</v>
      </c>
      <c r="J36" s="113"/>
      <c r="K36" s="105" t="str">
        <v>Bsw</v>
      </c>
    </row>
    <row r="37">
      <c r="A37" s="107"/>
      <c r="B37" s="107"/>
      <c r="C37" s="110" t="str">
        <v>ADC Driver</v>
      </c>
      <c r="D37" s="111" t="str">
        <v>ADC Driver</v>
      </c>
      <c r="E37" s="108" t="str">
        <v>自测报告</v>
      </c>
      <c r="F37" s="105" t="str">
        <v>MCAL</v>
      </c>
      <c r="G37" s="109"/>
      <c r="H37" s="112"/>
      <c r="I37" s="113">
        <v>1</v>
      </c>
      <c r="J37" s="113"/>
      <c r="K37" s="105" t="str">
        <v>Bsw</v>
      </c>
    </row>
    <row customHeight="true" ht="19" r="38">
      <c r="A38" s="107"/>
      <c r="B38" s="107"/>
      <c r="C38" s="110" t="str">
        <v>DMA Driver</v>
      </c>
      <c r="D38" s="111" t="str">
        <v>DMA Driver</v>
      </c>
      <c r="E38" s="108"/>
      <c r="F38" s="105" t="str">
        <v>MCAL</v>
      </c>
      <c r="G38" s="109"/>
      <c r="H38" s="112"/>
      <c r="I38" s="113">
        <v>1</v>
      </c>
      <c r="J38" s="113"/>
      <c r="K38" s="105" t="str">
        <v>Bsw</v>
      </c>
    </row>
    <row r="39">
      <c r="A39" s="107"/>
      <c r="B39" s="107"/>
      <c r="C39" s="110" t="str">
        <v>PWM Driver</v>
      </c>
      <c r="D39" s="111" t="str">
        <v>PWM Driver</v>
      </c>
      <c r="E39" s="108" t="str">
        <v>配置指导，自测报告</v>
      </c>
      <c r="F39" s="105" t="str">
        <v>MCAL</v>
      </c>
      <c r="G39" s="109"/>
      <c r="H39" s="112"/>
      <c r="I39" s="113">
        <v>1</v>
      </c>
      <c r="J39" s="113"/>
      <c r="K39" s="105" t="str">
        <v>Bsw</v>
      </c>
    </row>
    <row r="40">
      <c r="A40" s="107"/>
      <c r="B40" s="107"/>
      <c r="C40" s="110" t="str">
        <v>ETH Driver</v>
      </c>
      <c r="D40" s="111" t="str">
        <v>ETH Driver</v>
      </c>
      <c r="E40" s="108" t="str">
        <v>配置指导， 自测报告</v>
      </c>
      <c r="F40" s="105" t="str">
        <v>MCAL</v>
      </c>
      <c r="G40" s="109"/>
      <c r="H40" s="112"/>
      <c r="I40" s="113">
        <v>3</v>
      </c>
      <c r="J40" s="113"/>
      <c r="K40" s="105" t="str">
        <v>Bsw</v>
      </c>
    </row>
    <row customHeight="true" ht="19" r="41">
      <c r="A41" s="107"/>
      <c r="B41" s="107"/>
      <c r="C41" s="110" t="str">
        <v>LIN  Driver</v>
      </c>
      <c r="D41" s="111" t="str">
        <v>LIN  Driver</v>
      </c>
      <c r="E41" s="108" t="str">
        <v>自测报告</v>
      </c>
      <c r="F41" s="105" t="str">
        <v>MCAL</v>
      </c>
      <c r="G41" s="109"/>
      <c r="H41" s="112"/>
      <c r="I41" s="113">
        <v>2</v>
      </c>
      <c r="J41" s="113"/>
      <c r="K41" s="105" t="str">
        <v>Bsw</v>
      </c>
    </row>
    <row customHeight="true" ht="19" r="42">
      <c r="A42" s="107"/>
      <c r="B42" s="107"/>
      <c r="C42" s="132" t="str">
        <v>每个模块需要有对应的指导文档</v>
      </c>
      <c r="D42" s="108" t="str">
        <v>每个模块需要有对应的指导文档</v>
      </c>
      <c r="E42" s="108" t="str">
        <v>配置指导文档输出，多个模块独立输出</v>
      </c>
      <c r="F42" s="105" t="str">
        <v>MCAL</v>
      </c>
      <c r="G42" s="109"/>
      <c r="H42" s="112"/>
      <c r="I42" s="113">
        <v>5</v>
      </c>
      <c r="J42" s="113"/>
      <c r="K42" s="105" t="str">
        <v>Doc</v>
      </c>
    </row>
    <row customHeight="true" ht="19" r="43">
      <c r="A43" s="107"/>
      <c r="B43" s="107" t="str" xml:space="preserve">
        <v>OS </v>
      </c>
      <c r="C43" s="110" t="str">
        <v>ISR  Driver</v>
      </c>
      <c r="D43" s="111" t="str">
        <v>ISR  Driver</v>
      </c>
      <c r="E43" s="108" t="str">
        <v>自测报告（中断触发）</v>
      </c>
      <c r="F43" s="105" t="str">
        <v>MCAL</v>
      </c>
      <c r="G43" s="109" t="str">
        <v>bringup环境正常</v>
      </c>
      <c r="H43" s="112"/>
      <c r="I43" s="113">
        <v>1</v>
      </c>
      <c r="J43" s="113">
        <f>SUM(I43:I46)</f>
      </c>
      <c r="K43" s="105" t="str">
        <v>Sys</v>
      </c>
    </row>
    <row customHeight="true" ht="19" r="44">
      <c r="A44" s="107"/>
      <c r="B44" s="107"/>
      <c r="C44" s="110" t="str">
        <v>TICK Driver</v>
      </c>
      <c r="D44" s="111" t="str">
        <v>TICK Driver</v>
      </c>
      <c r="E44" s="108" t="str">
        <v>自测报告（系统tick时间）</v>
      </c>
      <c r="F44" s="105" t="str">
        <v>MCAL</v>
      </c>
      <c r="G44" s="109"/>
      <c r="H44" s="112"/>
      <c r="I44" s="113">
        <v>1</v>
      </c>
      <c r="J44" s="113"/>
      <c r="K44" s="105" t="str">
        <v>Sys</v>
      </c>
    </row>
    <row customHeight="true" ht="19" r="45">
      <c r="A45" s="107"/>
      <c r="B45" s="107"/>
      <c r="C45" s="110" t="str">
        <v>多核bringup调试配置</v>
      </c>
      <c r="D45" s="111" t="str">
        <v>多核bringup调试配置</v>
      </c>
      <c r="E45" s="108"/>
      <c r="F45" s="105" t="str">
        <v>MCAL</v>
      </c>
      <c r="G45" s="109" t="str">
        <v>单核运行环境正常</v>
      </c>
      <c r="H45" s="112"/>
      <c r="I45" s="113">
        <v>1</v>
      </c>
      <c r="J45" s="113"/>
      <c r="K45" s="105" t="str">
        <v>Bsw</v>
      </c>
    </row>
    <row customHeight="true" ht="19" r="46">
      <c r="A46" s="107"/>
      <c r="B46" s="107"/>
      <c r="C46" s="110" t="str">
        <v>多核 startup 指导文档</v>
      </c>
      <c r="D46" s="111" t="str">
        <v>多核 startup 指导文档</v>
      </c>
      <c r="E46" s="108" t="str">
        <v>配置指导文档</v>
      </c>
      <c r="F46" s="105" t="str">
        <v>MCAL</v>
      </c>
      <c r="G46" s="109"/>
      <c r="H46" s="112"/>
      <c r="I46" s="113">
        <v>1</v>
      </c>
      <c r="J46" s="113"/>
      <c r="K46" s="105" t="str">
        <v>Doc</v>
      </c>
    </row>
    <row r="47">
      <c r="A47" s="107"/>
      <c r="B47" s="107" t="str">
        <v>Switch调试（swtich port配置及固件生成）</v>
      </c>
      <c r="C47" s="110" t="str">
        <v>固件烧录功能验证</v>
      </c>
      <c r="D47" s="111" t="str">
        <v>固件烧录功能验证</v>
      </c>
      <c r="E47" s="108" t="str">
        <v>固件烧录指导文档、自测报告</v>
      </c>
      <c r="F47" s="105" t="str">
        <v>ETH</v>
      </c>
      <c r="G47" s="109" t="str">
        <v>NA</v>
      </c>
      <c r="H47" s="112"/>
      <c r="I47" s="113">
        <v>0.125</v>
      </c>
      <c r="J47" s="113">
        <f>SUM(I47:I60)</f>
      </c>
      <c r="K47" s="105" t="str">
        <v>Doc</v>
      </c>
    </row>
    <row customHeight="true" ht="19" r="48">
      <c r="A48" s="107"/>
      <c r="B48" s="107"/>
      <c r="C48" s="110" t="str">
        <v>JTAG调试功能验证</v>
      </c>
      <c r="D48" s="111" t="str">
        <v>JTAG调试功能验证</v>
      </c>
      <c r="E48" s="108" t="str">
        <v>JTAG调试指导文档、自测报告</v>
      </c>
      <c r="F48" s="105" t="str">
        <v>ETH</v>
      </c>
      <c r="G48" s="109"/>
      <c r="H48" s="112"/>
      <c r="I48" s="113">
        <v>0.125</v>
      </c>
      <c r="J48" s="113"/>
      <c r="K48" s="105" t="str">
        <v>Doc</v>
      </c>
    </row>
    <row r="49">
      <c r="A49" s="107"/>
      <c r="B49" s="107"/>
      <c r="C49" s="110" t="str">
        <v>MDIO调试/配置功能验证</v>
      </c>
      <c r="D49" s="111" t="str">
        <v>MDIO调试/配置功能验证</v>
      </c>
      <c r="E49" s="108" t="str">
        <v>1. MDIO调试指导文档、自测报告
2. MDIO通信配置代码（如有）</v>
      </c>
      <c r="F49" s="105" t="str">
        <v>ETH</v>
      </c>
      <c r="G49" s="109"/>
      <c r="H49" s="112"/>
      <c r="I49" s="113">
        <v>1</v>
      </c>
      <c r="J49" s="113"/>
      <c r="K49" s="105" t="str">
        <v>Bsw</v>
      </c>
    </row>
    <row customHeight="true" ht="19" r="50">
      <c r="A50" s="107"/>
      <c r="B50" s="107"/>
      <c r="C50" s="110" t="str">
        <v>以太网RMU功能验证</v>
      </c>
      <c r="D50" s="111" t="str">
        <v>以太网RMU功能验证</v>
      </c>
      <c r="E50" s="108" t="str">
        <v>RMU功能使用指导、自测报告</v>
      </c>
      <c r="F50" s="105" t="str">
        <v>ETH</v>
      </c>
      <c r="G50" s="109"/>
      <c r="H50" s="112"/>
      <c r="I50" s="113">
        <v>0.5</v>
      </c>
      <c r="J50" s="113"/>
      <c r="K50" s="105" t="str">
        <v>Doc</v>
      </c>
    </row>
    <row customHeight="true" ht="19" r="51">
      <c r="A51" s="107"/>
      <c r="B51" s="107"/>
      <c r="C51" s="110" t="str">
        <v>硬件引脚配置梳理</v>
      </c>
      <c r="D51" s="111" t="str">
        <v>硬件引脚配置梳理</v>
      </c>
      <c r="E51" s="108" t="str">
        <v>硬件引脚配置信息文档</v>
      </c>
      <c r="F51" s="105" t="str">
        <v>ETH</v>
      </c>
      <c r="G51" s="109"/>
      <c r="H51" s="112"/>
      <c r="I51" s="113"/>
      <c r="J51" s="113"/>
      <c r="K51" s="105" t="str">
        <v>Doc</v>
      </c>
    </row>
    <row customHeight="true" ht="19" r="52">
      <c r="A52" s="107"/>
      <c r="B52" s="107"/>
      <c r="C52" s="110" t="str">
        <v>OTA升级功能开发和验证</v>
      </c>
      <c r="D52" s="111" t="str">
        <v>OTA升级功能开发和验证</v>
      </c>
      <c r="E52" s="108" t="str">
        <v>Switch OTA升级上位机程序/模块</v>
      </c>
      <c r="F52" s="105" t="str">
        <v>ETH</v>
      </c>
      <c r="G52" s="109"/>
      <c r="H52" s="112"/>
      <c r="I52" s="113">
        <v>2</v>
      </c>
      <c r="J52" s="113"/>
      <c r="K52" s="105" t="str">
        <v>Bsw</v>
      </c>
    </row>
    <row customHeight="true" ht="19" r="53">
      <c r="A53" s="107"/>
      <c r="B53" s="107"/>
      <c r="C53" s="110" t="str">
        <v>固件版本号配置管理</v>
      </c>
      <c r="D53" s="111" t="str">
        <v>固件版本号配置管理</v>
      </c>
      <c r="E53" s="108" t="str">
        <v>1. Switch配置工程
2. Switch配置固件</v>
      </c>
      <c r="F53" s="105" t="str">
        <v>ETH</v>
      </c>
      <c r="G53" s="109"/>
      <c r="H53" s="112"/>
      <c r="I53" s="113"/>
      <c r="J53" s="113"/>
      <c r="K53" s="105" t="str">
        <v>Bsw</v>
      </c>
    </row>
    <row customHeight="true" ht="19" r="54">
      <c r="A54" s="107"/>
      <c r="B54" s="107"/>
      <c r="C54" s="110" t="str">
        <v>Port配置和验证</v>
      </c>
      <c r="D54" s="111" t="str">
        <v>Port配置和验证</v>
      </c>
      <c r="E54" s="108"/>
      <c r="F54" s="105" t="str">
        <v>ETH</v>
      </c>
      <c r="G54" s="109"/>
      <c r="H54" s="112"/>
      <c r="I54" s="113">
        <v>0.5</v>
      </c>
      <c r="J54" s="113"/>
      <c r="K54" s="105" t="str">
        <v>Bsw</v>
      </c>
    </row>
    <row customHeight="true" ht="19" r="55">
      <c r="A55" s="107"/>
      <c r="B55" s="107"/>
      <c r="C55" s="110" t="str">
        <v>PHY寄存器参数配置</v>
      </c>
      <c r="D55" s="111" t="str">
        <v>PHY寄存器参数配置</v>
      </c>
      <c r="E55" s="108"/>
      <c r="F55" s="105" t="str">
        <v>ETH</v>
      </c>
      <c r="G55" s="109"/>
      <c r="H55" s="112"/>
      <c r="I55" s="113">
        <v>0.5</v>
      </c>
      <c r="J55" s="113"/>
      <c r="K55" s="105" t="str">
        <v>Bsw</v>
      </c>
    </row>
    <row customHeight="true" ht="19" r="56">
      <c r="A56" s="107"/>
      <c r="B56" s="107"/>
      <c r="C56" s="110" t="str">
        <v>Port Mirroring配置和验证</v>
      </c>
      <c r="D56" s="111" t="str">
        <v>Port Mirroring配置和验证</v>
      </c>
      <c r="E56" s="108"/>
      <c r="F56" s="105" t="str">
        <v>ETH</v>
      </c>
      <c r="G56" s="109"/>
      <c r="H56" s="112"/>
      <c r="I56" s="113"/>
      <c r="J56" s="113"/>
      <c r="K56" s="105" t="str">
        <v>Bsw</v>
      </c>
    </row>
    <row customHeight="true" ht="19" r="57">
      <c r="A57" s="107"/>
      <c r="B57" s="107"/>
      <c r="C57" s="110" t="str">
        <v>Flow Control配置和验证</v>
      </c>
      <c r="D57" s="111" t="str">
        <v>Flow Control配置和验证</v>
      </c>
      <c r="E57" s="108"/>
      <c r="F57" s="105" t="str">
        <v>ETH</v>
      </c>
      <c r="G57" s="109"/>
      <c r="H57" s="112"/>
      <c r="I57" s="113">
        <v>0.5</v>
      </c>
      <c r="J57" s="113"/>
      <c r="K57" s="105" t="str">
        <v>Bsw</v>
      </c>
    </row>
    <row customHeight="true" ht="19" r="58">
      <c r="A58" s="107"/>
      <c r="B58" s="107"/>
      <c r="C58" s="110" t="str">
        <v>VLAN配置和验证</v>
      </c>
      <c r="D58" s="111" t="str">
        <v>VLAN配置和验证</v>
      </c>
      <c r="E58" s="108"/>
      <c r="F58" s="105" t="str">
        <v>ETH</v>
      </c>
      <c r="G58" s="109"/>
      <c r="H58" s="112"/>
      <c r="I58" s="113">
        <v>1</v>
      </c>
      <c r="J58" s="113"/>
      <c r="K58" s="105" t="str">
        <v>Bsw</v>
      </c>
    </row>
    <row customHeight="true" ht="19" r="59">
      <c r="A59" s="107"/>
      <c r="B59" s="107"/>
      <c r="C59" s="110" t="str">
        <v>PTP配置和验证</v>
      </c>
      <c r="D59" s="111" t="str">
        <v>PTP配置和验证</v>
      </c>
      <c r="E59" s="108"/>
      <c r="F59" s="105" t="str">
        <v>ETH</v>
      </c>
      <c r="G59" s="109"/>
      <c r="H59" s="112"/>
      <c r="I59" s="113">
        <v>1</v>
      </c>
      <c r="J59" s="113"/>
      <c r="K59" s="105" t="str">
        <v>Bsw</v>
      </c>
    </row>
    <row customHeight="true" ht="19" r="60">
      <c r="A60" s="107"/>
      <c r="B60" s="107"/>
      <c r="C60" s="110" t="str">
        <v>固件ReleaseNote，汇总以上所有配置信息</v>
      </c>
      <c r="D60" s="111" t="str">
        <v>固件ReleaseNote，汇总以上所有配置信息</v>
      </c>
      <c r="E60" s="108" t="str">
        <v>输出汇总Switch信息表格</v>
      </c>
      <c r="F60" s="105" t="str">
        <v>ETH</v>
      </c>
      <c r="G60" s="109"/>
      <c r="H60" s="112"/>
      <c r="I60" s="113">
        <v>0.25</v>
      </c>
      <c r="J60" s="113"/>
      <c r="K60" s="105" t="str">
        <v>Doc</v>
      </c>
    </row>
    <row r="61">
      <c r="A61" s="107"/>
      <c r="B61" s="107" t="str">
        <v>以太网开发 MCU-ETH</v>
      </c>
      <c r="C61" s="110" t="str">
        <v>驱动集成开发</v>
      </c>
      <c r="D61" s="111" t="str">
        <v>驱动集成开发</v>
      </c>
      <c r="E61" s="108" t="str">
        <v>配置指导  自测报告</v>
      </c>
      <c r="F61" s="105" t="str">
        <v>ETH</v>
      </c>
      <c r="G61" s="109" t="str">
        <v>NA</v>
      </c>
      <c r="H61" s="105"/>
      <c r="I61" s="113">
        <v>2</v>
      </c>
      <c r="J61" s="113">
        <f>SUM(I61:I72)</f>
      </c>
      <c r="K61" s="105" t="str">
        <v>Bus</v>
      </c>
    </row>
    <row r="62">
      <c r="A62" s="107"/>
      <c r="B62" s="107"/>
      <c r="C62" s="110" t="str">
        <v>基础软件开发</v>
      </c>
      <c r="D62" s="111" t="str">
        <v>基础软件开发</v>
      </c>
      <c r="E62" s="108"/>
      <c r="F62" s="105" t="str">
        <v>ETH</v>
      </c>
      <c r="G62" s="109"/>
      <c r="H62" s="105"/>
      <c r="I62" s="113">
        <v>0.5</v>
      </c>
      <c r="J62" s="113"/>
      <c r="K62" s="105" t="str">
        <v>Bus</v>
      </c>
    </row>
    <row customHeight="true" ht="19" r="63">
      <c r="A63" s="107"/>
      <c r="B63" s="107"/>
      <c r="C63" s="110" t="str">
        <v>以太网功能配置指导文档</v>
      </c>
      <c r="D63" s="111" t="str">
        <v>以太网功能配置指导文档，包括eth,ethif等</v>
      </c>
      <c r="E63" s="108" t="str">
        <v>云文档指导文档输出</v>
      </c>
      <c r="F63" s="105" t="str">
        <v>ETH</v>
      </c>
      <c r="G63" s="109"/>
      <c r="H63" s="105"/>
      <c r="I63" s="113">
        <v>1</v>
      </c>
      <c r="J63" s="113"/>
      <c r="K63" s="105" t="str">
        <v>Doc</v>
      </c>
    </row>
    <row r="64">
      <c r="A64" s="107"/>
      <c r="B64" s="107"/>
      <c r="C64" s="110" t="str">
        <v>UDP链路 基础链路集成</v>
      </c>
      <c r="D64" s="111" t="str">
        <v>UDP链路 基础链路集成</v>
      </c>
      <c r="E64" s="108" t="str">
        <v>自测报告</v>
      </c>
      <c r="F64" s="105" t="str">
        <v>ETH</v>
      </c>
      <c r="G64" s="109"/>
      <c r="H64" s="105"/>
      <c r="I64" s="113">
        <v>1</v>
      </c>
      <c r="J64" s="113"/>
      <c r="K64" s="105" t="str">
        <v>Bus</v>
      </c>
    </row>
    <row r="65">
      <c r="A65" s="107"/>
      <c r="B65" s="107"/>
      <c r="C65" s="110" t="str">
        <v>SomeIP链路基础链路集成</v>
      </c>
      <c r="D65" s="111" t="str">
        <v>SomeIP链路基础链路集成</v>
      </c>
      <c r="E65" s="108" t="str">
        <v>自测报告</v>
      </c>
      <c r="F65" s="105" t="str">
        <v>ETH</v>
      </c>
      <c r="G65" s="109"/>
      <c r="H65" s="105"/>
      <c r="I65" s="113">
        <v>2.5</v>
      </c>
      <c r="J65" s="113"/>
      <c r="K65" s="105" t="str">
        <v>AppL</v>
      </c>
    </row>
    <row customHeight="true" ht="19" r="66">
      <c r="A66" s="107"/>
      <c r="B66" s="107"/>
      <c r="C66" s="110" t="str">
        <v>SomeIP链路指导文档</v>
      </c>
      <c r="D66" s="111" t="str">
        <v>SomeIP链路指导文档</v>
      </c>
      <c r="E66" s="108" t="str">
        <v>云文档指导文档输出</v>
      </c>
      <c r="F66" s="105" t="str">
        <v>ETH</v>
      </c>
      <c r="G66" s="109"/>
      <c r="H66" s="105"/>
      <c r="I66" s="113">
        <v>1</v>
      </c>
      <c r="J66" s="113"/>
      <c r="K66" s="105" t="str">
        <v>Doc</v>
      </c>
    </row>
    <row r="67">
      <c r="A67" s="107"/>
      <c r="B67" s="107"/>
      <c r="C67" s="110" t="str">
        <v>TC8测试</v>
      </c>
      <c r="D67" s="111" t="str">
        <v>TC8测试</v>
      </c>
      <c r="E67" s="108" t="str">
        <v>配置指导  自测报告</v>
      </c>
      <c r="F67" s="105" t="str">
        <v>ETH</v>
      </c>
      <c r="G67" s="109"/>
      <c r="H67" s="105"/>
      <c r="I67" s="113">
        <v>3</v>
      </c>
      <c r="J67" s="113"/>
      <c r="K67" s="105" t="str">
        <v>Bsw</v>
      </c>
    </row>
    <row customHeight="true" ht="19" r="68">
      <c r="A68" s="107"/>
      <c r="B68" s="107"/>
      <c r="C68" s="110" t="str">
        <v>TCPIP网络调试</v>
      </c>
      <c r="D68" s="111" t="str">
        <v>tcpip 功能调试网络调试</v>
      </c>
      <c r="E68" s="108" t="str">
        <v>配置指导  自测报告</v>
      </c>
      <c r="F68" s="105" t="str">
        <v>ETH</v>
      </c>
      <c r="G68" s="109"/>
      <c r="H68" s="105"/>
      <c r="I68" s="113">
        <v>1</v>
      </c>
      <c r="J68" s="113"/>
      <c r="K68" s="105" t="str">
        <v>Bsw</v>
      </c>
    </row>
    <row customHeight="true" ht="19" r="69">
      <c r="A69" s="107"/>
      <c r="B69" s="107"/>
      <c r="C69" s="110" t="str">
        <v>dds 基础链路集成</v>
      </c>
      <c r="D69" s="111" t="str">
        <v>dds 基础链路集成</v>
      </c>
      <c r="E69" s="108" t="str">
        <v>配置指导  自测报告</v>
      </c>
      <c r="F69" s="105" t="str">
        <v>ETH</v>
      </c>
      <c r="G69" s="109"/>
      <c r="H69" s="105"/>
      <c r="I69" s="113">
        <v>3</v>
      </c>
      <c r="J69" s="113"/>
      <c r="K69" s="105"/>
    </row>
    <row customHeight="true" ht="19" r="70">
      <c r="A70" s="107"/>
      <c r="B70" s="107"/>
      <c r="C70" s="110" t="str">
        <v>dds 操作指导文档</v>
      </c>
      <c r="D70" s="111" t="str">
        <v>dds 操作指导文档</v>
      </c>
      <c r="E70" s="108" t="str">
        <v>云文档指导文档输出</v>
      </c>
      <c r="F70" s="105" t="str">
        <v>ETH</v>
      </c>
      <c r="G70" s="109"/>
      <c r="H70" s="105"/>
      <c r="I70" s="113">
        <v>0.5</v>
      </c>
      <c r="J70" s="113"/>
      <c r="K70" s="105" t="str">
        <v>Doc</v>
      </c>
    </row>
    <row r="71">
      <c r="A71" s="107"/>
      <c r="B71" s="107"/>
      <c r="C71" s="117" t="str">
        <v>ssh</v>
      </c>
      <c r="D71" s="116" t="str">
        <v>ssh</v>
      </c>
      <c r="E71" s="108" t="str">
        <v>配置指导  自测报告</v>
      </c>
      <c r="F71" s="105" t="str">
        <v>ETH</v>
      </c>
      <c r="G71" s="109"/>
      <c r="H71" s="105"/>
      <c r="I71" s="113">
        <v>3</v>
      </c>
      <c r="J71" s="113"/>
      <c r="K71" s="117"/>
    </row>
    <row r="72">
      <c r="A72" s="107"/>
      <c r="B72" s="107"/>
      <c r="C72" s="117" t="str">
        <v>TCPIP功能调试</v>
      </c>
      <c r="D72" s="116" t="str">
        <v>TCPIP功能调试</v>
      </c>
      <c r="E72" s="108" t="str">
        <v>配置指导  自测报告</v>
      </c>
      <c r="F72" s="105" t="str">
        <v>ETH</v>
      </c>
      <c r="G72" s="109"/>
      <c r="H72" s="105"/>
      <c r="I72" s="113">
        <v>1</v>
      </c>
      <c r="J72" s="113"/>
      <c r="K72" s="117"/>
    </row>
    <row customHeight="true" ht="66" r="73">
      <c r="A73" s="107"/>
      <c r="B73" s="107" t="s">
        <v>76</v>
      </c>
      <c r="C73" s="110" t="str">
        <v>Swc</v>
      </c>
      <c r="D73" s="115" t="str">
        <v>1. 需求分析与设计
2. 配置与集成
3. 代码开发与调试
4. 系统测试与验证
5. 优化与维护</v>
      </c>
      <c r="E73" s="108" t="str">
        <v>配置指导  自测报告</v>
      </c>
      <c r="F73" s="105" t="str">
        <v>MCAL</v>
      </c>
      <c r="G73" s="109" t="str">
        <v>1.  bringup环境正常</v>
      </c>
      <c r="H73" s="105"/>
      <c r="I73" s="113">
        <v>2</v>
      </c>
      <c r="J73" s="113">
        <f>SUM(I73:I82)</f>
      </c>
      <c r="K73" s="105" t="str">
        <v>AppL</v>
      </c>
    </row>
    <row customHeight="true" ht="19" r="74">
      <c r="A74" s="107"/>
      <c r="B74" s="107"/>
      <c r="C74" s="110" t="str">
        <v>Rte</v>
      </c>
      <c r="D74" s="115"/>
      <c r="E74" s="108"/>
      <c r="F74" s="105" t="str">
        <v>MCAL</v>
      </c>
      <c r="G74" s="109"/>
      <c r="H74" s="105"/>
      <c r="I74" s="113">
        <v>0.5</v>
      </c>
      <c r="J74" s="113"/>
      <c r="K74" s="105" t="str">
        <v>AppL</v>
      </c>
    </row>
    <row customHeight="true" ht="45" r="75">
      <c r="A75" s="107"/>
      <c r="B75" s="107"/>
      <c r="C75" s="110" t="str" xml:space="preserve">
        <v>NvM </v>
      </c>
      <c r="D75" s="115" t="str">
        <v>评估基础开发工作量，实际工作量还需根据NvM内容项的多少而定</v>
      </c>
      <c r="E75" s="108"/>
      <c r="F75" s="105" t="str">
        <v>MCAL</v>
      </c>
      <c r="G75" s="109"/>
      <c r="H75" s="105"/>
      <c r="I75" s="113">
        <v>2</v>
      </c>
      <c r="J75" s="113"/>
      <c r="K75" s="105" t="str">
        <v>Bsw</v>
      </c>
    </row>
    <row customHeight="true" ht="19" r="76">
      <c r="A76" s="107"/>
      <c r="B76" s="107"/>
      <c r="C76" s="110" t="str">
        <v>MemIf</v>
      </c>
      <c r="D76" s="111" t="str">
        <v>MemIf</v>
      </c>
      <c r="E76" s="108"/>
      <c r="F76" s="105" t="str">
        <v>MCAL</v>
      </c>
      <c r="G76" s="109"/>
      <c r="H76" s="105"/>
      <c r="I76" s="113">
        <v>0.5</v>
      </c>
      <c r="J76" s="113"/>
      <c r="K76" s="105" t="str">
        <v>Bsw</v>
      </c>
    </row>
    <row customHeight="true" ht="19" r="77">
      <c r="A77" s="107"/>
      <c r="B77" s="107"/>
      <c r="C77" s="110" t="str">
        <v>Fee</v>
      </c>
      <c r="D77" s="111" t="str">
        <v>Fee</v>
      </c>
      <c r="E77" s="108"/>
      <c r="F77" s="105" t="str">
        <v>MCAL</v>
      </c>
      <c r="G77" s="109"/>
      <c r="H77" s="105"/>
      <c r="I77" s="113">
        <v>1</v>
      </c>
      <c r="J77" s="113"/>
      <c r="K77" s="105" t="str">
        <v>Bsw</v>
      </c>
    </row>
    <row customHeight="true" ht="19" r="78">
      <c r="A78" s="107"/>
      <c r="B78" s="107"/>
      <c r="C78" s="110" t="str">
        <v>MemAcc</v>
      </c>
      <c r="D78" s="111" t="str">
        <v>MemAcc</v>
      </c>
      <c r="E78" s="108"/>
      <c r="F78" s="105" t="str">
        <v>MCAL</v>
      </c>
      <c r="G78" s="109"/>
      <c r="H78" s="105"/>
      <c r="I78" s="113">
        <v>0.5</v>
      </c>
      <c r="J78" s="113"/>
      <c r="K78" s="105" t="str">
        <v>Bsw</v>
      </c>
    </row>
    <row r="79">
      <c r="A79" s="107"/>
      <c r="B79" s="107"/>
      <c r="C79" s="110" t="str">
        <v>Fls</v>
      </c>
      <c r="D79" s="111" t="str">
        <v>Fls</v>
      </c>
      <c r="E79" s="108"/>
      <c r="F79" s="105" t="str">
        <v>MCAL</v>
      </c>
      <c r="G79" s="109"/>
      <c r="H79" s="105"/>
      <c r="I79" s="113">
        <v>1</v>
      </c>
      <c r="J79" s="113"/>
      <c r="K79" s="105" t="str">
        <v>Bsw</v>
      </c>
    </row>
    <row r="80">
      <c r="A80" s="107"/>
      <c r="B80" s="107"/>
      <c r="C80" s="110" t="str">
        <v>Ea</v>
      </c>
      <c r="D80" s="111" t="str">
        <v>Ea</v>
      </c>
      <c r="E80" s="108"/>
      <c r="F80" s="105" t="str">
        <v>MCAL</v>
      </c>
      <c r="G80" s="109"/>
      <c r="H80" s="105"/>
      <c r="I80" s="113">
        <v>1</v>
      </c>
      <c r="J80" s="113"/>
      <c r="K80" s="105" t="str">
        <v>Bsw</v>
      </c>
    </row>
    <row r="81">
      <c r="A81" s="107"/>
      <c r="B81" s="107"/>
      <c r="C81" s="110" t="str">
        <v>Eep</v>
      </c>
      <c r="D81" s="111" t="str">
        <v>Eep</v>
      </c>
      <c r="E81" s="108"/>
      <c r="F81" s="105" t="str">
        <v>MCAL</v>
      </c>
      <c r="G81" s="109"/>
      <c r="H81" s="105"/>
      <c r="I81" s="113">
        <v>1</v>
      </c>
      <c r="J81" s="113"/>
      <c r="K81" s="105" t="str">
        <v>Bsw</v>
      </c>
    </row>
    <row customHeight="true" ht="19" r="82">
      <c r="A82" s="107"/>
      <c r="B82" s="107"/>
      <c r="C82" s="110" t="str">
        <v>NVM 指导文档</v>
      </c>
      <c r="D82" s="111" t="str">
        <v>NVM 指导文档</v>
      </c>
      <c r="E82" s="108"/>
      <c r="F82" s="105" t="str">
        <v>MCAL</v>
      </c>
      <c r="G82" s="109"/>
      <c r="H82" s="105"/>
      <c r="I82" s="113">
        <v>1</v>
      </c>
      <c r="J82" s="113"/>
      <c r="K82" s="105" t="str">
        <v>Doc</v>
      </c>
    </row>
    <row r="83">
      <c r="A83" s="107"/>
      <c r="B83" s="107" t="str" xml:space="preserve">
        <v>communication MCU-SOC </v>
      </c>
      <c r="C83" s="110" t="str">
        <v>SPI 协议移植（平台）</v>
      </c>
      <c r="D83" s="111" t="str">
        <v>SPI 协议移植（平台）</v>
      </c>
      <c r="E83" s="108" t="str">
        <v>1. 集成指导文档
2. 自测报告</v>
      </c>
      <c r="F83" s="105" t="str">
        <v>MCAL</v>
      </c>
      <c r="G83" s="109" t="str">
        <v>NA</v>
      </c>
      <c r="H83" s="105"/>
      <c r="I83" s="113">
        <v>1</v>
      </c>
      <c r="J83" s="113">
        <v>4</v>
      </c>
      <c r="K83" s="105" t="str">
        <v>Bus</v>
      </c>
    </row>
    <row customHeight="true" ht="19" r="84">
      <c r="A84" s="107"/>
      <c r="B84" s="107"/>
      <c r="C84" s="110" t="str">
        <v>gpt timer等适配</v>
      </c>
      <c r="D84" s="111" t="str">
        <v>gpt timer等适配</v>
      </c>
      <c r="E84" s="108"/>
      <c r="F84" s="105" t="str">
        <v>MCAL</v>
      </c>
      <c r="G84" s="109" t="str">
        <v>NA</v>
      </c>
      <c r="H84" s="105"/>
      <c r="I84" s="113">
        <v>1</v>
      </c>
      <c r="J84" s="113"/>
      <c r="K84" s="105"/>
    </row>
    <row customHeight="true" ht="19" r="85">
      <c r="A85" s="107"/>
      <c r="B85" s="107"/>
      <c r="C85" s="110" t="str">
        <v>spi  协议收发测试</v>
      </c>
      <c r="D85" s="111" t="str">
        <v>spi  协议收发测试</v>
      </c>
      <c r="E85" s="108"/>
      <c r="F85" s="105" t="str">
        <v>MCAL</v>
      </c>
      <c r="G85" s="109" t="str">
        <v>NA</v>
      </c>
      <c r="H85" s="105"/>
      <c r="I85" s="113">
        <v>2</v>
      </c>
      <c r="J85" s="113"/>
      <c r="K85" s="105"/>
    </row>
    <row customHeight="true" ht="19" r="86">
      <c r="A86" s="107"/>
      <c r="B86" s="107"/>
      <c r="C86" s="110" t="str">
        <v>UART协议移植（平台）</v>
      </c>
      <c r="D86" s="111" t="str">
        <v>UART协议移植（平台）</v>
      </c>
      <c r="E86" s="108" t="str">
        <v>1. 集成指导文档
2. 自测报告</v>
      </c>
      <c r="F86" s="105" t="str">
        <v>MCAL</v>
      </c>
      <c r="G86" s="109" t="str">
        <v>NA</v>
      </c>
      <c r="H86" s="105"/>
      <c r="I86" s="113">
        <v>2</v>
      </c>
      <c r="J86" s="113">
        <v>3</v>
      </c>
      <c r="K86" s="105"/>
    </row>
    <row customHeight="true" ht="19" r="87">
      <c r="A87" s="107"/>
      <c r="B87" s="107"/>
      <c r="C87" s="110" t="str">
        <v>UART协议收发测试</v>
      </c>
      <c r="D87" s="111" t="str">
        <v>UART协议收发测试</v>
      </c>
      <c r="E87" s="108"/>
      <c r="F87" s="105" t="str">
        <v>MCAL</v>
      </c>
      <c r="G87" s="109" t="str">
        <v>NA</v>
      </c>
      <c r="H87" s="105"/>
      <c r="I87" s="113">
        <v>1</v>
      </c>
      <c r="J87" s="113"/>
      <c r="K87" s="105" t="str">
        <v>Bsw</v>
      </c>
    </row>
    <row r="88">
      <c r="A88" s="107"/>
      <c r="B88" s="107" t="str">
        <v>MCU USS</v>
      </c>
      <c r="C88" s="110" t="str">
        <v>AK2 SPI调试</v>
      </c>
      <c r="D88" s="111" t="str">
        <v>AK2 SPI调试</v>
      </c>
      <c r="E88" s="133" t="str">
        <v>1. 集成指导文档
2. 自测报告</v>
      </c>
      <c r="F88" s="105" t="str">
        <v>MCAL</v>
      </c>
      <c r="G88" s="109"/>
      <c r="H88" s="105"/>
      <c r="I88" s="113">
        <v>1</v>
      </c>
      <c r="J88" s="113">
        <f>SUM(I88:I94)</f>
      </c>
      <c r="K88" s="105" t="str">
        <v>Bsw</v>
      </c>
    </row>
    <row customHeight="true" ht="19" r="89">
      <c r="A89" s="107"/>
      <c r="B89" s="107"/>
      <c r="C89" s="110" t="str" xml:space="preserve">
        <v>ICU INTERRYPT </v>
      </c>
      <c r="D89" s="111" t="str" xml:space="preserve">
        <v>ICU INTERRYPT </v>
      </c>
      <c r="E89" s="114"/>
      <c r="F89" s="105" t="str">
        <v>MCAL</v>
      </c>
      <c r="G89" s="109"/>
      <c r="H89" s="105"/>
      <c r="I89" s="113">
        <v>2</v>
      </c>
      <c r="J89" s="113"/>
      <c r="K89" s="105"/>
    </row>
    <row customHeight="true" ht="19" r="90">
      <c r="A90" s="107"/>
      <c r="B90" s="107"/>
      <c r="C90" s="110" t="str">
        <v>AK2/舱内雷达 Driver 集成</v>
      </c>
      <c r="D90" s="111" t="str">
        <v>AK2/舱内雷达 Driver 集成</v>
      </c>
      <c r="E90" s="114"/>
      <c r="F90" s="105" t="str">
        <v>MCAL</v>
      </c>
      <c r="G90" s="109"/>
      <c r="H90" s="105"/>
      <c r="I90" s="113">
        <v>2</v>
      </c>
      <c r="J90" s="113"/>
      <c r="K90" s="105" t="str">
        <v>AppL</v>
      </c>
    </row>
    <row r="91">
      <c r="A91" s="107"/>
      <c r="B91" s="107"/>
      <c r="C91" s="110" t="str">
        <v>AK2 ICU</v>
      </c>
      <c r="D91" s="111" t="str">
        <v>AK2 ICU</v>
      </c>
      <c r="E91" s="114"/>
      <c r="F91" s="105" t="str">
        <v>MCAL</v>
      </c>
      <c r="G91" s="109"/>
      <c r="H91" s="105"/>
      <c r="I91" s="113">
        <v>2</v>
      </c>
      <c r="J91" s="113"/>
      <c r="K91" s="105" t="str">
        <v>Bus</v>
      </c>
    </row>
    <row r="92">
      <c r="A92" s="107"/>
      <c r="B92" s="107"/>
      <c r="C92" s="110" t="str" xml:space="preserve">
        <v>AK2 链路验证与联调 </v>
      </c>
      <c r="D92" s="111" t="str" xml:space="preserve">
        <v>AK2 链路验证与联调 </v>
      </c>
      <c r="E92" s="114"/>
      <c r="F92" s="105" t="str">
        <v>MCAL</v>
      </c>
      <c r="G92" s="109"/>
      <c r="H92" s="105"/>
      <c r="I92" s="113">
        <v>2</v>
      </c>
      <c r="J92" s="113"/>
      <c r="K92" s="105" t="str">
        <v>Bus</v>
      </c>
    </row>
    <row customHeight="true" ht="19" r="93">
      <c r="A93" s="107"/>
      <c r="B93" s="107"/>
      <c r="C93" s="117" t="str">
        <v>性能测试</v>
      </c>
      <c r="D93" s="116" t="str">
        <v>性能测试</v>
      </c>
      <c r="E93" s="114"/>
      <c r="F93" s="105" t="str">
        <v>MCAL</v>
      </c>
      <c r="G93" s="117"/>
      <c r="H93" s="117"/>
      <c r="I93" s="113">
        <v>2</v>
      </c>
      <c r="J93" s="113"/>
      <c r="K93" s="117"/>
    </row>
    <row r="94">
      <c r="A94" s="107"/>
      <c r="B94" s="107"/>
      <c r="C94" s="117" t="str">
        <v>指导文档编写</v>
      </c>
      <c r="D94" s="116" t="str">
        <v>指导文档编写</v>
      </c>
      <c r="E94" s="114"/>
      <c r="F94" s="105" t="str">
        <v>MCAL</v>
      </c>
      <c r="G94" s="117"/>
      <c r="H94" s="117"/>
      <c r="I94" s="113">
        <v>1</v>
      </c>
      <c r="J94" s="113"/>
      <c r="K94" s="117"/>
    </row>
    <row r="95">
      <c r="A95" s="107"/>
      <c r="B95" s="107" t="s">
        <v>72</v>
      </c>
      <c r="C95" s="110" t="str">
        <v>IPC/IPCF</v>
      </c>
      <c r="D95" s="111" t="str">
        <v>IPC/IPCF</v>
      </c>
      <c r="E95" s="108" t="str">
        <v>1. 集成指导文档
2. 自测报告</v>
      </c>
      <c r="F95" s="105" t="str">
        <v>MCAL</v>
      </c>
      <c r="G95" s="109"/>
      <c r="H95" s="105"/>
      <c r="I95" s="113">
        <v>2</v>
      </c>
      <c r="J95" s="113">
        <v>4.5</v>
      </c>
      <c r="K95" s="105" t="str">
        <v>Bus</v>
      </c>
    </row>
    <row r="96">
      <c r="A96" s="107"/>
      <c r="B96" s="107"/>
      <c r="C96" s="110" t="str">
        <v>共享内存（option）</v>
      </c>
      <c r="D96" s="111" t="str">
        <v>共享内存（option）</v>
      </c>
      <c r="E96" s="108"/>
      <c r="F96" s="105" t="str">
        <v>MCAL</v>
      </c>
      <c r="G96" s="109"/>
      <c r="H96" s="105"/>
      <c r="I96" s="113">
        <v>2</v>
      </c>
      <c r="J96" s="113"/>
      <c r="K96" s="105" t="str">
        <v>Bus</v>
      </c>
    </row>
    <row r="97">
      <c r="A97" s="107"/>
      <c r="B97" s="107"/>
      <c r="C97" s="110" t="str">
        <v>IOC Etc</v>
      </c>
      <c r="D97" s="111" t="str">
        <v>IOC Etc</v>
      </c>
      <c r="E97" s="108"/>
      <c r="F97" s="105" t="str">
        <v>MCAL</v>
      </c>
      <c r="G97" s="109"/>
      <c r="H97" s="105"/>
      <c r="I97" s="113">
        <v>0.5</v>
      </c>
      <c r="J97" s="113"/>
      <c r="K97" s="105" t="str">
        <v>Bus</v>
      </c>
    </row>
    <row r="98">
      <c r="A98" s="107"/>
      <c r="B98" s="107" t="str">
        <v>MCU 算法集成</v>
      </c>
      <c r="C98" s="118" t="str">
        <v>毫米波雷达  EQ4</v>
      </c>
      <c r="D98" s="120" t="str">
        <v>CAN</v>
      </c>
      <c r="E98" s="108" t="str">
        <v>1. 算法集成指导文档
2. 自测报告</v>
      </c>
      <c r="F98" s="105" t="str">
        <v>APPL</v>
      </c>
      <c r="G98" s="121" t="str">
        <v>DBC</v>
      </c>
      <c r="H98" s="119"/>
      <c r="I98" s="119">
        <v>3</v>
      </c>
      <c r="J98" s="119">
        <f>SUM(I98:I112)</f>
      </c>
      <c r="K98" s="105" t="str">
        <v>AppL</v>
      </c>
    </row>
    <row r="99">
      <c r="A99" s="107"/>
      <c r="B99" s="107"/>
      <c r="C99" s="118" t="str">
        <v>车身信息</v>
      </c>
      <c r="D99" s="120" t="str">
        <v>CAN</v>
      </c>
      <c r="E99" s="108"/>
      <c r="F99" s="105" t="str">
        <v>APPL</v>
      </c>
      <c r="G99" s="121" t="str">
        <v>DBC</v>
      </c>
      <c r="H99" s="119"/>
      <c r="I99" s="119"/>
      <c r="J99" s="119"/>
      <c r="K99" s="105" t="str">
        <v>AppL</v>
      </c>
    </row>
    <row r="100">
      <c r="A100" s="107"/>
      <c r="B100" s="107"/>
      <c r="C100" s="118" t="str">
        <v>RTK</v>
      </c>
      <c r="D100" s="120" t="str">
        <v>CAN</v>
      </c>
      <c r="E100" s="108"/>
      <c r="F100" s="105" t="str">
        <v>APPL</v>
      </c>
      <c r="G100" s="121" t="str">
        <v>DBC</v>
      </c>
      <c r="H100" s="119"/>
      <c r="I100" s="119"/>
      <c r="J100" s="119"/>
      <c r="K100" s="105" t="str">
        <v>AppL</v>
      </c>
    </row>
    <row r="101">
      <c r="A101" s="107"/>
      <c r="B101" s="107"/>
      <c r="C101" s="118" t="str">
        <v>超声波雷达</v>
      </c>
      <c r="D101" s="120" t="str">
        <v>CAN</v>
      </c>
      <c r="E101" s="108"/>
      <c r="F101" s="105" t="str">
        <v>APPL</v>
      </c>
      <c r="G101" s="121" t="str">
        <v>DBC</v>
      </c>
      <c r="H101" s="119"/>
      <c r="I101" s="119"/>
      <c r="J101" s="119"/>
      <c r="K101" s="105" t="str">
        <v>AppL</v>
      </c>
    </row>
    <row r="102">
      <c r="A102" s="107"/>
      <c r="B102" s="107"/>
      <c r="C102" s="118" t="str">
        <v>电子地图</v>
      </c>
      <c r="D102" s="120" t="str">
        <v>（IPC/SomeIP,UTP,Eth）</v>
      </c>
      <c r="E102" s="108"/>
      <c r="F102" s="105" t="str">
        <v>APPL</v>
      </c>
      <c r="G102" s="121" t="str">
        <v>协议</v>
      </c>
      <c r="H102" s="119"/>
      <c r="I102" s="119">
        <v>3</v>
      </c>
      <c r="J102" s="119"/>
      <c r="K102" s="105" t="str">
        <v>AppL</v>
      </c>
    </row>
    <row r="103">
      <c r="A103" s="107"/>
      <c r="B103" s="107"/>
      <c r="C103" s="118" t="str">
        <v>SOC下发信息</v>
      </c>
      <c r="D103" s="120" t="str">
        <v>（IPC/SomeIP,UTP,Eth）</v>
      </c>
      <c r="E103" s="108"/>
      <c r="F103" s="105" t="str">
        <v>APPL</v>
      </c>
      <c r="G103" s="121" t="str">
        <v>协议</v>
      </c>
      <c r="H103" s="119"/>
      <c r="I103" s="119"/>
      <c r="J103" s="119"/>
      <c r="K103" s="105" t="str">
        <v>AppL</v>
      </c>
    </row>
    <row r="104">
      <c r="A104" s="107"/>
      <c r="B104" s="107"/>
      <c r="C104" s="118" t="str">
        <v>上位机控制信息</v>
      </c>
      <c r="D104" s="120" t="str">
        <v>（IPC/SomeIP,UTP,Eth）</v>
      </c>
      <c r="E104" s="108"/>
      <c r="F104" s="105" t="str">
        <v>APPL</v>
      </c>
      <c r="G104" s="121" t="str">
        <v>协议</v>
      </c>
      <c r="H104" s="119"/>
      <c r="I104" s="119"/>
      <c r="J104" s="119"/>
      <c r="K104" s="105" t="str">
        <v>AppL</v>
      </c>
    </row>
    <row r="105">
      <c r="A105" s="107"/>
      <c r="B105" s="107"/>
      <c r="C105" s="118" t="str">
        <v>控车信息</v>
      </c>
      <c r="D105" s="120" t="str">
        <v>车身CAN</v>
      </c>
      <c r="E105" s="108"/>
      <c r="F105" s="105" t="str">
        <v>APPL</v>
      </c>
      <c r="G105" s="118" t="str">
        <v>DBC</v>
      </c>
      <c r="H105" s="119"/>
      <c r="I105" s="119">
        <v>2</v>
      </c>
      <c r="J105" s="119"/>
      <c r="K105" s="105" t="str">
        <v>AppL</v>
      </c>
    </row>
    <row r="106">
      <c r="A106" s="107"/>
      <c r="B106" s="107"/>
      <c r="C106" s="118" t="str">
        <v>雷达时间戳和车身信息</v>
      </c>
      <c r="D106" s="120" t="str">
        <v>给雷达CAN</v>
      </c>
      <c r="E106" s="108"/>
      <c r="F106" s="105" t="str">
        <v>APPL</v>
      </c>
      <c r="G106" s="121" t="str">
        <v>雷达DBC</v>
      </c>
      <c r="H106" s="119"/>
      <c r="I106" s="119"/>
      <c r="J106" s="119"/>
      <c r="K106" s="105" t="str">
        <v>AppL</v>
      </c>
    </row>
    <row r="107">
      <c r="A107" s="107"/>
      <c r="B107" s="107"/>
      <c r="C107" s="118" t="str">
        <v>发给SOC的信息</v>
      </c>
      <c r="D107" s="120" t="str">
        <v>MCU</v>
      </c>
      <c r="E107" s="108"/>
      <c r="F107" s="105" t="str">
        <v>APPL</v>
      </c>
      <c r="G107" s="121" t="str" xml:space="preserve">
        <v>通讯协议
  </v>
      </c>
      <c r="H107" s="119"/>
      <c r="I107" s="119"/>
      <c r="J107" s="119"/>
      <c r="K107" s="105" t="str">
        <v>AppL</v>
      </c>
    </row>
    <row r="108">
      <c r="A108" s="107"/>
      <c r="B108" s="107"/>
      <c r="C108" s="118" t="str">
        <v>DR</v>
      </c>
      <c r="D108" s="120" t="str">
        <v>1.车身（CAN）
2.关键信号清单确认</v>
      </c>
      <c r="E108" s="108"/>
      <c r="F108" s="105" t="str">
        <v>APPL</v>
      </c>
      <c r="G108" s="121" t="str">
        <v>1.车身信息
  2.DR算法</v>
      </c>
      <c r="H108" s="119"/>
      <c r="I108" s="119">
        <v>1</v>
      </c>
      <c r="J108" s="119"/>
      <c r="K108" s="105" t="str">
        <v>AppL</v>
      </c>
    </row>
    <row r="109">
      <c r="A109" s="107"/>
      <c r="B109" s="107"/>
      <c r="C109" s="118" t="str">
        <v>ADAS</v>
      </c>
      <c r="D109" s="120" t="str">
        <v>1.车身（CAN） 
2.关键信号清单确认
3.模式切换</v>
      </c>
      <c r="E109" s="108"/>
      <c r="F109" s="105" t="str">
        <v>APPL</v>
      </c>
      <c r="G109" s="121" t="str">
        <v>1.ADAS算法
  2.模式信息</v>
      </c>
      <c r="H109" s="119"/>
      <c r="I109" s="119">
        <v>2</v>
      </c>
      <c r="J109" s="119"/>
      <c r="K109" s="105" t="str">
        <v>AppL</v>
      </c>
    </row>
    <row r="110">
      <c r="A110" s="107"/>
      <c r="B110" s="107"/>
      <c r="C110" s="118" t="str">
        <v>APA</v>
      </c>
      <c r="D110" s="120" t="str">
        <v>1.车身（CAN）
  2.感知-雷达（CAN/SPI）
  3.视频（SOC）
  4.DR</v>
      </c>
      <c r="E110" s="108"/>
      <c r="F110" s="105" t="str">
        <v>APPL</v>
      </c>
      <c r="G110" s="121" t="str">
        <v>1.车身信息
2.DR输出结果。
3.雷达信息。
4.AVM信息</v>
      </c>
      <c r="H110" s="119"/>
      <c r="I110" s="119">
        <v>2</v>
      </c>
      <c r="J110" s="119"/>
      <c r="K110" s="105" t="str">
        <v>AppL</v>
      </c>
    </row>
    <row r="111">
      <c r="A111" s="107"/>
      <c r="B111" s="107"/>
      <c r="C111" s="118" t="str">
        <v>AD/NOA</v>
      </c>
      <c r="D111" s="120" t="str">
        <v>1.车身（CAN）
 2.模式切换
3.控制逻辑适配</v>
      </c>
      <c r="E111" s="108"/>
      <c r="F111" s="105" t="str">
        <v>APPL</v>
      </c>
      <c r="G111" s="121" t="str">
        <v>1.AD算法
2.模式信息</v>
      </c>
      <c r="H111" s="119"/>
      <c r="I111" s="119">
        <v>1</v>
      </c>
      <c r="J111" s="119"/>
      <c r="K111" s="105" t="str">
        <v>AppL</v>
      </c>
    </row>
    <row r="112">
      <c r="A112" s="107"/>
      <c r="B112" s="107"/>
      <c r="C112" s="118" t="str">
        <v>状态管理</v>
      </c>
      <c r="D112" s="120" t="str">
        <v>1.算法状态管理（算法本身）
2.竞争管理 （接口资源）</v>
      </c>
      <c r="E112" s="108"/>
      <c r="F112" s="105" t="str">
        <v>APPL</v>
      </c>
      <c r="G112" s="121"/>
      <c r="H112" s="119"/>
      <c r="I112" s="119">
        <v>2</v>
      </c>
      <c r="J112" s="119"/>
      <c r="K112" s="105" t="str">
        <v>AppL</v>
      </c>
    </row>
    <row r="113">
      <c r="A113" s="107"/>
      <c r="B113" s="107" t="s">
        <v>71</v>
      </c>
      <c r="C113" s="110" t="str">
        <v>Boot Loader功能调试</v>
      </c>
      <c r="D113" s="115" t="str">
        <v>实现开机引导</v>
      </c>
      <c r="E113" s="108" t="str">
        <v>自测报告</v>
      </c>
      <c r="F113" s="105" t="str" xml:space="preserve">
        <v>OTA </v>
      </c>
      <c r="G113" s="115" t="str">
        <v>1. 网络功能ok
2. 通信网络条件满足</v>
      </c>
      <c r="H113" s="112"/>
      <c r="I113" s="113">
        <v>5</v>
      </c>
      <c r="J113" s="113">
        <v>5</v>
      </c>
      <c r="K113" s="105" t="str">
        <v>AppL</v>
      </c>
    </row>
    <row r="114">
      <c r="A114" s="107"/>
      <c r="B114" s="107"/>
      <c r="C114" s="110" t="str">
        <v>AB分区升级方案设计</v>
      </c>
      <c r="D114" s="115" t="str">
        <v>编写升级方案文档，完成评审</v>
      </c>
      <c r="E114" s="108" t="str">
        <v>方案设计文档</v>
      </c>
      <c r="F114" s="105" t="str" xml:space="preserve">
        <v>OTA </v>
      </c>
      <c r="G114" s="115"/>
      <c r="H114" s="112"/>
      <c r="I114" s="113">
        <v>1</v>
      </c>
      <c r="J114" s="113">
        <v>13</v>
      </c>
      <c r="K114" s="105" t="str">
        <v>AppL</v>
      </c>
    </row>
    <row customHeight="true" ht="19" r="115">
      <c r="A115" s="107"/>
      <c r="B115" s="107"/>
      <c r="C115" s="110" t="str">
        <v>AB分区升级协议制定</v>
      </c>
      <c r="D115" s="115" t="str">
        <v>编写升级协议文档，完成评审</v>
      </c>
      <c r="E115" s="108" t="str">
        <v>协议设计文档</v>
      </c>
      <c r="F115" s="105" t="str" xml:space="preserve">
        <v>OTA </v>
      </c>
      <c r="G115" s="115"/>
      <c r="H115" s="112"/>
      <c r="I115" s="113">
        <v>1</v>
      </c>
      <c r="J115" s="113"/>
      <c r="K115" s="105" t="str">
        <v>AppL</v>
      </c>
    </row>
    <row customHeight="true" ht="19" r="116">
      <c r="A116" s="107"/>
      <c r="B116" s="107"/>
      <c r="C116" s="110" t="str">
        <v>AB分区升级功能开发调试</v>
      </c>
      <c r="D116" s="115" t="str">
        <v>MCU升级功能开发</v>
      </c>
      <c r="E116" s="108" t="str">
        <v>自测报告</v>
      </c>
      <c r="F116" s="105" t="str" xml:space="preserve">
        <v>OTA </v>
      </c>
      <c r="G116" s="115"/>
      <c r="H116" s="112"/>
      <c r="I116" s="113">
        <v>4</v>
      </c>
      <c r="J116" s="113"/>
      <c r="K116" s="105" t="str">
        <v>AppL</v>
      </c>
    </row>
    <row customHeight="true" ht="19" r="117">
      <c r="A117" s="107"/>
      <c r="B117" s="107"/>
      <c r="C117" s="110" t="str">
        <v>生成s19、hex、 elf、map上传备份</v>
      </c>
      <c r="D117" s="115" t="str">
        <v>按要求生成相关生成物</v>
      </c>
      <c r="E117" s="108" t="str">
        <v>自测报告</v>
      </c>
      <c r="F117" s="105" t="str" xml:space="preserve">
        <v>OTA </v>
      </c>
      <c r="G117" s="115"/>
      <c r="H117" s="112"/>
      <c r="I117" s="113">
        <v>1</v>
      </c>
      <c r="J117" s="113"/>
      <c r="K117" s="105" t="str">
        <v>AppL</v>
      </c>
    </row>
    <row customHeight="true" ht="19" r="118">
      <c r="A118" s="107"/>
      <c r="B118" s="107"/>
      <c r="C118" s="110" t="str">
        <v>添加MD5格式检验，文件打包</v>
      </c>
      <c r="D118" s="115" t="str">
        <v>将生成物按要求打包</v>
      </c>
      <c r="E118" s="108" t="str">
        <v>打包的文件</v>
      </c>
      <c r="F118" s="105" t="str" xml:space="preserve">
        <v>OTA </v>
      </c>
      <c r="G118" s="115"/>
      <c r="H118" s="112"/>
      <c r="I118" s="113">
        <v>1</v>
      </c>
      <c r="J118" s="113"/>
      <c r="K118" s="105" t="str">
        <v>AppL</v>
      </c>
    </row>
    <row customHeight="true" ht="19" r="119">
      <c r="A119" s="107"/>
      <c r="B119" s="107"/>
      <c r="C119" s="110" t="str">
        <v>PC升级MCU功能开发（A/B升级）</v>
      </c>
      <c r="D119" s="115" t="str">
        <v>实现PC生成MCU功能</v>
      </c>
      <c r="E119" s="108" t="str">
        <v>自测报告</v>
      </c>
      <c r="F119" s="105" t="str" xml:space="preserve">
        <v>OTA </v>
      </c>
      <c r="G119" s="115"/>
      <c r="H119" s="112"/>
      <c r="I119" s="113">
        <v>3</v>
      </c>
      <c r="J119" s="113"/>
      <c r="K119" s="105" t="str">
        <v>AppL</v>
      </c>
    </row>
    <row customHeight="true" ht="19" r="120">
      <c r="A120" s="107"/>
      <c r="B120" s="107"/>
      <c r="C120" s="110" t="str">
        <v>升级压测</v>
      </c>
      <c r="D120" s="115" t="str">
        <v>完成升级功能压测</v>
      </c>
      <c r="E120" s="108" t="str">
        <v>自测报告</v>
      </c>
      <c r="F120" s="105" t="str" xml:space="preserve">
        <v>OTA </v>
      </c>
      <c r="G120" s="115"/>
      <c r="H120" s="112"/>
      <c r="I120" s="113">
        <v>1</v>
      </c>
      <c r="J120" s="113"/>
      <c r="K120" s="105" t="str">
        <v>AppL</v>
      </c>
    </row>
    <row customHeight="true" ht="19" r="121">
      <c r="A121" s="107"/>
      <c r="B121" s="107"/>
      <c r="C121" s="117" t="str">
        <v>升级操作文件</v>
      </c>
      <c r="D121" s="116"/>
      <c r="E121" s="116" t="str">
        <v>指导文档输出</v>
      </c>
      <c r="F121" s="105" t="str" xml:space="preserve">
        <v>OTA </v>
      </c>
      <c r="G121" s="117"/>
      <c r="H121" s="112"/>
      <c r="I121" s="113">
        <v>1</v>
      </c>
      <c r="J121" s="113"/>
      <c r="K121" s="105" t="str">
        <v>Doc</v>
      </c>
    </row>
    <row r="122">
      <c r="A122" s="107"/>
      <c r="B122" s="117" t="str">
        <v>时间同步功能</v>
      </c>
      <c r="C122" s="117" t="str">
        <v>CAN 时间同步功能调试</v>
      </c>
      <c r="D122" s="116" t="str">
        <v>CAN 时间同步功能调试</v>
      </c>
      <c r="E122" s="116" t="str">
        <v>1.方案设计文档
2.自测报告
3. 指导文档</v>
      </c>
      <c r="F122" s="105" t="str">
        <v>APPL</v>
      </c>
      <c r="G122" s="117" t="str">
        <v>1. eth 功能
2. can 功能</v>
      </c>
      <c r="H122" s="117"/>
      <c r="I122" s="113">
        <v>2</v>
      </c>
      <c r="J122" s="113">
        <v>8</v>
      </c>
      <c r="K122" s="105" t="str">
        <v>AppL</v>
      </c>
    </row>
    <row r="123">
      <c r="A123" s="107"/>
      <c r="B123" s="117"/>
      <c r="C123" s="117" t="str">
        <v>eth 时间同步功能调试</v>
      </c>
      <c r="D123" s="116" t="str">
        <v>eth 时间同步功能调试</v>
      </c>
      <c r="E123" s="116"/>
      <c r="F123" s="105" t="str">
        <v>APPL</v>
      </c>
      <c r="G123" s="117"/>
      <c r="H123" s="117"/>
      <c r="I123" s="113">
        <v>2</v>
      </c>
      <c r="J123" s="113"/>
      <c r="K123" s="105" t="str">
        <v>AppL</v>
      </c>
    </row>
    <row customHeight="true" ht="19" r="124">
      <c r="A124" s="107"/>
      <c r="B124" s="117"/>
      <c r="C124" s="117" t="str">
        <v>pps 时间同步</v>
      </c>
      <c r="D124" s="116" t="str">
        <v>pps 时间同步</v>
      </c>
      <c r="E124" s="116"/>
      <c r="F124" s="105" t="str">
        <v>APPL</v>
      </c>
      <c r="G124" s="117"/>
      <c r="H124" s="117"/>
      <c r="I124" s="113">
        <v>1</v>
      </c>
      <c r="J124" s="113"/>
      <c r="K124" s="105" t="str">
        <v>AppL</v>
      </c>
    </row>
    <row customHeight="true" ht="19" r="125">
      <c r="A125" s="107"/>
      <c r="B125" s="117"/>
      <c r="C125" s="117" t="str">
        <v>基础功能自测</v>
      </c>
      <c r="D125" s="116" t="str">
        <v>基础功能自测</v>
      </c>
      <c r="E125" s="116"/>
      <c r="F125" s="105" t="str">
        <v>APPL</v>
      </c>
      <c r="G125" s="117"/>
      <c r="H125" s="117"/>
      <c r="I125" s="113">
        <v>2</v>
      </c>
      <c r="J125" s="113"/>
      <c r="K125" s="105" t="str">
        <v>AppL</v>
      </c>
    </row>
    <row customHeight="true" ht="19" r="126">
      <c r="A126" s="107"/>
      <c r="B126" s="117"/>
      <c r="C126" s="117" t="str">
        <v>基础功能文档编写</v>
      </c>
      <c r="D126" s="116" t="str">
        <v>基础功能文档编写</v>
      </c>
      <c r="E126" s="116"/>
      <c r="F126" s="105" t="str">
        <v>APPL</v>
      </c>
      <c r="G126" s="117"/>
      <c r="H126" s="117"/>
      <c r="I126" s="113">
        <v>1</v>
      </c>
      <c r="J126" s="113"/>
      <c r="K126" s="105" t="str">
        <v>AppL</v>
      </c>
    </row>
    <row r="127">
      <c r="A127" s="107"/>
      <c r="B127" s="110" t="str">
        <v>AUDIO</v>
      </c>
      <c r="C127" s="122" t="str">
        <v>攻放</v>
      </c>
      <c r="D127" s="123" t="str">
        <v>攻放</v>
      </c>
      <c r="E127" s="42" t="str">
        <v>1. 自测报告
2.  集成指导文档</v>
      </c>
      <c r="F127" s="105" t="str">
        <v>APPL</v>
      </c>
      <c r="G127" s="39"/>
      <c r="H127" s="39"/>
      <c r="I127" s="113">
        <v>1</v>
      </c>
      <c r="J127" s="113">
        <v>4</v>
      </c>
      <c r="K127" s="105" t="str">
        <v>AppL</v>
      </c>
    </row>
    <row customHeight="true" ht="19" r="128">
      <c r="A128" s="107"/>
      <c r="B128" s="110"/>
      <c r="C128" s="122" t="str">
        <v>麦克风 codec</v>
      </c>
      <c r="D128" s="123" t="str">
        <v>麦克风 codec</v>
      </c>
      <c r="E128" s="42"/>
      <c r="F128" s="105" t="str">
        <v>APPL</v>
      </c>
      <c r="G128" s="117"/>
      <c r="H128" s="117"/>
      <c r="I128" s="113">
        <v>1</v>
      </c>
      <c r="J128" s="113"/>
      <c r="K128" s="105" t="str">
        <v>AppL</v>
      </c>
    </row>
    <row customHeight="true" ht="19" r="129">
      <c r="A129" s="107"/>
      <c r="B129" s="110"/>
      <c r="C129" s="122" t="str">
        <v>A2B</v>
      </c>
      <c r="D129" s="123" t="str">
        <v>A2B</v>
      </c>
      <c r="E129" s="42"/>
      <c r="F129" s="105" t="str">
        <v>APPL</v>
      </c>
      <c r="G129" s="117"/>
      <c r="H129" s="117"/>
      <c r="I129" s="113">
        <v>1</v>
      </c>
      <c r="J129" s="113"/>
      <c r="K129" s="105" t="str">
        <v>AppL</v>
      </c>
    </row>
    <row customHeight="true" ht="19" r="130">
      <c r="A130" s="107"/>
      <c r="B130" s="110"/>
      <c r="C130" s="109" t="str">
        <v>audio硬件配置集成指导文档</v>
      </c>
      <c r="D130" s="115" t="str">
        <v>audio 使用说明文档</v>
      </c>
      <c r="E130" s="42"/>
      <c r="F130" s="105" t="str">
        <v>APPL</v>
      </c>
      <c r="G130" s="117"/>
      <c r="H130" s="117"/>
      <c r="I130" s="113">
        <v>1</v>
      </c>
      <c r="J130" s="113"/>
      <c r="K130" s="105" t="str">
        <v>Doc</v>
      </c>
    </row>
    <row customHeight="true" ht="19" r="131">
      <c r="A131" s="107"/>
      <c r="B131" s="117" t="str">
        <v>温度检测功能</v>
      </c>
      <c r="C131" s="117" t="str">
        <v>adc 温度传感器</v>
      </c>
      <c r="D131" s="116" t="str">
        <v>adc 温度传感器</v>
      </c>
      <c r="E131" s="116" t="str">
        <v>1. 自测报告
2.  集成指导文档</v>
      </c>
      <c r="F131" s="105" t="str">
        <v>APPL</v>
      </c>
      <c r="G131" s="117"/>
      <c r="H131" s="117"/>
      <c r="I131" s="113">
        <v>2</v>
      </c>
      <c r="J131" s="113">
        <v>3</v>
      </c>
      <c r="K131" s="105" t="str">
        <v>AppL</v>
      </c>
    </row>
    <row customHeight="true" ht="19" r="132">
      <c r="A132" s="107"/>
      <c r="B132" s="117"/>
      <c r="C132" s="117" t="str">
        <v>adc 故障检测处理</v>
      </c>
      <c r="D132" s="116" t="str">
        <v>adc 故障检测</v>
      </c>
      <c r="E132" s="116"/>
      <c r="F132" s="105" t="str">
        <v>APPL</v>
      </c>
      <c r="G132" s="117"/>
      <c r="H132" s="117"/>
      <c r="I132" s="113">
        <v>1</v>
      </c>
      <c r="J132" s="113"/>
      <c r="K132" s="105" t="str">
        <v>AppL</v>
      </c>
    </row>
    <row customHeight="true" ht="19" r="133">
      <c r="A133" s="107"/>
      <c r="B133" s="117" t="str" xml:space="preserve">
        <v>设计文档编写 </v>
      </c>
      <c r="C133" s="117" t="str">
        <v>RD文档输出</v>
      </c>
      <c r="D133" s="116" t="str">
        <v>RD</v>
      </c>
      <c r="E133" s="116" t="str">
        <v>1. 文档输出
2. 文档正常评审记录</v>
      </c>
      <c r="F133" s="105" t="str">
        <v>TL</v>
      </c>
      <c r="G133" s="117"/>
      <c r="H133" s="117"/>
      <c r="I133" s="113">
        <v>2</v>
      </c>
      <c r="J133" s="113">
        <v>7</v>
      </c>
      <c r="K133" s="105" t="str">
        <v>AppL</v>
      </c>
    </row>
    <row customHeight="true" ht="19" r="134">
      <c r="A134" s="107"/>
      <c r="B134" s="117"/>
      <c r="C134" s="117" t="str">
        <v>AD文档输出</v>
      </c>
      <c r="D134" s="116" t="str">
        <v>AD</v>
      </c>
      <c r="E134" s="116"/>
      <c r="F134" s="105" t="str">
        <v>TL</v>
      </c>
      <c r="G134" s="117"/>
      <c r="H134" s="117"/>
      <c r="I134" s="113">
        <v>2</v>
      </c>
      <c r="J134" s="113"/>
      <c r="K134" s="105" t="str">
        <v>AppL</v>
      </c>
    </row>
    <row customHeight="true" ht="19" r="135">
      <c r="A135" s="107"/>
      <c r="B135" s="117"/>
      <c r="C135" s="117" t="str">
        <v>DD文档 输出</v>
      </c>
      <c r="D135" s="116" t="str">
        <v>DD文档</v>
      </c>
      <c r="E135" s="116"/>
      <c r="F135" s="105" t="str">
        <v>TL</v>
      </c>
      <c r="G135" s="117"/>
      <c r="H135" s="117"/>
      <c r="I135" s="113">
        <v>2</v>
      </c>
      <c r="J135" s="113"/>
      <c r="K135" s="105" t="str">
        <v>AppL</v>
      </c>
    </row>
    <row customHeight="true" ht="19" r="136">
      <c r="A136" s="107"/>
      <c r="B136" s="117"/>
      <c r="C136" s="117" t="str">
        <v>文档评审review</v>
      </c>
      <c r="D136" s="116" t="str">
        <v>文档评审review</v>
      </c>
      <c r="E136" s="116"/>
      <c r="F136" s="105" t="str">
        <v>TL</v>
      </c>
      <c r="G136" s="117"/>
      <c r="H136" s="117"/>
      <c r="I136" s="113">
        <v>1</v>
      </c>
      <c r="J136" s="113"/>
      <c r="K136" s="105" t="str">
        <v>Doc</v>
      </c>
    </row>
    <row customHeight="true" ht="19" r="137">
      <c r="A137" s="107"/>
      <c r="B137" s="117" t="str">
        <v>网络管理</v>
      </c>
      <c r="C137" s="39" t="str">
        <v>网络管理配置</v>
      </c>
      <c r="D137" s="42" t="str">
        <v>网络管理拓扑梳理，网络管理配置项配置</v>
      </c>
      <c r="E137" s="116" t="str" xml:space="preserve">
        <v>1.整体方案设计框图
2. </v>
      </c>
      <c r="F137" s="105" t="str">
        <v>TL</v>
      </c>
      <c r="G137" s="117"/>
      <c r="H137" s="117"/>
      <c r="I137" s="113">
        <v>3</v>
      </c>
      <c r="J137" s="113">
        <v>7</v>
      </c>
      <c r="K137" s="39"/>
    </row>
    <row customHeight="true" ht="19" r="138">
      <c r="A138" s="107"/>
      <c r="B138" s="117"/>
      <c r="C138" s="117" t="str">
        <v>网络管理PNC</v>
      </c>
      <c r="D138" s="116" t="str">
        <v>网络管理PNC</v>
      </c>
      <c r="E138" s="116"/>
      <c r="F138" s="105" t="str">
        <v>TL</v>
      </c>
      <c r="G138" s="117"/>
      <c r="H138" s="117"/>
      <c r="I138" s="113">
        <v>2</v>
      </c>
      <c r="J138" s="113"/>
      <c r="K138" s="105" t="str">
        <v>AppL</v>
      </c>
    </row>
    <row r="139">
      <c r="A139" s="107"/>
      <c r="B139" s="117"/>
      <c r="C139" s="117" t="str">
        <v>网络诊断</v>
      </c>
      <c r="D139" s="116" t="str">
        <v>dem decm 相关内容配置与实现</v>
      </c>
      <c r="E139" s="116"/>
      <c r="F139" s="105" t="str">
        <v>TL</v>
      </c>
      <c r="G139" s="117"/>
      <c r="H139" s="117"/>
      <c r="I139" s="113">
        <v>2</v>
      </c>
      <c r="J139" s="113"/>
      <c r="K139" s="105" t="str">
        <v>AppL</v>
      </c>
    </row>
    <row customHeight="true" ht="19" r="140">
      <c r="A140" s="107"/>
      <c r="B140" s="117" t="str">
        <v>CM的流水线搭建</v>
      </c>
      <c r="C140" s="117" t="str">
        <v>CM的流水线搭建</v>
      </c>
      <c r="D140" s="116" t="str">
        <v>CD的流水线搭建</v>
      </c>
      <c r="E140" s="116" t="str">
        <v>1. DB 自动流水线构建脚本
2. 构建版本号输出</v>
      </c>
      <c r="F140" s="105" t="str">
        <v>TL</v>
      </c>
      <c r="G140" s="117"/>
      <c r="H140" s="113"/>
      <c r="I140" s="113">
        <v>0.5</v>
      </c>
      <c r="J140" s="113">
        <v>1</v>
      </c>
      <c r="K140" s="105"/>
    </row>
    <row r="141">
      <c r="A141" s="107"/>
      <c r="B141" s="117"/>
      <c r="C141" s="117" t="str">
        <v>CM版本号管理</v>
      </c>
      <c r="D141" s="116" t="str">
        <v>版本号管理</v>
      </c>
      <c r="E141" s="116"/>
      <c r="F141" s="105" t="str">
        <v>TL</v>
      </c>
      <c r="G141" s="117"/>
      <c r="H141" s="117"/>
      <c r="I141" s="113">
        <v>0.5</v>
      </c>
      <c r="J141" s="113"/>
      <c r="K141" s="105" t="str">
        <v>AppL</v>
      </c>
    </row>
    <row r="142">
      <c r="A142" s="107"/>
      <c r="B142" s="107" t="s">
        <v>75</v>
      </c>
      <c r="C142" s="110" t="str" xml:space="preserve">
        <v>Xcp on can </v>
      </c>
      <c r="D142" s="108" t="str">
        <v>1. xcp CAN 工程文件
2.DAQ 10ms/20ms/50ms ，多核polling</v>
      </c>
      <c r="E142" s="116" t="str">
        <v>xcp 工程</v>
      </c>
      <c r="F142" s="105" t="str">
        <v>TL</v>
      </c>
      <c r="G142" s="109"/>
      <c r="H142" s="105"/>
      <c r="I142" s="113">
        <v>1</v>
      </c>
      <c r="J142" s="113">
        <v>11</v>
      </c>
      <c r="K142" s="105" t="str">
        <v>Bsw</v>
      </c>
    </row>
    <row customHeight="true" ht="19" r="143">
      <c r="A143" s="107"/>
      <c r="B143" s="107"/>
      <c r="C143" s="110" t="str">
        <v>Xcp on eth</v>
      </c>
      <c r="D143" s="111" t="str">
        <v>Xcp on eth</v>
      </c>
      <c r="E143" s="108" t="str">
        <v>xcp 工程</v>
      </c>
      <c r="F143" s="105" t="str">
        <v>TL</v>
      </c>
      <c r="G143" s="109"/>
      <c r="H143" s="105"/>
      <c r="I143" s="113">
        <v>1</v>
      </c>
      <c r="J143" s="113"/>
      <c r="K143" s="105" t="str">
        <v>Bsw</v>
      </c>
    </row>
    <row customHeight="true" ht="19" r="144">
      <c r="A144" s="107"/>
      <c r="B144" s="107"/>
      <c r="C144" s="110" t="str">
        <v>xcp 指导文档</v>
      </c>
      <c r="D144" s="111" t="str">
        <v>xcp 指导文档</v>
      </c>
      <c r="E144" s="108" t="str">
        <v>xcp 指导文档</v>
      </c>
      <c r="F144" s="105" t="str">
        <v>TL</v>
      </c>
      <c r="G144" s="109"/>
      <c r="H144" s="105"/>
      <c r="I144" s="113">
        <v>1</v>
      </c>
      <c r="J144" s="113"/>
      <c r="K144" s="105" t="str">
        <v>Doc</v>
      </c>
    </row>
    <row customHeight="true" ht="19" r="145">
      <c r="A145" s="107"/>
      <c r="B145" s="107"/>
      <c r="C145" s="110" t="str" xml:space="preserve">
        <v>RTM </v>
      </c>
      <c r="D145" s="111" t="str" xml:space="preserve">
        <v>RTM </v>
      </c>
      <c r="E145" s="108" t="str">
        <v>RTM 工程和指导文档</v>
      </c>
      <c r="F145" s="105" t="str">
        <v>TL</v>
      </c>
      <c r="G145" s="109"/>
      <c r="H145" s="105"/>
      <c r="I145" s="113">
        <v>1</v>
      </c>
      <c r="J145" s="113"/>
      <c r="K145" s="105" t="str">
        <v>Bsw</v>
      </c>
    </row>
    <row customHeight="true" ht="19" r="146">
      <c r="A146" s="107"/>
      <c r="B146" s="107"/>
      <c r="C146" s="110" t="str">
        <v>ARTI （运行获取trace）</v>
      </c>
      <c r="D146" s="111" t="str">
        <v>ARTI （运行获取trace）</v>
      </c>
      <c r="E146" s="108" t="str">
        <v>1. 集成工程文件
2. 集成及使用指导文档</v>
      </c>
      <c r="F146" s="105" t="str">
        <v>TL</v>
      </c>
      <c r="G146" s="109"/>
      <c r="H146" s="105"/>
      <c r="I146" s="113">
        <v>1</v>
      </c>
      <c r="J146" s="113"/>
      <c r="K146" s="105" t="str">
        <v>Bsw</v>
      </c>
    </row>
    <row customHeight="true" ht="19" r="147">
      <c r="A147" s="107"/>
      <c r="B147" s="107"/>
      <c r="C147" s="110" t="s">
        <v>73</v>
      </c>
      <c r="D147" s="111" t="s">
        <v>73</v>
      </c>
      <c r="E147" s="108"/>
      <c r="F147" s="105" t="str">
        <v>TL</v>
      </c>
      <c r="G147" s="109"/>
      <c r="H147" s="105"/>
      <c r="I147" s="113">
        <v>1</v>
      </c>
      <c r="J147" s="113"/>
      <c r="K147" s="105" t="str">
        <v>Bsw</v>
      </c>
    </row>
    <row customHeight="true" ht="19" r="148">
      <c r="A148" s="107"/>
      <c r="B148" s="107"/>
      <c r="C148" s="110" t="str">
        <v>ARTI 适配指导文档</v>
      </c>
      <c r="D148" s="111" t="str">
        <v>ARTI 适配指导文档</v>
      </c>
      <c r="E148" s="108"/>
      <c r="F148" s="105" t="str">
        <v>TL</v>
      </c>
      <c r="G148" s="109"/>
      <c r="H148" s="105"/>
      <c r="I148" s="113">
        <v>1</v>
      </c>
      <c r="J148" s="113"/>
      <c r="K148" s="105" t="str">
        <v>Doc</v>
      </c>
    </row>
    <row customHeight="true" ht="19" r="149">
      <c r="A149" s="107"/>
      <c r="B149" s="107"/>
      <c r="C149" s="110" t="str">
        <v>CMDBACK TRACE</v>
      </c>
      <c r="D149" s="111" t="str">
        <v>CMDBACK TRACE</v>
      </c>
      <c r="E149" s="108"/>
      <c r="F149" s="105" t="str">
        <v>TL</v>
      </c>
      <c r="G149" s="109"/>
      <c r="H149" s="105"/>
      <c r="I149" s="113">
        <v>1</v>
      </c>
      <c r="J149" s="113"/>
      <c r="K149" s="105" t="str">
        <v>Bsw</v>
      </c>
    </row>
    <row customHeight="true" ht="19" r="150">
      <c r="A150" s="107"/>
      <c r="B150" s="107"/>
      <c r="C150" s="110" t="str">
        <v>MCU-LOG UART</v>
      </c>
      <c r="D150" s="111" t="str">
        <v>MCU-LOG UART</v>
      </c>
      <c r="E150" s="108"/>
      <c r="F150" s="105" t="str">
        <v>TL</v>
      </c>
      <c r="G150" s="109"/>
      <c r="H150" s="105"/>
      <c r="I150" s="113">
        <v>1</v>
      </c>
      <c r="J150" s="113"/>
      <c r="K150" s="105" t="str">
        <v>Bsw</v>
      </c>
    </row>
    <row customHeight="true" ht="19" r="151">
      <c r="A151" s="107"/>
      <c r="B151" s="107"/>
      <c r="C151" s="110" t="str">
        <v>MCU-LOG SHELL</v>
      </c>
      <c r="D151" s="111" t="str">
        <v>MCU-LOG SHELL</v>
      </c>
      <c r="E151" s="108"/>
      <c r="F151" s="105" t="str">
        <v>TL</v>
      </c>
      <c r="G151" s="109"/>
      <c r="H151" s="105"/>
      <c r="I151" s="113">
        <v>1</v>
      </c>
      <c r="J151" s="113"/>
      <c r="K151" s="105" t="str">
        <v>Bsw</v>
      </c>
    </row>
    <row customHeight="true" ht="19" r="152">
      <c r="A152" s="107"/>
      <c r="B152" s="107"/>
      <c r="C152" s="110" t="str">
        <v>MCU-LOG SSH</v>
      </c>
      <c r="D152" s="111" t="str">
        <v>MCU-LOG SSH</v>
      </c>
      <c r="E152" s="108"/>
      <c r="F152" s="105" t="str">
        <v>TL</v>
      </c>
      <c r="G152" s="109"/>
      <c r="H152" s="105"/>
      <c r="I152" s="113">
        <v>1</v>
      </c>
      <c r="J152" s="113"/>
      <c r="K152" s="105" t="str">
        <v>Bsw</v>
      </c>
    </row>
    <row customHeight="true" ht="19" r="153">
      <c r="A153" s="107"/>
      <c r="B153" s="107" t="str">
        <v>MCU Fusa</v>
      </c>
      <c r="C153" s="110" t="str">
        <v>Wdg （内狗和外狗）</v>
      </c>
      <c r="D153" s="111" t="str">
        <v>Wdg （内狗和外狗）</v>
      </c>
      <c r="E153" s="108" t="str">
        <v>配置指导文档</v>
      </c>
      <c r="F153" s="105" t="str">
        <v>TL</v>
      </c>
      <c r="G153" s="109"/>
      <c r="H153" s="105"/>
      <c r="I153" s="113">
        <v>3</v>
      </c>
      <c r="J153" s="113">
        <v>41</v>
      </c>
      <c r="K153" s="105" t="str">
        <v>Bus</v>
      </c>
    </row>
    <row customHeight="true" ht="19" r="154">
      <c r="A154" s="107"/>
      <c r="B154" s="107"/>
      <c r="C154" s="110" t="str" xml:space="preserve">
        <v>HSM </v>
      </c>
      <c r="D154" s="111" t="str" xml:space="preserve">
        <v>HSM </v>
      </c>
      <c r="E154" s="108"/>
      <c r="F154" s="105" t="str">
        <v>TL</v>
      </c>
      <c r="G154" s="109"/>
      <c r="H154" s="105"/>
      <c r="I154" s="113">
        <v>7</v>
      </c>
      <c r="J154" s="113"/>
      <c r="K154" s="105" t="str">
        <v>Bus</v>
      </c>
    </row>
    <row customHeight="true" ht="19" r="155">
      <c r="A155" s="107"/>
      <c r="B155" s="107"/>
      <c r="C155" s="110" t="str">
        <v>Wdgm</v>
      </c>
      <c r="D155" s="111" t="str">
        <v>Wdgm</v>
      </c>
      <c r="E155" s="108"/>
      <c r="F155" s="105" t="str">
        <v>TL</v>
      </c>
      <c r="G155" s="109"/>
      <c r="H155" s="105"/>
      <c r="I155" s="113">
        <v>2</v>
      </c>
      <c r="J155" s="113"/>
      <c r="K155" s="105" t="str">
        <v>Bus</v>
      </c>
    </row>
    <row customHeight="true" ht="19" r="156">
      <c r="A156" s="107"/>
      <c r="B156" s="107"/>
      <c r="C156" s="110" t="str">
        <v>mpu</v>
      </c>
      <c r="D156" s="111" t="str">
        <v>mpu</v>
      </c>
      <c r="E156" s="108"/>
      <c r="F156" s="105" t="str">
        <v>TL</v>
      </c>
      <c r="G156" s="109"/>
      <c r="H156" s="105"/>
      <c r="I156" s="113">
        <v>5</v>
      </c>
      <c r="J156" s="113"/>
      <c r="K156" s="105"/>
    </row>
    <row customHeight="true" ht="19" r="157">
      <c r="A157" s="107"/>
      <c r="B157" s="107"/>
      <c r="C157" s="110" t="str">
        <v>BIST</v>
      </c>
      <c r="D157" s="111" t="str">
        <v>BIST</v>
      </c>
      <c r="E157" s="108"/>
      <c r="F157" s="105" t="str">
        <v>TL</v>
      </c>
      <c r="G157" s="109"/>
      <c r="H157" s="105"/>
      <c r="I157" s="113">
        <v>3</v>
      </c>
      <c r="J157" s="113"/>
      <c r="K157" s="105"/>
    </row>
    <row customHeight="true" ht="19" r="158">
      <c r="A158" s="107"/>
      <c r="B158" s="107"/>
      <c r="C158" s="110" t="str">
        <v>故障检测，故障自检，故障上报</v>
      </c>
      <c r="D158" s="111" t="str">
        <v>故障检测，故障自检，故障上报</v>
      </c>
      <c r="E158" s="108"/>
      <c r="F158" s="105" t="str">
        <v>TL</v>
      </c>
      <c r="G158" s="109"/>
      <c r="H158" s="105"/>
      <c r="I158" s="113">
        <v>3</v>
      </c>
      <c r="J158" s="113"/>
      <c r="K158" s="105"/>
    </row>
    <row customHeight="true" ht="19" r="159">
      <c r="A159" s="107"/>
      <c r="B159" s="107"/>
      <c r="C159" s="110" t="str">
        <v>can bus off ,can 丢失</v>
      </c>
      <c r="D159" s="111" t="str">
        <v>can bus off ,can 丢失</v>
      </c>
      <c r="E159" s="108"/>
      <c r="F159" s="105" t="str">
        <v>TL</v>
      </c>
      <c r="G159" s="109"/>
      <c r="H159" s="105"/>
      <c r="I159" s="113">
        <v>2</v>
      </c>
      <c r="J159" s="113"/>
      <c r="K159" s="105"/>
    </row>
    <row customHeight="true" ht="19" r="160">
      <c r="A160" s="107"/>
      <c r="B160" s="107"/>
      <c r="C160" s="110" t="str">
        <v>串口鉴权</v>
      </c>
      <c r="D160" s="111" t="str">
        <v>串口鉴权</v>
      </c>
      <c r="E160" s="108"/>
      <c r="F160" s="105" t="str">
        <v>TL</v>
      </c>
      <c r="G160" s="109"/>
      <c r="H160" s="105"/>
      <c r="I160" s="113">
        <v>4</v>
      </c>
      <c r="J160" s="113"/>
      <c r="K160" s="105"/>
    </row>
    <row customHeight="true" ht="19" r="161">
      <c r="A161" s="107"/>
      <c r="B161" s="107"/>
      <c r="C161" s="110" t="str">
        <v>信息脱敏</v>
      </c>
      <c r="D161" s="111" t="str">
        <v>信息脱敏</v>
      </c>
      <c r="E161" s="108"/>
      <c r="F161" s="105" t="str">
        <v>TL</v>
      </c>
      <c r="G161" s="109"/>
      <c r="H161" s="105"/>
      <c r="I161" s="113">
        <v>4</v>
      </c>
      <c r="J161" s="113"/>
      <c r="K161" s="105"/>
    </row>
    <row customHeight="true" ht="19" r="162">
      <c r="A162" s="107"/>
      <c r="B162" s="107"/>
      <c r="C162" s="110" t="str">
        <v>secoc</v>
      </c>
      <c r="D162" s="111" t="str">
        <v>secoc</v>
      </c>
      <c r="E162" s="108"/>
      <c r="F162" s="105" t="str">
        <v>TL</v>
      </c>
      <c r="G162" s="109"/>
      <c r="H162" s="105"/>
      <c r="I162" s="113">
        <v>4</v>
      </c>
      <c r="J162" s="113"/>
      <c r="K162" s="105"/>
    </row>
    <row customHeight="true" ht="19" r="163">
      <c r="A163" s="107"/>
      <c r="B163" s="107"/>
      <c r="C163" s="110" t="str">
        <v>secboot</v>
      </c>
      <c r="D163" s="111" t="str">
        <v>secboot</v>
      </c>
      <c r="E163" s="108"/>
      <c r="F163" s="105" t="str">
        <v>TL</v>
      </c>
      <c r="G163" s="109"/>
      <c r="H163" s="105"/>
      <c r="I163" s="113">
        <v>4</v>
      </c>
      <c r="J163" s="113"/>
      <c r="K163" s="105"/>
    </row>
    <row customHeight="true" ht="19" r="164">
      <c r="A164" s="107"/>
      <c r="B164" s="107" t="str">
        <v>MCU自测发布</v>
      </c>
      <c r="C164" s="110" t="str" xml:space="preserve">
        <v>DB自测方案设计 </v>
      </c>
      <c r="D164" s="115" t="str">
        <v>编写自测方案文档，完成评审</v>
      </c>
      <c r="E164" s="108" t="str">
        <v>方案设计文档</v>
      </c>
      <c r="F164" s="105" t="str">
        <v>TL</v>
      </c>
      <c r="G164" s="109"/>
      <c r="H164" s="112"/>
      <c r="I164" s="113">
        <v>1</v>
      </c>
      <c r="J164" s="113">
        <v>7</v>
      </c>
      <c r="K164" s="105" t="str">
        <v>AppL</v>
      </c>
    </row>
    <row customHeight="true" ht="19" r="165">
      <c r="A165" s="107"/>
      <c r="B165" s="107"/>
      <c r="C165" s="110" t="str">
        <v>DB自测shell功能开发</v>
      </c>
      <c r="D165" s="115" t="str">
        <v>编写shell测试程序</v>
      </c>
      <c r="E165" s="108" t="str">
        <v>自测报告</v>
      </c>
      <c r="F165" s="105" t="str">
        <v>TL</v>
      </c>
      <c r="G165" s="109" t="str">
        <v>shell功能正常</v>
      </c>
      <c r="H165" s="112"/>
      <c r="I165" s="113">
        <v>2</v>
      </c>
      <c r="J165" s="113"/>
      <c r="K165" s="105" t="str">
        <v>AppL</v>
      </c>
    </row>
    <row customHeight="true" ht="19" r="166">
      <c r="A166" s="107"/>
      <c r="B166" s="107"/>
      <c r="C166" s="110" t="str">
        <v>DB自测飞书发布功能开发</v>
      </c>
      <c r="D166" s="115" t="str">
        <v>使用python编写飞书发布功能</v>
      </c>
      <c r="E166" s="108" t="str">
        <v>自测报告</v>
      </c>
      <c r="F166" s="105" t="str">
        <v>TL</v>
      </c>
      <c r="G166" s="109" t="str">
        <v>开通飞书权限</v>
      </c>
      <c r="H166" s="112"/>
      <c r="I166" s="113">
        <v>1</v>
      </c>
      <c r="J166" s="113"/>
      <c r="K166" s="105" t="str">
        <v>AppL</v>
      </c>
    </row>
    <row customHeight="true" ht="19" r="167">
      <c r="A167" s="107"/>
      <c r="B167" s="107"/>
      <c r="C167" s="110" t="str">
        <v>DB自测集成MCU升级，shell测试，结果发布</v>
      </c>
      <c r="D167" s="115" t="str">
        <v>本地集成测试功能开发</v>
      </c>
      <c r="E167" s="108" t="str">
        <v>自测报告</v>
      </c>
      <c r="F167" s="105" t="str">
        <v>TL</v>
      </c>
      <c r="G167" s="109" t="str">
        <v>PC升级MCU成功</v>
      </c>
      <c r="H167" s="112"/>
      <c r="I167" s="113">
        <v>2</v>
      </c>
      <c r="J167" s="113"/>
      <c r="K167" s="105" t="str">
        <v>AppL</v>
      </c>
    </row>
    <row customHeight="true" ht="19" r="168">
      <c r="A168" s="107"/>
      <c r="B168" s="107"/>
      <c r="C168" s="110" t="str">
        <v>DB自测集成与CD集成发布</v>
      </c>
      <c r="D168" s="115" t="str">
        <v>系统服务集成，自动发布功能配置</v>
      </c>
      <c r="E168" s="108" t="str">
        <v>飞书群里相关提醒消息</v>
      </c>
      <c r="F168" s="105" t="str">
        <v>TL</v>
      </c>
      <c r="G168" s="109"/>
      <c r="H168" s="112"/>
      <c r="I168" s="113">
        <v>1</v>
      </c>
      <c r="J168" s="113"/>
      <c r="K168" s="105" t="str">
        <v>AppL</v>
      </c>
    </row>
    <row customHeight="true" ht="19" r="169">
      <c r="A169" s="107"/>
      <c r="B169" s="107" t="str">
        <v>MCU development</v>
      </c>
      <c r="C169" s="39" t="str">
        <v>IMU 功能调试</v>
      </c>
      <c r="D169" s="42" t="str">
        <v>IMU功能可正常配置和使用</v>
      </c>
      <c r="E169" s="108" t="str">
        <v>IMU 集成指导，自测报告</v>
      </c>
      <c r="F169" s="105" t="str">
        <v>TL</v>
      </c>
      <c r="G169" s="113"/>
      <c r="H169" s="105"/>
      <c r="I169" s="113">
        <v>2</v>
      </c>
      <c r="J169" s="113">
        <v>10</v>
      </c>
      <c r="K169" s="39"/>
    </row>
    <row customHeight="true" ht="19" r="170">
      <c r="A170" s="107"/>
      <c r="B170" s="107"/>
      <c r="C170" s="110" t="str">
        <v>扩展IO 功能调试</v>
      </c>
      <c r="D170" s="111" t="str">
        <v>扩展IO 基础功能自测和使用</v>
      </c>
      <c r="E170" s="108"/>
      <c r="F170" s="105" t="str">
        <v>TL</v>
      </c>
      <c r="G170" s="109"/>
      <c r="H170" s="105"/>
      <c r="I170" s="113">
        <v>1.5</v>
      </c>
      <c r="J170" s="113"/>
      <c r="K170" s="105"/>
    </row>
    <row customHeight="true" ht="19" r="171">
      <c r="A171" s="107"/>
      <c r="B171" s="107"/>
      <c r="C171" s="110" t="str">
        <v>仪表  cluster</v>
      </c>
      <c r="D171" s="111" t="str">
        <v>仪表  cluster功能集成</v>
      </c>
      <c r="E171" s="108" t="str">
        <v>仪表功能集成和使用指导手册</v>
      </c>
      <c r="F171" s="105" t="str">
        <v>TL</v>
      </c>
      <c r="G171" s="109"/>
      <c r="H171" s="105"/>
      <c r="I171" s="113">
        <v>3</v>
      </c>
      <c r="J171" s="113"/>
      <c r="K171" s="105" t="str">
        <v>Bsw</v>
      </c>
    </row>
    <row customHeight="true" ht="19" r="172">
      <c r="A172" s="107"/>
      <c r="B172" s="107"/>
      <c r="C172" s="110" t="str">
        <v>设置菜单等设置功能开发</v>
      </c>
      <c r="D172" s="111" t="str">
        <v>设置菜单等设置功能开发</v>
      </c>
      <c r="E172" s="108"/>
      <c r="F172" s="105" t="str">
        <v>TL</v>
      </c>
      <c r="G172" s="109"/>
      <c r="H172" s="105"/>
      <c r="I172" s="113">
        <v>1.5</v>
      </c>
      <c r="J172" s="113"/>
      <c r="K172" s="105" t="str">
        <v>Bus</v>
      </c>
    </row>
    <row customHeight="true" ht="19" r="173">
      <c r="A173" s="107"/>
      <c r="B173" s="107"/>
      <c r="C173" s="110" t="str">
        <v>哨兵模式等应用功能</v>
      </c>
      <c r="D173" s="111" t="str">
        <v>哨兵模式等应用功能</v>
      </c>
      <c r="E173" s="108"/>
      <c r="F173" s="105" t="str">
        <v>TL</v>
      </c>
      <c r="G173" s="109"/>
      <c r="H173" s="105"/>
      <c r="I173" s="113">
        <v>2</v>
      </c>
      <c r="J173" s="113"/>
      <c r="K173" s="105"/>
    </row>
    <row customHeight="true" ht="19" r="174">
      <c r="A174" s="107"/>
      <c r="B174" s="117" t="str">
        <v>coverity 静态代码</v>
      </c>
      <c r="C174" s="117" t="str">
        <v>coverity 静态代码扫描问题解决</v>
      </c>
      <c r="D174" s="117" t="str">
        <v>coverity 静态代码扫描问题解决</v>
      </c>
      <c r="E174" s="116" t="str">
        <v>NA</v>
      </c>
      <c r="F174" s="105" t="str">
        <v>TL</v>
      </c>
      <c r="G174" s="117" t="str">
        <v>NA</v>
      </c>
      <c r="H174" s="117"/>
      <c r="I174" s="113">
        <v>1</v>
      </c>
      <c r="J174" s="113">
        <v>1</v>
      </c>
      <c r="K174" s="117"/>
    </row>
    <row customHeight="true" ht="19" r="175">
      <c r="A175" s="126"/>
      <c r="B175" s="127"/>
      <c r="C175" s="130"/>
      <c r="D175" s="131"/>
      <c r="E175" s="128"/>
      <c r="F175" s="124"/>
      <c r="G175" s="124"/>
      <c r="H175" s="124"/>
      <c r="I175" s="125"/>
      <c r="J175" s="125"/>
      <c r="K175" s="129"/>
    </row>
    <row r="176">
      <c r="A176" s="107"/>
      <c r="B176" s="110"/>
      <c r="C176" s="138"/>
      <c r="D176" s="115"/>
      <c r="E176" s="116"/>
      <c r="F176" s="35"/>
      <c r="G176" s="35"/>
      <c r="H176" s="35" t="str">
        <v>总计</v>
      </c>
      <c r="I176" s="35">
        <f>SUM(I2:I175)</f>
      </c>
      <c r="J176" s="35">
        <f>SUM(J2:J175)</f>
      </c>
      <c r="K176" s="105"/>
    </row>
  </sheetData>
  <mergeCells>
    <mergeCell ref="G122:G126"/>
    <mergeCell ref="E98:E112"/>
    <mergeCell ref="E95:E97"/>
    <mergeCell ref="E88:E94"/>
    <mergeCell ref="E86:E87"/>
    <mergeCell ref="E83:E85"/>
    <mergeCell ref="E73:E82"/>
    <mergeCell ref="E146:E152"/>
    <mergeCell ref="E140:E141"/>
    <mergeCell ref="J2:J3"/>
    <mergeCell ref="J4:J13"/>
    <mergeCell ref="J137:J139"/>
    <mergeCell ref="J140:J141"/>
    <mergeCell ref="J114:J121"/>
    <mergeCell ref="J98:J112"/>
    <mergeCell ref="J95:J97"/>
    <mergeCell ref="J61:J72"/>
    <mergeCell ref="J47:J60"/>
    <mergeCell ref="J43:J46"/>
    <mergeCell ref="I50:I51"/>
    <mergeCell ref="I98:I101"/>
    <mergeCell ref="J27:J42"/>
    <mergeCell ref="J14:J26"/>
    <mergeCell ref="J73:J82"/>
    <mergeCell ref="J83:J85"/>
    <mergeCell ref="J86:J87"/>
    <mergeCell ref="J88:J94"/>
    <mergeCell ref="J122:J126"/>
    <mergeCell ref="J127:J130"/>
    <mergeCell ref="J131:J132"/>
    <mergeCell ref="J133:J136"/>
    <mergeCell ref="B2:B3"/>
    <mergeCell ref="B4:B6"/>
    <mergeCell ref="B153:B163"/>
    <mergeCell ref="B142:B152"/>
    <mergeCell ref="B164:B168"/>
    <mergeCell ref="B137:B139"/>
    <mergeCell ref="B140:B141"/>
    <mergeCell ref="B43:B46"/>
    <mergeCell ref="B73:B82"/>
    <mergeCell ref="B83:B87"/>
    <mergeCell ref="B47:B60"/>
    <mergeCell ref="E53:E59"/>
    <mergeCell ref="B61:B72"/>
    <mergeCell ref="B122:B126"/>
    <mergeCell ref="B88:B94"/>
    <mergeCell ref="B95:B97"/>
    <mergeCell ref="B98:B112"/>
    <mergeCell ref="B113:B121"/>
    <mergeCell ref="E7:E10"/>
    <mergeCell ref="B7:B13"/>
    <mergeCell ref="B14:B26"/>
    <mergeCell ref="B27:B42"/>
    <mergeCell ref="B127:B130"/>
    <mergeCell ref="B131:B132"/>
    <mergeCell ref="B133:B136"/>
    <mergeCell ref="E2:E3"/>
    <mergeCell ref="E122:E126"/>
    <mergeCell ref="G113:G120"/>
    <mergeCell ref="G27:G41"/>
    <mergeCell ref="G45:G46"/>
    <mergeCell ref="G47:G60"/>
    <mergeCell ref="E127:E130"/>
    <mergeCell ref="E131:E132"/>
    <mergeCell ref="E133:E136"/>
    <mergeCell ref="E137:E139"/>
    <mergeCell ref="A2:A175"/>
    <mergeCell ref="G21:G22"/>
    <mergeCell ref="G61:G72"/>
    <mergeCell ref="G43:G44"/>
    <mergeCell ref="G73:G82"/>
    <mergeCell ref="H105:H107"/>
    <mergeCell ref="H102:H104"/>
    <mergeCell ref="H98:H101"/>
    <mergeCell ref="I105:I107"/>
    <mergeCell ref="I102:I104"/>
    <mergeCell ref="J142:J152"/>
    <mergeCell ref="J153:J163"/>
    <mergeCell ref="B169:B173"/>
    <mergeCell ref="J164:J168"/>
    <mergeCell ref="J169:J173"/>
  </mergeCells>
  <dataValidations count="1">
    <dataValidation allowBlank="true" errorStyle="stop" showErrorMessage="true" sqref="K2:K70 K73:K93 K95:K136 K138:K168 K170:K176" type="list">
      <formula1>"Bsw,Bus,AppL,Sys,Doc"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19"/>
    <col collapsed="false" customWidth="true" hidden="false" max="4" min="4" style="0" width="47"/>
    <col collapsed="false" customWidth="true" hidden="false" max="5" min="5" style="0" width="17"/>
    <col collapsed="false" customWidth="true" hidden="false" max="6" min="6" style="0" width="11"/>
    <col collapsed="false" customWidth="true" hidden="false" max="7" min="7" style="0" width="9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12"/>
    <col collapsed="false" customWidth="true" hidden="false" max="11" min="11" style="0" width="22"/>
    <col collapsed="false" customWidth="true" hidden="false" max="12" min="12" style="0" width="10"/>
    <col collapsed="false" customWidth="true" hidden="false" max="13" min="13" style="0" width="25"/>
    <col collapsed="false" customWidth="true" hidden="false" max="14" min="14" style="0" width="15"/>
    <col collapsed="false" customWidth="true" hidden="false" max="15" min="15" style="0" width="25"/>
  </cols>
  <sheetData>
    <row r="1">
      <c r="A1" s="154"/>
      <c r="B1" s="155"/>
      <c r="C1" s="155"/>
      <c r="D1" s="156"/>
      <c r="E1" s="155"/>
      <c r="F1" s="155"/>
      <c r="G1" s="155"/>
      <c r="H1" s="155"/>
      <c r="I1" s="155"/>
      <c r="J1" s="155"/>
      <c r="K1" s="155"/>
      <c r="L1" s="3"/>
      <c r="M1" s="139"/>
      <c r="N1" s="139"/>
      <c r="O1" s="139"/>
    </row>
    <row r="2">
      <c r="A2" s="154" t="str" xml:space="preserve">
        <v> </v>
      </c>
      <c r="B2" s="17" t="str">
        <v>项目</v>
      </c>
      <c r="C2" s="17" t="str">
        <v>功能模块</v>
      </c>
      <c r="D2" s="18" t="str">
        <v>子任务</v>
      </c>
      <c r="E2" s="17" t="str">
        <v>任务类别</v>
      </c>
      <c r="F2" s="17" t="str">
        <v>负责人</v>
      </c>
      <c r="G2" s="17" t="str">
        <v>开始时间</v>
      </c>
      <c r="H2" s="17" t="str">
        <v>计划完成时间</v>
      </c>
      <c r="I2" s="17" t="str">
        <v>修订完成时间</v>
      </c>
      <c r="J2" s="17" t="str">
        <v>实际完成时间</v>
      </c>
      <c r="K2" s="16" t="str">
        <v>任务状态</v>
      </c>
      <c r="L2" s="16" t="str">
        <v>标准工时</v>
      </c>
      <c r="M2" s="16" t="str">
        <v>MCU工作内容描述</v>
      </c>
      <c r="N2" s="16" t="str">
        <v>依赖</v>
      </c>
      <c r="O2" s="16" t="str">
        <v>流程标准化</v>
      </c>
    </row>
    <row r="3">
      <c r="B3" s="143" t="str">
        <v>MCU(RH850)</v>
      </c>
      <c r="C3" s="144" t="str">
        <v>项目环境搭建Bringup</v>
      </c>
      <c r="D3" s="142" t="str">
        <v>编译环境搭建/IDE环境搭建，工具安装（Davinci工程 SIP包、license etc）</v>
      </c>
      <c r="E3" s="9" t="str">
        <v>Bsw</v>
      </c>
      <c r="F3" s="160" t="str">
        <v>刘春荣</v>
      </c>
      <c r="G3" s="140">
        <v>45663</v>
      </c>
      <c r="H3" s="140">
        <v>45664</v>
      </c>
      <c r="I3" s="141"/>
      <c r="J3" s="140">
        <v>45664</v>
      </c>
      <c r="K3" s="22">
        <f>IF(D3="","",IF(J3&lt;&gt;"",IF(OR(I3&lt;&gt;"",J3&gt;H3),"Closed with delay","Closed in time"),IF(I3&lt;&gt;"","Delay",IF(H3&gt;TODAY(),"In time","Overdue"))))</f>
      </c>
      <c r="L3" s="7"/>
      <c r="M3" s="2"/>
      <c r="N3" s="2"/>
      <c r="O3" s="3"/>
    </row>
    <row r="4">
      <c r="B4" s="143"/>
      <c r="C4" s="144"/>
      <c r="D4" s="142" t="str">
        <v>Davinci最小系统（MCAL基本环境），编译通过</v>
      </c>
      <c r="E4" s="9" t="str">
        <v>Bsw</v>
      </c>
      <c r="F4" s="160" t="str">
        <v>刘春荣</v>
      </c>
      <c r="G4" s="140">
        <v>45665</v>
      </c>
      <c r="H4" s="140">
        <v>45666</v>
      </c>
      <c r="I4" s="160"/>
      <c r="J4" s="140">
        <v>45666</v>
      </c>
      <c r="K4" s="22">
        <f>IF(D4="","",IF(J4&lt;&gt;"",IF(OR(I4&lt;&gt;"",J4&gt;H4),"Closed with delay","Closed in time"),IF(I4&lt;&gt;"","Delay",IF(H4&gt;TODAY(),"In time","Overdue"))))</f>
      </c>
      <c r="L4" s="16"/>
      <c r="M4" s="3"/>
      <c r="N4" s="3"/>
      <c r="O4" s="3"/>
    </row>
    <row r="5">
      <c r="B5" s="143"/>
      <c r="C5" s="144"/>
      <c r="D5" s="142" t="str">
        <v>集成编译（代码编译通过，未上板）</v>
      </c>
      <c r="E5" s="9" t="str">
        <v>Bsw</v>
      </c>
      <c r="F5" s="160" t="str">
        <v>刘春荣</v>
      </c>
      <c r="G5" s="140">
        <v>45667</v>
      </c>
      <c r="H5" s="140">
        <v>45668</v>
      </c>
      <c r="I5" s="160"/>
      <c r="J5" s="10"/>
      <c r="K5" s="8">
        <f>IF(D5="","",IF(J5&lt;&gt;"",IF(OR(I5&lt;&gt;"",J5&gt;H5),"Closed with delay","Closed in time"),IF(I5&lt;&gt;"","Delay",IF(H5&gt;TODAY(),"In time","Overdue"))))</f>
      </c>
      <c r="L5" s="7"/>
      <c r="M5" s="3"/>
      <c r="N5" s="3"/>
      <c r="O5" s="3"/>
    </row>
    <row r="6">
      <c r="B6" s="143"/>
      <c r="C6" s="144"/>
      <c r="D6" s="142" t="str">
        <v>上板调试</v>
      </c>
      <c r="E6" s="9" t="str">
        <v>Bsw</v>
      </c>
      <c r="F6" s="160" t="str">
        <v>刘春荣</v>
      </c>
      <c r="G6" s="140">
        <v>45740</v>
      </c>
      <c r="H6" s="140">
        <v>45744</v>
      </c>
      <c r="I6" s="160"/>
      <c r="J6" s="10"/>
      <c r="K6" s="8">
        <f>IF(D6="","",IF(J6&lt;&gt;"",IF(OR(I6&lt;&gt;"",J6&gt;H6),"Closed with delay","Closed in time"),IF(I6&lt;&gt;"","Delay",IF(H6&gt;TODAY(),"In time","Overdue"))))</f>
      </c>
      <c r="L6" s="7"/>
      <c r="M6" s="3"/>
      <c r="N6" s="3"/>
      <c r="O6" s="3"/>
    </row>
    <row r="7">
      <c r="B7" s="143"/>
      <c r="C7" s="144" t="str">
        <v>MCAL驱动开发</v>
      </c>
      <c r="D7" s="142" t="str">
        <v>CAN0 Driver</v>
      </c>
      <c r="E7" s="9" t="str">
        <v>Bsw</v>
      </c>
      <c r="F7" s="148" t="str">
        <v>刘春荣</v>
      </c>
      <c r="G7" s="140">
        <v>45670</v>
      </c>
      <c r="H7" s="140">
        <v>45674</v>
      </c>
      <c r="I7" s="10"/>
      <c r="J7" s="10"/>
      <c r="K7" s="8">
        <f>IF(D7="","",IF(J7&lt;&gt;"",IF(OR(I7&lt;&gt;"",J7&gt;H7),"Closed with delay","Closed in time"),IF(I7&lt;&gt;"","Delay",IF(H7&gt;TODAY(),"In time","Overdue"))))</f>
      </c>
      <c r="L7" s="7"/>
      <c r="M7" s="2"/>
      <c r="N7" s="2"/>
      <c r="O7" s="3"/>
    </row>
    <row r="8">
      <c r="B8" s="143"/>
      <c r="C8" s="144"/>
      <c r="D8" s="142" t="str">
        <v>CANn Driver</v>
      </c>
      <c r="E8" s="9" t="str">
        <v>Bsw</v>
      </c>
      <c r="F8" s="148" t="str">
        <v>刘春荣</v>
      </c>
      <c r="G8" s="140">
        <v>45677</v>
      </c>
      <c r="H8" s="140">
        <v>45679</v>
      </c>
      <c r="I8" s="10"/>
      <c r="J8" s="16"/>
      <c r="K8" s="8">
        <f>IF(D8="","",IF(J8&lt;&gt;"",IF(OR(I8&lt;&gt;"",J8&gt;H8),"Closed with delay","Closed in time"),IF(I8&lt;&gt;"","Delay",IF(H8&gt;TODAY(),"In time","Overdue"))))</f>
      </c>
      <c r="L8" s="16"/>
      <c r="M8" s="3"/>
      <c r="N8" s="3"/>
      <c r="O8" s="3"/>
    </row>
    <row r="9">
      <c r="B9" s="143"/>
      <c r="C9" s="144"/>
      <c r="D9" s="142" t="str">
        <v>PORT Driver</v>
      </c>
      <c r="E9" s="9" t="str">
        <v>Bsw</v>
      </c>
      <c r="F9" s="148" t="str">
        <v>刘春荣</v>
      </c>
      <c r="G9" s="140">
        <v>45693</v>
      </c>
      <c r="H9" s="140">
        <v>45695</v>
      </c>
      <c r="I9" s="10"/>
      <c r="J9" s="10"/>
      <c r="K9" s="8">
        <f>IF(D9="","",IF(J9&lt;&gt;"",IF(OR(I9&lt;&gt;"",J9&gt;H9),"Closed with delay","Closed in time"),IF(I9&lt;&gt;"","Delay",IF(H9&gt;TODAY(),"In time","Overdue"))))</f>
      </c>
      <c r="L9" s="7"/>
      <c r="M9" s="3"/>
      <c r="N9" s="3"/>
      <c r="O9" s="3"/>
    </row>
    <row r="10">
      <c r="B10" s="143"/>
      <c r="C10" s="144"/>
      <c r="D10" s="142" t="str">
        <v>DIO Driver</v>
      </c>
      <c r="E10" s="9" t="str">
        <v>Bsw</v>
      </c>
      <c r="F10" s="148" t="str">
        <v>刘春荣</v>
      </c>
      <c r="G10" s="140">
        <v>45696</v>
      </c>
      <c r="H10" s="140">
        <v>45699</v>
      </c>
      <c r="I10" s="146"/>
      <c r="J10" s="10"/>
      <c r="K10" s="8">
        <f>IF(D10="","",IF(J10&lt;&gt;"",IF(OR(I10&lt;&gt;"",J10&gt;H10),"Closed with delay","Closed in time"),IF(I10&lt;&gt;"","Delay",IF(H10&gt;TODAY(),"In time","Overdue"))))</f>
      </c>
      <c r="L10" s="7"/>
      <c r="M10" s="3"/>
      <c r="N10" s="3"/>
      <c r="O10" s="3"/>
    </row>
    <row r="11">
      <c r="B11" s="143"/>
      <c r="C11" s="144"/>
      <c r="D11" s="142" t="str">
        <v>SPI Driver master</v>
      </c>
      <c r="E11" s="9" t="str">
        <v>Bsw</v>
      </c>
      <c r="F11" s="148" t="str">
        <v>刘春荣</v>
      </c>
      <c r="G11" s="140">
        <v>45700</v>
      </c>
      <c r="H11" s="140">
        <v>45703</v>
      </c>
      <c r="I11" s="152"/>
      <c r="J11" s="10"/>
      <c r="K11" s="8">
        <f>IF(D11="","",IF(J11&lt;&gt;"",IF(OR(I11&lt;&gt;"",J11&gt;H11),"Closed with delay","Closed in time"),IF(I11&lt;&gt;"","Delay",IF(H11&gt;TODAY(),"In time","Overdue"))))</f>
      </c>
      <c r="L11" s="7"/>
      <c r="M11" s="3"/>
      <c r="N11" s="3"/>
      <c r="O11" s="3"/>
    </row>
    <row r="12">
      <c r="B12" s="143"/>
      <c r="C12" s="144"/>
      <c r="D12" s="142" t="str">
        <v>SPI Driver slave</v>
      </c>
      <c r="E12" s="9" t="str">
        <v>Bsw</v>
      </c>
      <c r="F12" s="148" t="str">
        <v>刘春荣</v>
      </c>
      <c r="G12" s="140">
        <v>45705</v>
      </c>
      <c r="H12" s="140">
        <v>45706</v>
      </c>
      <c r="I12" s="10"/>
      <c r="J12" s="10"/>
      <c r="K12" s="8">
        <f>IF(D12="","",IF(J12&lt;&gt;"",IF(OR(I12&lt;&gt;"",J12&gt;H12),"Closed with delay","Closed in time"),IF(I12&lt;&gt;"","Delay",IF(H12&gt;TODAY(),"In time","Overdue"))))</f>
      </c>
      <c r="L12" s="7"/>
      <c r="M12" s="2"/>
      <c r="N12" s="2"/>
      <c r="O12" s="3"/>
    </row>
    <row r="13">
      <c r="B13" s="143"/>
      <c r="C13" s="144"/>
      <c r="D13" s="142" t="str">
        <v>UART Driver</v>
      </c>
      <c r="E13" s="9" t="str">
        <v>Bsw</v>
      </c>
      <c r="F13" s="148" t="str">
        <v>刘春荣</v>
      </c>
      <c r="G13" s="140">
        <v>45707</v>
      </c>
      <c r="H13" s="140">
        <v>45708</v>
      </c>
      <c r="I13" s="10"/>
      <c r="J13" s="16"/>
      <c r="K13" s="8">
        <f>IF(D13="","",IF(J13&lt;&gt;"",IF(OR(I13&lt;&gt;"",J13&gt;H13),"Closed with delay","Closed in time"),IF(I13&lt;&gt;"","Delay",IF(H13&gt;TODAY(),"In time","Overdue"))))</f>
      </c>
      <c r="L13" s="16"/>
      <c r="M13" s="3"/>
      <c r="N13" s="3"/>
      <c r="O13" s="3"/>
    </row>
    <row r="14">
      <c r="B14" s="143"/>
      <c r="C14" s="144"/>
      <c r="D14" s="142" t="str">
        <v>IIC Driver</v>
      </c>
      <c r="E14" s="9" t="str">
        <v>Bsw</v>
      </c>
      <c r="F14" s="148" t="str">
        <v>刘春荣</v>
      </c>
      <c r="G14" s="140">
        <v>45709</v>
      </c>
      <c r="H14" s="140">
        <v>45713</v>
      </c>
      <c r="I14" s="10"/>
      <c r="J14" s="10"/>
      <c r="K14" s="8">
        <f>IF(D14="","",IF(J14&lt;&gt;"",IF(OR(I14&lt;&gt;"",J14&gt;H14),"Closed with delay","Closed in time"),IF(I14&lt;&gt;"","Delay",IF(H14&gt;TODAY(),"In time","Overdue"))))</f>
      </c>
      <c r="L14" s="7"/>
      <c r="M14" s="3"/>
      <c r="N14" s="3"/>
      <c r="O14" s="3"/>
    </row>
    <row r="15">
      <c r="B15" s="143"/>
      <c r="C15" s="144"/>
      <c r="D15" s="142" t="str">
        <v>MCU Driver</v>
      </c>
      <c r="E15" s="9" t="str">
        <v>Bsw</v>
      </c>
      <c r="F15" s="148" t="str">
        <v>刘春荣</v>
      </c>
      <c r="G15" s="140">
        <v>45714</v>
      </c>
      <c r="H15" s="140">
        <v>45716</v>
      </c>
      <c r="I15" s="146"/>
      <c r="J15" s="10"/>
      <c r="K15" s="8">
        <f>IF(D15="","",IF(J15&lt;&gt;"",IF(OR(I15&lt;&gt;"",J15&gt;H15),"Closed with delay","Closed in time"),IF(I15&lt;&gt;"","Delay",IF(H15&gt;TODAY(),"In time","Overdue"))))</f>
      </c>
      <c r="L15" s="7"/>
      <c r="M15" s="3"/>
      <c r="N15" s="3"/>
      <c r="O15" s="3"/>
    </row>
    <row r="16">
      <c r="B16" s="143"/>
      <c r="C16" s="144"/>
      <c r="D16" s="142" t="str">
        <v>GPT Driver</v>
      </c>
      <c r="E16" s="9" t="str">
        <v>Bsw</v>
      </c>
      <c r="F16" s="148" t="str">
        <v>刘春荣</v>
      </c>
      <c r="G16" s="140">
        <v>45719</v>
      </c>
      <c r="H16" s="140">
        <v>45721</v>
      </c>
      <c r="I16" s="152"/>
      <c r="J16" s="10"/>
      <c r="K16" s="8">
        <f>IF(D16="","",IF(J16&lt;&gt;"",IF(OR(I16&lt;&gt;"",J16&gt;H16),"Closed with delay","Closed in time"),IF(I16&lt;&gt;"","Delay",IF(H16&gt;TODAY(),"In time","Overdue"))))</f>
      </c>
      <c r="L16" s="7"/>
      <c r="M16" s="3"/>
      <c r="N16" s="3"/>
      <c r="O16" s="3"/>
    </row>
    <row r="17">
      <c r="B17" s="143"/>
      <c r="C17" s="144"/>
      <c r="D17" s="142" t="str">
        <v>ICU Driver</v>
      </c>
      <c r="E17" s="9" t="str">
        <v>Bsw</v>
      </c>
      <c r="F17" s="148" t="str">
        <v>刘春荣</v>
      </c>
      <c r="G17" s="140">
        <v>45722</v>
      </c>
      <c r="H17" s="140">
        <v>45723</v>
      </c>
      <c r="I17" s="10"/>
      <c r="J17" s="10"/>
      <c r="K17" s="8">
        <f>IF(D17="","",IF(J17&lt;&gt;"",IF(OR(I17&lt;&gt;"",J17&gt;H17),"Closed with delay","Closed in time"),IF(I17&lt;&gt;"","Delay",IF(H17&gt;TODAY(),"In time","Overdue"))))</f>
      </c>
      <c r="L17" s="7"/>
      <c r="M17" s="2"/>
      <c r="N17" s="2"/>
      <c r="O17" s="3"/>
    </row>
    <row r="18">
      <c r="B18" s="143"/>
      <c r="C18" s="144"/>
      <c r="D18" s="142" t="str">
        <v>ADC Driver (DMA)</v>
      </c>
      <c r="E18" s="9" t="str">
        <v>Bsw</v>
      </c>
      <c r="F18" s="148" t="str">
        <v>刘春荣</v>
      </c>
      <c r="G18" s="140">
        <v>45726</v>
      </c>
      <c r="H18" s="140">
        <v>45728</v>
      </c>
      <c r="I18" s="10"/>
      <c r="J18" s="16"/>
      <c r="K18" s="8">
        <f>IF(D18="","",IF(J18&lt;&gt;"",IF(OR(I18&lt;&gt;"",J18&gt;H18),"Closed with delay","Closed in time"),IF(I18&lt;&gt;"","Delay",IF(H18&gt;TODAY(),"In time","Overdue"))))</f>
      </c>
      <c r="L18" s="16"/>
      <c r="M18" s="3"/>
      <c r="N18" s="3"/>
      <c r="O18" s="3"/>
    </row>
    <row r="19">
      <c r="B19" s="143"/>
      <c r="C19" s="144"/>
      <c r="D19" s="142" t="str">
        <v>PWM Driver</v>
      </c>
      <c r="E19" s="9" t="str">
        <v>Bsw</v>
      </c>
      <c r="F19" s="148" t="str">
        <v>刘春荣</v>
      </c>
      <c r="G19" s="140">
        <v>45729</v>
      </c>
      <c r="H19" s="140">
        <v>45731</v>
      </c>
      <c r="I19" s="10"/>
      <c r="J19" s="10"/>
      <c r="K19" s="8">
        <f>IF(D19="","",IF(J19&lt;&gt;"",IF(OR(I19&lt;&gt;"",J19&gt;H19),"Closed with delay","Closed in time"),IF(I19&lt;&gt;"","Delay",IF(H19&gt;TODAY(),"In time","Overdue"))))</f>
      </c>
      <c r="L19" s="7"/>
      <c r="M19" s="3"/>
      <c r="N19" s="3"/>
      <c r="O19" s="3"/>
    </row>
    <row r="20">
      <c r="B20" s="143"/>
      <c r="C20" s="144"/>
      <c r="D20" s="142" t="str">
        <v>ETH Driver()</v>
      </c>
      <c r="E20" s="9" t="str">
        <v>Bsw</v>
      </c>
      <c r="F20" s="148" t="str">
        <v>刘春荣</v>
      </c>
      <c r="G20" s="140">
        <v>45733</v>
      </c>
      <c r="H20" s="140">
        <v>45738</v>
      </c>
      <c r="I20" s="146"/>
      <c r="J20" s="10"/>
      <c r="K20" s="8">
        <f>IF(D20="","",IF(J20&lt;&gt;"",IF(OR(I20&lt;&gt;"",J20&gt;H20),"Closed with delay","Closed in time"),IF(I20&lt;&gt;"","Delay",IF(H20&gt;TODAY(),"In time","Overdue"))))</f>
      </c>
      <c r="L20" s="7"/>
      <c r="M20" s="3"/>
      <c r="N20" s="3"/>
      <c r="O20" s="3"/>
    </row>
    <row r="21">
      <c r="B21" s="143"/>
      <c r="C21" s="144"/>
      <c r="D21" s="142" t="str">
        <v>mcal 配置使用说明文档</v>
      </c>
      <c r="E21" s="9" t="str">
        <v>Bsw</v>
      </c>
      <c r="F21" s="148" t="str">
        <v>刘春荣</v>
      </c>
      <c r="G21" s="140">
        <v>45757</v>
      </c>
      <c r="H21" s="140">
        <v>45759</v>
      </c>
      <c r="I21" s="152"/>
      <c r="J21" s="10"/>
      <c r="K21" s="8">
        <f>IF(D21="","",IF(J21&lt;&gt;"",IF(OR(I21&lt;&gt;"",J21&gt;H21),"Closed with delay","Closed in time"),IF(I21&lt;&gt;"","Delay",IF(H21&gt;TODAY(),"In time","Overdue"))))</f>
      </c>
      <c r="L21" s="7"/>
      <c r="M21" s="3"/>
      <c r="N21" s="3"/>
      <c r="O21" s="3"/>
    </row>
    <row r="22">
      <c r="B22" s="143"/>
      <c r="C22" s="144" t="str">
        <v>以太网开发 MCU-ETH</v>
      </c>
      <c r="D22" s="142" t="str">
        <v>IP / UDP链路/TCP （ping 通）</v>
      </c>
      <c r="E22" s="9" t="str">
        <v>Bus</v>
      </c>
      <c r="F22" s="148" t="str">
        <v>刘春荣</v>
      </c>
      <c r="G22" s="140">
        <v>45740</v>
      </c>
      <c r="H22" s="140">
        <v>45741</v>
      </c>
      <c r="I22" s="10"/>
      <c r="J22" s="10"/>
      <c r="K22" s="8">
        <f>IF(D22="","",IF(J22&lt;&gt;"",IF(OR(I22&lt;&gt;"",J22&gt;H22),"Closed with delay","Closed in time"),IF(I22&lt;&gt;"","Delay",IF(H22&gt;TODAY(),"In time","Overdue"))))</f>
      </c>
      <c r="L22" s="7"/>
      <c r="M22" s="2"/>
      <c r="N22" s="2"/>
      <c r="O22" s="3"/>
    </row>
    <row r="23">
      <c r="B23" s="143"/>
      <c r="C23" s="144"/>
      <c r="D23" s="142" t="str">
        <v>SOAD</v>
      </c>
      <c r="E23" s="9" t="str">
        <v>Bus</v>
      </c>
      <c r="F23" s="148" t="str">
        <v>刘春荣</v>
      </c>
      <c r="G23" s="140">
        <v>45742</v>
      </c>
      <c r="H23" s="140">
        <v>45743</v>
      </c>
      <c r="I23" s="10"/>
      <c r="J23" s="16"/>
      <c r="K23" s="8">
        <f>IF(D23="","",IF(J23&lt;&gt;"",IF(OR(I23&lt;&gt;"",J23&gt;H23),"Closed with delay","Closed in time"),IF(I23&lt;&gt;"","Delay",IF(H23&gt;TODAY(),"In time","Overdue"))))</f>
      </c>
      <c r="L23" s="16"/>
      <c r="M23" s="3"/>
      <c r="N23" s="3"/>
      <c r="O23" s="3"/>
    </row>
    <row r="24">
      <c r="B24" s="143"/>
      <c r="C24" s="144"/>
      <c r="D24" s="142" t="str">
        <v>EthTSyn (自测)</v>
      </c>
      <c r="E24" s="9" t="str">
        <v>Bus</v>
      </c>
      <c r="F24" s="148" t="str">
        <v>刘春荣</v>
      </c>
      <c r="G24" s="140">
        <v>45744</v>
      </c>
      <c r="H24" s="140">
        <v>45747</v>
      </c>
      <c r="I24" s="10"/>
      <c r="J24" s="10"/>
      <c r="K24" s="8">
        <f>IF(D24="","",IF(J24&lt;&gt;"",IF(OR(I24&lt;&gt;"",J24&gt;H24),"Closed with delay","Closed in time"),IF(I24&lt;&gt;"","Delay",IF(H24&gt;TODAY(),"In time","Overdue"))))</f>
      </c>
      <c r="L24" s="7"/>
      <c r="M24" s="3"/>
      <c r="N24" s="3"/>
      <c r="O24" s="3"/>
    </row>
    <row r="25">
      <c r="B25" s="143"/>
      <c r="C25" s="144"/>
      <c r="D25" s="142" t="str">
        <v>SomeIP链路</v>
      </c>
      <c r="E25" s="9" t="str">
        <v>AppL</v>
      </c>
      <c r="F25" s="148" t="str">
        <v>刘春荣</v>
      </c>
      <c r="G25" s="140">
        <v>45748</v>
      </c>
      <c r="H25" s="140">
        <v>45750</v>
      </c>
      <c r="I25" s="146"/>
      <c r="J25" s="10"/>
      <c r="K25" s="8">
        <f>IF(D25="","",IF(J25&lt;&gt;"",IF(OR(I25&lt;&gt;"",J25&gt;H25),"Closed with delay","Closed in time"),IF(I25&lt;&gt;"","Delay",IF(H25&gt;TODAY(),"In time","Overdue"))))</f>
      </c>
      <c r="L25" s="7"/>
      <c r="M25" s="3"/>
      <c r="N25" s="3"/>
      <c r="O25" s="3"/>
    </row>
    <row r="26">
      <c r="B26" s="143"/>
      <c r="C26" s="144"/>
      <c r="D26" s="142" t="str">
        <v>Switch调试（swtich port配置及固件生成）</v>
      </c>
      <c r="E26" s="9" t="str">
        <v>Bsw</v>
      </c>
      <c r="F26" s="148" t="str">
        <v>刘春荣</v>
      </c>
      <c r="G26" s="140">
        <v>45754</v>
      </c>
      <c r="H26" s="140">
        <v>45755</v>
      </c>
      <c r="I26" s="152"/>
      <c r="J26" s="10"/>
      <c r="K26" s="8">
        <f>IF(D26="","",IF(J26&lt;&gt;"",IF(OR(I26&lt;&gt;"",J26&gt;H26),"Closed with delay","Closed in time"),IF(I26&lt;&gt;"","Delay",IF(H26&gt;TODAY(),"In time","Overdue"))))</f>
      </c>
      <c r="L26" s="7"/>
      <c r="M26" s="3"/>
      <c r="N26" s="3"/>
      <c r="O26" s="3"/>
    </row>
    <row r="27">
      <c r="B27" s="143"/>
      <c r="C27" s="144"/>
      <c r="D27" s="147" t="str">
        <v>TC8测试</v>
      </c>
      <c r="E27" s="149" t="str">
        <v>Bsw</v>
      </c>
      <c r="F27" s="148" t="str">
        <v>刘春荣</v>
      </c>
      <c r="G27" s="140">
        <v>45781</v>
      </c>
      <c r="H27" s="140">
        <v>45785</v>
      </c>
      <c r="I27" s="10"/>
      <c r="J27" s="10"/>
      <c r="K27" s="8">
        <f>IF(D27="","",IF(J27&lt;&gt;"",IF(OR(I27&lt;&gt;"",J27&gt;H27),"Closed with delay","Closed in time"),IF(I27&lt;&gt;"","Delay",IF(H27&gt;TODAY(),"In time","Overdue"))))</f>
      </c>
      <c r="L27" s="7"/>
      <c r="M27" s="2"/>
      <c r="N27" s="2"/>
      <c r="O27" s="3"/>
    </row>
    <row r="28">
      <c r="B28" s="143"/>
      <c r="C28" s="159" t="str">
        <v>Communication
 MCU-SOC</v>
      </c>
      <c r="D28" s="142" t="str">
        <v>SOC SPI 联调</v>
      </c>
      <c r="E28" s="9" t="str">
        <v>Bsw</v>
      </c>
      <c r="F28" s="148" t="str">
        <v>刘春荣</v>
      </c>
      <c r="G28" s="153">
        <v>45740</v>
      </c>
      <c r="H28" s="153">
        <v>45744</v>
      </c>
      <c r="I28" s="10"/>
      <c r="J28" s="10"/>
      <c r="K28" s="8">
        <f>IF(D28="","",IF(J28&lt;&gt;"",IF(OR(I28&lt;&gt;"",J28&gt;H28),"Closed with delay","Closed in time"),IF(I28&lt;&gt;"","Delay",IF(H28&gt;TODAY(),"In time","Overdue"))))</f>
      </c>
      <c r="L28" s="7"/>
      <c r="M28" s="3"/>
      <c r="N28" s="3"/>
      <c r="O28" s="3"/>
    </row>
    <row r="29">
      <c r="B29" s="143"/>
      <c r="C29" s="159"/>
      <c r="D29" s="147" t="str">
        <v>SOC UART联调</v>
      </c>
      <c r="E29" s="149" t="str">
        <v>Bsw</v>
      </c>
      <c r="F29" s="148" t="str">
        <v>刘春荣</v>
      </c>
      <c r="G29" s="140">
        <v>45773</v>
      </c>
      <c r="H29" s="140">
        <v>45777</v>
      </c>
      <c r="I29" s="146"/>
      <c r="J29" s="10"/>
      <c r="K29" s="8">
        <f>IF(D29="","",IF(J29&lt;&gt;"",IF(OR(I29&lt;&gt;"",J29&gt;H29),"Closed with delay","Closed in time"),IF(I29&lt;&gt;"","Delay",IF(H29&gt;TODAY(),"In time","Overdue"))))</f>
      </c>
      <c r="L29" s="7"/>
      <c r="M29" s="3"/>
      <c r="N29" s="3"/>
      <c r="O29" s="3"/>
    </row>
    <row r="30">
      <c r="B30" s="143"/>
      <c r="C30" s="159"/>
      <c r="D30" s="142" t="str">
        <v>spi 协议移植和验证</v>
      </c>
      <c r="E30" s="9" t="str">
        <v>Bsw</v>
      </c>
      <c r="F30" s="148" t="str">
        <v>刘春荣</v>
      </c>
      <c r="G30" s="153">
        <v>45777</v>
      </c>
      <c r="H30" s="153">
        <v>45781</v>
      </c>
      <c r="I30" s="10"/>
      <c r="J30" s="10"/>
      <c r="K30" s="8">
        <f>IF(D30="","",IF(J30&lt;&gt;"",IF(OR(I30&lt;&gt;"",J30&gt;H30),"Closed with delay","Closed in time"),IF(I30&lt;&gt;"","Delay",IF(H30&gt;TODAY(),"In time","Overdue"))))</f>
      </c>
      <c r="L30" s="7"/>
      <c r="M30" s="2"/>
      <c r="N30" s="2"/>
      <c r="O30" s="3"/>
    </row>
    <row r="31">
      <c r="B31" s="143"/>
      <c r="C31" s="159"/>
      <c r="D31" s="147" t="str">
        <v>uart 协议移植和验证</v>
      </c>
      <c r="E31" s="149" t="str">
        <v>Bsw</v>
      </c>
      <c r="F31" s="148" t="str">
        <v>刘春荣</v>
      </c>
      <c r="G31" s="140">
        <v>45781</v>
      </c>
      <c r="H31" s="140">
        <v>45785</v>
      </c>
      <c r="I31" s="10"/>
      <c r="J31" s="16"/>
      <c r="K31" s="8">
        <f>IF(D31="","",IF(J31&lt;&gt;"",IF(OR(I31&lt;&gt;"",J31&gt;H31),"Closed with delay","Closed in time"),IF(I31&lt;&gt;"","Delay",IF(H31&gt;TODAY(),"In time","Overdue"))))</f>
      </c>
      <c r="L31" s="16"/>
      <c r="M31" s="3"/>
      <c r="N31" s="3"/>
      <c r="O31" s="3"/>
    </row>
    <row r="32">
      <c r="B32" s="143"/>
      <c r="C32" s="159"/>
      <c r="D32" s="147" t="str">
        <v>文档整理和功能自测</v>
      </c>
      <c r="E32" s="149" t="str">
        <v>Bsw</v>
      </c>
      <c r="F32" s="148" t="str">
        <v>刘春荣</v>
      </c>
      <c r="G32" s="140">
        <v>45787</v>
      </c>
      <c r="H32" s="140">
        <v>45789</v>
      </c>
      <c r="I32" s="10"/>
      <c r="J32" s="10"/>
      <c r="K32" s="8">
        <f>IF(D32="","",IF(J32&lt;&gt;"",IF(OR(I32&lt;&gt;"",J32&gt;H32),"Closed with delay","Closed in time"),IF(I32&lt;&gt;"","Delay",IF(H32&gt;TODAY(),"In time","Overdue"))))</f>
      </c>
      <c r="L32" s="7"/>
      <c r="M32" s="3"/>
      <c r="N32" s="3"/>
      <c r="O32" s="3"/>
    </row>
    <row r="33">
      <c r="B33" s="143"/>
      <c r="C33" s="144" t="str">
        <v>AUDIO</v>
      </c>
      <c r="D33" s="147" t="str">
        <v>攻放</v>
      </c>
      <c r="E33" s="149" t="str">
        <v>Bsw</v>
      </c>
      <c r="F33" s="148" t="str">
        <v>刘春荣</v>
      </c>
      <c r="G33" s="140">
        <v>45773</v>
      </c>
      <c r="H33" s="140">
        <v>45797</v>
      </c>
      <c r="I33" s="146"/>
      <c r="J33" s="10"/>
      <c r="K33" s="8">
        <f>IF(D33="","",IF(J33&lt;&gt;"",IF(OR(I33&lt;&gt;"",J33&gt;H33),"Closed with delay","Closed in time"),IF(I33&lt;&gt;"","Delay",IF(H33&gt;TODAY(),"In time","Overdue"))))</f>
      </c>
      <c r="L33" s="7"/>
      <c r="M33" s="3"/>
      <c r="N33" s="3"/>
      <c r="O33" s="3"/>
    </row>
    <row r="34">
      <c r="B34" s="143"/>
      <c r="C34" s="144"/>
      <c r="D34" s="147" t="str">
        <v>麦克风 codec</v>
      </c>
      <c r="E34" s="149" t="str">
        <v>Bsw</v>
      </c>
      <c r="F34" s="148" t="str">
        <v>刘春荣</v>
      </c>
      <c r="G34" s="140">
        <v>45777</v>
      </c>
      <c r="H34" s="140">
        <v>45801</v>
      </c>
      <c r="I34" s="152"/>
      <c r="J34" s="10"/>
      <c r="K34" s="8">
        <f>IF(D34="","",IF(J34&lt;&gt;"",IF(OR(I34&lt;&gt;"",J34&gt;H34),"Closed with delay","Closed in time"),IF(I34&lt;&gt;"","Delay",IF(H34&gt;TODAY(),"In time","Overdue"))))</f>
      </c>
      <c r="L34" s="7"/>
      <c r="M34" s="3"/>
      <c r="N34" s="3"/>
      <c r="O34" s="3"/>
    </row>
    <row r="35">
      <c r="B35" s="143"/>
      <c r="C35" s="144"/>
      <c r="D35" s="147" t="str">
        <v>A2B</v>
      </c>
      <c r="E35" s="149" t="str">
        <v>Bsw</v>
      </c>
      <c r="F35" s="148" t="str">
        <v>刘春荣</v>
      </c>
      <c r="G35" s="140">
        <v>45781</v>
      </c>
      <c r="H35" s="140">
        <v>45805</v>
      </c>
      <c r="I35" s="10"/>
      <c r="J35" s="10"/>
      <c r="K35" s="8">
        <f>IF(D35="","",IF(J35&lt;&gt;"",IF(OR(I35&lt;&gt;"",J35&gt;H35),"Closed with delay","Closed in time"),IF(I35&lt;&gt;"","Delay",IF(H35&gt;TODAY(),"In time","Overdue"))))</f>
      </c>
      <c r="L35" s="7"/>
      <c r="M35" s="3"/>
      <c r="N35" s="3"/>
      <c r="O35" s="3"/>
    </row>
    <row r="36">
      <c r="B36" s="143"/>
      <c r="C36" s="144"/>
      <c r="D36" s="147" t="str">
        <v>audio 使用说明文档</v>
      </c>
      <c r="E36" s="149" t="str">
        <v>Bsw</v>
      </c>
      <c r="F36" s="148" t="str">
        <v>刘春荣</v>
      </c>
      <c r="G36" s="140">
        <v>45785</v>
      </c>
      <c r="H36" s="140">
        <v>45809</v>
      </c>
      <c r="I36" s="146"/>
      <c r="J36" s="10"/>
      <c r="K36" s="8">
        <f>IF(D36="","",IF(J36&lt;&gt;"",IF(OR(I36&lt;&gt;"",J36&gt;H36),"Closed with delay","Closed in time"),IF(I36&lt;&gt;"","Delay",IF(H36&gt;TODAY(),"In time","Overdue"))))</f>
      </c>
      <c r="L36" s="7"/>
      <c r="M36" s="3"/>
      <c r="N36" s="3"/>
      <c r="O36" s="3"/>
    </row>
    <row r="37">
      <c r="B37" s="143"/>
      <c r="C37" s="144" t="str">
        <v>MCU USS  S32K</v>
      </c>
      <c r="D37" s="142" t="str">
        <v>AK2 SPI/ICU/PWM INTERRYPT</v>
      </c>
      <c r="E37" s="9" t="str">
        <v>Bsw</v>
      </c>
      <c r="F37" s="148" t="str">
        <v>刘春荣</v>
      </c>
      <c r="G37" s="140">
        <v>45756</v>
      </c>
      <c r="H37" s="140">
        <v>45759</v>
      </c>
      <c r="I37" s="152"/>
      <c r="J37" s="10"/>
      <c r="K37" s="8">
        <f>IF(D37="","",IF(J37&lt;&gt;"",IF(OR(I37&lt;&gt;"",J37&gt;H37),"Closed with delay","Closed in time"),IF(I37&lt;&gt;"","Delay",IF(H37&gt;TODAY(),"In time","Overdue"))))</f>
      </c>
      <c r="L37" s="7"/>
      <c r="M37" s="3"/>
      <c r="N37" s="3"/>
      <c r="O37" s="3"/>
    </row>
    <row r="38">
      <c r="B38" s="143"/>
      <c r="C38" s="144"/>
      <c r="D38" s="147" t="str">
        <v>AK2/舱内雷达 算法 集成</v>
      </c>
      <c r="E38" s="149" t="str">
        <v>Bsw</v>
      </c>
      <c r="F38" s="148" t="str">
        <v>刘春荣</v>
      </c>
      <c r="G38" s="140">
        <v>45773</v>
      </c>
      <c r="H38" s="140">
        <v>45797</v>
      </c>
      <c r="I38" s="10"/>
      <c r="J38" s="10"/>
      <c r="K38" s="8">
        <f>IF(D38="","",IF(J38&lt;&gt;"",IF(OR(I38&lt;&gt;"",J38&gt;H38),"Closed with delay","Closed in time"),IF(I38&lt;&gt;"","Delay",IF(H38&gt;TODAY(),"In time","Overdue"))))</f>
      </c>
      <c r="L38" s="7"/>
      <c r="M38" s="2"/>
      <c r="N38" s="2"/>
      <c r="O38" s="3"/>
    </row>
    <row r="39">
      <c r="B39" s="143"/>
      <c r="C39" s="144"/>
      <c r="D39" s="142" t="str">
        <v>AK2 算法数据接口集成</v>
      </c>
      <c r="E39" s="9" t="str">
        <v>Bsw</v>
      </c>
      <c r="F39" s="148" t="str">
        <v>刘春荣</v>
      </c>
      <c r="G39" s="140">
        <v>45760</v>
      </c>
      <c r="H39" s="140">
        <v>45761</v>
      </c>
      <c r="I39" s="10"/>
      <c r="J39" s="16"/>
      <c r="K39" s="8">
        <f>IF(D39="","",IF(J39&lt;&gt;"",IF(OR(I39&lt;&gt;"",J39&gt;H39),"Closed with delay","Closed in time"),IF(I39&lt;&gt;"","Delay",IF(H39&gt;TODAY(),"In time","Overdue"))))</f>
      </c>
      <c r="L39" s="16"/>
      <c r="M39" s="3"/>
      <c r="N39" s="3"/>
      <c r="O39" s="3"/>
    </row>
    <row r="40">
      <c r="B40" s="143"/>
      <c r="C40" s="144"/>
      <c r="D40" s="142" t="str">
        <v>AK2 链路验证与联调</v>
      </c>
      <c r="E40" s="9" t="str">
        <v>Bsw</v>
      </c>
      <c r="F40" s="148" t="str">
        <v>刘春荣</v>
      </c>
      <c r="G40" s="140">
        <v>45761</v>
      </c>
      <c r="H40" s="140">
        <v>45763</v>
      </c>
      <c r="I40" s="10"/>
      <c r="J40" s="10"/>
      <c r="K40" s="8">
        <f>IF(D40="","",IF(J40&lt;&gt;"",IF(OR(I40&lt;&gt;"",J40&gt;H40),"Closed with delay","Closed in time"),IF(I40&lt;&gt;"","Delay",IF(H40&gt;TODAY(),"In time","Overdue"))))</f>
      </c>
      <c r="L40" s="7"/>
      <c r="M40" s="3"/>
      <c r="N40" s="3"/>
      <c r="O40" s="3"/>
    </row>
    <row r="41">
      <c r="B41" s="143"/>
      <c r="C41" s="144" t="str">
        <v>MCU 核间通信</v>
      </c>
      <c r="D41" s="147" t="str">
        <v>IPC/IPCF</v>
      </c>
      <c r="E41" s="149" t="str">
        <v>Bsw</v>
      </c>
      <c r="F41" s="148" t="str">
        <v>刘春荣</v>
      </c>
      <c r="G41" s="140">
        <v>45777</v>
      </c>
      <c r="H41" s="140">
        <v>45801</v>
      </c>
      <c r="I41" s="152"/>
      <c r="J41" s="10"/>
      <c r="K41" s="8">
        <f>IF(D41="","",IF(J41&lt;&gt;"",IF(OR(I41&lt;&gt;"",J41&gt;H41),"Closed with delay","Closed in time"),IF(I41&lt;&gt;"","Delay",IF(H41&gt;TODAY(),"In time","Overdue"))))</f>
      </c>
      <c r="L41" s="7"/>
      <c r="M41" s="3"/>
      <c r="N41" s="3"/>
      <c r="O41" s="3"/>
    </row>
    <row r="42">
      <c r="B42" s="143"/>
      <c r="C42" s="144"/>
      <c r="D42" s="147" t="str">
        <v>共享内存/FIFO</v>
      </c>
      <c r="E42" s="149" t="str">
        <v>Bsw</v>
      </c>
      <c r="F42" s="148" t="str">
        <v>刘春荣</v>
      </c>
      <c r="G42" s="140">
        <v>45781</v>
      </c>
      <c r="H42" s="140">
        <v>45805</v>
      </c>
      <c r="I42" s="10"/>
      <c r="J42" s="10"/>
      <c r="K42" s="8">
        <f>IF(D42="","",IF(J42&lt;&gt;"",IF(OR(I42&lt;&gt;"",J42&gt;H42),"Closed with delay","Closed in time"),IF(I42&lt;&gt;"","Delay",IF(H42&gt;TODAY(),"In time","Overdue"))))</f>
      </c>
      <c r="L42" s="7"/>
      <c r="M42" s="2"/>
      <c r="N42" s="2"/>
      <c r="O42" s="3"/>
    </row>
    <row r="43">
      <c r="B43" s="143"/>
      <c r="C43" s="144"/>
      <c r="D43" s="147" t="str">
        <v>核间通信使用文档</v>
      </c>
      <c r="E43" s="149" t="str">
        <v>Bsw</v>
      </c>
      <c r="F43" s="148" t="str">
        <v>刘春荣</v>
      </c>
      <c r="G43" s="140">
        <v>45785</v>
      </c>
      <c r="H43" s="140">
        <v>45809</v>
      </c>
      <c r="I43" s="10"/>
      <c r="J43" s="16"/>
      <c r="K43" s="8">
        <f>IF(D43="","",IF(J43&lt;&gt;"",IF(OR(I43&lt;&gt;"",J43&gt;H43),"Closed with delay","Closed in time"),IF(I43&lt;&gt;"","Delay",IF(H43&gt;TODAY(),"In time","Overdue"))))</f>
      </c>
      <c r="L43" s="16"/>
      <c r="M43" s="3"/>
      <c r="N43" s="3"/>
      <c r="O43" s="3"/>
    </row>
    <row r="44">
      <c r="B44" s="143"/>
      <c r="C44" s="144" t="str">
        <v>MCU存储</v>
      </c>
      <c r="D44" s="147" t="str">
        <v>NvM</v>
      </c>
      <c r="E44" s="149" t="str">
        <v>Bsw</v>
      </c>
      <c r="F44" s="148" t="str">
        <v>刘春荣</v>
      </c>
      <c r="G44" s="140">
        <v>45773</v>
      </c>
      <c r="H44" s="140">
        <v>45797</v>
      </c>
      <c r="I44" s="10"/>
      <c r="J44" s="10"/>
      <c r="K44" s="8">
        <f>IF(D44="","",IF(J44&lt;&gt;"",IF(OR(I44&lt;&gt;"",J44&gt;H44),"Closed with delay","Closed in time"),IF(I44&lt;&gt;"","Delay",IF(H44&gt;TODAY(),"In time","Overdue"))))</f>
      </c>
      <c r="L44" s="7"/>
      <c r="M44" s="3"/>
      <c r="N44" s="3"/>
      <c r="O44" s="3"/>
    </row>
    <row r="45">
      <c r="B45" s="143"/>
      <c r="C45" s="144"/>
      <c r="D45" s="147" t="str">
        <v>FEE/Flash driver</v>
      </c>
      <c r="E45" s="149" t="str">
        <v>Bsw</v>
      </c>
      <c r="F45" s="148" t="str">
        <v>刘春荣</v>
      </c>
      <c r="G45" s="140">
        <v>45777</v>
      </c>
      <c r="H45" s="140">
        <v>45801</v>
      </c>
      <c r="I45" s="146"/>
      <c r="J45" s="10"/>
      <c r="K45" s="8">
        <f>IF(D45="","",IF(J45&lt;&gt;"",IF(OR(I45&lt;&gt;"",J45&gt;H45),"Closed with delay","Closed in time"),IF(I45&lt;&gt;"","Delay",IF(H45&gt;TODAY(),"In time","Overdue"))))</f>
      </c>
      <c r="L45" s="7"/>
      <c r="M45" s="3"/>
      <c r="N45" s="3"/>
      <c r="O45" s="3"/>
    </row>
    <row r="46">
      <c r="B46" s="143"/>
      <c r="C46" s="144"/>
      <c r="D46" s="147" t="str">
        <v>EA driver/EEPROM management</v>
      </c>
      <c r="E46" s="149" t="str">
        <v>Bsw</v>
      </c>
      <c r="F46" s="148" t="str">
        <v>刘春荣</v>
      </c>
      <c r="G46" s="140">
        <v>45781</v>
      </c>
      <c r="H46" s="140">
        <v>45805</v>
      </c>
      <c r="I46" s="152"/>
      <c r="J46" s="10"/>
      <c r="K46" s="8">
        <f>IF(D46="","",IF(J46&lt;&gt;"",IF(OR(I46&lt;&gt;"",J46&gt;H46),"Closed with delay","Closed in time"),IF(I46&lt;&gt;"","Delay",IF(H46&gt;TODAY(),"In time","Overdue"))))</f>
      </c>
      <c r="L46" s="7"/>
      <c r="M46" s="3"/>
      <c r="N46" s="3"/>
      <c r="O46" s="3"/>
    </row>
    <row r="47">
      <c r="B47" s="143"/>
      <c r="C47" s="144"/>
      <c r="D47" s="147" t="str">
        <v>存储测试使用说明文档</v>
      </c>
      <c r="E47" s="149" t="str">
        <v>Bsw</v>
      </c>
      <c r="F47" s="148" t="str">
        <v>刘春荣</v>
      </c>
      <c r="G47" s="140">
        <v>45785</v>
      </c>
      <c r="H47" s="140">
        <v>45809</v>
      </c>
      <c r="I47" s="10"/>
      <c r="J47" s="10"/>
      <c r="K47" s="8">
        <f>IF(D47="","",IF(J47&lt;&gt;"",IF(OR(I47&lt;&gt;"",J47&gt;H47),"Closed with delay","Closed in time"),IF(I47&lt;&gt;"","Delay",IF(H47&gt;TODAY(),"In time","Overdue"))))</f>
      </c>
      <c r="L47" s="7"/>
      <c r="M47" s="2"/>
      <c r="N47" s="2"/>
      <c r="O47" s="3"/>
    </row>
    <row r="48">
      <c r="B48" s="143"/>
      <c r="C48" s="144" t="str">
        <v>MCU 测试工具
 性能集成</v>
      </c>
      <c r="D48" s="142" t="str">
        <v>Xcp on can</v>
      </c>
      <c r="E48" s="9" t="str">
        <v>Bsw</v>
      </c>
      <c r="F48" s="148" t="str">
        <v>刘春荣</v>
      </c>
      <c r="G48" s="140">
        <v>45764</v>
      </c>
      <c r="H48" s="140">
        <v>45766</v>
      </c>
      <c r="I48" s="10"/>
      <c r="J48" s="16"/>
      <c r="K48" s="8">
        <f>IF(D48="","",IF(J48&lt;&gt;"",IF(OR(I48&lt;&gt;"",J48&gt;H48),"Closed with delay","Closed in time"),IF(I48&lt;&gt;"","Delay",IF(H48&gt;TODAY(),"In time","Overdue"))))</f>
      </c>
      <c r="L48" s="16"/>
      <c r="M48" s="3"/>
      <c r="N48" s="3"/>
      <c r="O48" s="3"/>
    </row>
    <row r="49">
      <c r="B49" s="143"/>
      <c r="C49" s="144"/>
      <c r="D49" s="142" t="str">
        <v>Xcp on eth</v>
      </c>
      <c r="E49" s="9" t="str">
        <v>Bsw</v>
      </c>
      <c r="F49" s="148" t="str">
        <v>刘春荣</v>
      </c>
      <c r="G49" s="140">
        <v>45768</v>
      </c>
      <c r="H49" s="140">
        <v>45769</v>
      </c>
      <c r="I49" s="10"/>
      <c r="J49" s="10"/>
      <c r="K49" s="8">
        <f>IF(D49="","",IF(J49&lt;&gt;"",IF(OR(I49&lt;&gt;"",J49&gt;H49),"Closed with delay","Closed in time"),IF(I49&lt;&gt;"","Delay",IF(H49&gt;TODAY(),"In time","Overdue"))))</f>
      </c>
      <c r="L49" s="7"/>
      <c r="M49" s="3"/>
      <c r="N49" s="3"/>
      <c r="O49" s="3"/>
    </row>
    <row r="50">
      <c r="B50" s="143"/>
      <c r="C50" s="144"/>
      <c r="D50" s="147" t="str">
        <v>RTM</v>
      </c>
      <c r="E50" s="149" t="str">
        <v>Bsw</v>
      </c>
      <c r="F50" s="148" t="str">
        <v>刘春荣</v>
      </c>
      <c r="G50" s="140">
        <v>45754</v>
      </c>
      <c r="H50" s="140">
        <v>45756</v>
      </c>
      <c r="I50" s="146"/>
      <c r="J50" s="10"/>
      <c r="K50" s="8">
        <f>IF(D50="","",IF(J50&lt;&gt;"",IF(OR(I50&lt;&gt;"",J50&gt;H50),"Closed with delay","Closed in time"),IF(I50&lt;&gt;"","Delay",IF(H50&gt;TODAY(),"In time","Overdue"))))</f>
      </c>
      <c r="L50" s="7"/>
      <c r="M50" s="3"/>
      <c r="N50" s="3"/>
      <c r="O50" s="3"/>
    </row>
    <row r="51">
      <c r="B51" s="143"/>
      <c r="C51" s="144"/>
      <c r="D51" s="147" t="str">
        <v>ARTI (运行获取trace)</v>
      </c>
      <c r="E51" s="149" t="str">
        <v>Bsw</v>
      </c>
      <c r="F51" s="148" t="str">
        <v>刘春荣</v>
      </c>
      <c r="G51" s="140">
        <v>45757</v>
      </c>
      <c r="H51" s="140">
        <v>45759</v>
      </c>
      <c r="I51" s="152"/>
      <c r="J51" s="10"/>
      <c r="K51" s="8">
        <f>IF(D51="","",IF(J51&lt;&gt;"",IF(OR(I51&lt;&gt;"",J51&gt;H51),"Closed with delay","Closed in time"),IF(I51&lt;&gt;"","Delay",IF(H51&gt;TODAY(),"In time","Overdue"))))</f>
      </c>
      <c r="L51" s="7"/>
      <c r="M51" s="3"/>
      <c r="N51" s="3"/>
      <c r="O51" s="3"/>
    </row>
    <row r="52">
      <c r="B52" s="143"/>
      <c r="C52" s="144"/>
      <c r="D52" s="147" t="str">
        <v>TA (trace 分析)</v>
      </c>
      <c r="E52" s="149" t="str">
        <v>Bsw</v>
      </c>
      <c r="F52" s="148" t="str">
        <v>刘春荣</v>
      </c>
      <c r="G52" s="140">
        <v>45761</v>
      </c>
      <c r="H52" s="140">
        <v>45765</v>
      </c>
      <c r="I52" s="10"/>
      <c r="J52" s="10"/>
      <c r="K52" s="8">
        <f>IF(D52="","",IF(J52&lt;&gt;"",IF(OR(I52&lt;&gt;"",J52&gt;H52),"Closed with delay","Closed in time"),IF(I52&lt;&gt;"","Delay",IF(H52&gt;TODAY(),"In time","Overdue"))))</f>
      </c>
      <c r="L52" s="7"/>
      <c r="M52" s="2"/>
      <c r="N52" s="2"/>
      <c r="O52" s="3"/>
    </row>
    <row r="53">
      <c r="B53" s="143"/>
      <c r="C53" s="144" t="str">
        <v>Power(MCU)</v>
      </c>
      <c r="D53" s="142" t="str">
        <v>电源时序</v>
      </c>
      <c r="E53" s="9" t="str">
        <v>Bsw</v>
      </c>
      <c r="F53" s="148" t="str">
        <v>刘春荣</v>
      </c>
      <c r="G53" s="140">
        <v>45770</v>
      </c>
      <c r="H53" s="140">
        <v>45771</v>
      </c>
      <c r="I53" s="10"/>
      <c r="J53" s="10"/>
      <c r="K53" s="8">
        <f>IF(D53="","",IF(J53&lt;&gt;"",IF(OR(I53&lt;&gt;"",J53&gt;H53),"Closed with delay","Closed in time"),IF(I53&lt;&gt;"","Delay",IF(H53&gt;TODAY(),"In time","Overdue"))))</f>
      </c>
      <c r="L53" s="7"/>
      <c r="M53" s="3"/>
      <c r="N53" s="3"/>
      <c r="O53" s="3"/>
    </row>
    <row r="54">
      <c r="B54" s="143"/>
      <c r="C54" s="144"/>
      <c r="D54" s="142" t="str">
        <v>Pmic调试</v>
      </c>
      <c r="E54" s="9" t="str">
        <v>Bsw</v>
      </c>
      <c r="F54" s="148" t="str">
        <v>刘春荣</v>
      </c>
      <c r="G54" s="140">
        <v>45772</v>
      </c>
      <c r="H54" s="140">
        <v>45773</v>
      </c>
      <c r="I54" s="146"/>
      <c r="J54" s="10"/>
      <c r="K54" s="8">
        <f>IF(D54="","",IF(J54&lt;&gt;"",IF(OR(I54&lt;&gt;"",J54&gt;H54),"Closed with delay","Closed in time"),IF(I54&lt;&gt;"","Delay",IF(H54&gt;TODAY(),"In time","Overdue"))))</f>
      </c>
      <c r="L54" s="7"/>
      <c r="M54" s="3"/>
      <c r="N54" s="3"/>
      <c r="O54" s="3"/>
    </row>
    <row r="55">
      <c r="B55" s="143"/>
      <c r="C55" s="144"/>
      <c r="D55" s="142" t="str">
        <v>低功耗模式</v>
      </c>
      <c r="E55" s="9" t="str">
        <v>Bsw</v>
      </c>
      <c r="F55" s="148" t="str">
        <v>刘春荣</v>
      </c>
      <c r="G55" s="140">
        <v>45775</v>
      </c>
      <c r="H55" s="140">
        <v>45777</v>
      </c>
      <c r="I55" s="152"/>
      <c r="J55" s="10"/>
      <c r="K55" s="8">
        <f>IF(D55="","",IF(J55&lt;&gt;"",IF(OR(I55&lt;&gt;"",J55&gt;H55),"Closed with delay","Closed in time"),IF(I55&lt;&gt;"","Delay",IF(H55&gt;TODAY(),"In time","Overdue"))))</f>
      </c>
      <c r="L55" s="7"/>
      <c r="M55" s="3"/>
      <c r="N55" s="3"/>
      <c r="O55" s="3"/>
    </row>
    <row r="56">
      <c r="B56" s="143"/>
      <c r="C56" s="144"/>
      <c r="D56" s="142" t="str">
        <v>休眠唤醒</v>
      </c>
      <c r="E56" s="9" t="str">
        <v>Bsw</v>
      </c>
      <c r="F56" s="148" t="str">
        <v>刘春荣</v>
      </c>
      <c r="G56" s="140">
        <v>45783</v>
      </c>
      <c r="H56" s="140">
        <v>45784</v>
      </c>
      <c r="I56" s="10"/>
      <c r="J56" s="10"/>
      <c r="K56" s="8">
        <f>IF(D56="","",IF(J56&lt;&gt;"",IF(OR(I56&lt;&gt;"",J56&gt;H56),"Closed with delay","Closed in time"),IF(I56&lt;&gt;"","Delay",IF(H56&gt;TODAY(),"In time","Overdue"))))</f>
      </c>
      <c r="L56" s="7"/>
      <c r="M56" s="2"/>
      <c r="N56" s="2"/>
      <c r="O56" s="3"/>
    </row>
    <row r="57">
      <c r="B57" s="143"/>
      <c r="C57" s="144"/>
      <c r="D57" s="142" t="str">
        <v>Ecu状态管理</v>
      </c>
      <c r="E57" s="9" t="str">
        <v>Bsw</v>
      </c>
      <c r="F57" s="148" t="str">
        <v>刘春荣</v>
      </c>
      <c r="G57" s="140">
        <v>45785</v>
      </c>
      <c r="H57" s="140">
        <v>45787</v>
      </c>
      <c r="I57" s="10"/>
      <c r="J57" s="16"/>
      <c r="K57" s="8">
        <f>IF(D57="","",IF(J57&lt;&gt;"",IF(OR(I57&lt;&gt;"",J57&gt;H57),"Closed with delay","Closed in time"),IF(I57&lt;&gt;"","Delay",IF(H57&gt;TODAY(),"In time","Overdue"))))</f>
      </c>
      <c r="L57" s="16"/>
      <c r="M57" s="3"/>
      <c r="N57" s="3"/>
      <c r="O57" s="3"/>
    </row>
    <row r="58">
      <c r="B58" s="143"/>
      <c r="C58" s="144"/>
      <c r="D58" s="142" t="str">
        <v>BSWM</v>
      </c>
      <c r="E58" s="9" t="str">
        <v>Bsw</v>
      </c>
      <c r="F58" s="148" t="str">
        <v>刘春荣</v>
      </c>
      <c r="G58" s="140">
        <v>45789</v>
      </c>
      <c r="H58" s="140">
        <v>45790</v>
      </c>
      <c r="I58" s="10"/>
      <c r="J58" s="10"/>
      <c r="K58" s="8">
        <f>IF(D58="","",IF(J58&lt;&gt;"",IF(OR(I58&lt;&gt;"",J58&gt;H58),"Closed with delay","Closed in time"),IF(I58&lt;&gt;"","Delay",IF(H58&gt;TODAY(),"In time","Overdue"))))</f>
      </c>
      <c r="L58" s="7"/>
      <c r="M58" s="3"/>
      <c r="N58" s="3"/>
      <c r="O58" s="3"/>
    </row>
    <row r="59">
      <c r="B59" s="143"/>
      <c r="C59" s="144"/>
      <c r="D59" s="142" t="str">
        <v>STR</v>
      </c>
      <c r="E59" s="9" t="str">
        <v>Bsw</v>
      </c>
      <c r="F59" s="148" t="str">
        <v>刘春荣</v>
      </c>
      <c r="G59" s="140">
        <v>45791</v>
      </c>
      <c r="H59" s="140">
        <v>45794</v>
      </c>
      <c r="I59" s="146"/>
      <c r="J59" s="10"/>
      <c r="K59" s="8">
        <f>IF(D59="","",IF(J59&lt;&gt;"",IF(OR(I59&lt;&gt;"",J59&gt;H59),"Closed with delay","Closed in time"),IF(I59&lt;&gt;"","Delay",IF(H59&gt;TODAY(),"In time","Overdue"))))</f>
      </c>
      <c r="L59" s="7"/>
      <c r="M59" s="3"/>
      <c r="N59" s="3"/>
      <c r="O59" s="3"/>
    </row>
    <row r="60">
      <c r="B60" s="143"/>
      <c r="C60" s="144" t="str">
        <v>MCU 算法集成</v>
      </c>
      <c r="D60" s="147" t="str">
        <v>毫米波雷达 EQ4</v>
      </c>
      <c r="E60" s="149" t="str">
        <v>AppL</v>
      </c>
      <c r="F60" s="141" t="str">
        <v>刘春荣</v>
      </c>
      <c r="G60" s="140">
        <v>45781</v>
      </c>
      <c r="H60" s="140">
        <v>45783</v>
      </c>
      <c r="I60" s="10"/>
      <c r="J60" s="10"/>
      <c r="K60" s="8">
        <f>IF(D60="","",IF(J60&lt;&gt;"",IF(OR(I60&lt;&gt;"",J60&gt;H60),"Closed with delay","Closed in time"),IF(I60&lt;&gt;"","Delay",IF(H60&gt;TODAY(),"In time","Overdue"))))</f>
      </c>
      <c r="L60" s="7"/>
      <c r="M60" s="2"/>
      <c r="N60" s="2"/>
      <c r="O60" s="3"/>
    </row>
    <row r="61">
      <c r="B61" s="143"/>
      <c r="C61" s="144"/>
      <c r="D61" s="142" t="str">
        <v>车身信息</v>
      </c>
      <c r="E61" s="9" t="str">
        <v>AppL</v>
      </c>
      <c r="F61" s="141" t="str">
        <v>刘春荣</v>
      </c>
      <c r="G61" s="140">
        <v>45783</v>
      </c>
      <c r="H61" s="140">
        <v>45785</v>
      </c>
      <c r="I61" s="10"/>
      <c r="J61" s="16"/>
      <c r="K61" s="8">
        <f>IF(D61="","",IF(J61&lt;&gt;"",IF(OR(I61&lt;&gt;"",J61&gt;H61),"Closed with delay","Closed in time"),IF(I61&lt;&gt;"","Delay",IF(H61&gt;TODAY(),"In time","Overdue"))))</f>
      </c>
      <c r="L61" s="16"/>
      <c r="M61" s="3"/>
      <c r="N61" s="3"/>
      <c r="O61" s="3"/>
    </row>
    <row r="62">
      <c r="B62" s="143"/>
      <c r="C62" s="144"/>
      <c r="D62" s="147" t="str">
        <v>RTK</v>
      </c>
      <c r="E62" s="157" t="str">
        <v>AppL</v>
      </c>
      <c r="F62" s="141" t="str">
        <v>刘春荣</v>
      </c>
      <c r="G62" s="140">
        <v>45785</v>
      </c>
      <c r="H62" s="140">
        <v>45787</v>
      </c>
      <c r="I62" s="10"/>
      <c r="J62" s="10"/>
      <c r="K62" s="8">
        <f>IF(D62="","",IF(J62&lt;&gt;"",IF(OR(I62&lt;&gt;"",J62&gt;H62),"Closed with delay","Closed in time"),IF(I62&lt;&gt;"","Delay",IF(H62&gt;TODAY(),"In time","Overdue"))))</f>
      </c>
      <c r="L62" s="7"/>
      <c r="M62" s="3"/>
      <c r="N62" s="3"/>
      <c r="O62" s="3"/>
    </row>
    <row r="63">
      <c r="B63" s="143"/>
      <c r="C63" s="144"/>
      <c r="D63" s="147" t="str">
        <v>超声波雷达</v>
      </c>
      <c r="E63" s="157" t="str">
        <v>AppL</v>
      </c>
      <c r="F63" s="141" t="str">
        <v>刘春荣</v>
      </c>
      <c r="G63" s="140">
        <v>45787</v>
      </c>
      <c r="H63" s="140">
        <v>45789</v>
      </c>
      <c r="I63" s="146"/>
      <c r="J63" s="10"/>
      <c r="K63" s="8">
        <f>IF(D63="","",IF(J63&lt;&gt;"",IF(OR(I63&lt;&gt;"",J63&gt;H63),"Closed with delay","Closed in time"),IF(I63&lt;&gt;"","Delay",IF(H63&gt;TODAY(),"In time","Overdue"))))</f>
      </c>
      <c r="L63" s="7"/>
      <c r="M63" s="3"/>
      <c r="N63" s="3"/>
      <c r="O63" s="3"/>
    </row>
    <row r="64">
      <c r="B64" s="143"/>
      <c r="C64" s="144"/>
      <c r="D64" s="147" t="str">
        <v>电子地图</v>
      </c>
      <c r="E64" s="157" t="str">
        <v>AppL</v>
      </c>
      <c r="F64" s="141" t="str">
        <v>刘春荣</v>
      </c>
      <c r="G64" s="140">
        <v>45789</v>
      </c>
      <c r="H64" s="140">
        <v>45791</v>
      </c>
      <c r="I64" s="152"/>
      <c r="J64" s="10"/>
      <c r="K64" s="8">
        <f>IF(D64="","",IF(J64&lt;&gt;"",IF(OR(I64&lt;&gt;"",J64&gt;H64),"Closed with delay","Closed in time"),IF(I64&lt;&gt;"","Delay",IF(H64&gt;TODAY(),"In time","Overdue"))))</f>
      </c>
      <c r="L64" s="7"/>
      <c r="M64" s="3"/>
      <c r="N64" s="3"/>
      <c r="O64" s="3"/>
    </row>
    <row r="65">
      <c r="B65" s="143"/>
      <c r="C65" s="144"/>
      <c r="D65" s="142" t="str">
        <v>SOC下发信息</v>
      </c>
      <c r="E65" s="9" t="str">
        <v>AppL</v>
      </c>
      <c r="F65" s="141" t="str">
        <v>刘春荣</v>
      </c>
      <c r="G65" s="153">
        <v>45799</v>
      </c>
      <c r="H65" s="153">
        <v>45801</v>
      </c>
      <c r="I65" s="10"/>
      <c r="J65" s="10"/>
      <c r="K65" s="8">
        <f>IF(D65="","",IF(J65&lt;&gt;"",IF(OR(I65&lt;&gt;"",J65&gt;H65),"Closed with delay","Closed in time"),IF(I65&lt;&gt;"","Delay",IF(H65&gt;TODAY(),"In time","Overdue"))))</f>
      </c>
      <c r="L65" s="7"/>
      <c r="M65" s="2"/>
      <c r="N65" s="2"/>
      <c r="O65" s="3"/>
    </row>
    <row r="66">
      <c r="B66" s="143"/>
      <c r="C66" s="144"/>
      <c r="D66" s="142" t="str">
        <v>上位机控制信息</v>
      </c>
      <c r="E66" s="9" t="str">
        <v>AppL</v>
      </c>
      <c r="F66" s="141" t="str">
        <v>刘春荣</v>
      </c>
      <c r="G66" s="153">
        <v>45803</v>
      </c>
      <c r="H66" s="153">
        <v>45803</v>
      </c>
      <c r="I66" s="10"/>
      <c r="J66" s="16"/>
      <c r="K66" s="8">
        <f>IF(D66="","",IF(J66&lt;&gt;"",IF(OR(I66&lt;&gt;"",J66&gt;H66),"Closed with delay","Closed in time"),IF(I66&lt;&gt;"","Delay",IF(H66&gt;TODAY(),"In time","Overdue"))))</f>
      </c>
      <c r="L66" s="16"/>
      <c r="M66" s="3"/>
      <c r="N66" s="3"/>
      <c r="O66" s="3"/>
    </row>
    <row r="67">
      <c r="B67" s="143"/>
      <c r="C67" s="144"/>
      <c r="D67" s="142" t="str">
        <v>控车信息</v>
      </c>
      <c r="E67" s="9" t="str">
        <v>AppL</v>
      </c>
      <c r="F67" s="141" t="str">
        <v>刘春荣</v>
      </c>
      <c r="G67" s="153">
        <v>45804</v>
      </c>
      <c r="H67" s="153">
        <v>45804</v>
      </c>
      <c r="I67" s="10"/>
      <c r="J67" s="10"/>
      <c r="K67" s="8">
        <f>IF(D67="","",IF(J67&lt;&gt;"",IF(OR(I67&lt;&gt;"",J67&gt;H67),"Closed with delay","Closed in time"),IF(I67&lt;&gt;"","Delay",IF(H67&gt;TODAY(),"In time","Overdue"))))</f>
      </c>
      <c r="L67" s="7"/>
      <c r="M67" s="3"/>
      <c r="N67" s="3"/>
      <c r="O67" s="3"/>
    </row>
    <row r="68">
      <c r="B68" s="143"/>
      <c r="C68" s="144"/>
      <c r="D68" s="142" t="str">
        <v>雷达时间戳和车身信息</v>
      </c>
      <c r="E68" s="9" t="str">
        <v>AppL</v>
      </c>
      <c r="F68" s="141" t="str">
        <v>刘春荣</v>
      </c>
      <c r="G68" s="153">
        <v>45805</v>
      </c>
      <c r="H68" s="153">
        <v>45806</v>
      </c>
      <c r="I68" s="146"/>
      <c r="J68" s="10"/>
      <c r="K68" s="8">
        <f>IF(D68="","",IF(J68&lt;&gt;"",IF(OR(I68&lt;&gt;"",J68&gt;H68),"Closed with delay","Closed in time"),IF(I68&lt;&gt;"","Delay",IF(H68&gt;TODAY(),"In time","Overdue"))))</f>
      </c>
      <c r="L68" s="7"/>
      <c r="M68" s="3"/>
      <c r="N68" s="3"/>
      <c r="O68" s="3"/>
    </row>
    <row r="69">
      <c r="B69" s="143"/>
      <c r="C69" s="144"/>
      <c r="D69" s="142" t="str">
        <v>发给SOC的信息</v>
      </c>
      <c r="E69" s="9" t="str">
        <v>AppL</v>
      </c>
      <c r="F69" s="141" t="str">
        <v>刘春荣</v>
      </c>
      <c r="G69" s="153">
        <v>45807</v>
      </c>
      <c r="H69" s="153">
        <v>45808</v>
      </c>
      <c r="I69" s="152"/>
      <c r="J69" s="10"/>
      <c r="K69" s="8">
        <f>IF(D69="","",IF(J69&lt;&gt;"",IF(OR(I69&lt;&gt;"",J69&gt;H69),"Closed with delay","Closed in time"),IF(I69&lt;&gt;"","Delay",IF(H69&gt;TODAY(),"In time","Overdue"))))</f>
      </c>
      <c r="L69" s="7"/>
      <c r="M69" s="3"/>
      <c r="N69" s="3"/>
      <c r="O69" s="3"/>
    </row>
    <row r="70">
      <c r="B70" s="143"/>
      <c r="C70" s="144"/>
      <c r="D70" s="147" t="str">
        <v>DR</v>
      </c>
      <c r="E70" s="149" t="str">
        <v>AppL</v>
      </c>
      <c r="F70" s="141" t="str">
        <v>刘春荣</v>
      </c>
      <c r="G70" s="140">
        <v>45801</v>
      </c>
      <c r="H70" s="140">
        <v>45803</v>
      </c>
      <c r="I70" s="10"/>
      <c r="J70" s="10"/>
      <c r="K70" s="8">
        <f>IF(D70="","",IF(J70&lt;&gt;"",IF(OR(I70&lt;&gt;"",J70&gt;H70),"Closed with delay","Closed in time"),IF(I70&lt;&gt;"","Delay",IF(H70&gt;TODAY(),"In time","Overdue"))))</f>
      </c>
      <c r="L70" s="7"/>
      <c r="M70" s="2"/>
      <c r="N70" s="2"/>
      <c r="O70" s="3"/>
    </row>
    <row r="71">
      <c r="B71" s="143"/>
      <c r="C71" s="144"/>
      <c r="D71" s="142" t="str">
        <v>ADAS</v>
      </c>
      <c r="E71" s="9" t="str">
        <v>AppL</v>
      </c>
      <c r="F71" s="141" t="str">
        <v>刘春荣</v>
      </c>
      <c r="G71" s="153">
        <v>45811</v>
      </c>
      <c r="H71" s="153">
        <v>45811</v>
      </c>
      <c r="I71" s="10"/>
      <c r="J71" s="16"/>
      <c r="K71" s="8">
        <f>IF(D71="","",IF(J71&lt;&gt;"",IF(OR(I71&lt;&gt;"",J71&gt;H71),"Closed with delay","Closed in time"),IF(I71&lt;&gt;"","Delay",IF(H71&gt;TODAY(),"In time","Overdue"))))</f>
      </c>
      <c r="L71" s="16"/>
      <c r="M71" s="3"/>
      <c r="N71" s="3"/>
      <c r="O71" s="3"/>
    </row>
    <row r="72">
      <c r="B72" s="143"/>
      <c r="C72" s="144"/>
      <c r="D72" s="142" t="str">
        <v>APA</v>
      </c>
      <c r="E72" s="9" t="str">
        <v>AppL</v>
      </c>
      <c r="F72" s="141" t="str">
        <v>刘春荣</v>
      </c>
      <c r="G72" s="153">
        <v>45812</v>
      </c>
      <c r="H72" s="153">
        <v>45813</v>
      </c>
      <c r="I72" s="10"/>
      <c r="J72" s="10"/>
      <c r="K72" s="8">
        <f>IF(D72="","",IF(J72&lt;&gt;"",IF(OR(I72&lt;&gt;"",J72&gt;H72),"Closed with delay","Closed in time"),IF(I72&lt;&gt;"","Delay",IF(H72&gt;TODAY(),"In time","Overdue"))))</f>
      </c>
      <c r="L72" s="7"/>
      <c r="M72" s="3"/>
      <c r="N72" s="3"/>
      <c r="O72" s="3"/>
    </row>
    <row r="73">
      <c r="B73" s="143"/>
      <c r="C73" s="144"/>
      <c r="D73" s="147" t="str">
        <v>AD</v>
      </c>
      <c r="E73" s="149" t="str">
        <v>AppL</v>
      </c>
      <c r="F73" s="141" t="str">
        <v>刘春荣</v>
      </c>
      <c r="G73" s="140">
        <v>45807</v>
      </c>
      <c r="H73" s="140">
        <v>45809</v>
      </c>
      <c r="I73" s="146"/>
      <c r="J73" s="10"/>
      <c r="K73" s="8">
        <f>IF(D73="","",IF(J73&lt;&gt;"",IF(OR(I73&lt;&gt;"",J73&gt;H73),"Closed with delay","Closed in time"),IF(I73&lt;&gt;"","Delay",IF(H73&gt;TODAY(),"In time","Overdue"))))</f>
      </c>
      <c r="L73" s="7"/>
      <c r="M73" s="3"/>
      <c r="N73" s="3"/>
      <c r="O73" s="3"/>
    </row>
    <row r="74">
      <c r="B74" s="143"/>
      <c r="C74" s="144"/>
      <c r="D74" s="142" t="str">
        <v>状态管理</v>
      </c>
      <c r="E74" s="9" t="str">
        <v>AppL</v>
      </c>
      <c r="F74" s="141" t="str">
        <v>刘春荣</v>
      </c>
      <c r="G74" s="153">
        <v>45817</v>
      </c>
      <c r="H74" s="153">
        <v>45818</v>
      </c>
      <c r="I74" s="152"/>
      <c r="J74" s="10"/>
      <c r="K74" s="8">
        <f>IF(D74="","",IF(J74&lt;&gt;"",IF(OR(I74&lt;&gt;"",J74&gt;H74),"Closed with delay","Closed in time"),IF(I74&lt;&gt;"","Delay",IF(H74&gt;TODAY(),"In time","Overdue"))))</f>
      </c>
      <c r="L74" s="7"/>
      <c r="M74" s="3"/>
      <c r="N74" s="3"/>
      <c r="O74" s="3"/>
    </row>
    <row r="75">
      <c r="B75" s="143"/>
      <c r="C75" s="144" t="str">
        <v>MCU 升级功能</v>
      </c>
      <c r="D75" s="142" t="str">
        <v>Boot Loader功能调试</v>
      </c>
      <c r="E75" s="9" t="str">
        <v>Bsw</v>
      </c>
      <c r="F75" s="141" t="str">
        <v>周海民</v>
      </c>
      <c r="G75" s="140">
        <v>45748</v>
      </c>
      <c r="H75" s="140">
        <v>45750</v>
      </c>
      <c r="I75" s="10"/>
      <c r="J75" s="10"/>
      <c r="K75" s="8">
        <f>IF(D75="","",IF(J75&lt;&gt;"",IF(OR(I75&lt;&gt;"",J75&gt;H75),"Closed with delay","Closed in time"),IF(I75&lt;&gt;"","Delay",IF(H75&gt;TODAY(),"In time","Overdue"))))</f>
      </c>
      <c r="L75" s="7"/>
      <c r="M75" s="2"/>
      <c r="N75" s="2"/>
      <c r="O75" s="3"/>
    </row>
    <row r="76">
      <c r="B76" s="143"/>
      <c r="C76" s="144"/>
      <c r="D76" s="142" t="str">
        <v>AB分区升级功能调试</v>
      </c>
      <c r="E76" s="9" t="str">
        <v>Bsw</v>
      </c>
      <c r="F76" s="141" t="str">
        <v>周海民</v>
      </c>
      <c r="G76" s="140">
        <v>45751</v>
      </c>
      <c r="H76" s="140">
        <v>45753</v>
      </c>
      <c r="I76" s="10"/>
      <c r="J76" s="16"/>
      <c r="K76" s="8">
        <f>IF(D76="","",IF(J76&lt;&gt;"",IF(OR(I76&lt;&gt;"",J76&gt;H76),"Closed with delay","Closed in time"),IF(I76&lt;&gt;"","Delay",IF(H76&gt;TODAY(),"In time","Overdue"))))</f>
      </c>
      <c r="L76" s="16"/>
      <c r="M76" s="3"/>
      <c r="N76" s="3"/>
      <c r="O76" s="3"/>
    </row>
    <row r="77">
      <c r="B77" s="143"/>
      <c r="C77" s="144"/>
      <c r="D77" s="142" t="str">
        <v>flash 刷写验证</v>
      </c>
      <c r="E77" s="9" t="str">
        <v>Bsw</v>
      </c>
      <c r="F77" s="141" t="str">
        <v>周海民</v>
      </c>
      <c r="G77" s="140">
        <v>45754</v>
      </c>
      <c r="H77" s="140">
        <v>45756</v>
      </c>
      <c r="I77" s="10"/>
      <c r="J77" s="10"/>
      <c r="K77" s="8">
        <f>IF(D77="","",IF(J77&lt;&gt;"",IF(OR(I77&lt;&gt;"",J77&gt;H77),"Closed with delay","Closed in time"),IF(I77&lt;&gt;"","Delay",IF(H77&gt;TODAY(),"In time","Overdue"))))</f>
      </c>
      <c r="L77" s="7"/>
      <c r="M77" s="3"/>
      <c r="N77" s="3"/>
      <c r="O77" s="3"/>
    </row>
    <row r="78">
      <c r="B78" s="143"/>
      <c r="C78" s="144"/>
      <c r="D78" s="142" t="str">
        <v>升级包通信获取调试</v>
      </c>
      <c r="E78" s="9" t="str">
        <v>Bsw</v>
      </c>
      <c r="F78" s="141" t="str">
        <v>周海民</v>
      </c>
      <c r="G78" s="140">
        <v>45757</v>
      </c>
      <c r="H78" s="140">
        <v>45759</v>
      </c>
      <c r="I78" s="146"/>
      <c r="J78" s="10"/>
      <c r="K78" s="8">
        <f>IF(D78="","",IF(J78&lt;&gt;"",IF(OR(I78&lt;&gt;"",J78&gt;H78),"Closed with delay","Closed in time"),IF(I78&lt;&gt;"","Delay",IF(H78&gt;TODAY(),"In time","Overdue"))))</f>
      </c>
      <c r="L78" s="7"/>
      <c r="M78" s="3"/>
      <c r="N78" s="3"/>
      <c r="O78" s="3"/>
    </row>
    <row r="79">
      <c r="B79" s="143"/>
      <c r="C79" s="144"/>
      <c r="D79" s="142" t="str">
        <v>升级使用指导文档</v>
      </c>
      <c r="E79" s="9" t="str">
        <v>Bsw</v>
      </c>
      <c r="F79" s="141" t="str">
        <v>周海民</v>
      </c>
      <c r="G79" s="140">
        <v>45760</v>
      </c>
      <c r="H79" s="140">
        <v>45762</v>
      </c>
      <c r="I79" s="152"/>
      <c r="J79" s="10"/>
      <c r="K79" s="8">
        <f>IF(D79="","",IF(J79&lt;&gt;"",IF(OR(I79&lt;&gt;"",J79&gt;H79),"Closed with delay","Closed in time"),IF(I79&lt;&gt;"","Delay",IF(H79&gt;TODAY(),"In time","Overdue"))))</f>
      </c>
      <c r="L79" s="7"/>
      <c r="M79" s="3"/>
      <c r="N79" s="3"/>
      <c r="O79" s="3"/>
    </row>
    <row r="80">
      <c r="B80" s="143"/>
      <c r="C80" s="144" t="str">
        <v>MCU development</v>
      </c>
      <c r="D80" s="147" t="str">
        <v>仪表 cluster(仪表基础框架)</v>
      </c>
      <c r="E80" s="149" t="str">
        <v>Bsw</v>
      </c>
      <c r="F80" s="141" t="str">
        <v>周海民</v>
      </c>
      <c r="G80" s="140">
        <v>45763</v>
      </c>
      <c r="H80" s="140">
        <v>45765</v>
      </c>
      <c r="I80" s="10"/>
      <c r="J80" s="10"/>
      <c r="K80" s="8">
        <f>IF(D80="","",IF(J80&lt;&gt;"",IF(OR(I80&lt;&gt;"",J80&gt;H80),"Closed with delay","Closed in time"),IF(I80&lt;&gt;"","Delay",IF(H80&gt;TODAY(),"In time","Overdue"))))</f>
      </c>
      <c r="L80" s="7"/>
      <c r="M80" s="2"/>
      <c r="N80" s="2"/>
      <c r="O80" s="3"/>
    </row>
    <row r="81">
      <c r="B81" s="143"/>
      <c r="C81" s="144"/>
      <c r="D81" s="147" t="str">
        <v>背光调节</v>
      </c>
      <c r="E81" s="149" t="str">
        <v>Bsw</v>
      </c>
      <c r="F81" s="141" t="str">
        <v>周海民</v>
      </c>
      <c r="G81" s="140">
        <v>45766</v>
      </c>
      <c r="H81" s="140">
        <v>45768</v>
      </c>
      <c r="I81" s="10"/>
      <c r="J81" s="16"/>
      <c r="K81" s="8">
        <f>IF(D81="","",IF(J81&lt;&gt;"",IF(OR(I81&lt;&gt;"",J81&gt;H81),"Closed with delay","Closed in time"),IF(I81&lt;&gt;"","Delay",IF(H81&gt;TODAY(),"In time","Overdue"))))</f>
      </c>
      <c r="L81" s="16"/>
      <c r="M81" s="3"/>
      <c r="N81" s="3"/>
      <c r="O81" s="3"/>
    </row>
    <row r="82">
      <c r="B82" s="143"/>
      <c r="C82" s="144"/>
      <c r="D82" s="147" t="str">
        <v>imu 功能调试</v>
      </c>
      <c r="E82" s="149" t="str">
        <v>Bsw</v>
      </c>
      <c r="F82" s="141" t="str">
        <v>周海民</v>
      </c>
      <c r="G82" s="140">
        <v>45769</v>
      </c>
      <c r="H82" s="140">
        <v>45771</v>
      </c>
      <c r="I82" s="10"/>
      <c r="J82" s="10"/>
      <c r="K82" s="8">
        <f>IF(D82="","",IF(J82&lt;&gt;"",IF(OR(I82&lt;&gt;"",J82&gt;H82),"Closed with delay","Closed in time"),IF(I82&lt;&gt;"","Delay",IF(H82&gt;TODAY(),"In time","Overdue"))))</f>
      </c>
      <c r="L82" s="7"/>
      <c r="M82" s="3"/>
      <c r="N82" s="3"/>
      <c r="O82" s="3"/>
    </row>
    <row r="83">
      <c r="B83" s="143"/>
      <c r="C83" s="144"/>
      <c r="D83" s="147" t="str">
        <v>多媒体系统 media system</v>
      </c>
      <c r="E83" s="149" t="str">
        <v>Bsw</v>
      </c>
      <c r="F83" s="141" t="str">
        <v>周海民</v>
      </c>
      <c r="G83" s="140">
        <v>45772</v>
      </c>
      <c r="H83" s="140">
        <v>45774</v>
      </c>
      <c r="I83" s="146"/>
      <c r="J83" s="10"/>
      <c r="K83" s="8">
        <f>IF(D83="","",IF(J83&lt;&gt;"",IF(OR(I83&lt;&gt;"",J83&gt;H83),"Closed with delay","Closed in time"),IF(I83&lt;&gt;"","Delay",IF(H83&gt;TODAY(),"In time","Overdue"))))</f>
      </c>
      <c r="L83" s="7"/>
      <c r="M83" s="3"/>
      <c r="N83" s="3"/>
      <c r="O83" s="3"/>
    </row>
    <row r="84">
      <c r="B84" s="143"/>
      <c r="C84" s="144"/>
      <c r="D84" s="147" t="str">
        <v>others（心跳功能）</v>
      </c>
      <c r="E84" s="149" t="str">
        <v>Bsw</v>
      </c>
      <c r="F84" s="141" t="str">
        <v>周海民</v>
      </c>
      <c r="G84" s="140">
        <v>45775</v>
      </c>
      <c r="H84" s="140">
        <v>45777</v>
      </c>
      <c r="I84" s="152"/>
      <c r="J84" s="10"/>
      <c r="K84" s="8">
        <f>IF(D84="","",IF(J84&lt;&gt;"",IF(OR(I84&lt;&gt;"",J84&gt;H84),"Closed with delay","Closed in time"),IF(I84&lt;&gt;"","Delay",IF(H84&gt;TODAY(),"In time","Overdue"))))</f>
      </c>
      <c r="L84" s="7"/>
      <c r="M84" s="3"/>
      <c r="N84" s="3"/>
      <c r="O84" s="3"/>
    </row>
    <row r="85">
      <c r="B85" s="143"/>
      <c r="C85" s="144"/>
      <c r="D85" s="147" t="str">
        <v>使用说明文档</v>
      </c>
      <c r="E85" s="149" t="str">
        <v>Bsw</v>
      </c>
      <c r="F85" s="141" t="str">
        <v>周海民</v>
      </c>
      <c r="G85" s="140">
        <v>45778</v>
      </c>
      <c r="H85" s="140">
        <v>45780</v>
      </c>
      <c r="I85" s="146"/>
      <c r="J85" s="10"/>
      <c r="K85" s="8">
        <f>IF(D85="","",IF(J85&lt;&gt;"",IF(OR(I85&lt;&gt;"",J85&gt;H85),"Closed with delay","Closed in time"),IF(I85&lt;&gt;"","Delay",IF(H85&gt;TODAY(),"In time","Overdue"))))</f>
      </c>
      <c r="L85" s="7"/>
      <c r="M85" s="3"/>
      <c r="N85" s="3"/>
      <c r="O85" s="3"/>
    </row>
    <row r="86">
      <c r="B86" s="143"/>
      <c r="C86" s="144" t="str">
        <v>MCU Fusa</v>
      </c>
      <c r="D86" s="147" t="str">
        <v>Wdg （内狗）</v>
      </c>
      <c r="E86" s="149" t="str">
        <v>Bsw</v>
      </c>
      <c r="F86" s="141" t="str">
        <v>刘春荣</v>
      </c>
      <c r="G86" s="153">
        <v>45819</v>
      </c>
      <c r="H86" s="153">
        <v>45822</v>
      </c>
      <c r="I86" s="152"/>
      <c r="J86" s="10"/>
      <c r="K86" s="8">
        <f>IF(D86="","",IF(J86&lt;&gt;"",IF(OR(I86&lt;&gt;"",J86&gt;H86),"Closed with delay","Closed in time"),IF(I86&lt;&gt;"","Delay",IF(H86&gt;TODAY(),"In time","Overdue"))))</f>
      </c>
      <c r="L86" s="7"/>
      <c r="M86" s="3"/>
      <c r="N86" s="3"/>
      <c r="O86" s="3"/>
    </row>
    <row r="87">
      <c r="B87" s="143"/>
      <c r="C87" s="144"/>
      <c r="D87" s="147" t="str">
        <v>Wdg (外狗）</v>
      </c>
      <c r="E87" s="149" t="str">
        <v>Bsw</v>
      </c>
      <c r="F87" s="141" t="str">
        <v>刘春荣</v>
      </c>
      <c r="G87" s="153">
        <v>45824</v>
      </c>
      <c r="H87" s="153">
        <v>45826</v>
      </c>
      <c r="I87" s="10"/>
      <c r="J87" s="10"/>
      <c r="K87" s="8">
        <f>IF(D87="","",IF(J87&lt;&gt;"",IF(OR(I87&lt;&gt;"",J87&gt;H87),"Closed with delay","Closed in time"),IF(I87&lt;&gt;"","Delay",IF(H87&gt;TODAY(),"In time","Overdue"))))</f>
      </c>
      <c r="L87" s="7"/>
      <c r="M87" s="2"/>
      <c r="N87" s="2"/>
      <c r="O87" s="3"/>
    </row>
    <row r="88">
      <c r="B88" s="143"/>
      <c r="C88" s="144"/>
      <c r="D88" s="147" t="str">
        <v>HSM</v>
      </c>
      <c r="E88" s="149" t="str">
        <v>Bsw</v>
      </c>
      <c r="F88" s="141" t="str">
        <v>刘春荣</v>
      </c>
      <c r="G88" s="153">
        <v>45827</v>
      </c>
      <c r="H88" s="153">
        <v>45832</v>
      </c>
      <c r="I88" s="10"/>
      <c r="J88" s="16"/>
      <c r="K88" s="8">
        <f>IF(D88="","",IF(J88&lt;&gt;"",IF(OR(I88&lt;&gt;"",J88&gt;H88),"Closed with delay","Closed in time"),IF(I88&lt;&gt;"","Delay",IF(H88&gt;TODAY(),"In time","Overdue"))))</f>
      </c>
      <c r="L88" s="16"/>
      <c r="M88" s="3"/>
      <c r="N88" s="3"/>
      <c r="O88" s="3"/>
    </row>
    <row r="89">
      <c r="B89" s="143"/>
      <c r="C89" s="144"/>
      <c r="D89" s="147" t="str">
        <v>Wdgm</v>
      </c>
      <c r="E89" s="149" t="str">
        <v>Bsw</v>
      </c>
      <c r="F89" s="141" t="str">
        <v>刘春荣</v>
      </c>
      <c r="G89" s="153">
        <v>45833</v>
      </c>
      <c r="H89" s="153">
        <v>45836</v>
      </c>
      <c r="I89" s="10"/>
      <c r="J89" s="10"/>
      <c r="K89" s="8">
        <f>IF(D89="","",IF(J89&lt;&gt;"",IF(OR(I89&lt;&gt;"",J89&gt;H89),"Closed with delay","Closed in time"),IF(I89&lt;&gt;"","Delay",IF(H89&gt;TODAY(),"In time","Overdue"))))</f>
      </c>
      <c r="L89" s="7"/>
      <c r="M89" s="3"/>
      <c r="N89" s="3"/>
      <c r="O89" s="3"/>
    </row>
    <row r="90">
      <c r="B90" s="143"/>
      <c r="C90" s="144"/>
      <c r="D90" s="147" t="str">
        <v>MPU</v>
      </c>
      <c r="E90" s="149" t="str">
        <v>Bsw</v>
      </c>
      <c r="F90" s="141" t="str">
        <v>刘春荣</v>
      </c>
      <c r="G90" s="153">
        <v>45838</v>
      </c>
      <c r="H90" s="153">
        <v>45840</v>
      </c>
      <c r="I90" s="146"/>
      <c r="J90" s="10"/>
      <c r="K90" s="8">
        <f>IF(D90="","",IF(J90&lt;&gt;"",IF(OR(I90&lt;&gt;"",J90&gt;H90),"Closed with delay","Closed in time"),IF(I90&lt;&gt;"","Delay",IF(H90&gt;TODAY(),"In time","Overdue"))))</f>
      </c>
      <c r="L90" s="7"/>
      <c r="M90" s="3"/>
      <c r="N90" s="3"/>
      <c r="O90" s="3"/>
    </row>
    <row r="91">
      <c r="B91" s="143"/>
      <c r="C91" s="144"/>
      <c r="D91" s="147" t="str">
        <v>BIST</v>
      </c>
      <c r="E91" s="149" t="str">
        <v>Bsw</v>
      </c>
      <c r="F91" s="141" t="str">
        <v>刘春荣</v>
      </c>
      <c r="G91" s="153">
        <v>45841</v>
      </c>
      <c r="H91" s="153">
        <v>45843</v>
      </c>
      <c r="I91" s="152"/>
      <c r="J91" s="10"/>
      <c r="K91" s="8">
        <f>IF(D91="","",IF(J91&lt;&gt;"",IF(OR(I91&lt;&gt;"",J91&gt;H91),"Closed with delay","Closed in time"),IF(I91&lt;&gt;"","Delay",IF(H91&gt;TODAY(),"In time","Overdue"))))</f>
      </c>
      <c r="L91" s="7"/>
      <c r="M91" s="3"/>
      <c r="N91" s="3"/>
      <c r="O91" s="3"/>
    </row>
    <row r="92">
      <c r="B92" s="143"/>
      <c r="C92" s="144" t="str">
        <v>性能读写测试，
 性能数据自测</v>
      </c>
      <c r="D92" s="147" t="str">
        <v>flash读写</v>
      </c>
      <c r="E92" s="149" t="str">
        <v>Bsw</v>
      </c>
      <c r="F92" s="141" t="str">
        <v>刘春荣</v>
      </c>
      <c r="G92" s="153">
        <v>45845</v>
      </c>
      <c r="H92" s="153">
        <v>45847</v>
      </c>
      <c r="I92" s="10"/>
      <c r="J92" s="10"/>
      <c r="K92" s="8">
        <f>IF(D92="","",IF(J92&lt;&gt;"",IF(OR(I92&lt;&gt;"",J92&gt;H92),"Closed with delay","Closed in time"),IF(I92&lt;&gt;"","Delay",IF(H92&gt;TODAY(),"In time","Overdue"))))</f>
      </c>
      <c r="L92" s="7"/>
      <c r="M92" s="2"/>
      <c r="N92" s="2"/>
      <c r="O92" s="3"/>
    </row>
    <row r="93">
      <c r="B93" s="143"/>
      <c r="C93" s="144"/>
      <c r="D93" s="147" t="str">
        <v>xcp带宽 2.4M bit</v>
      </c>
      <c r="E93" s="149" t="str">
        <v>Bsw</v>
      </c>
      <c r="F93" s="141" t="str">
        <v>刘春荣</v>
      </c>
      <c r="G93" s="153">
        <v>45848</v>
      </c>
      <c r="H93" s="153">
        <v>45850</v>
      </c>
      <c r="I93" s="10"/>
      <c r="J93" s="16"/>
      <c r="K93" s="8">
        <f>IF(D93="","",IF(J93&lt;&gt;"",IF(OR(I93&lt;&gt;"",J93&gt;H93),"Closed with delay","Closed in time"),IF(I93&lt;&gt;"","Delay",IF(H93&gt;TODAY(),"In time","Overdue"))))</f>
      </c>
      <c r="L93" s="16"/>
      <c r="M93" s="3"/>
      <c r="N93" s="3"/>
      <c r="O93" s="3"/>
    </row>
    <row r="94">
      <c r="B94" s="143"/>
      <c r="C94" s="144"/>
      <c r="D94" s="147" t="str">
        <v>启动时间优化</v>
      </c>
      <c r="E94" s="149" t="str">
        <v>Bsw</v>
      </c>
      <c r="F94" s="141" t="str">
        <v>刘春荣</v>
      </c>
      <c r="G94" s="153">
        <v>45852</v>
      </c>
      <c r="H94" s="153">
        <v>45854</v>
      </c>
      <c r="I94" s="10"/>
      <c r="J94" s="10"/>
      <c r="K94" s="8">
        <f>IF(D94="","",IF(J94&lt;&gt;"",IF(OR(I94&lt;&gt;"",J94&gt;H94),"Closed with delay","Closed in time"),IF(I94&lt;&gt;"","Delay",IF(H94&gt;TODAY(),"In time","Overdue"))))</f>
      </c>
      <c r="L94" s="7"/>
      <c r="M94" s="3"/>
      <c r="N94" s="3"/>
      <c r="O94" s="3"/>
    </row>
    <row r="95">
      <c r="B95" s="143"/>
      <c r="C95" s="144"/>
      <c r="D95" s="147" t="str">
        <v>网络管理</v>
      </c>
      <c r="E95" s="149" t="str">
        <v>Bsw</v>
      </c>
      <c r="F95" s="141" t="str">
        <v>刘春荣</v>
      </c>
      <c r="G95" s="153">
        <v>45855</v>
      </c>
      <c r="H95" s="153">
        <v>45857</v>
      </c>
      <c r="I95" s="146"/>
      <c r="J95" s="10"/>
      <c r="K95" s="8">
        <f>IF(D95="","",IF(J95&lt;&gt;"",IF(OR(I95&lt;&gt;"",J95&gt;H95),"Closed with delay","Closed in time"),IF(I95&lt;&gt;"","Delay",IF(H95&gt;TODAY(),"In time","Overdue"))))</f>
      </c>
      <c r="L95" s="7"/>
      <c r="M95" s="3"/>
      <c r="N95" s="3"/>
      <c r="O95" s="3"/>
    </row>
    <row r="96">
      <c r="B96" s="143"/>
      <c r="C96" s="144"/>
      <c r="D96" s="147" t="str">
        <v>诊断</v>
      </c>
      <c r="E96" s="149" t="str">
        <v>Bsw</v>
      </c>
      <c r="F96" s="141" t="str">
        <v>刘春荣</v>
      </c>
      <c r="G96" s="153">
        <v>45859</v>
      </c>
      <c r="H96" s="153">
        <v>45864</v>
      </c>
      <c r="I96" s="152"/>
      <c r="J96" s="10"/>
      <c r="K96" s="8">
        <f>IF(D96="","",IF(J96&lt;&gt;"",IF(OR(I96&lt;&gt;"",J96&gt;H96),"Closed with delay","Closed in time"),IF(I96&lt;&gt;"","Delay",IF(H96&gt;TODAY(),"In time","Overdue"))))</f>
      </c>
      <c r="L96" s="7"/>
      <c r="M96" s="3"/>
      <c r="N96" s="3"/>
      <c r="O96" s="3"/>
    </row>
    <row customHeight="true" ht="19" r="97">
      <c r="A97" s="139"/>
      <c r="B97" s="4" t="str">
        <v>S32K</v>
      </c>
      <c r="C97" s="11" t="str">
        <v>项目环境搭建</v>
      </c>
      <c r="D97" s="5" t="str">
        <v>编译环境搭建/IDE环境搭建</v>
      </c>
      <c r="E97" s="9" t="str">
        <v>Bsw</v>
      </c>
      <c r="F97" s="145" t="str">
        <v>TBD</v>
      </c>
      <c r="G97" s="140">
        <v>45719</v>
      </c>
      <c r="H97" s="140">
        <v>45721</v>
      </c>
      <c r="I97" s="146"/>
      <c r="J97" s="10"/>
      <c r="K97" s="8">
        <f>IF(D97="","",IF(J97&lt;&gt;"",IF(OR(I97&lt;&gt;"",J97&gt;H97),"Closed with delay","Closed in time"),IF(I97&lt;&gt;"","Delay",IF(H97&gt;TODAY(),"In time","Overdue"))))</f>
      </c>
      <c r="L97" s="7"/>
      <c r="M97" s="3"/>
      <c r="N97" s="3"/>
      <c r="O97" s="3"/>
    </row>
    <row r="98">
      <c r="A98" s="139"/>
      <c r="B98" s="4"/>
      <c r="C98" s="11"/>
      <c r="D98" s="5" t="str">
        <v>Davinci工程  SIP包、license etc</v>
      </c>
      <c r="E98" s="9" t="str">
        <v>Bsw</v>
      </c>
      <c r="F98" s="145" t="str">
        <v>TBD</v>
      </c>
      <c r="G98" s="140">
        <v>45722</v>
      </c>
      <c r="H98" s="140">
        <v>45723</v>
      </c>
      <c r="I98" s="152"/>
      <c r="J98" s="10"/>
      <c r="K98" s="8">
        <f>IF(D98="","",IF(J98&lt;&gt;"",IF(OR(I98&lt;&gt;"",J98&gt;H98),"Closed with delay","Closed in time"),IF(I98&lt;&gt;"","Delay",IF(H98&gt;TODAY(),"In time","Overdue"))))</f>
      </c>
      <c r="L98" s="7"/>
      <c r="M98" s="3"/>
      <c r="N98" s="3"/>
      <c r="O98" s="3"/>
    </row>
    <row r="99">
      <c r="A99" s="139"/>
      <c r="B99" s="4"/>
      <c r="C99" s="11" t="str">
        <v>Bringup</v>
      </c>
      <c r="D99" s="5" t="str">
        <v>MCAL基本环境</v>
      </c>
      <c r="E99" s="9" t="str">
        <v>Bsw</v>
      </c>
      <c r="F99" s="145" t="str">
        <v>TBD</v>
      </c>
      <c r="G99" s="140">
        <v>45726</v>
      </c>
      <c r="H99" s="140">
        <v>45728</v>
      </c>
      <c r="I99" s="10"/>
      <c r="J99" s="10"/>
      <c r="K99" s="8">
        <f>IF(D99="","",IF(J99&lt;&gt;"",IF(OR(I99&lt;&gt;"",J99&gt;H99),"Closed with delay","Closed in time"),IF(I99&lt;&gt;"","Delay",IF(H99&gt;TODAY(),"In time","Overdue"))))</f>
      </c>
      <c r="L99" s="7"/>
      <c r="M99" s="3"/>
      <c r="N99" s="3"/>
      <c r="O99" s="16"/>
    </row>
    <row r="100">
      <c r="A100" s="139"/>
      <c r="B100" s="4"/>
      <c r="C100" s="11"/>
      <c r="D100" s="5" t="str">
        <v>调试和烧录</v>
      </c>
      <c r="E100" s="9" t="str">
        <v>Bsw</v>
      </c>
      <c r="F100" s="145" t="str">
        <v>TBD</v>
      </c>
      <c r="G100" s="140">
        <v>45729</v>
      </c>
      <c r="H100" s="140">
        <v>45731</v>
      </c>
      <c r="I100" s="10"/>
      <c r="J100" s="10"/>
      <c r="K100" s="8">
        <f>IF(D100="","",IF(J100&lt;&gt;"",IF(OR(I100&lt;&gt;"",J100&gt;H100),"Closed with delay","Closed in time"),IF(I100&lt;&gt;"","Delay",IF(H100&gt;TODAY(),"In time","Overdue"))))</f>
      </c>
      <c r="L100" s="7"/>
      <c r="M100" s="3"/>
      <c r="N100" s="3"/>
      <c r="O100" s="3"/>
    </row>
    <row r="101">
      <c r="A101" s="139"/>
      <c r="B101" s="4"/>
      <c r="C101" s="11"/>
      <c r="D101" s="5" t="str">
        <v>集成编译与调试</v>
      </c>
      <c r="E101" s="9" t="str">
        <v>Bsw</v>
      </c>
      <c r="F101" s="145" t="str">
        <v>TBD</v>
      </c>
      <c r="G101" s="140">
        <v>45733</v>
      </c>
      <c r="H101" s="140">
        <v>45738</v>
      </c>
      <c r="I101" s="10"/>
      <c r="J101" s="10"/>
      <c r="K101" s="8">
        <f>IF(D101="","",IF(J101&lt;&gt;"",IF(OR(I101&lt;&gt;"",J101&gt;H101),"Closed with delay","Closed in time"),IF(I101&lt;&gt;"","Delay",IF(H101&gt;TODAY(),"In time","Overdue"))))</f>
      </c>
      <c r="L101" s="7"/>
      <c r="M101" s="3"/>
      <c r="N101" s="3"/>
      <c r="O101" s="3"/>
    </row>
    <row r="102">
      <c r="A102" s="139"/>
      <c r="B102" s="4"/>
      <c r="C102" s="11" t="str">
        <v>Power(MCU)</v>
      </c>
      <c r="D102" s="5" t="str">
        <v>电源时序 控制Pmic</v>
      </c>
      <c r="E102" s="9" t="str">
        <v>Bsw</v>
      </c>
      <c r="F102" s="145" t="str">
        <v>TBD</v>
      </c>
      <c r="G102" s="140">
        <v>45757</v>
      </c>
      <c r="H102" s="140">
        <v>45759</v>
      </c>
      <c r="I102" s="10"/>
      <c r="J102" s="10"/>
      <c r="K102" s="8">
        <f>IF(D102="","",IF(J102&lt;&gt;"",IF(OR(I102&lt;&gt;"",J102&gt;H102),"Closed with delay","Closed in time"),IF(I102&lt;&gt;"","Delay",IF(H102&gt;TODAY(),"In time","Overdue"))))</f>
      </c>
      <c r="L102" s="7"/>
      <c r="M102" s="3"/>
      <c r="N102" s="3"/>
      <c r="O102" s="3"/>
    </row>
    <row r="103">
      <c r="A103" s="139"/>
      <c r="B103" s="4"/>
      <c r="C103" s="11"/>
      <c r="D103" s="5" t="str">
        <v>低功耗模式</v>
      </c>
      <c r="E103" s="9" t="str">
        <v>AppL</v>
      </c>
      <c r="F103" s="145" t="str">
        <v>TBD</v>
      </c>
      <c r="G103" s="140">
        <v>45740</v>
      </c>
      <c r="H103" s="140">
        <v>45741</v>
      </c>
      <c r="I103" s="10"/>
      <c r="J103" s="10"/>
      <c r="K103" s="8">
        <f>IF(D103="","",IF(J103&lt;&gt;"",IF(OR(I103&lt;&gt;"",J103&gt;H103),"Closed with delay","Closed in time"),IF(I103&lt;&gt;"","Delay",IF(H103&gt;TODAY(),"In time","Overdue"))))</f>
      </c>
      <c r="L103" s="7"/>
      <c r="M103" s="3"/>
      <c r="N103" s="3"/>
      <c r="O103" s="3"/>
    </row>
    <row r="104">
      <c r="A104" s="139"/>
      <c r="B104" s="4"/>
      <c r="C104" s="11"/>
      <c r="D104" s="5" t="str" xml:space="preserve">
        <v>休眠唤醒 </v>
      </c>
      <c r="E104" s="9" t="str">
        <v>AppL</v>
      </c>
      <c r="F104" s="145" t="str">
        <v>TBD</v>
      </c>
      <c r="G104" s="140">
        <v>45742</v>
      </c>
      <c r="H104" s="140">
        <v>45743</v>
      </c>
      <c r="I104" s="10"/>
      <c r="J104" s="10"/>
      <c r="K104" s="8">
        <f>IF(D104="","",IF(J104&lt;&gt;"",IF(OR(I104&lt;&gt;"",J104&gt;H104),"Closed with delay","Closed in time"),IF(I104&lt;&gt;"","Delay",IF(H104&gt;TODAY(),"In time","Overdue"))))</f>
      </c>
      <c r="L104" s="7"/>
      <c r="M104" s="3"/>
      <c r="N104" s="3"/>
      <c r="O104" s="3"/>
    </row>
    <row r="105">
      <c r="A105" s="139"/>
      <c r="B105" s="4"/>
      <c r="C105" s="11"/>
      <c r="D105" s="5" t="str">
        <v>Ecu状态管理</v>
      </c>
      <c r="E105" s="9" t="str">
        <v>Bsw</v>
      </c>
      <c r="F105" s="145" t="str">
        <v>TBD</v>
      </c>
      <c r="G105" s="140">
        <v>45744</v>
      </c>
      <c r="H105" s="140">
        <v>45747</v>
      </c>
      <c r="I105" s="10"/>
      <c r="J105" s="10"/>
      <c r="K105" s="8">
        <f>IF(D105="","",IF(J105&lt;&gt;"",IF(OR(I105&lt;&gt;"",J105&gt;H105),"Closed with delay","Closed in time"),IF(I105&lt;&gt;"","Delay",IF(H105&gt;TODAY(),"In time","Overdue"))))</f>
      </c>
      <c r="L105" s="7"/>
      <c r="M105" s="3"/>
      <c r="N105" s="3"/>
      <c r="O105" s="3"/>
    </row>
    <row r="106">
      <c r="A106" s="139"/>
      <c r="B106" s="4"/>
      <c r="C106" s="11"/>
      <c r="D106" s="5" t="str" xml:space="preserve">
        <v>BSWM </v>
      </c>
      <c r="E106" s="9" t="str">
        <v>Bsw</v>
      </c>
      <c r="F106" s="145" t="str">
        <v>TBD</v>
      </c>
      <c r="G106" s="140">
        <v>45748</v>
      </c>
      <c r="H106" s="140">
        <v>45752</v>
      </c>
      <c r="I106" s="161"/>
      <c r="J106" s="10"/>
      <c r="K106" s="8">
        <f>IF(D106="","",IF(J106&lt;&gt;"",IF(OR(I106&lt;&gt;"",J106&gt;H106),"Closed with delay","Closed in time"),IF(I106&lt;&gt;"","Delay",IF(H106&gt;TODAY(),"In time","Overdue"))))</f>
      </c>
      <c r="L106" s="7"/>
      <c r="M106" s="3"/>
      <c r="N106" s="3"/>
      <c r="O106" s="3"/>
    </row>
    <row r="107">
      <c r="A107" s="139"/>
      <c r="B107" s="4"/>
      <c r="C107" s="11"/>
      <c r="D107" s="151" t="str">
        <v>STR</v>
      </c>
      <c r="E107" s="149" t="str">
        <v>Bsw</v>
      </c>
      <c r="F107" s="55"/>
      <c r="G107" s="150" t="str">
        <v>TBD</v>
      </c>
      <c r="H107" s="150" t="str">
        <v>TBD</v>
      </c>
      <c r="I107" s="10"/>
      <c r="J107" s="10"/>
      <c r="K107" s="8">
        <f>IF(D107="","",IF(J107&lt;&gt;"",IF(OR(I107&lt;&gt;"",J107&gt;H107),"Closed with delay","Closed in time"),IF(I107&lt;&gt;"","Delay",IF(H107&gt;TODAY(),"In time","Overdue"))))</f>
      </c>
      <c r="L107" s="7"/>
      <c r="M107" s="3"/>
      <c r="N107" s="3"/>
      <c r="O107" s="3"/>
    </row>
    <row r="108">
      <c r="A108" s="139"/>
      <c r="B108" s="4"/>
      <c r="C108" s="11"/>
      <c r="D108" s="151" t="str">
        <v>启动时间优化</v>
      </c>
      <c r="E108" s="149" t="str">
        <v>Bsw</v>
      </c>
      <c r="F108" s="145"/>
      <c r="G108" s="150" t="str">
        <v>TBD</v>
      </c>
      <c r="H108" s="150" t="str">
        <v>TBD</v>
      </c>
      <c r="I108" s="10"/>
      <c r="J108" s="10"/>
      <c r="K108" s="8">
        <f>IF(D108="","",IF(J108&lt;&gt;"",IF(OR(I108&lt;&gt;"",J108&gt;H108),"Closed with delay","Closed in time"),IF(I108&lt;&gt;"","Delay",IF(H108&gt;TODAY(),"In time","Overdue"))))</f>
      </c>
      <c r="L108" s="7"/>
      <c r="M108" s="3"/>
      <c r="N108" s="3"/>
      <c r="O108" s="3"/>
    </row>
    <row r="109">
      <c r="A109" s="139"/>
      <c r="B109" s="4"/>
      <c r="C109" s="11" t="s">
        <v>79</v>
      </c>
      <c r="D109" s="151" t="str">
        <v>CAN Driver</v>
      </c>
      <c r="E109" s="149" t="str">
        <v>Bsw</v>
      </c>
      <c r="F109" s="145"/>
      <c r="G109" s="150" t="str">
        <v>TBD</v>
      </c>
      <c r="H109" s="150" t="str">
        <v>TBD</v>
      </c>
      <c r="I109" s="10"/>
      <c r="J109" s="10"/>
      <c r="K109" s="8">
        <f>IF(D109="","",IF(J109&lt;&gt;"",IF(OR(I109&lt;&gt;"",J109&gt;H109),"Closed with delay","Closed in time"),IF(I109&lt;&gt;"","Delay",IF(H109&gt;TODAY(),"In time","Overdue"))))</f>
      </c>
      <c r="L109" s="7"/>
      <c r="M109" s="3"/>
      <c r="N109" s="3"/>
      <c r="O109" s="3"/>
    </row>
    <row r="110">
      <c r="A110" s="139"/>
      <c r="B110" s="4"/>
      <c r="C110" s="11"/>
      <c r="D110" s="151" t="str">
        <v>PORT Driver</v>
      </c>
      <c r="E110" s="149" t="str">
        <v>Bsw</v>
      </c>
      <c r="F110" s="145"/>
      <c r="G110" s="150" t="str">
        <v>TBD</v>
      </c>
      <c r="H110" s="150" t="str">
        <v>TBD</v>
      </c>
      <c r="I110" s="10"/>
      <c r="J110" s="10"/>
      <c r="K110" s="8">
        <f>IF(D110="","",IF(J110&lt;&gt;"",IF(OR(I110&lt;&gt;"",J110&gt;H110),"Closed with delay","Closed in time"),IF(I110&lt;&gt;"","Delay",IF(H110&gt;TODAY(),"In time","Overdue"))))</f>
      </c>
      <c r="L110" s="7"/>
      <c r="M110" s="3"/>
      <c r="N110" s="3"/>
      <c r="O110" s="3"/>
    </row>
    <row r="111">
      <c r="A111" s="139"/>
      <c r="B111" s="4"/>
      <c r="C111" s="11"/>
      <c r="D111" s="5" t="str">
        <v>DIO Driver</v>
      </c>
      <c r="E111" s="9" t="str">
        <v>Bsw</v>
      </c>
      <c r="F111" s="145"/>
      <c r="G111" s="140">
        <v>45754</v>
      </c>
      <c r="H111" s="140">
        <v>45756</v>
      </c>
      <c r="I111" s="10"/>
      <c r="J111" s="10"/>
      <c r="K111" s="8">
        <f>IF(D111="","",IF(J111&lt;&gt;"",IF(OR(I111&lt;&gt;"",J111&gt;H111),"Closed with delay","Closed in time"),IF(I111&lt;&gt;"","Delay",IF(H111&gt;TODAY(),"In time","Overdue"))))</f>
      </c>
      <c r="L111" s="7"/>
      <c r="M111" s="3"/>
      <c r="N111" s="3"/>
      <c r="O111" s="3"/>
    </row>
    <row r="112">
      <c r="A112" s="139"/>
      <c r="B112" s="4"/>
      <c r="C112" s="11"/>
      <c r="D112" s="5" t="str">
        <v>SPI Driver</v>
      </c>
      <c r="E112" s="9" t="str">
        <v>Bus</v>
      </c>
      <c r="F112" s="145"/>
      <c r="G112" s="140">
        <v>45757</v>
      </c>
      <c r="H112" s="140">
        <v>45759</v>
      </c>
      <c r="I112" s="10"/>
      <c r="J112" s="10"/>
      <c r="K112" s="8">
        <f>IF(D112="","",IF(J112&lt;&gt;"",IF(OR(I112&lt;&gt;"",J112&gt;H112),"Closed with delay","Closed in time"),IF(I112&lt;&gt;"","Delay",IF(H112&gt;TODAY(),"In time","Overdue"))))</f>
      </c>
      <c r="L112" s="7"/>
      <c r="M112" s="3"/>
      <c r="N112" s="3"/>
      <c r="O112" s="3"/>
    </row>
    <row r="113">
      <c r="A113" s="139"/>
      <c r="B113" s="4"/>
      <c r="C113" s="11"/>
      <c r="D113" s="5" t="str">
        <v>UART Driver</v>
      </c>
      <c r="E113" s="9" t="str">
        <v>Bus</v>
      </c>
      <c r="F113" s="145"/>
      <c r="G113" s="140">
        <v>45760</v>
      </c>
      <c r="H113" s="140">
        <v>45762</v>
      </c>
      <c r="I113" s="10"/>
      <c r="J113" s="10"/>
      <c r="K113" s="8">
        <f>IF(D113="","",IF(J113&lt;&gt;"",IF(OR(I113&lt;&gt;"",J113&gt;H113),"Closed with delay","Closed in time"),IF(I113&lt;&gt;"","Delay",IF(H113&gt;TODAY(),"In time","Overdue"))))</f>
      </c>
      <c r="L113" s="7"/>
      <c r="M113" s="3"/>
      <c r="N113" s="3"/>
      <c r="O113" s="3"/>
    </row>
    <row r="114">
      <c r="A114" s="139"/>
      <c r="B114" s="4"/>
      <c r="C114" s="11"/>
      <c r="D114" s="5" t="str">
        <v>MCU Driver</v>
      </c>
      <c r="E114" s="9" t="str">
        <v>Bsw</v>
      </c>
      <c r="F114" s="145"/>
      <c r="G114" s="140">
        <v>45763</v>
      </c>
      <c r="H114" s="140">
        <v>45765</v>
      </c>
      <c r="I114" s="10"/>
      <c r="J114" s="10"/>
      <c r="K114" s="8">
        <f>IF(D114="","",IF(J114&lt;&gt;"",IF(OR(I114&lt;&gt;"",J114&gt;H114),"Closed with delay","Closed in time"),IF(I114&lt;&gt;"","Delay",IF(H114&gt;TODAY(),"In time","Overdue"))))</f>
      </c>
      <c r="L114" s="7"/>
      <c r="M114" s="3"/>
      <c r="N114" s="3"/>
      <c r="O114" s="3"/>
    </row>
    <row r="115">
      <c r="A115" s="139"/>
      <c r="B115" s="4"/>
      <c r="C115" s="11"/>
      <c r="D115" s="151" t="str">
        <v>ADC Driver</v>
      </c>
      <c r="E115" s="149" t="str">
        <v>Bus</v>
      </c>
      <c r="F115" s="145"/>
      <c r="G115" s="150" t="str">
        <v>TBD</v>
      </c>
      <c r="H115" s="150" t="str">
        <v>TBD</v>
      </c>
      <c r="I115" s="10"/>
      <c r="J115" s="10"/>
      <c r="K115" s="8">
        <f>IF(D115="","",IF(J115&lt;&gt;"",IF(OR(I115&lt;&gt;"",J115&gt;H115),"Closed with delay","Closed in time"),IF(I115&lt;&gt;"","Delay",IF(H115&gt;TODAY(),"In time","Overdue"))))</f>
      </c>
      <c r="L115" s="7"/>
      <c r="M115" s="3"/>
      <c r="N115" s="3"/>
      <c r="O115" s="3"/>
    </row>
    <row r="116">
      <c r="A116" s="139"/>
      <c r="B116" s="4"/>
      <c r="C116" s="158" t="s">
        <v>78</v>
      </c>
      <c r="D116" s="151" t="str" xml:space="preserve">
        <v>Xcp on can </v>
      </c>
      <c r="E116" s="9" t="str">
        <v>Bsw</v>
      </c>
      <c r="F116" s="145"/>
      <c r="G116" s="150" t="str">
        <v>TBD</v>
      </c>
      <c r="H116" s="150" t="str">
        <v>TBD</v>
      </c>
      <c r="I116" s="10"/>
      <c r="J116" s="10"/>
      <c r="K116" s="8">
        <f>IF(D116="","",IF(J116&lt;&gt;"",IF(OR(I116&lt;&gt;"",J116&gt;H116),"Closed with delay","Closed in time"),IF(I116&lt;&gt;"","Delay",IF(H116&gt;TODAY(),"In time","Overdue"))))</f>
      </c>
      <c r="L116" s="7"/>
      <c r="M116" s="3"/>
      <c r="N116" s="3"/>
      <c r="O116" s="3"/>
    </row>
    <row r="117">
      <c r="A117" s="139"/>
      <c r="B117" s="4"/>
      <c r="C117" s="158"/>
      <c r="D117" s="151" t="str" xml:space="preserve">
        <v>RTM </v>
      </c>
      <c r="E117" s="9" t="str">
        <v>Bsw</v>
      </c>
      <c r="F117" s="145"/>
      <c r="G117" s="150" t="str">
        <v>TBD</v>
      </c>
      <c r="H117" s="150" t="str">
        <v>TBD</v>
      </c>
      <c r="I117" s="10"/>
      <c r="J117" s="10"/>
      <c r="K117" s="8">
        <f>IF(D117="","",IF(J117&lt;&gt;"",IF(OR(I117&lt;&gt;"",J117&gt;H117),"Closed with delay","Closed in time"),IF(I117&lt;&gt;"","Delay",IF(H117&gt;TODAY(),"In time","Overdue"))))</f>
      </c>
      <c r="L117" s="7"/>
      <c r="M117" s="3"/>
      <c r="N117" s="3"/>
      <c r="O117" s="3"/>
    </row>
    <row r="118">
      <c r="A118" s="139"/>
      <c r="B118" s="4"/>
      <c r="C118" s="158"/>
      <c r="D118" s="151" t="str">
        <v>ARTI （运行获取trace）</v>
      </c>
      <c r="E118" s="9" t="str">
        <v>Bsw</v>
      </c>
      <c r="F118" s="145"/>
      <c r="G118" s="150" t="str">
        <v>TBD</v>
      </c>
      <c r="H118" s="150" t="str">
        <v>TBD</v>
      </c>
      <c r="I118" s="10"/>
      <c r="J118" s="10"/>
      <c r="K118" s="8">
        <f>IF(D118="","",IF(J118&lt;&gt;"",IF(OR(I118&lt;&gt;"",J118&gt;H118),"Closed with delay","Closed in time"),IF(I118&lt;&gt;"","Delay",IF(H118&gt;TODAY(),"In time","Overdue"))))</f>
      </c>
      <c r="L118" s="7"/>
      <c r="M118" s="3"/>
      <c r="N118" s="3"/>
      <c r="O118" s="3"/>
    </row>
    <row r="119">
      <c r="A119" s="139"/>
      <c r="B119" s="4"/>
      <c r="C119" s="158"/>
      <c r="D119" s="151" t="s">
        <v>80</v>
      </c>
      <c r="E119" s="9" t="str">
        <v>Bsw</v>
      </c>
      <c r="F119" s="145"/>
      <c r="G119" s="150" t="str">
        <v>TBD</v>
      </c>
      <c r="H119" s="150" t="str">
        <v>TBD</v>
      </c>
      <c r="I119" s="10"/>
      <c r="J119" s="10"/>
      <c r="K119" s="8">
        <f>IF(D119="","",IF(J119&lt;&gt;"",IF(OR(I119&lt;&gt;"",J119&gt;H119),"Closed with delay","Closed in time"),IF(I119&lt;&gt;"","Delay",IF(H119&gt;TODAY(),"In time","Overdue"))))</f>
      </c>
      <c r="L119" s="7"/>
      <c r="M119" s="3"/>
      <c r="N119" s="3"/>
      <c r="O119" s="3"/>
    </row>
    <row r="120">
      <c r="A120" s="139"/>
      <c r="B120" s="4"/>
      <c r="C120" s="158"/>
      <c r="D120" s="151" t="str">
        <v>CMDBACK TRACE</v>
      </c>
      <c r="E120" s="9" t="str">
        <v>Bsw</v>
      </c>
      <c r="F120" s="145"/>
      <c r="G120" s="150" t="str">
        <v>TBD</v>
      </c>
      <c r="H120" s="150" t="str">
        <v>TBD</v>
      </c>
      <c r="I120" s="10"/>
      <c r="J120" s="10"/>
      <c r="K120" s="8">
        <f>IF(D120="","",IF(J120&lt;&gt;"",IF(OR(I120&lt;&gt;"",J120&gt;H120),"Closed with delay","Closed in time"),IF(I120&lt;&gt;"","Delay",IF(H120&gt;TODAY(),"In time","Overdue"))))</f>
      </c>
      <c r="L120" s="7"/>
      <c r="M120" s="3"/>
      <c r="N120" s="3"/>
      <c r="O120" s="3"/>
    </row>
    <row r="121">
      <c r="A121" s="139"/>
      <c r="B121" s="4"/>
      <c r="C121" s="158"/>
      <c r="D121" s="151" t="str">
        <v>MCU-LOG UART</v>
      </c>
      <c r="E121" s="9" t="str">
        <v>Bsw</v>
      </c>
      <c r="F121" s="145"/>
      <c r="G121" s="150" t="str">
        <v>TBD</v>
      </c>
      <c r="H121" s="150" t="str">
        <v>TBD</v>
      </c>
      <c r="I121" s="10"/>
      <c r="J121" s="10"/>
      <c r="K121" s="8">
        <f>IF(D121="","",IF(J121&lt;&gt;"",IF(OR(I121&lt;&gt;"",J121&gt;H121),"Closed with delay","Closed in time"),IF(I121&lt;&gt;"","Delay",IF(H121&gt;TODAY(),"In time","Overdue"))))</f>
      </c>
      <c r="L121" s="7"/>
      <c r="M121" s="3"/>
      <c r="N121" s="3"/>
      <c r="O121" s="3"/>
    </row>
    <row r="122">
      <c r="A122" s="139"/>
      <c r="B122" s="4"/>
      <c r="C122" s="158"/>
      <c r="D122" s="151" t="str">
        <v>MCU-LOG SHELL</v>
      </c>
      <c r="E122" s="9" t="str">
        <v>Bsw</v>
      </c>
      <c r="F122" s="145"/>
      <c r="G122" s="150" t="str">
        <v>TBD</v>
      </c>
      <c r="H122" s="150" t="str">
        <v>TBD</v>
      </c>
      <c r="I122" s="10"/>
      <c r="J122" s="10"/>
      <c r="K122" s="8">
        <f>IF(D122="","",IF(J122&lt;&gt;"",IF(OR(I122&lt;&gt;"",J122&gt;H122),"Closed with delay","Closed in time"),IF(I122&lt;&gt;"","Delay",IF(H122&gt;TODAY(),"In time","Overdue"))))</f>
      </c>
      <c r="L122" s="7"/>
      <c r="M122" s="3"/>
      <c r="N122" s="3"/>
      <c r="O122" s="3"/>
    </row>
    <row r="123">
      <c r="A123" s="139"/>
      <c r="B123" s="4"/>
      <c r="C123" s="158"/>
      <c r="D123" s="151" t="str">
        <v>MCU-LOG SSH</v>
      </c>
      <c r="E123" s="9" t="str">
        <v>Bsw</v>
      </c>
      <c r="F123" s="145"/>
      <c r="G123" s="150" t="str">
        <v>TBD</v>
      </c>
      <c r="H123" s="150" t="str">
        <v>TBD</v>
      </c>
      <c r="I123" s="10"/>
      <c r="J123" s="10"/>
      <c r="K123" s="8">
        <f>IF(D123="","",IF(J123&lt;&gt;"",IF(OR(I123&lt;&gt;"",J123&gt;H123),"Closed with delay","Closed in time"),IF(I123&lt;&gt;"","Delay",IF(H123&gt;TODAY(),"In time","Overdue"))))</f>
      </c>
      <c r="L123" s="7"/>
      <c r="M123" s="3"/>
      <c r="N123" s="3"/>
      <c r="O123" s="3"/>
    </row>
    <row r="124">
      <c r="A124" s="139"/>
      <c r="B124" s="4"/>
      <c r="C124" s="158" t="s">
        <v>81</v>
      </c>
      <c r="D124" s="151" t="str" xml:space="preserve">
        <v>NvM </v>
      </c>
      <c r="E124" s="9" t="str">
        <v>Bsw</v>
      </c>
      <c r="F124" s="145"/>
      <c r="G124" s="150" t="str">
        <v>TBD</v>
      </c>
      <c r="H124" s="150" t="str">
        <v>TBD</v>
      </c>
      <c r="I124" s="10"/>
      <c r="J124" s="10"/>
      <c r="K124" s="8">
        <f>IF(D124="","",IF(J124&lt;&gt;"",IF(OR(I124&lt;&gt;"",J124&gt;H124),"Closed with delay","Closed in time"),IF(I124&lt;&gt;"","Delay",IF(H124&gt;TODAY(),"In time","Overdue"))))</f>
      </c>
      <c r="L124" s="7"/>
      <c r="M124" s="3"/>
      <c r="N124" s="3"/>
      <c r="O124" s="3"/>
    </row>
    <row r="125">
      <c r="A125" s="139"/>
      <c r="B125" s="4"/>
      <c r="C125" s="158"/>
      <c r="D125" s="151" t="str">
        <v>FEE/Flash driver</v>
      </c>
      <c r="E125" s="9" t="str">
        <v>Bsw</v>
      </c>
      <c r="F125" s="145"/>
      <c r="G125" s="150" t="str">
        <v>TBD</v>
      </c>
      <c r="H125" s="150" t="str">
        <v>TBD</v>
      </c>
      <c r="I125" s="10"/>
      <c r="J125" s="10"/>
      <c r="K125" s="8">
        <f>IF(D125="","",IF(J125&lt;&gt;"",IF(OR(I125&lt;&gt;"",J125&gt;H125),"Closed with delay","Closed in time"),IF(I125&lt;&gt;"","Delay",IF(H125&gt;TODAY(),"In time","Overdue"))))</f>
      </c>
      <c r="L125" s="7"/>
      <c r="M125" s="3"/>
      <c r="N125" s="3"/>
      <c r="O125" s="3"/>
    </row>
    <row r="126">
      <c r="A126" s="139"/>
      <c r="B126" s="4"/>
      <c r="C126" s="158"/>
      <c r="D126" s="151" t="str">
        <v>EEPROM  driver</v>
      </c>
      <c r="E126" s="9" t="str">
        <v>Bsw</v>
      </c>
      <c r="F126" s="145"/>
      <c r="G126" s="150" t="str">
        <v>TBD</v>
      </c>
      <c r="H126" s="150" t="str">
        <v>TBD</v>
      </c>
      <c r="I126" s="10"/>
      <c r="J126" s="10"/>
      <c r="K126" s="8">
        <f>IF(D126="","",IF(J126&lt;&gt;"",IF(OR(I126&lt;&gt;"",J126&gt;H126),"Closed with delay","Closed in time"),IF(I126&lt;&gt;"","Delay",IF(H126&gt;TODAY(),"In time","Overdue"))))</f>
      </c>
      <c r="L126" s="7"/>
      <c r="M126" s="3"/>
      <c r="N126" s="3"/>
      <c r="O126" s="3"/>
    </row>
    <row r="127">
      <c r="A127" s="139"/>
      <c r="B127" s="4"/>
      <c r="C127" s="158"/>
      <c r="D127" s="151" t="str">
        <v>EEPROM  management</v>
      </c>
      <c r="E127" s="9" t="str">
        <v>Bsw</v>
      </c>
      <c r="F127" s="145"/>
      <c r="G127" s="150" t="str">
        <v>TBD</v>
      </c>
      <c r="H127" s="150" t="str">
        <v>TBD</v>
      </c>
      <c r="I127" s="10"/>
      <c r="J127" s="10"/>
      <c r="K127" s="8">
        <f>IF(D127="","",IF(J127&lt;&gt;"",IF(OR(I127&lt;&gt;"",J127&gt;H127),"Closed with delay","Closed in time"),IF(I127&lt;&gt;"","Delay",IF(H127&gt;TODAY(),"In time","Overdue"))))</f>
      </c>
      <c r="L127" s="7"/>
      <c r="M127" s="3"/>
      <c r="N127" s="3"/>
      <c r="O127" s="3"/>
    </row>
    <row r="128">
      <c r="A128" s="139"/>
      <c r="B128" s="4"/>
      <c r="C128" s="11" t="str" xml:space="preserve">
        <v>communication MCU-RH850 </v>
      </c>
      <c r="D128" s="5" t="str">
        <v>SPI</v>
      </c>
      <c r="E128" s="9" t="str">
        <v>Bus</v>
      </c>
      <c r="F128" s="145" t="str">
        <v>TBD</v>
      </c>
      <c r="G128" s="140">
        <v>45770</v>
      </c>
      <c r="H128" s="140">
        <v>45771</v>
      </c>
      <c r="I128" s="10"/>
      <c r="J128" s="10"/>
      <c r="K128" s="8">
        <f>IF(D128="","",IF(J128&lt;&gt;"",IF(OR(I128&lt;&gt;"",J128&gt;H128),"Closed with delay","Closed in time"),IF(I128&lt;&gt;"","Delay",IF(H128&gt;TODAY(),"In time","Overdue"))))</f>
      </c>
      <c r="L128" s="7"/>
      <c r="M128" s="3"/>
      <c r="N128" s="3"/>
      <c r="O128" s="3"/>
    </row>
    <row r="129">
      <c r="A129" s="139"/>
      <c r="B129" s="4"/>
      <c r="C129" s="11" t="str">
        <v>MCU USS</v>
      </c>
      <c r="D129" s="142" t="str">
        <v>AK2 SPI/ICU/PWM INTERRYPT</v>
      </c>
      <c r="E129" s="9" t="str">
        <v>Bsw</v>
      </c>
      <c r="F129" s="145" t="str">
        <v>TBD</v>
      </c>
      <c r="G129" s="140">
        <v>45772</v>
      </c>
      <c r="H129" s="140">
        <v>45773</v>
      </c>
      <c r="I129" s="10"/>
      <c r="J129" s="10"/>
      <c r="K129" s="8">
        <f>IF(D129="","",IF(J129&lt;&gt;"",IF(OR(I129&lt;&gt;"",J129&gt;H129),"Closed with delay","Closed in time"),IF(I129&lt;&gt;"","Delay",IF(H129&gt;TODAY(),"In time","Overdue"))))</f>
      </c>
      <c r="L129" s="7"/>
      <c r="M129" s="3"/>
      <c r="N129" s="3"/>
      <c r="O129" s="3"/>
    </row>
    <row r="130">
      <c r="A130" s="139"/>
      <c r="B130" s="4"/>
      <c r="C130" s="11"/>
      <c r="D130" s="142" t="str">
        <v>AK2 算法数据接口集成</v>
      </c>
      <c r="E130" s="9" t="str">
        <v>AppL</v>
      </c>
      <c r="F130" s="145" t="str">
        <v>TBD</v>
      </c>
      <c r="G130" s="140">
        <v>45775</v>
      </c>
      <c r="H130" s="140">
        <v>45777</v>
      </c>
      <c r="I130" s="10"/>
      <c r="J130" s="10"/>
      <c r="K130" s="8">
        <f>IF(D130="","",IF(J130&lt;&gt;"",IF(OR(I130&lt;&gt;"",J130&gt;H130),"Closed with delay","Closed in time"),IF(I130&lt;&gt;"","Delay",IF(H130&gt;TODAY(),"In time","Overdue"))))</f>
      </c>
      <c r="L130" s="7"/>
      <c r="M130" s="3"/>
      <c r="N130" s="3"/>
      <c r="O130" s="3"/>
    </row>
    <row r="131">
      <c r="A131" s="139"/>
      <c r="B131" s="4"/>
      <c r="C131" s="11"/>
      <c r="D131" s="142" t="str">
        <v>AK2 链路验证与联调</v>
      </c>
      <c r="E131" s="9" t="str">
        <v>Bus</v>
      </c>
      <c r="F131" s="145" t="str">
        <v>TBD</v>
      </c>
      <c r="G131" s="140">
        <v>45783</v>
      </c>
      <c r="H131" s="140">
        <v>45784</v>
      </c>
      <c r="I131" s="10"/>
      <c r="J131" s="10"/>
      <c r="K131" s="8">
        <f>IF(D131="","",IF(J131&lt;&gt;"",IF(OR(I131&lt;&gt;"",J131&gt;H131),"Closed with delay","Closed in time"),IF(I131&lt;&gt;"","Delay",IF(H131&gt;TODAY(),"In time","Overdue"))))</f>
      </c>
      <c r="L131" s="7"/>
      <c r="M131" s="3"/>
      <c r="N131" s="3"/>
      <c r="O131" s="3"/>
    </row>
    <row r="132">
      <c r="A132" s="139"/>
      <c r="B132" s="4"/>
      <c r="C132" s="11" t="s">
        <v>77</v>
      </c>
      <c r="D132" s="5" t="str">
        <v>Boot Loader功能调试</v>
      </c>
      <c r="E132" s="9" t="str">
        <v>AppL</v>
      </c>
      <c r="F132" s="145" t="str">
        <v>TBD</v>
      </c>
      <c r="G132" s="140">
        <v>45785</v>
      </c>
      <c r="H132" s="140">
        <v>45787</v>
      </c>
      <c r="I132" s="10"/>
      <c r="J132" s="10"/>
      <c r="K132" s="8">
        <f>IF(D132="","",IF(J132&lt;&gt;"",IF(OR(I132&lt;&gt;"",J132&gt;H132),"Closed with delay","Closed in time"),IF(I132&lt;&gt;"","Delay",IF(H132&gt;TODAY(),"In time","Overdue"))))</f>
      </c>
      <c r="L132" s="7"/>
      <c r="M132" s="2"/>
      <c r="N132" s="2"/>
      <c r="O132" s="3"/>
    </row>
    <row r="133">
      <c r="A133" s="139"/>
      <c r="B133" s="4"/>
      <c r="C133" s="11"/>
      <c r="D133" s="151" t="str">
        <v>AB分区升级功能调试</v>
      </c>
      <c r="E133" s="149" t="str">
        <v>AppL</v>
      </c>
      <c r="F133" s="145"/>
      <c r="G133" s="150" t="str">
        <v>TBD</v>
      </c>
      <c r="H133" s="150" t="str">
        <v>TBD</v>
      </c>
      <c r="I133" s="10"/>
      <c r="J133" s="16"/>
      <c r="K133" s="8">
        <f>IF(D133="","",IF(J133&lt;&gt;"",IF(OR(I133&lt;&gt;"",J133&gt;H133),"Closed with delay","Closed in time"),IF(I133&lt;&gt;"","Delay",IF(H133&gt;TODAY(),"In time","Overdue"))))</f>
      </c>
      <c r="L133" s="16"/>
      <c r="M133" s="3"/>
      <c r="N133" s="3"/>
      <c r="O133" s="3"/>
    </row>
    <row r="134">
      <c r="A134" s="139"/>
      <c r="B134" s="4"/>
      <c r="C134" s="11" t="str">
        <v>MCU development</v>
      </c>
      <c r="D134" s="5" t="str">
        <v>others</v>
      </c>
      <c r="E134" s="9" t="str">
        <v>AppL</v>
      </c>
      <c r="F134" s="145" t="str">
        <v>TBD</v>
      </c>
      <c r="G134" s="140">
        <v>45789</v>
      </c>
      <c r="H134" s="140">
        <v>45790</v>
      </c>
      <c r="I134" s="10"/>
      <c r="J134" s="10"/>
      <c r="K134" s="8">
        <f>IF(D134="","",IF(J134&lt;&gt;"",IF(OR(I134&lt;&gt;"",J134&gt;H134),"Closed with delay","Closed in time"),IF(I134&lt;&gt;"","Delay",IF(H134&gt;TODAY(),"In time","Overdue"))))</f>
      </c>
      <c r="L134" s="7"/>
      <c r="M134" s="3"/>
      <c r="N134" s="3"/>
      <c r="O134" s="3"/>
    </row>
    <row r="135">
      <c r="A135" s="139"/>
      <c r="B135" s="4"/>
      <c r="C135" s="11"/>
      <c r="D135" s="5"/>
      <c r="E135" s="9"/>
      <c r="F135" s="10"/>
      <c r="G135" s="140"/>
      <c r="H135" s="140"/>
      <c r="I135" s="10"/>
      <c r="J135" s="10"/>
      <c r="K135" s="8"/>
      <c r="L135" s="7"/>
      <c r="M135" s="3"/>
      <c r="N135" s="3"/>
      <c r="O135" s="3"/>
    </row>
    <row r="136">
      <c r="A136" s="139"/>
      <c r="B136" s="4"/>
      <c r="C136" s="11"/>
      <c r="D136" s="5"/>
      <c r="E136" s="9"/>
      <c r="F136" s="10"/>
      <c r="G136" s="140"/>
      <c r="H136" s="140"/>
      <c r="I136" s="10"/>
      <c r="J136" s="10"/>
      <c r="K136" s="8"/>
      <c r="L136" s="7"/>
      <c r="M136" s="3"/>
      <c r="N136" s="3"/>
      <c r="O136" s="3"/>
    </row>
    <row r="137">
      <c r="A137" s="139"/>
      <c r="B137" s="4"/>
      <c r="C137" s="11"/>
      <c r="D137" s="5"/>
      <c r="E137" s="9"/>
      <c r="F137" s="10"/>
      <c r="G137" s="140"/>
      <c r="H137" s="140"/>
      <c r="I137" s="10"/>
      <c r="J137" s="10"/>
      <c r="K137" s="8"/>
      <c r="L137" s="7"/>
      <c r="M137" s="3"/>
      <c r="N137" s="3"/>
      <c r="O137" s="3"/>
    </row>
    <row r="138">
      <c r="A138" s="139"/>
      <c r="B138" s="4"/>
      <c r="C138" s="11"/>
      <c r="D138" s="5"/>
      <c r="E138" s="9"/>
      <c r="F138" s="10"/>
      <c r="G138" s="140"/>
      <c r="H138" s="140"/>
      <c r="I138" s="10"/>
      <c r="J138" s="10"/>
      <c r="K138" s="8"/>
      <c r="L138" s="7"/>
      <c r="M138" s="3"/>
      <c r="N138" s="3"/>
      <c r="O138" s="3"/>
    </row>
    <row r="139">
      <c r="A139" s="139"/>
      <c r="B139" s="4"/>
      <c r="C139" s="11"/>
      <c r="D139" s="5"/>
      <c r="E139" s="9"/>
      <c r="F139" s="10"/>
      <c r="G139" s="140"/>
      <c r="H139" s="140"/>
      <c r="I139" s="10"/>
      <c r="J139" s="10"/>
      <c r="K139" s="8"/>
      <c r="L139" s="7"/>
      <c r="M139" s="3"/>
      <c r="N139" s="3"/>
      <c r="O139" s="3"/>
    </row>
    <row r="140">
      <c r="A140" s="139"/>
      <c r="B140" s="4"/>
      <c r="C140" s="11"/>
      <c r="D140" s="5"/>
      <c r="E140" s="9"/>
      <c r="F140" s="10"/>
      <c r="G140" s="140"/>
      <c r="H140" s="140"/>
      <c r="I140" s="10"/>
      <c r="J140" s="10"/>
      <c r="K140" s="8"/>
      <c r="L140" s="7"/>
      <c r="M140" s="3"/>
      <c r="N140" s="3"/>
      <c r="O140" s="3"/>
    </row>
    <row r="141">
      <c r="A141" s="139"/>
      <c r="B141" s="4"/>
      <c r="C141" s="11"/>
      <c r="D141" s="5"/>
      <c r="E141" s="9"/>
      <c r="F141" s="10"/>
      <c r="G141" s="140"/>
      <c r="H141" s="140"/>
      <c r="I141" s="10"/>
      <c r="J141" s="10"/>
      <c r="K141" s="8"/>
      <c r="L141" s="7"/>
      <c r="M141" s="3"/>
      <c r="N141" s="3"/>
      <c r="O141" s="3"/>
    </row>
    <row r="142">
      <c r="A142" s="139"/>
      <c r="B142" s="4"/>
      <c r="C142" s="11"/>
      <c r="D142" s="5"/>
      <c r="E142" s="9"/>
      <c r="F142" s="10"/>
      <c r="G142" s="140"/>
      <c r="H142" s="140"/>
      <c r="I142" s="10"/>
      <c r="J142" s="10"/>
      <c r="K142" s="8"/>
      <c r="L142" s="7"/>
      <c r="M142" s="3"/>
      <c r="N142" s="3"/>
      <c r="O142" s="3"/>
    </row>
    <row r="143">
      <c r="A143" s="139"/>
      <c r="B143" s="4"/>
      <c r="C143" s="11"/>
      <c r="D143" s="5"/>
      <c r="E143" s="9"/>
      <c r="F143" s="10"/>
      <c r="G143" s="140"/>
      <c r="H143" s="140"/>
      <c r="I143" s="10"/>
      <c r="J143" s="10"/>
      <c r="K143" s="8"/>
      <c r="L143" s="7"/>
      <c r="M143" s="3"/>
      <c r="N143" s="3"/>
      <c r="O143" s="3"/>
    </row>
    <row r="144">
      <c r="A144" s="139"/>
      <c r="B144" s="4"/>
      <c r="C144" s="11"/>
      <c r="D144" s="5"/>
      <c r="E144" s="9"/>
      <c r="F144" s="10"/>
      <c r="G144" s="140"/>
      <c r="H144" s="140"/>
      <c r="I144" s="10"/>
      <c r="J144" s="10"/>
      <c r="K144" s="8"/>
      <c r="L144" s="7"/>
      <c r="M144" s="3"/>
      <c r="N144" s="3"/>
      <c r="O144" s="3"/>
    </row>
    <row r="145">
      <c r="A145" s="139"/>
      <c r="B145" s="4"/>
      <c r="C145" s="11"/>
      <c r="D145" s="5"/>
      <c r="E145" s="9"/>
      <c r="F145" s="10"/>
      <c r="G145" s="140"/>
      <c r="H145" s="140"/>
      <c r="I145" s="10"/>
      <c r="J145" s="10"/>
      <c r="K145" s="8"/>
      <c r="L145" s="7"/>
      <c r="M145" s="3"/>
      <c r="N145" s="3"/>
      <c r="O145" s="3"/>
    </row>
    <row r="146">
      <c r="A146" s="139"/>
      <c r="B146" s="4"/>
      <c r="C146" s="11"/>
      <c r="D146" s="5"/>
      <c r="E146" s="9"/>
      <c r="F146" s="10"/>
      <c r="G146" s="140"/>
      <c r="H146" s="140"/>
      <c r="I146" s="10"/>
      <c r="J146" s="10"/>
      <c r="K146" s="8"/>
      <c r="L146" s="7"/>
      <c r="M146" s="3"/>
      <c r="N146" s="3"/>
      <c r="O146" s="3"/>
    </row>
    <row r="147">
      <c r="A147" s="139"/>
      <c r="B147" s="4"/>
      <c r="C147" s="11"/>
      <c r="D147" s="5"/>
      <c r="E147" s="9"/>
      <c r="F147" s="10"/>
      <c r="G147" s="140"/>
      <c r="H147" s="140"/>
      <c r="I147" s="10"/>
      <c r="J147" s="10"/>
      <c r="K147" s="8"/>
      <c r="L147" s="7"/>
      <c r="M147" s="3"/>
      <c r="N147" s="3"/>
      <c r="O147" s="3"/>
    </row>
    <row r="148">
      <c r="A148" s="139"/>
      <c r="B148" s="4"/>
      <c r="C148" s="11"/>
      <c r="D148" s="5"/>
      <c r="E148" s="9"/>
      <c r="F148" s="10"/>
      <c r="G148" s="140"/>
      <c r="H148" s="140"/>
      <c r="I148" s="10"/>
      <c r="J148" s="10"/>
      <c r="K148" s="8"/>
      <c r="L148" s="7"/>
      <c r="M148" s="3"/>
      <c r="N148" s="3"/>
      <c r="O148" s="3"/>
    </row>
    <row r="149">
      <c r="A149" s="139"/>
      <c r="B149" s="4"/>
      <c r="C149" s="11"/>
      <c r="D149" s="5"/>
      <c r="E149" s="9"/>
      <c r="F149" s="10"/>
      <c r="G149" s="140"/>
      <c r="H149" s="140"/>
      <c r="I149" s="10"/>
      <c r="J149" s="10"/>
      <c r="K149" s="8"/>
      <c r="L149" s="7"/>
      <c r="M149" s="3"/>
      <c r="N149" s="3"/>
      <c r="O149" s="3"/>
    </row>
    <row r="150">
      <c r="A150" s="139"/>
      <c r="B150" s="4"/>
      <c r="C150" s="11"/>
      <c r="D150" s="5"/>
      <c r="E150" s="9"/>
      <c r="F150" s="10"/>
      <c r="G150" s="140"/>
      <c r="H150" s="140"/>
      <c r="I150" s="10"/>
      <c r="J150" s="10"/>
      <c r="K150" s="8"/>
      <c r="L150" s="7"/>
      <c r="M150" s="3"/>
      <c r="N150" s="3"/>
      <c r="O150" s="3"/>
    </row>
    <row r="151">
      <c r="A151" s="139"/>
      <c r="B151" s="4"/>
      <c r="C151" s="11"/>
      <c r="D151" s="5"/>
      <c r="E151" s="9"/>
      <c r="F151" s="10"/>
      <c r="G151" s="140"/>
      <c r="H151" s="140"/>
      <c r="I151" s="10"/>
      <c r="J151" s="10"/>
      <c r="K151" s="8"/>
      <c r="L151" s="7"/>
      <c r="M151" s="3"/>
      <c r="N151" s="3"/>
      <c r="O151" s="3"/>
    </row>
    <row r="152">
      <c r="A152" s="139"/>
      <c r="B152" s="4"/>
      <c r="C152" s="11"/>
      <c r="D152" s="5"/>
      <c r="E152" s="9"/>
      <c r="F152" s="10"/>
      <c r="G152" s="140"/>
      <c r="H152" s="140"/>
      <c r="I152" s="10"/>
      <c r="J152" s="10"/>
      <c r="K152" s="8"/>
      <c r="L152" s="7"/>
      <c r="M152" s="3"/>
      <c r="N152" s="3"/>
      <c r="O152" s="3"/>
    </row>
    <row r="153">
      <c r="A153" s="139"/>
      <c r="B153" s="4"/>
      <c r="C153" s="11"/>
      <c r="D153" s="5"/>
      <c r="E153" s="9"/>
      <c r="F153" s="10"/>
      <c r="G153" s="140"/>
      <c r="H153" s="140"/>
      <c r="I153" s="10"/>
      <c r="J153" s="10"/>
      <c r="K153" s="8"/>
      <c r="L153" s="7"/>
      <c r="M153" s="3"/>
      <c r="N153" s="3"/>
      <c r="O153" s="3"/>
    </row>
    <row r="154">
      <c r="A154" s="139"/>
      <c r="B154" s="4"/>
      <c r="C154" s="11"/>
      <c r="D154" s="5"/>
      <c r="E154" s="9"/>
      <c r="F154" s="10"/>
      <c r="G154" s="140"/>
      <c r="H154" s="140"/>
      <c r="I154" s="10"/>
      <c r="J154" s="10"/>
      <c r="K154" s="8"/>
      <c r="L154" s="7"/>
      <c r="M154" s="3"/>
      <c r="N154" s="3"/>
      <c r="O154" s="3"/>
    </row>
    <row r="155">
      <c r="A155" s="139"/>
      <c r="B155" s="4"/>
      <c r="C155" s="11"/>
      <c r="D155" s="5"/>
      <c r="E155" s="9"/>
      <c r="F155" s="10"/>
      <c r="G155" s="140"/>
      <c r="H155" s="140"/>
      <c r="I155" s="10"/>
      <c r="J155" s="10"/>
      <c r="K155" s="8"/>
      <c r="L155" s="7"/>
      <c r="M155" s="3"/>
      <c r="N155" s="3"/>
      <c r="O155" s="3"/>
    </row>
    <row r="156">
      <c r="A156" s="139"/>
      <c r="B156" s="4"/>
      <c r="C156" s="11"/>
      <c r="D156" s="5"/>
      <c r="E156" s="9"/>
      <c r="F156" s="10"/>
      <c r="G156" s="140"/>
      <c r="H156" s="140"/>
      <c r="I156" s="10"/>
      <c r="J156" s="10"/>
      <c r="K156" s="8"/>
      <c r="L156" s="7"/>
      <c r="M156" s="3"/>
      <c r="N156" s="3"/>
      <c r="O156" s="3"/>
    </row>
    <row r="157">
      <c r="A157" s="139"/>
      <c r="B157" s="4"/>
      <c r="C157" s="11"/>
      <c r="D157" s="5"/>
      <c r="E157" s="9"/>
      <c r="F157" s="10"/>
      <c r="G157" s="140"/>
      <c r="H157" s="140"/>
      <c r="I157" s="10"/>
      <c r="J157" s="10"/>
      <c r="K157" s="8"/>
      <c r="L157" s="7"/>
      <c r="M157" s="3"/>
      <c r="N157" s="3"/>
      <c r="O157" s="3"/>
    </row>
    <row r="158">
      <c r="A158" s="139"/>
      <c r="B158" s="4"/>
      <c r="C158" s="11"/>
      <c r="D158" s="5"/>
      <c r="E158" s="9"/>
      <c r="F158" s="10"/>
      <c r="G158" s="140"/>
      <c r="H158" s="140"/>
      <c r="I158" s="10"/>
      <c r="J158" s="10"/>
      <c r="K158" s="8"/>
      <c r="L158" s="7"/>
      <c r="M158" s="3"/>
      <c r="N158" s="3"/>
      <c r="O158" s="3"/>
    </row>
    <row r="159">
      <c r="A159" s="139"/>
      <c r="B159" s="4"/>
      <c r="C159" s="11"/>
      <c r="D159" s="5"/>
      <c r="E159" s="9"/>
      <c r="F159" s="10"/>
      <c r="G159" s="140"/>
      <c r="H159" s="140"/>
      <c r="I159" s="10"/>
      <c r="J159" s="10"/>
      <c r="K159" s="8"/>
      <c r="L159" s="7"/>
      <c r="M159" s="3"/>
      <c r="N159" s="3"/>
      <c r="O159" s="3"/>
    </row>
    <row r="160">
      <c r="A160" s="139"/>
      <c r="B160" s="4"/>
      <c r="C160" s="11"/>
      <c r="D160" s="5"/>
      <c r="E160" s="9"/>
      <c r="F160" s="10"/>
      <c r="G160" s="140"/>
      <c r="H160" s="140"/>
      <c r="I160" s="10"/>
      <c r="J160" s="10"/>
      <c r="K160" s="8"/>
      <c r="L160" s="7"/>
      <c r="M160" s="3"/>
      <c r="N160" s="3"/>
      <c r="O160" s="3"/>
    </row>
    <row r="161">
      <c r="A161" s="139"/>
      <c r="B161" s="4"/>
      <c r="C161" s="11"/>
      <c r="D161" s="5"/>
      <c r="E161" s="9"/>
      <c r="F161" s="10"/>
      <c r="G161" s="140"/>
      <c r="H161" s="140"/>
      <c r="I161" s="10"/>
      <c r="J161" s="10"/>
      <c r="K161" s="8"/>
      <c r="L161" s="7"/>
      <c r="M161" s="3"/>
      <c r="N161" s="3"/>
      <c r="O161" s="3"/>
    </row>
    <row r="162">
      <c r="A162" s="139"/>
      <c r="B162" s="4"/>
      <c r="C162" s="11"/>
      <c r="D162" s="5"/>
      <c r="E162" s="9"/>
      <c r="F162" s="10"/>
      <c r="G162" s="140"/>
      <c r="H162" s="140"/>
      <c r="I162" s="10"/>
      <c r="J162" s="10"/>
      <c r="K162" s="8"/>
      <c r="L162" s="7"/>
      <c r="M162" s="3"/>
      <c r="N162" s="3"/>
      <c r="O162" s="3"/>
    </row>
    <row r="163">
      <c r="A163" s="139"/>
      <c r="B163" s="4"/>
      <c r="C163" s="11"/>
      <c r="D163" s="5"/>
      <c r="E163" s="9"/>
      <c r="F163" s="10"/>
      <c r="G163" s="140"/>
      <c r="H163" s="140"/>
      <c r="I163" s="10"/>
      <c r="J163" s="10"/>
      <c r="K163" s="8"/>
      <c r="L163" s="7"/>
      <c r="M163" s="3"/>
      <c r="N163" s="3"/>
      <c r="O163" s="3"/>
    </row>
    <row r="164">
      <c r="A164" s="139"/>
      <c r="B164" s="4"/>
      <c r="C164" s="11"/>
      <c r="D164" s="5"/>
      <c r="E164" s="9"/>
      <c r="F164" s="10"/>
      <c r="G164" s="140"/>
      <c r="H164" s="140"/>
      <c r="I164" s="10"/>
      <c r="J164" s="10"/>
      <c r="K164" s="8"/>
      <c r="L164" s="7"/>
      <c r="M164" s="3"/>
      <c r="N164" s="3"/>
      <c r="O164" s="3"/>
    </row>
    <row r="165">
      <c r="A165" s="139"/>
      <c r="B165" s="4"/>
      <c r="C165" s="11"/>
      <c r="D165" s="5"/>
      <c r="E165" s="9"/>
      <c r="F165" s="10"/>
      <c r="G165" s="140"/>
      <c r="H165" s="140"/>
      <c r="I165" s="10"/>
      <c r="J165" s="10"/>
      <c r="K165" s="8"/>
      <c r="L165" s="7"/>
      <c r="M165" s="3"/>
      <c r="N165" s="3"/>
      <c r="O165" s="3"/>
    </row>
    <row r="166">
      <c r="A166" s="139"/>
      <c r="B166" s="4"/>
      <c r="C166" s="11"/>
      <c r="D166" s="5"/>
      <c r="E166" s="9"/>
      <c r="F166" s="10"/>
      <c r="G166" s="140"/>
      <c r="H166" s="140"/>
      <c r="I166" s="10"/>
      <c r="J166" s="10"/>
      <c r="K166" s="8"/>
      <c r="L166" s="7"/>
      <c r="M166" s="3"/>
      <c r="N166" s="3"/>
      <c r="O166" s="3"/>
    </row>
    <row r="167">
      <c r="A167" s="139"/>
      <c r="B167" s="4"/>
      <c r="C167" s="11"/>
      <c r="D167" s="5"/>
      <c r="E167" s="9"/>
      <c r="F167" s="10"/>
      <c r="G167" s="140"/>
      <c r="H167" s="140"/>
      <c r="I167" s="10"/>
      <c r="J167" s="10"/>
      <c r="K167" s="8"/>
      <c r="L167" s="7"/>
      <c r="M167" s="3"/>
      <c r="N167" s="3"/>
      <c r="O167" s="3"/>
    </row>
    <row r="168">
      <c r="A168" s="139"/>
      <c r="B168" s="4"/>
      <c r="C168" s="11"/>
      <c r="D168" s="5"/>
      <c r="E168" s="9"/>
      <c r="F168" s="10"/>
      <c r="G168" s="140"/>
      <c r="H168" s="140"/>
      <c r="I168" s="10"/>
      <c r="J168" s="10"/>
      <c r="K168" s="8"/>
      <c r="L168" s="7"/>
      <c r="M168" s="3"/>
      <c r="N168" s="3"/>
      <c r="O168" s="3"/>
    </row>
    <row r="169">
      <c r="A169" s="139"/>
      <c r="B169" s="4"/>
      <c r="C169" s="11"/>
      <c r="D169" s="5"/>
      <c r="E169" s="9"/>
      <c r="F169" s="10"/>
      <c r="G169" s="140"/>
      <c r="H169" s="140"/>
      <c r="I169" s="10"/>
      <c r="J169" s="10"/>
      <c r="K169" s="8"/>
      <c r="L169" s="7"/>
      <c r="M169" s="3"/>
      <c r="N169" s="3"/>
      <c r="O169" s="3"/>
    </row>
    <row r="170">
      <c r="A170" s="139"/>
      <c r="B170" s="4"/>
      <c r="C170" s="11"/>
      <c r="D170" s="5"/>
      <c r="E170" s="9"/>
      <c r="F170" s="10"/>
      <c r="G170" s="140"/>
      <c r="H170" s="140"/>
      <c r="I170" s="10"/>
      <c r="J170" s="10"/>
      <c r="K170" s="8"/>
      <c r="L170" s="7"/>
      <c r="M170" s="3"/>
      <c r="N170" s="3"/>
      <c r="O170" s="3"/>
    </row>
    <row r="171">
      <c r="A171" s="139"/>
      <c r="B171" s="4"/>
      <c r="C171" s="11"/>
      <c r="D171" s="5"/>
      <c r="E171" s="9"/>
      <c r="F171" s="10"/>
      <c r="G171" s="140"/>
      <c r="H171" s="140"/>
      <c r="I171" s="10"/>
      <c r="J171" s="10"/>
      <c r="K171" s="8"/>
      <c r="L171" s="7"/>
      <c r="M171" s="3"/>
      <c r="N171" s="3"/>
      <c r="O171" s="3"/>
    </row>
    <row r="172">
      <c r="A172" s="139"/>
      <c r="B172" s="4"/>
      <c r="C172" s="11"/>
      <c r="D172" s="5"/>
      <c r="E172" s="9"/>
      <c r="F172" s="10"/>
      <c r="G172" s="140"/>
      <c r="H172" s="140"/>
      <c r="I172" s="10"/>
      <c r="J172" s="10"/>
      <c r="K172" s="8"/>
      <c r="L172" s="7"/>
      <c r="M172" s="3"/>
      <c r="N172" s="3"/>
      <c r="O172" s="3"/>
    </row>
    <row r="173">
      <c r="A173" s="139"/>
      <c r="B173" s="4"/>
      <c r="C173" s="11"/>
      <c r="D173" s="5"/>
      <c r="E173" s="9"/>
      <c r="F173" s="10"/>
      <c r="G173" s="140"/>
      <c r="H173" s="140"/>
      <c r="I173" s="10"/>
      <c r="J173" s="10"/>
      <c r="K173" s="8"/>
      <c r="L173" s="7"/>
      <c r="M173" s="3"/>
      <c r="N173" s="3"/>
      <c r="O173" s="3"/>
    </row>
    <row r="174">
      <c r="A174" s="139"/>
      <c r="B174" s="4"/>
      <c r="C174" s="11"/>
      <c r="D174" s="5"/>
      <c r="E174" s="9"/>
      <c r="F174" s="10"/>
      <c r="G174" s="140"/>
      <c r="H174" s="140"/>
      <c r="I174" s="10"/>
      <c r="J174" s="10"/>
      <c r="K174" s="8"/>
      <c r="L174" s="7"/>
      <c r="M174" s="3"/>
      <c r="N174" s="3"/>
      <c r="O174" s="3"/>
    </row>
    <row r="175">
      <c r="A175" s="139"/>
      <c r="B175" s="4"/>
      <c r="C175" s="11"/>
      <c r="D175" s="5"/>
      <c r="E175" s="9"/>
      <c r="F175" s="10"/>
      <c r="G175" s="140"/>
      <c r="H175" s="140"/>
      <c r="I175" s="10"/>
      <c r="J175" s="10"/>
      <c r="K175" s="8"/>
      <c r="L175" s="7"/>
      <c r="M175" s="3"/>
      <c r="N175" s="3"/>
      <c r="O175" s="3"/>
    </row>
    <row r="176">
      <c r="A176" s="139"/>
      <c r="B176" s="4"/>
      <c r="C176" s="11"/>
      <c r="D176" s="5"/>
      <c r="E176" s="9"/>
      <c r="F176" s="10"/>
      <c r="G176" s="140"/>
      <c r="H176" s="140"/>
      <c r="I176" s="10"/>
      <c r="J176" s="10"/>
      <c r="K176" s="8"/>
      <c r="L176" s="7"/>
      <c r="M176" s="3"/>
      <c r="N176" s="3"/>
      <c r="O176" s="3"/>
    </row>
    <row r="177">
      <c r="A177" s="139"/>
      <c r="B177" s="4"/>
      <c r="C177" s="11"/>
      <c r="D177" s="5"/>
      <c r="E177" s="9"/>
      <c r="F177" s="10"/>
      <c r="G177" s="140"/>
      <c r="H177" s="140"/>
      <c r="I177" s="10"/>
      <c r="J177" s="10"/>
      <c r="K177" s="8"/>
      <c r="L177" s="7"/>
      <c r="M177" s="3"/>
      <c r="N177" s="3"/>
      <c r="O177" s="3"/>
    </row>
    <row r="178">
      <c r="A178" s="139"/>
      <c r="B178" s="4"/>
      <c r="C178" s="11"/>
      <c r="D178" s="5"/>
      <c r="E178" s="9"/>
      <c r="F178" s="10"/>
      <c r="G178" s="140"/>
      <c r="H178" s="140"/>
      <c r="I178" s="10"/>
      <c r="J178" s="10"/>
      <c r="K178" s="8"/>
      <c r="L178" s="7"/>
      <c r="M178" s="3"/>
      <c r="N178" s="3"/>
      <c r="O178" s="3"/>
    </row>
    <row r="179">
      <c r="A179" s="139"/>
      <c r="B179" s="4"/>
      <c r="C179" s="11"/>
      <c r="D179" s="5"/>
      <c r="E179" s="9"/>
      <c r="F179" s="10"/>
      <c r="G179" s="140"/>
      <c r="H179" s="140"/>
      <c r="I179" s="10"/>
      <c r="J179" s="10"/>
      <c r="K179" s="8"/>
      <c r="L179" s="7"/>
      <c r="M179" s="3"/>
      <c r="N179" s="3"/>
      <c r="O179" s="3"/>
    </row>
    <row r="180">
      <c r="A180" s="139"/>
      <c r="B180" s="4"/>
      <c r="C180" s="11"/>
      <c r="D180" s="5"/>
      <c r="E180" s="9"/>
      <c r="F180" s="10"/>
      <c r="G180" s="140"/>
      <c r="H180" s="140"/>
      <c r="I180" s="10"/>
      <c r="J180" s="10"/>
      <c r="K180" s="8"/>
      <c r="L180" s="7"/>
      <c r="M180" s="3"/>
      <c r="N180" s="3"/>
      <c r="O180" s="3"/>
    </row>
    <row r="181">
      <c r="A181" s="139"/>
      <c r="B181" s="4"/>
      <c r="C181" s="11"/>
      <c r="D181" s="5"/>
      <c r="E181" s="9"/>
      <c r="F181" s="10"/>
      <c r="G181" s="140"/>
      <c r="H181" s="140"/>
      <c r="I181" s="10"/>
      <c r="J181" s="10"/>
      <c r="K181" s="8"/>
      <c r="L181" s="7"/>
      <c r="M181" s="3"/>
      <c r="N181" s="3"/>
      <c r="O181" s="3"/>
    </row>
    <row r="182">
      <c r="A182" s="139"/>
      <c r="B182" s="4"/>
      <c r="C182" s="11"/>
      <c r="D182" s="5"/>
      <c r="E182" s="9"/>
      <c r="F182" s="10"/>
      <c r="G182" s="140"/>
      <c r="H182" s="140"/>
      <c r="I182" s="10"/>
      <c r="J182" s="10"/>
      <c r="K182" s="8"/>
      <c r="L182" s="7"/>
      <c r="M182" s="3"/>
      <c r="N182" s="3"/>
      <c r="O182" s="3"/>
    </row>
    <row r="183">
      <c r="A183" s="139"/>
      <c r="B183" s="4"/>
      <c r="C183" s="11"/>
      <c r="D183" s="5"/>
      <c r="E183" s="9"/>
      <c r="F183" s="10"/>
      <c r="G183" s="140"/>
      <c r="H183" s="140"/>
      <c r="I183" s="10"/>
      <c r="J183" s="10"/>
      <c r="K183" s="8"/>
      <c r="L183" s="7"/>
      <c r="M183" s="3"/>
      <c r="N183" s="3"/>
      <c r="O183" s="3"/>
    </row>
    <row r="184">
      <c r="A184" s="139"/>
      <c r="B184" s="4"/>
      <c r="C184" s="11"/>
      <c r="D184" s="5"/>
      <c r="E184" s="9"/>
      <c r="F184" s="10"/>
      <c r="G184" s="140"/>
      <c r="H184" s="140"/>
      <c r="I184" s="10"/>
      <c r="J184" s="10"/>
      <c r="K184" s="8"/>
      <c r="L184" s="7"/>
      <c r="M184" s="3"/>
      <c r="N184" s="3"/>
      <c r="O184" s="3"/>
    </row>
    <row r="185">
      <c r="A185" s="139"/>
      <c r="B185" s="4"/>
      <c r="C185" s="11"/>
      <c r="D185" s="5"/>
      <c r="E185" s="9"/>
      <c r="F185" s="10"/>
      <c r="G185" s="140"/>
      <c r="H185" s="140"/>
      <c r="I185" s="10"/>
      <c r="J185" s="10"/>
      <c r="K185" s="8"/>
      <c r="L185" s="7"/>
      <c r="M185" s="3"/>
      <c r="N185" s="3"/>
      <c r="O185" s="3"/>
    </row>
    <row r="186">
      <c r="A186" s="139"/>
      <c r="B186" s="4"/>
      <c r="C186" s="11"/>
      <c r="D186" s="5"/>
      <c r="E186" s="9"/>
      <c r="F186" s="10"/>
      <c r="G186" s="140"/>
      <c r="H186" s="140"/>
      <c r="I186" s="10"/>
      <c r="J186" s="10"/>
      <c r="K186" s="8"/>
      <c r="L186" s="7"/>
      <c r="M186" s="3"/>
      <c r="N186" s="3"/>
      <c r="O186" s="3"/>
    </row>
    <row r="187">
      <c r="A187" s="139"/>
      <c r="B187" s="4"/>
      <c r="C187" s="11"/>
      <c r="D187" s="5"/>
      <c r="E187" s="9"/>
      <c r="F187" s="10"/>
      <c r="G187" s="140"/>
      <c r="H187" s="140"/>
      <c r="I187" s="10"/>
      <c r="J187" s="10"/>
      <c r="K187" s="8"/>
      <c r="L187" s="7"/>
      <c r="M187" s="3"/>
      <c r="N187" s="3"/>
      <c r="O187" s="3"/>
    </row>
    <row r="188">
      <c r="A188" s="139"/>
      <c r="B188" s="4"/>
      <c r="C188" s="11"/>
      <c r="D188" s="5"/>
      <c r="E188" s="9"/>
      <c r="F188" s="10"/>
      <c r="G188" s="140"/>
      <c r="H188" s="140"/>
      <c r="I188" s="10"/>
      <c r="J188" s="10"/>
      <c r="K188" s="8"/>
      <c r="L188" s="7"/>
      <c r="M188" s="3"/>
      <c r="N188" s="3"/>
      <c r="O188" s="3"/>
    </row>
    <row r="189">
      <c r="A189" s="139"/>
      <c r="B189" s="4"/>
      <c r="C189" s="11"/>
      <c r="D189" s="5"/>
      <c r="E189" s="9"/>
      <c r="F189" s="10"/>
      <c r="G189" s="140"/>
      <c r="H189" s="140"/>
      <c r="I189" s="10"/>
      <c r="J189" s="10"/>
      <c r="K189" s="8"/>
      <c r="L189" s="7"/>
      <c r="M189" s="3"/>
      <c r="N189" s="3"/>
      <c r="O189" s="3"/>
    </row>
    <row r="190">
      <c r="A190" s="139"/>
      <c r="B190" s="4"/>
      <c r="C190" s="11"/>
      <c r="D190" s="5"/>
      <c r="E190" s="9"/>
      <c r="F190" s="10"/>
      <c r="G190" s="140"/>
      <c r="H190" s="140"/>
      <c r="I190" s="10"/>
      <c r="J190" s="10"/>
      <c r="K190" s="8"/>
      <c r="L190" s="7"/>
      <c r="M190" s="3"/>
      <c r="N190" s="3"/>
      <c r="O190" s="3"/>
    </row>
    <row r="191">
      <c r="A191" s="139"/>
      <c r="B191" s="4"/>
      <c r="C191" s="11"/>
      <c r="D191" s="5"/>
      <c r="E191" s="9"/>
      <c r="F191" s="10"/>
      <c r="G191" s="140"/>
      <c r="H191" s="140"/>
      <c r="I191" s="10"/>
      <c r="J191" s="10"/>
      <c r="K191" s="8"/>
      <c r="L191" s="7"/>
      <c r="M191" s="3"/>
      <c r="N191" s="3"/>
      <c r="O191" s="3"/>
    </row>
    <row r="192">
      <c r="A192" s="139"/>
      <c r="B192" s="4"/>
      <c r="C192" s="11"/>
      <c r="D192" s="5"/>
      <c r="E192" s="9"/>
      <c r="F192" s="10"/>
      <c r="G192" s="140"/>
      <c r="H192" s="140"/>
      <c r="I192" s="10"/>
      <c r="J192" s="10"/>
      <c r="K192" s="8"/>
      <c r="L192" s="7"/>
      <c r="M192" s="3"/>
      <c r="N192" s="3"/>
      <c r="O192" s="3"/>
    </row>
    <row r="193">
      <c r="A193" s="139"/>
      <c r="B193" s="4"/>
      <c r="C193" s="11"/>
      <c r="D193" s="5"/>
      <c r="E193" s="9"/>
      <c r="F193" s="10"/>
      <c r="G193" s="140"/>
      <c r="H193" s="140"/>
      <c r="I193" s="10"/>
      <c r="J193" s="10"/>
      <c r="K193" s="8"/>
      <c r="L193" s="7"/>
      <c r="M193" s="3"/>
      <c r="N193" s="3"/>
      <c r="O193" s="3"/>
    </row>
    <row r="194">
      <c r="A194" s="139"/>
      <c r="B194" s="4"/>
      <c r="C194" s="11"/>
      <c r="D194" s="5"/>
      <c r="E194" s="9"/>
      <c r="F194" s="10"/>
      <c r="G194" s="140"/>
      <c r="H194" s="140"/>
      <c r="I194" s="10"/>
      <c r="J194" s="10"/>
      <c r="K194" s="8"/>
      <c r="L194" s="7"/>
      <c r="M194" s="3"/>
      <c r="N194" s="3"/>
      <c r="O194" s="3"/>
    </row>
    <row r="195">
      <c r="A195" s="139"/>
      <c r="B195" s="4"/>
      <c r="C195" s="11"/>
      <c r="D195" s="5"/>
      <c r="E195" s="9"/>
      <c r="F195" s="10"/>
      <c r="G195" s="140"/>
      <c r="H195" s="140"/>
      <c r="I195" s="10"/>
      <c r="J195" s="10"/>
      <c r="K195" s="8"/>
      <c r="L195" s="7"/>
      <c r="M195" s="3"/>
      <c r="N195" s="3"/>
      <c r="O195" s="3"/>
    </row>
    <row r="196">
      <c r="A196" s="139"/>
      <c r="B196" s="4"/>
      <c r="C196" s="11"/>
      <c r="D196" s="5"/>
      <c r="E196" s="9"/>
      <c r="F196" s="10"/>
      <c r="G196" s="140"/>
      <c r="H196" s="140"/>
      <c r="I196" s="10"/>
      <c r="J196" s="10"/>
      <c r="K196" s="8"/>
      <c r="L196" s="7"/>
      <c r="M196" s="3"/>
      <c r="N196" s="3"/>
      <c r="O196" s="3"/>
    </row>
    <row r="197">
      <c r="A197" s="139"/>
      <c r="B197" s="4"/>
      <c r="C197" s="11"/>
      <c r="D197" s="5"/>
      <c r="E197" s="9"/>
      <c r="F197" s="10"/>
      <c r="G197" s="140"/>
      <c r="H197" s="140"/>
      <c r="I197" s="10"/>
      <c r="J197" s="10"/>
      <c r="K197" s="8"/>
      <c r="L197" s="7"/>
      <c r="M197" s="3"/>
      <c r="N197" s="3"/>
      <c r="O197" s="3"/>
    </row>
    <row r="198">
      <c r="A198" s="139"/>
      <c r="B198" s="4"/>
      <c r="C198" s="11"/>
      <c r="D198" s="5"/>
      <c r="E198" s="9"/>
      <c r="F198" s="10"/>
      <c r="G198" s="140"/>
      <c r="H198" s="140"/>
      <c r="I198" s="10"/>
      <c r="J198" s="10"/>
      <c r="K198" s="8"/>
      <c r="L198" s="7"/>
      <c r="M198" s="3"/>
      <c r="N198" s="3"/>
      <c r="O198" s="3"/>
    </row>
    <row r="199">
      <c r="A199" s="139"/>
      <c r="B199" s="4"/>
      <c r="C199" s="11"/>
      <c r="D199" s="5"/>
      <c r="E199" s="9"/>
      <c r="F199" s="10"/>
      <c r="G199" s="140"/>
      <c r="H199" s="140"/>
      <c r="I199" s="10"/>
      <c r="J199" s="10"/>
      <c r="K199" s="8"/>
      <c r="L199" s="7"/>
      <c r="M199" s="3"/>
      <c r="N199" s="3"/>
      <c r="O199" s="3"/>
    </row>
    <row r="200">
      <c r="A200" s="139"/>
      <c r="B200" s="4"/>
      <c r="C200" s="11"/>
      <c r="D200" s="5"/>
      <c r="E200" s="9"/>
      <c r="F200" s="10"/>
      <c r="G200" s="140"/>
      <c r="H200" s="140"/>
      <c r="I200" s="10"/>
      <c r="J200" s="10"/>
      <c r="K200" s="8"/>
      <c r="L200" s="7"/>
      <c r="M200" s="3"/>
      <c r="N200" s="3"/>
      <c r="O200" s="3"/>
    </row>
    <row r="201">
      <c r="A201" s="139"/>
      <c r="B201" s="4"/>
      <c r="C201" s="11"/>
      <c r="D201" s="5"/>
      <c r="E201" s="9"/>
      <c r="F201" s="10"/>
      <c r="G201" s="140"/>
      <c r="H201" s="140"/>
      <c r="I201" s="10"/>
      <c r="J201" s="10"/>
      <c r="K201" s="8"/>
      <c r="L201" s="7"/>
      <c r="M201" s="3"/>
      <c r="N201" s="3"/>
      <c r="O201" s="3"/>
    </row>
    <row r="202">
      <c r="A202" s="139"/>
      <c r="B202" s="4"/>
      <c r="C202" s="11"/>
      <c r="D202" s="5"/>
      <c r="E202" s="9"/>
      <c r="F202" s="10"/>
      <c r="G202" s="140"/>
      <c r="H202" s="140"/>
      <c r="I202" s="10"/>
      <c r="J202" s="10"/>
      <c r="K202" s="8"/>
      <c r="L202" s="7"/>
      <c r="M202" s="3"/>
      <c r="N202" s="3"/>
      <c r="O202" s="3"/>
    </row>
    <row r="203">
      <c r="A203" s="139"/>
      <c r="B203" s="4"/>
      <c r="C203" s="11"/>
      <c r="D203" s="5"/>
      <c r="E203" s="9"/>
      <c r="F203" s="10"/>
      <c r="G203" s="140"/>
      <c r="H203" s="140"/>
      <c r="I203" s="10"/>
      <c r="J203" s="10"/>
      <c r="K203" s="8"/>
      <c r="L203" s="7"/>
      <c r="M203" s="3"/>
      <c r="N203" s="3"/>
      <c r="O203" s="3"/>
    </row>
    <row r="204">
      <c r="A204" s="139"/>
      <c r="B204" s="4"/>
      <c r="C204" s="11"/>
      <c r="D204" s="5"/>
      <c r="E204" s="9"/>
      <c r="F204" s="10"/>
      <c r="G204" s="140"/>
      <c r="H204" s="140"/>
      <c r="I204" s="10"/>
      <c r="J204" s="10"/>
      <c r="K204" s="8"/>
      <c r="L204" s="7"/>
      <c r="M204" s="3"/>
      <c r="N204" s="3"/>
      <c r="O204" s="3"/>
    </row>
    <row r="205">
      <c r="A205" s="139"/>
      <c r="B205" s="4"/>
      <c r="C205" s="11"/>
      <c r="D205" s="5"/>
      <c r="E205" s="9"/>
      <c r="F205" s="10"/>
      <c r="G205" s="140"/>
      <c r="H205" s="140"/>
      <c r="I205" s="10"/>
      <c r="J205" s="10"/>
      <c r="K205" s="8"/>
      <c r="L205" s="7"/>
      <c r="M205" s="3"/>
      <c r="N205" s="3"/>
      <c r="O205" s="3"/>
    </row>
    <row r="206">
      <c r="A206" s="139"/>
      <c r="B206" s="4"/>
      <c r="C206" s="11"/>
      <c r="D206" s="5"/>
      <c r="E206" s="9"/>
      <c r="F206" s="10"/>
      <c r="G206" s="140"/>
      <c r="H206" s="140"/>
      <c r="I206" s="10"/>
      <c r="J206" s="10"/>
      <c r="K206" s="8"/>
      <c r="L206" s="7"/>
      <c r="M206" s="3"/>
      <c r="N206" s="3"/>
      <c r="O206" s="3"/>
    </row>
    <row r="207">
      <c r="A207" s="139"/>
      <c r="B207" s="4"/>
      <c r="C207" s="11"/>
      <c r="D207" s="5"/>
      <c r="E207" s="9"/>
      <c r="F207" s="10"/>
      <c r="G207" s="140"/>
      <c r="H207" s="140"/>
      <c r="I207" s="10"/>
      <c r="J207" s="10"/>
      <c r="K207" s="8"/>
      <c r="L207" s="7"/>
      <c r="M207" s="3"/>
      <c r="N207" s="3"/>
      <c r="O207" s="3"/>
    </row>
    <row r="208">
      <c r="A208" s="139"/>
      <c r="B208" s="4"/>
      <c r="C208" s="11"/>
      <c r="D208" s="5"/>
      <c r="E208" s="9"/>
      <c r="F208" s="10"/>
      <c r="G208" s="140"/>
      <c r="H208" s="140"/>
      <c r="I208" s="10"/>
      <c r="J208" s="10"/>
      <c r="K208" s="8"/>
      <c r="L208" s="7"/>
      <c r="M208" s="3"/>
      <c r="N208" s="3"/>
      <c r="O208" s="3"/>
    </row>
    <row r="209">
      <c r="A209" s="139"/>
      <c r="B209" s="4"/>
      <c r="C209" s="11"/>
      <c r="D209" s="5"/>
      <c r="E209" s="9"/>
      <c r="F209" s="10"/>
      <c r="G209" s="140"/>
      <c r="H209" s="140"/>
      <c r="I209" s="10"/>
      <c r="J209" s="10"/>
      <c r="K209" s="8"/>
      <c r="L209" s="7"/>
      <c r="M209" s="3"/>
      <c r="N209" s="3"/>
      <c r="O209" s="3"/>
    </row>
    <row r="210">
      <c r="A210" s="139"/>
      <c r="B210" s="4"/>
      <c r="C210" s="11"/>
      <c r="D210" s="5"/>
      <c r="E210" s="9"/>
      <c r="F210" s="10"/>
      <c r="G210" s="140"/>
      <c r="H210" s="140"/>
      <c r="I210" s="10"/>
      <c r="J210" s="10"/>
      <c r="K210" s="8"/>
      <c r="L210" s="7"/>
      <c r="M210" s="3"/>
      <c r="N210" s="3"/>
      <c r="O210" s="3"/>
    </row>
    <row r="211">
      <c r="A211" s="139"/>
      <c r="B211" s="4"/>
      <c r="C211" s="11"/>
      <c r="D211" s="5"/>
      <c r="E211" s="9"/>
      <c r="F211" s="10"/>
      <c r="G211" s="140"/>
      <c r="H211" s="140"/>
      <c r="I211" s="10"/>
      <c r="J211" s="10"/>
      <c r="K211" s="8"/>
      <c r="L211" s="7"/>
      <c r="M211" s="3"/>
      <c r="N211" s="3"/>
      <c r="O211" s="3"/>
    </row>
    <row r="212">
      <c r="A212" s="139"/>
      <c r="B212" s="4"/>
      <c r="C212" s="11"/>
      <c r="D212" s="5"/>
      <c r="E212" s="9"/>
      <c r="F212" s="10"/>
      <c r="G212" s="140"/>
      <c r="H212" s="140"/>
      <c r="I212" s="10"/>
      <c r="J212" s="10"/>
      <c r="K212" s="8"/>
      <c r="L212" s="7"/>
      <c r="M212" s="3"/>
      <c r="N212" s="3"/>
      <c r="O212" s="3"/>
    </row>
    <row r="213">
      <c r="A213" s="139"/>
      <c r="B213" s="4"/>
      <c r="C213" s="11"/>
      <c r="D213" s="5"/>
      <c r="E213" s="9"/>
      <c r="F213" s="10"/>
      <c r="G213" s="140"/>
      <c r="H213" s="140"/>
      <c r="I213" s="10"/>
      <c r="J213" s="10"/>
      <c r="K213" s="8"/>
      <c r="L213" s="7"/>
      <c r="M213" s="3"/>
      <c r="N213" s="3"/>
      <c r="O213" s="3"/>
    </row>
    <row r="214">
      <c r="A214" s="139"/>
      <c r="B214" s="4"/>
      <c r="C214" s="11"/>
      <c r="D214" s="5"/>
      <c r="E214" s="9"/>
      <c r="F214" s="10"/>
      <c r="G214" s="140"/>
      <c r="H214" s="140"/>
      <c r="I214" s="10"/>
      <c r="J214" s="10"/>
      <c r="K214" s="8"/>
      <c r="L214" s="7"/>
      <c r="M214" s="3"/>
      <c r="N214" s="3"/>
      <c r="O214" s="3"/>
    </row>
    <row r="215">
      <c r="A215" s="139"/>
      <c r="B215" s="4"/>
      <c r="C215" s="11"/>
      <c r="D215" s="5"/>
      <c r="E215" s="9"/>
      <c r="F215" s="10"/>
      <c r="G215" s="140"/>
      <c r="H215" s="140"/>
      <c r="I215" s="10"/>
      <c r="J215" s="10"/>
      <c r="K215" s="8"/>
      <c r="L215" s="7"/>
      <c r="M215" s="3"/>
      <c r="N215" s="3"/>
      <c r="O215" s="3"/>
    </row>
    <row r="216">
      <c r="A216" s="139"/>
      <c r="B216" s="4"/>
      <c r="C216" s="11"/>
      <c r="D216" s="5"/>
      <c r="E216" s="9"/>
      <c r="F216" s="10"/>
      <c r="G216" s="140"/>
      <c r="H216" s="140"/>
      <c r="I216" s="10"/>
      <c r="J216" s="10"/>
      <c r="K216" s="8"/>
      <c r="L216" s="7"/>
      <c r="M216" s="3"/>
      <c r="N216" s="3"/>
      <c r="O216" s="3"/>
    </row>
    <row r="217">
      <c r="A217" s="139"/>
      <c r="B217" s="4"/>
      <c r="C217" s="11"/>
      <c r="D217" s="5"/>
      <c r="E217" s="9"/>
      <c r="F217" s="10"/>
      <c r="G217" s="140"/>
      <c r="H217" s="140"/>
      <c r="I217" s="10"/>
      <c r="J217" s="10"/>
      <c r="K217" s="8"/>
      <c r="L217" s="7"/>
      <c r="M217" s="3"/>
      <c r="N217" s="3"/>
      <c r="O217" s="3"/>
    </row>
    <row r="218">
      <c r="A218" s="139"/>
      <c r="B218" s="4"/>
      <c r="C218" s="11"/>
      <c r="D218" s="5"/>
      <c r="E218" s="9"/>
      <c r="F218" s="10"/>
      <c r="G218" s="140"/>
      <c r="H218" s="140"/>
      <c r="I218" s="10"/>
      <c r="J218" s="10"/>
      <c r="K218" s="8"/>
      <c r="L218" s="7"/>
      <c r="M218" s="3"/>
      <c r="N218" s="3"/>
      <c r="O218" s="3"/>
    </row>
    <row r="219">
      <c r="A219" s="139"/>
      <c r="B219" s="4"/>
      <c r="C219" s="11"/>
      <c r="D219" s="5"/>
      <c r="E219" s="9"/>
      <c r="F219" s="10"/>
      <c r="G219" s="140"/>
      <c r="H219" s="140"/>
      <c r="I219" s="10"/>
      <c r="J219" s="10"/>
      <c r="K219" s="8"/>
      <c r="L219" s="7"/>
      <c r="M219" s="3"/>
      <c r="N219" s="3"/>
      <c r="O219" s="3"/>
    </row>
    <row r="220">
      <c r="A220" s="139"/>
      <c r="B220" s="4"/>
      <c r="C220" s="11"/>
      <c r="D220" s="5"/>
      <c r="E220" s="9"/>
      <c r="F220" s="10"/>
      <c r="G220" s="140"/>
      <c r="H220" s="140"/>
      <c r="I220" s="10"/>
      <c r="J220" s="10"/>
      <c r="K220" s="8"/>
      <c r="L220" s="7"/>
      <c r="M220" s="3"/>
      <c r="N220" s="3"/>
      <c r="O220" s="3"/>
    </row>
    <row r="221">
      <c r="A221" s="139"/>
      <c r="B221" s="4"/>
      <c r="C221" s="11"/>
      <c r="D221" s="5"/>
      <c r="E221" s="9"/>
      <c r="F221" s="10"/>
      <c r="G221" s="140"/>
      <c r="H221" s="140"/>
      <c r="I221" s="10"/>
      <c r="J221" s="10"/>
      <c r="K221" s="8"/>
      <c r="L221" s="7"/>
      <c r="M221" s="3"/>
      <c r="N221" s="3"/>
      <c r="O221" s="3"/>
    </row>
    <row r="222">
      <c r="A222" s="139"/>
      <c r="B222" s="4"/>
      <c r="C222" s="11"/>
      <c r="D222" s="5"/>
      <c r="E222" s="9"/>
      <c r="F222" s="10"/>
      <c r="G222" s="140"/>
      <c r="H222" s="140"/>
      <c r="I222" s="10"/>
      <c r="J222" s="10"/>
      <c r="K222" s="8"/>
      <c r="L222" s="7"/>
      <c r="M222" s="3"/>
      <c r="N222" s="3"/>
      <c r="O222" s="3"/>
    </row>
    <row r="223">
      <c r="A223" s="139"/>
      <c r="B223" s="4"/>
      <c r="C223" s="11"/>
      <c r="D223" s="5"/>
      <c r="E223" s="9"/>
      <c r="F223" s="10"/>
      <c r="G223" s="140"/>
      <c r="H223" s="140"/>
      <c r="I223" s="10"/>
      <c r="J223" s="10"/>
      <c r="K223" s="8"/>
      <c r="L223" s="7"/>
      <c r="M223" s="3"/>
      <c r="N223" s="3"/>
      <c r="O223" s="3"/>
    </row>
    <row r="224">
      <c r="A224" s="139"/>
      <c r="B224" s="4"/>
      <c r="C224" s="11"/>
      <c r="D224" s="5"/>
      <c r="E224" s="9"/>
      <c r="F224" s="10"/>
      <c r="G224" s="140"/>
      <c r="H224" s="140"/>
      <c r="I224" s="10"/>
      <c r="J224" s="10"/>
      <c r="K224" s="8"/>
      <c r="L224" s="7"/>
      <c r="M224" s="3"/>
      <c r="N224" s="3"/>
      <c r="O224" s="3"/>
    </row>
    <row r="225">
      <c r="A225" s="139"/>
      <c r="B225" s="4"/>
      <c r="C225" s="11"/>
      <c r="D225" s="5"/>
      <c r="E225" s="9"/>
      <c r="F225" s="10"/>
      <c r="G225" s="140"/>
      <c r="H225" s="140"/>
      <c r="I225" s="10"/>
      <c r="J225" s="10"/>
      <c r="K225" s="8"/>
      <c r="L225" s="7"/>
      <c r="M225" s="3"/>
      <c r="N225" s="3"/>
      <c r="O225" s="3"/>
    </row>
    <row r="226">
      <c r="A226" s="139"/>
      <c r="B226" s="4"/>
      <c r="C226" s="11"/>
      <c r="D226" s="5"/>
      <c r="E226" s="9"/>
      <c r="F226" s="10"/>
      <c r="G226" s="140"/>
      <c r="H226" s="140"/>
      <c r="I226" s="10"/>
      <c r="J226" s="10"/>
      <c r="K226" s="8"/>
      <c r="L226" s="7"/>
      <c r="M226" s="3"/>
      <c r="N226" s="3"/>
      <c r="O226" s="3"/>
    </row>
    <row r="227">
      <c r="A227" s="139"/>
      <c r="B227" s="4"/>
      <c r="C227" s="11"/>
      <c r="D227" s="5"/>
      <c r="E227" s="9"/>
      <c r="F227" s="10"/>
      <c r="G227" s="140"/>
      <c r="H227" s="140"/>
      <c r="I227" s="10"/>
      <c r="J227" s="10"/>
      <c r="K227" s="8"/>
      <c r="L227" s="7"/>
      <c r="M227" s="3"/>
      <c r="N227" s="3"/>
      <c r="O227" s="3"/>
    </row>
    <row r="228">
      <c r="A228" s="139"/>
      <c r="B228" s="4"/>
      <c r="C228" s="11"/>
      <c r="D228" s="5"/>
      <c r="E228" s="9"/>
      <c r="F228" s="10"/>
      <c r="G228" s="140"/>
      <c r="H228" s="140"/>
      <c r="I228" s="10"/>
      <c r="J228" s="10"/>
      <c r="K228" s="8"/>
      <c r="L228" s="7"/>
      <c r="M228" s="3"/>
      <c r="N228" s="3"/>
      <c r="O228" s="3"/>
    </row>
    <row r="229">
      <c r="A229" s="139"/>
      <c r="B229" s="4"/>
      <c r="C229" s="11"/>
      <c r="D229" s="5"/>
      <c r="E229" s="9"/>
      <c r="F229" s="10"/>
      <c r="G229" s="140"/>
      <c r="H229" s="140"/>
      <c r="I229" s="10"/>
      <c r="J229" s="10"/>
      <c r="K229" s="8"/>
      <c r="L229" s="7"/>
      <c r="M229" s="3"/>
      <c r="N229" s="3"/>
      <c r="O229" s="3"/>
    </row>
    <row r="230">
      <c r="A230" s="139"/>
      <c r="B230" s="4"/>
      <c r="C230" s="11"/>
      <c r="D230" s="5"/>
      <c r="E230" s="9"/>
      <c r="F230" s="10"/>
      <c r="G230" s="140"/>
      <c r="H230" s="140"/>
      <c r="I230" s="10"/>
      <c r="J230" s="10"/>
      <c r="K230" s="8"/>
      <c r="L230" s="7"/>
      <c r="M230" s="3"/>
      <c r="N230" s="3"/>
      <c r="O230" s="3"/>
    </row>
    <row r="231">
      <c r="A231" s="139"/>
      <c r="B231" s="4"/>
      <c r="C231" s="11"/>
      <c r="D231" s="5"/>
      <c r="E231" s="9"/>
      <c r="F231" s="10"/>
      <c r="G231" s="140"/>
      <c r="H231" s="140"/>
      <c r="I231" s="10"/>
      <c r="J231" s="10"/>
      <c r="K231" s="8"/>
      <c r="L231" s="7"/>
      <c r="M231" s="3"/>
      <c r="N231" s="3"/>
      <c r="O231" s="3"/>
    </row>
    <row r="232">
      <c r="A232" s="139"/>
      <c r="B232" s="4"/>
      <c r="C232" s="11"/>
      <c r="D232" s="5"/>
      <c r="E232" s="9"/>
      <c r="F232" s="10"/>
      <c r="G232" s="140"/>
      <c r="H232" s="140"/>
      <c r="I232" s="10"/>
      <c r="J232" s="10"/>
      <c r="K232" s="8"/>
      <c r="L232" s="7"/>
      <c r="M232" s="3"/>
      <c r="N232" s="3"/>
      <c r="O232" s="3"/>
    </row>
    <row r="233">
      <c r="A233" s="139"/>
      <c r="B233" s="4"/>
      <c r="C233" s="11"/>
      <c r="D233" s="5"/>
      <c r="E233" s="9"/>
      <c r="F233" s="10"/>
      <c r="G233" s="140"/>
      <c r="H233" s="140"/>
      <c r="I233" s="10"/>
      <c r="J233" s="10"/>
      <c r="K233" s="8"/>
      <c r="L233" s="7"/>
      <c r="M233" s="3"/>
      <c r="N233" s="3"/>
      <c r="O233" s="3"/>
    </row>
    <row r="234">
      <c r="A234" s="139"/>
      <c r="B234" s="4"/>
      <c r="C234" s="11"/>
      <c r="D234" s="5"/>
      <c r="E234" s="9"/>
      <c r="F234" s="10"/>
      <c r="G234" s="140"/>
      <c r="H234" s="140"/>
      <c r="I234" s="10"/>
      <c r="J234" s="10"/>
      <c r="K234" s="8"/>
      <c r="L234" s="7"/>
      <c r="M234" s="3"/>
      <c r="N234" s="3"/>
      <c r="O234" s="3"/>
    </row>
    <row r="235">
      <c r="A235" s="139"/>
      <c r="B235" s="4"/>
      <c r="C235" s="11"/>
      <c r="D235" s="5"/>
      <c r="E235" s="9"/>
      <c r="F235" s="10"/>
      <c r="G235" s="140"/>
      <c r="H235" s="140"/>
      <c r="I235" s="10"/>
      <c r="J235" s="10"/>
      <c r="K235" s="8"/>
      <c r="L235" s="7"/>
      <c r="M235" s="3"/>
      <c r="N235" s="3"/>
      <c r="O235" s="3"/>
    </row>
    <row r="236">
      <c r="A236" s="139"/>
      <c r="B236" s="4"/>
      <c r="C236" s="11"/>
      <c r="D236" s="5"/>
      <c r="E236" s="9"/>
      <c r="F236" s="10"/>
      <c r="G236" s="140"/>
      <c r="H236" s="140"/>
      <c r="I236" s="10"/>
      <c r="J236" s="10"/>
      <c r="K236" s="8"/>
      <c r="L236" s="7"/>
      <c r="M236" s="3"/>
      <c r="N236" s="3"/>
      <c r="O236" s="3"/>
    </row>
    <row r="237">
      <c r="A237" s="139"/>
      <c r="B237" s="4"/>
      <c r="C237" s="11"/>
      <c r="D237" s="5"/>
      <c r="E237" s="9"/>
      <c r="F237" s="10"/>
      <c r="G237" s="140"/>
      <c r="H237" s="140"/>
      <c r="I237" s="10"/>
      <c r="J237" s="10"/>
      <c r="K237" s="8"/>
      <c r="L237" s="7"/>
      <c r="M237" s="3"/>
      <c r="N237" s="3"/>
      <c r="O237" s="3"/>
    </row>
    <row r="238">
      <c r="A238" s="139"/>
      <c r="B238" s="4"/>
      <c r="C238" s="11"/>
      <c r="D238" s="5"/>
      <c r="E238" s="9"/>
      <c r="F238" s="10"/>
      <c r="G238" s="140"/>
      <c r="H238" s="140"/>
      <c r="I238" s="10"/>
      <c r="J238" s="10"/>
      <c r="K238" s="8"/>
      <c r="L238" s="7"/>
      <c r="M238" s="3"/>
      <c r="N238" s="3"/>
      <c r="O238" s="3"/>
    </row>
    <row r="239">
      <c r="A239" s="139"/>
      <c r="B239" s="4"/>
      <c r="C239" s="11"/>
      <c r="D239" s="5"/>
      <c r="E239" s="9"/>
      <c r="F239" s="10"/>
      <c r="G239" s="140"/>
      <c r="H239" s="140"/>
      <c r="I239" s="10"/>
      <c r="J239" s="10"/>
      <c r="K239" s="8"/>
      <c r="L239" s="7"/>
      <c r="M239" s="3"/>
      <c r="N239" s="3"/>
      <c r="O239" s="3"/>
    </row>
    <row r="240">
      <c r="A240" s="139"/>
      <c r="B240" s="4"/>
      <c r="C240" s="11"/>
      <c r="D240" s="5"/>
      <c r="E240" s="9"/>
      <c r="F240" s="10"/>
      <c r="G240" s="140"/>
      <c r="H240" s="140"/>
      <c r="I240" s="10"/>
      <c r="J240" s="10"/>
      <c r="K240" s="8"/>
      <c r="L240" s="7"/>
      <c r="M240" s="3"/>
      <c r="N240" s="3"/>
      <c r="O240" s="3"/>
    </row>
    <row r="241">
      <c r="A241" s="139"/>
      <c r="B241" s="4"/>
      <c r="C241" s="11"/>
      <c r="D241" s="5"/>
      <c r="E241" s="9"/>
      <c r="F241" s="10"/>
      <c r="G241" s="140"/>
      <c r="H241" s="140"/>
      <c r="I241" s="10"/>
      <c r="J241" s="10"/>
      <c r="K241" s="8"/>
      <c r="L241" s="7"/>
      <c r="M241" s="3"/>
      <c r="N241" s="3"/>
      <c r="O241" s="3"/>
    </row>
    <row r="242">
      <c r="A242" s="139"/>
      <c r="B242" s="4"/>
      <c r="C242" s="11"/>
      <c r="D242" s="5"/>
      <c r="E242" s="9"/>
      <c r="F242" s="10"/>
      <c r="G242" s="140"/>
      <c r="H242" s="140"/>
      <c r="I242" s="10"/>
      <c r="J242" s="10"/>
      <c r="K242" s="8"/>
      <c r="L242" s="7"/>
      <c r="M242" s="3"/>
      <c r="N242" s="3"/>
      <c r="O242" s="3"/>
    </row>
    <row r="243">
      <c r="A243" s="139"/>
      <c r="B243" s="4"/>
      <c r="C243" s="11"/>
      <c r="D243" s="5"/>
      <c r="E243" s="9"/>
      <c r="F243" s="10"/>
      <c r="G243" s="140"/>
      <c r="H243" s="140"/>
      <c r="I243" s="10"/>
      <c r="J243" s="10"/>
      <c r="K243" s="8"/>
      <c r="L243" s="7"/>
      <c r="M243" s="3"/>
      <c r="N243" s="3"/>
      <c r="O243" s="3"/>
    </row>
    <row r="244">
      <c r="A244" s="139"/>
      <c r="B244" s="4"/>
      <c r="C244" s="11"/>
      <c r="D244" s="5"/>
      <c r="E244" s="9"/>
      <c r="F244" s="10"/>
      <c r="G244" s="140"/>
      <c r="H244" s="140"/>
      <c r="I244" s="10"/>
      <c r="J244" s="10"/>
      <c r="K244" s="8"/>
      <c r="L244" s="7"/>
      <c r="M244" s="3"/>
      <c r="N244" s="3"/>
      <c r="O244" s="3"/>
    </row>
    <row r="245">
      <c r="A245" s="139"/>
      <c r="B245" s="4"/>
      <c r="C245" s="11"/>
      <c r="D245" s="5"/>
      <c r="E245" s="9"/>
      <c r="F245" s="10"/>
      <c r="G245" s="140"/>
      <c r="H245" s="140"/>
      <c r="I245" s="10"/>
      <c r="J245" s="10"/>
      <c r="K245" s="8"/>
      <c r="L245" s="7"/>
      <c r="M245" s="3"/>
      <c r="N245" s="3"/>
      <c r="O245" s="3"/>
    </row>
    <row r="246">
      <c r="A246" s="139"/>
      <c r="B246" s="4"/>
      <c r="C246" s="11"/>
      <c r="D246" s="5"/>
      <c r="E246" s="9"/>
      <c r="F246" s="10"/>
      <c r="G246" s="140"/>
      <c r="H246" s="140"/>
      <c r="I246" s="10"/>
      <c r="J246" s="10"/>
      <c r="K246" s="8"/>
      <c r="L246" s="7"/>
      <c r="M246" s="3"/>
      <c r="N246" s="3"/>
      <c r="O246" s="3"/>
    </row>
    <row r="247">
      <c r="A247" s="139"/>
      <c r="B247" s="4"/>
      <c r="C247" s="11"/>
      <c r="D247" s="5"/>
      <c r="E247" s="9"/>
      <c r="F247" s="10"/>
      <c r="G247" s="140"/>
      <c r="H247" s="140"/>
      <c r="I247" s="10"/>
      <c r="J247" s="10"/>
      <c r="K247" s="8"/>
      <c r="L247" s="7"/>
      <c r="M247" s="3"/>
      <c r="N247" s="3"/>
      <c r="O247" s="3"/>
    </row>
    <row r="248">
      <c r="A248" s="139"/>
      <c r="B248" s="4"/>
      <c r="C248" s="11"/>
      <c r="D248" s="5"/>
      <c r="E248" s="9"/>
      <c r="F248" s="10"/>
      <c r="G248" s="140"/>
      <c r="H248" s="140"/>
      <c r="I248" s="10"/>
      <c r="J248" s="10"/>
      <c r="K248" s="8"/>
      <c r="L248" s="7"/>
      <c r="M248" s="3"/>
      <c r="N248" s="3"/>
      <c r="O248" s="3"/>
    </row>
    <row r="249">
      <c r="A249" s="139"/>
      <c r="B249" s="4"/>
      <c r="C249" s="11"/>
      <c r="D249" s="5"/>
      <c r="E249" s="9"/>
      <c r="F249" s="10"/>
      <c r="G249" s="140"/>
      <c r="H249" s="140"/>
      <c r="I249" s="10"/>
      <c r="J249" s="10"/>
      <c r="K249" s="8"/>
      <c r="L249" s="7"/>
      <c r="M249" s="3"/>
      <c r="N249" s="3"/>
      <c r="O249" s="3"/>
    </row>
    <row r="250">
      <c r="A250" s="139"/>
      <c r="B250" s="4"/>
      <c r="C250" s="11"/>
      <c r="D250" s="5"/>
      <c r="E250" s="9"/>
      <c r="F250" s="10"/>
      <c r="G250" s="140"/>
      <c r="H250" s="140"/>
      <c r="I250" s="10"/>
      <c r="J250" s="10"/>
      <c r="K250" s="8"/>
      <c r="L250" s="7"/>
      <c r="M250" s="3"/>
      <c r="N250" s="3"/>
      <c r="O250" s="3"/>
    </row>
    <row r="251">
      <c r="A251" s="139"/>
      <c r="B251" s="4"/>
      <c r="C251" s="11"/>
      <c r="D251" s="5"/>
      <c r="E251" s="9"/>
      <c r="F251" s="10"/>
      <c r="G251" s="140"/>
      <c r="H251" s="140"/>
      <c r="I251" s="10"/>
      <c r="J251" s="10"/>
      <c r="K251" s="8"/>
      <c r="L251" s="7"/>
      <c r="M251" s="3"/>
      <c r="N251" s="3"/>
      <c r="O251" s="3"/>
    </row>
    <row r="252">
      <c r="A252" s="139"/>
      <c r="B252" s="4"/>
      <c r="C252" s="11"/>
      <c r="D252" s="5"/>
      <c r="E252" s="9"/>
      <c r="F252" s="10"/>
      <c r="G252" s="140"/>
      <c r="H252" s="140"/>
      <c r="I252" s="10"/>
      <c r="J252" s="10"/>
      <c r="K252" s="8"/>
      <c r="L252" s="7"/>
      <c r="M252" s="3"/>
      <c r="N252" s="3"/>
      <c r="O252" s="3"/>
    </row>
    <row r="253">
      <c r="A253" s="139"/>
      <c r="B253" s="4"/>
      <c r="C253" s="11"/>
      <c r="D253" s="5"/>
      <c r="E253" s="9"/>
      <c r="F253" s="10"/>
      <c r="G253" s="140"/>
      <c r="H253" s="140"/>
      <c r="I253" s="10"/>
      <c r="J253" s="10"/>
      <c r="K253" s="8"/>
      <c r="L253" s="7"/>
      <c r="M253" s="3"/>
      <c r="N253" s="3"/>
      <c r="O253" s="3"/>
    </row>
    <row r="254">
      <c r="A254" s="139"/>
      <c r="B254" s="4"/>
      <c r="C254" s="11"/>
      <c r="D254" s="5"/>
      <c r="E254" s="9"/>
      <c r="F254" s="10"/>
      <c r="G254" s="140"/>
      <c r="H254" s="140"/>
      <c r="I254" s="10"/>
      <c r="J254" s="10"/>
      <c r="K254" s="8"/>
      <c r="L254" s="7"/>
      <c r="M254" s="3"/>
      <c r="N254" s="3"/>
      <c r="O254" s="3"/>
    </row>
    <row r="255">
      <c r="A255" s="139"/>
      <c r="B255" s="4"/>
      <c r="C255" s="11"/>
      <c r="D255" s="5"/>
      <c r="E255" s="9"/>
      <c r="F255" s="10"/>
      <c r="G255" s="140"/>
      <c r="H255" s="140"/>
      <c r="I255" s="10"/>
      <c r="J255" s="10"/>
      <c r="K255" s="8"/>
      <c r="L255" s="7"/>
      <c r="M255" s="3"/>
      <c r="N255" s="3"/>
      <c r="O255" s="3"/>
    </row>
    <row r="256">
      <c r="A256" s="139"/>
      <c r="B256" s="4"/>
      <c r="C256" s="11"/>
      <c r="D256" s="5"/>
      <c r="E256" s="9"/>
      <c r="F256" s="10"/>
      <c r="G256" s="140"/>
      <c r="H256" s="140"/>
      <c r="I256" s="10"/>
      <c r="J256" s="10"/>
      <c r="K256" s="8"/>
      <c r="L256" s="7"/>
      <c r="M256" s="3"/>
      <c r="N256" s="3"/>
      <c r="O256" s="3"/>
    </row>
    <row r="257">
      <c r="A257" s="139"/>
      <c r="B257" s="4"/>
      <c r="C257" s="11"/>
      <c r="D257" s="5"/>
      <c r="E257" s="9"/>
      <c r="F257" s="10"/>
      <c r="G257" s="140"/>
      <c r="H257" s="140"/>
      <c r="I257" s="10"/>
      <c r="J257" s="10"/>
      <c r="K257" s="8"/>
      <c r="L257" s="7"/>
      <c r="M257" s="3"/>
      <c r="N257" s="3"/>
      <c r="O257" s="3"/>
    </row>
    <row r="258">
      <c r="A258" s="139"/>
      <c r="B258" s="4"/>
      <c r="C258" s="11"/>
      <c r="D258" s="5"/>
      <c r="E258" s="9"/>
      <c r="F258" s="10"/>
      <c r="G258" s="140"/>
      <c r="H258" s="140"/>
      <c r="I258" s="10"/>
      <c r="J258" s="10"/>
      <c r="K258" s="8"/>
      <c r="L258" s="7"/>
      <c r="M258" s="3"/>
      <c r="N258" s="3"/>
      <c r="O258" s="3"/>
    </row>
    <row r="259">
      <c r="A259" s="139"/>
      <c r="B259" s="4"/>
      <c r="C259" s="11"/>
      <c r="D259" s="5"/>
      <c r="E259" s="9"/>
      <c r="F259" s="10"/>
      <c r="G259" s="140"/>
      <c r="H259" s="140"/>
      <c r="I259" s="10"/>
      <c r="J259" s="10"/>
      <c r="K259" s="8"/>
      <c r="L259" s="7"/>
      <c r="M259" s="3"/>
      <c r="N259" s="3"/>
      <c r="O259" s="3"/>
    </row>
    <row r="260">
      <c r="A260" s="139"/>
      <c r="B260" s="4"/>
      <c r="C260" s="11"/>
      <c r="D260" s="5"/>
      <c r="E260" s="9"/>
      <c r="F260" s="10"/>
      <c r="G260" s="140"/>
      <c r="H260" s="140"/>
      <c r="I260" s="10"/>
      <c r="J260" s="10"/>
      <c r="K260" s="8"/>
      <c r="L260" s="7"/>
      <c r="M260" s="3"/>
      <c r="N260" s="3"/>
      <c r="O260" s="3"/>
    </row>
    <row r="261">
      <c r="A261" s="139"/>
      <c r="B261" s="4"/>
      <c r="C261" s="11"/>
      <c r="D261" s="5"/>
      <c r="E261" s="9"/>
      <c r="F261" s="10"/>
      <c r="G261" s="140"/>
      <c r="H261" s="140"/>
      <c r="I261" s="10"/>
      <c r="J261" s="10"/>
      <c r="K261" s="8"/>
      <c r="L261" s="7"/>
      <c r="M261" s="3"/>
      <c r="N261" s="3"/>
      <c r="O261" s="3"/>
    </row>
    <row r="262">
      <c r="A262" s="139"/>
      <c r="B262" s="4"/>
      <c r="C262" s="11"/>
      <c r="D262" s="5"/>
      <c r="E262" s="9"/>
      <c r="F262" s="10"/>
      <c r="G262" s="140"/>
      <c r="H262" s="140"/>
      <c r="I262" s="10"/>
      <c r="J262" s="10"/>
      <c r="K262" s="8"/>
      <c r="L262" s="7"/>
      <c r="M262" s="3"/>
      <c r="N262" s="3"/>
      <c r="O262" s="3"/>
    </row>
    <row r="263">
      <c r="A263" s="139"/>
      <c r="B263" s="4"/>
      <c r="C263" s="11"/>
      <c r="D263" s="5"/>
      <c r="E263" s="9"/>
      <c r="F263" s="10"/>
      <c r="G263" s="140"/>
      <c r="H263" s="140"/>
      <c r="I263" s="10"/>
      <c r="J263" s="10"/>
      <c r="K263" s="8"/>
      <c r="L263" s="7"/>
      <c r="M263" s="3"/>
      <c r="N263" s="3"/>
      <c r="O263" s="3"/>
    </row>
    <row r="264">
      <c r="A264" s="139"/>
      <c r="B264" s="4"/>
      <c r="C264" s="11"/>
      <c r="D264" s="5"/>
      <c r="E264" s="9"/>
      <c r="F264" s="10"/>
      <c r="G264" s="140"/>
      <c r="H264" s="140"/>
      <c r="I264" s="10"/>
      <c r="J264" s="10"/>
      <c r="K264" s="8"/>
      <c r="L264" s="7"/>
      <c r="M264" s="3"/>
      <c r="N264" s="3"/>
      <c r="O264" s="3"/>
    </row>
    <row r="265">
      <c r="A265" s="139"/>
      <c r="B265" s="4"/>
      <c r="C265" s="11"/>
      <c r="D265" s="5"/>
      <c r="E265" s="9"/>
      <c r="F265" s="10"/>
      <c r="G265" s="140"/>
      <c r="H265" s="140"/>
      <c r="I265" s="10"/>
      <c r="J265" s="10"/>
      <c r="K265" s="8"/>
      <c r="L265" s="7"/>
      <c r="M265" s="3"/>
      <c r="N265" s="3"/>
      <c r="O265" s="3"/>
    </row>
    <row r="266">
      <c r="A266" s="139"/>
      <c r="B266" s="4"/>
      <c r="C266" s="11"/>
      <c r="D266" s="5"/>
      <c r="E266" s="9"/>
      <c r="F266" s="10"/>
      <c r="G266" s="140"/>
      <c r="H266" s="140"/>
      <c r="I266" s="10"/>
      <c r="J266" s="10"/>
      <c r="K266" s="8"/>
      <c r="L266" s="7"/>
      <c r="M266" s="3"/>
      <c r="N266" s="3"/>
      <c r="O266" s="3"/>
    </row>
    <row r="267">
      <c r="A267" s="139"/>
      <c r="B267" s="4"/>
      <c r="C267" s="11"/>
      <c r="D267" s="5"/>
      <c r="E267" s="9"/>
      <c r="F267" s="10"/>
      <c r="G267" s="140"/>
      <c r="H267" s="140"/>
      <c r="I267" s="10"/>
      <c r="J267" s="10"/>
      <c r="K267" s="8"/>
      <c r="L267" s="7"/>
      <c r="M267" s="3"/>
      <c r="N267" s="3"/>
      <c r="O267" s="3"/>
    </row>
    <row r="268">
      <c r="A268" s="139"/>
      <c r="B268" s="4"/>
      <c r="C268" s="11"/>
      <c r="D268" s="5"/>
      <c r="E268" s="9"/>
      <c r="F268" s="10"/>
      <c r="G268" s="140"/>
      <c r="H268" s="140"/>
      <c r="I268" s="10"/>
      <c r="J268" s="10"/>
      <c r="K268" s="8"/>
      <c r="L268" s="7"/>
      <c r="M268" s="3"/>
      <c r="N268" s="3"/>
      <c r="O268" s="3"/>
    </row>
    <row r="269">
      <c r="A269" s="139"/>
      <c r="B269" s="4"/>
      <c r="C269" s="11"/>
      <c r="D269" s="5"/>
      <c r="E269" s="9"/>
      <c r="F269" s="10"/>
      <c r="G269" s="140"/>
      <c r="H269" s="140"/>
      <c r="I269" s="10"/>
      <c r="J269" s="10"/>
      <c r="K269" s="8"/>
      <c r="L269" s="7"/>
      <c r="M269" s="3"/>
      <c r="N269" s="3"/>
      <c r="O269" s="3"/>
    </row>
    <row r="270">
      <c r="A270" s="139"/>
      <c r="B270" s="4"/>
      <c r="C270" s="11"/>
      <c r="D270" s="5"/>
      <c r="E270" s="9"/>
      <c r="F270" s="10"/>
      <c r="G270" s="140"/>
      <c r="H270" s="140"/>
      <c r="I270" s="10"/>
      <c r="J270" s="10"/>
      <c r="K270" s="8"/>
      <c r="L270" s="7"/>
      <c r="M270" s="3"/>
      <c r="N270" s="3"/>
      <c r="O270" s="3"/>
    </row>
    <row r="271">
      <c r="A271" s="139"/>
      <c r="B271" s="4"/>
      <c r="C271" s="11"/>
      <c r="D271" s="5"/>
      <c r="E271" s="9"/>
      <c r="F271" s="10"/>
      <c r="G271" s="140"/>
      <c r="H271" s="140"/>
      <c r="I271" s="10"/>
      <c r="J271" s="10"/>
      <c r="K271" s="8"/>
      <c r="L271" s="7"/>
      <c r="M271" s="3"/>
      <c r="N271" s="3"/>
      <c r="O271" s="3"/>
    </row>
    <row r="272">
      <c r="A272" s="139"/>
      <c r="B272" s="4"/>
      <c r="C272" s="11"/>
      <c r="D272" s="5"/>
      <c r="E272" s="9"/>
      <c r="F272" s="10"/>
      <c r="G272" s="140"/>
      <c r="H272" s="140"/>
      <c r="I272" s="10"/>
      <c r="J272" s="10"/>
      <c r="K272" s="8"/>
      <c r="L272" s="7"/>
      <c r="M272" s="3"/>
      <c r="N272" s="3"/>
      <c r="O272" s="3"/>
    </row>
    <row r="273">
      <c r="A273" s="139"/>
      <c r="B273" s="4"/>
      <c r="C273" s="11"/>
      <c r="D273" s="5"/>
      <c r="E273" s="9"/>
      <c r="F273" s="10"/>
      <c r="G273" s="140"/>
      <c r="H273" s="140"/>
      <c r="I273" s="10"/>
      <c r="J273" s="10"/>
      <c r="K273" s="8"/>
      <c r="L273" s="7"/>
      <c r="M273" s="3"/>
      <c r="N273" s="3"/>
      <c r="O273" s="3"/>
    </row>
    <row r="274">
      <c r="A274" s="139"/>
      <c r="B274" s="4"/>
      <c r="C274" s="11"/>
      <c r="D274" s="5"/>
      <c r="E274" s="9"/>
      <c r="F274" s="10"/>
      <c r="G274" s="140"/>
      <c r="H274" s="140"/>
      <c r="I274" s="10"/>
      <c r="J274" s="10"/>
      <c r="K274" s="8"/>
      <c r="L274" s="7"/>
      <c r="M274" s="3"/>
      <c r="N274" s="3"/>
      <c r="O274" s="3"/>
    </row>
    <row r="275">
      <c r="A275" s="139"/>
      <c r="B275" s="4"/>
      <c r="C275" s="11"/>
      <c r="D275" s="5"/>
      <c r="E275" s="9"/>
      <c r="F275" s="10"/>
      <c r="G275" s="140"/>
      <c r="H275" s="140"/>
      <c r="I275" s="10"/>
      <c r="J275" s="10"/>
      <c r="K275" s="8"/>
      <c r="L275" s="7"/>
      <c r="M275" s="3"/>
      <c r="N275" s="3"/>
      <c r="O275" s="3"/>
    </row>
    <row r="276">
      <c r="A276" s="139"/>
      <c r="B276" s="4"/>
      <c r="C276" s="11"/>
      <c r="D276" s="5"/>
      <c r="E276" s="9"/>
      <c r="F276" s="10"/>
      <c r="G276" s="140"/>
      <c r="H276" s="140"/>
      <c r="I276" s="10"/>
      <c r="J276" s="10"/>
      <c r="K276" s="8"/>
      <c r="L276" s="7"/>
      <c r="M276" s="3"/>
      <c r="N276" s="3"/>
      <c r="O276" s="3"/>
    </row>
    <row r="277">
      <c r="A277" s="139"/>
      <c r="B277" s="4"/>
      <c r="C277" s="11"/>
      <c r="D277" s="5"/>
      <c r="E277" s="9"/>
      <c r="F277" s="10"/>
      <c r="G277" s="140"/>
      <c r="H277" s="140"/>
      <c r="I277" s="10"/>
      <c r="J277" s="10"/>
      <c r="K277" s="8"/>
      <c r="L277" s="7"/>
      <c r="M277" s="3"/>
      <c r="N277" s="3"/>
      <c r="O277" s="3"/>
    </row>
    <row r="278">
      <c r="A278" s="139"/>
      <c r="B278" s="4"/>
      <c r="C278" s="11"/>
      <c r="D278" s="5"/>
      <c r="E278" s="9"/>
      <c r="F278" s="10"/>
      <c r="G278" s="140"/>
      <c r="H278" s="140"/>
      <c r="I278" s="10"/>
      <c r="J278" s="10"/>
      <c r="K278" s="8"/>
      <c r="L278" s="7"/>
      <c r="M278" s="3"/>
      <c r="N278" s="3"/>
      <c r="O278" s="3"/>
    </row>
    <row r="279">
      <c r="A279" s="139"/>
      <c r="B279" s="4"/>
      <c r="C279" s="11"/>
      <c r="D279" s="5"/>
      <c r="E279" s="9"/>
      <c r="F279" s="10"/>
      <c r="G279" s="140"/>
      <c r="H279" s="140"/>
      <c r="I279" s="10"/>
      <c r="J279" s="10"/>
      <c r="K279" s="8"/>
      <c r="L279" s="7"/>
      <c r="M279" s="3"/>
      <c r="N279" s="3"/>
      <c r="O279" s="3"/>
    </row>
    <row r="280">
      <c r="A280" s="139"/>
      <c r="B280" s="4"/>
      <c r="C280" s="11"/>
      <c r="D280" s="5"/>
      <c r="E280" s="9"/>
      <c r="F280" s="10"/>
      <c r="G280" s="140"/>
      <c r="H280" s="140"/>
      <c r="I280" s="10"/>
      <c r="J280" s="10"/>
      <c r="K280" s="8"/>
      <c r="L280" s="7"/>
      <c r="M280" s="3"/>
      <c r="N280" s="3"/>
      <c r="O280" s="3"/>
    </row>
    <row r="281">
      <c r="A281" s="139"/>
      <c r="B281" s="4"/>
      <c r="C281" s="11"/>
      <c r="D281" s="5"/>
      <c r="E281" s="9"/>
      <c r="F281" s="10"/>
      <c r="G281" s="140"/>
      <c r="H281" s="140"/>
      <c r="I281" s="10"/>
      <c r="J281" s="10"/>
      <c r="K281" s="8"/>
      <c r="L281" s="7"/>
      <c r="M281" s="3"/>
      <c r="N281" s="3"/>
      <c r="O281" s="3"/>
    </row>
    <row r="282">
      <c r="A282" s="139"/>
      <c r="B282" s="4"/>
      <c r="C282" s="11"/>
      <c r="D282" s="5"/>
      <c r="E282" s="9"/>
      <c r="F282" s="10"/>
      <c r="G282" s="140"/>
      <c r="H282" s="140"/>
      <c r="I282" s="10"/>
      <c r="J282" s="10"/>
      <c r="K282" s="8"/>
      <c r="L282" s="7"/>
      <c r="M282" s="3"/>
      <c r="N282" s="3"/>
      <c r="O282" s="3"/>
    </row>
    <row r="283">
      <c r="A283" s="139"/>
      <c r="B283" s="4"/>
      <c r="C283" s="11"/>
      <c r="D283" s="5"/>
      <c r="E283" s="9"/>
      <c r="F283" s="10"/>
      <c r="G283" s="140"/>
      <c r="H283" s="140"/>
      <c r="I283" s="10"/>
      <c r="J283" s="10"/>
      <c r="K283" s="8"/>
      <c r="L283" s="7"/>
      <c r="M283" s="3"/>
      <c r="N283" s="3"/>
      <c r="O283" s="3"/>
    </row>
    <row r="284">
      <c r="A284" s="139"/>
      <c r="B284" s="4"/>
      <c r="C284" s="11"/>
      <c r="D284" s="5"/>
      <c r="E284" s="9"/>
      <c r="F284" s="10"/>
      <c r="G284" s="140"/>
      <c r="H284" s="140"/>
      <c r="I284" s="10"/>
      <c r="J284" s="10"/>
      <c r="K284" s="8"/>
      <c r="L284" s="7"/>
      <c r="M284" s="3"/>
      <c r="N284" s="3"/>
      <c r="O284" s="3"/>
    </row>
    <row r="285">
      <c r="A285" s="139"/>
      <c r="B285" s="4"/>
      <c r="C285" s="11"/>
      <c r="D285" s="5"/>
      <c r="E285" s="9"/>
      <c r="F285" s="10"/>
      <c r="G285" s="140"/>
      <c r="H285" s="140"/>
      <c r="I285" s="10"/>
      <c r="J285" s="10"/>
      <c r="K285" s="8"/>
      <c r="L285" s="7"/>
      <c r="M285" s="3"/>
      <c r="N285" s="3"/>
      <c r="O285" s="3"/>
    </row>
    <row r="286">
      <c r="A286" s="139"/>
      <c r="B286" s="4"/>
      <c r="C286" s="11"/>
      <c r="D286" s="5"/>
      <c r="E286" s="9"/>
      <c r="F286" s="10"/>
      <c r="G286" s="140"/>
      <c r="H286" s="140"/>
      <c r="I286" s="10"/>
      <c r="J286" s="10"/>
      <c r="K286" s="8"/>
      <c r="L286" s="7"/>
      <c r="M286" s="3"/>
      <c r="N286" s="3"/>
      <c r="O286" s="3"/>
    </row>
    <row r="287">
      <c r="A287" s="139"/>
      <c r="B287" s="4"/>
      <c r="C287" s="11"/>
      <c r="D287" s="5"/>
      <c r="E287" s="9"/>
      <c r="F287" s="10"/>
      <c r="G287" s="140"/>
      <c r="H287" s="140"/>
      <c r="I287" s="10"/>
      <c r="J287" s="10"/>
      <c r="K287" s="8"/>
      <c r="L287" s="7"/>
      <c r="M287" s="3"/>
      <c r="N287" s="3"/>
      <c r="O287" s="3"/>
    </row>
    <row r="288">
      <c r="A288" s="139"/>
      <c r="B288" s="4"/>
      <c r="C288" s="11"/>
      <c r="D288" s="5"/>
      <c r="E288" s="9"/>
      <c r="F288" s="10"/>
      <c r="G288" s="140"/>
      <c r="H288" s="140"/>
      <c r="I288" s="10"/>
      <c r="J288" s="10"/>
      <c r="K288" s="8"/>
      <c r="L288" s="7"/>
      <c r="M288" s="3"/>
      <c r="N288" s="3"/>
      <c r="O288" s="3"/>
    </row>
    <row r="289">
      <c r="A289" s="139"/>
      <c r="B289" s="4"/>
      <c r="C289" s="11"/>
      <c r="D289" s="5"/>
      <c r="E289" s="9"/>
      <c r="F289" s="10"/>
      <c r="G289" s="140"/>
      <c r="H289" s="140"/>
      <c r="I289" s="10"/>
      <c r="J289" s="10"/>
      <c r="K289" s="8"/>
      <c r="L289" s="7"/>
      <c r="M289" s="3"/>
      <c r="N289" s="3"/>
      <c r="O289" s="3"/>
    </row>
    <row r="290">
      <c r="A290" s="139"/>
      <c r="B290" s="4"/>
      <c r="C290" s="11"/>
      <c r="D290" s="5"/>
      <c r="E290" s="9"/>
      <c r="F290" s="10"/>
      <c r="G290" s="140"/>
      <c r="H290" s="140"/>
      <c r="I290" s="10"/>
      <c r="J290" s="10"/>
      <c r="K290" s="8"/>
      <c r="L290" s="7"/>
      <c r="M290" s="3"/>
      <c r="N290" s="3"/>
      <c r="O290" s="3"/>
    </row>
    <row r="291">
      <c r="A291" s="139"/>
      <c r="B291" s="4"/>
      <c r="C291" s="11"/>
      <c r="D291" s="5"/>
      <c r="E291" s="9"/>
      <c r="F291" s="10"/>
      <c r="G291" s="140"/>
      <c r="H291" s="140"/>
      <c r="I291" s="10"/>
      <c r="J291" s="10"/>
      <c r="K291" s="8"/>
      <c r="L291" s="7"/>
      <c r="M291" s="3"/>
      <c r="N291" s="3"/>
      <c r="O291" s="3"/>
    </row>
    <row r="292">
      <c r="A292" s="139"/>
      <c r="B292" s="4"/>
      <c r="C292" s="11"/>
      <c r="D292" s="5"/>
      <c r="E292" s="9"/>
      <c r="F292" s="10"/>
      <c r="G292" s="140"/>
      <c r="H292" s="140"/>
      <c r="I292" s="10"/>
      <c r="J292" s="10"/>
      <c r="K292" s="8"/>
      <c r="L292" s="7"/>
      <c r="M292" s="3"/>
      <c r="N292" s="3"/>
      <c r="O292" s="3"/>
    </row>
    <row r="293">
      <c r="A293" s="139"/>
      <c r="B293" s="4"/>
      <c r="C293" s="11"/>
      <c r="D293" s="5"/>
      <c r="E293" s="9"/>
      <c r="F293" s="10"/>
      <c r="G293" s="140"/>
      <c r="H293" s="140"/>
      <c r="I293" s="10"/>
      <c r="J293" s="10"/>
      <c r="K293" s="8"/>
      <c r="L293" s="7"/>
      <c r="M293" s="3"/>
      <c r="N293" s="3"/>
      <c r="O293" s="3"/>
    </row>
    <row r="294">
      <c r="A294" s="139"/>
      <c r="B294" s="4"/>
      <c r="C294" s="11"/>
      <c r="D294" s="5"/>
      <c r="E294" s="9"/>
      <c r="F294" s="10"/>
      <c r="G294" s="140"/>
      <c r="H294" s="140"/>
      <c r="I294" s="10"/>
      <c r="J294" s="10"/>
      <c r="K294" s="8"/>
      <c r="L294" s="7"/>
      <c r="M294" s="3"/>
      <c r="N294" s="3"/>
      <c r="O294" s="3"/>
    </row>
    <row r="295">
      <c r="A295" s="139"/>
      <c r="B295" s="4"/>
      <c r="C295" s="11"/>
      <c r="D295" s="5"/>
      <c r="E295" s="9"/>
      <c r="F295" s="10"/>
      <c r="G295" s="140"/>
      <c r="H295" s="140"/>
      <c r="I295" s="10"/>
      <c r="J295" s="10"/>
      <c r="K295" s="8"/>
      <c r="L295" s="7"/>
      <c r="M295" s="3"/>
      <c r="N295" s="3"/>
      <c r="O295" s="3"/>
    </row>
    <row r="296">
      <c r="A296" s="139"/>
      <c r="B296" s="4"/>
      <c r="C296" s="11"/>
      <c r="D296" s="5"/>
      <c r="E296" s="9"/>
      <c r="F296" s="10"/>
      <c r="G296" s="140"/>
      <c r="H296" s="140"/>
      <c r="I296" s="10"/>
      <c r="J296" s="10"/>
      <c r="K296" s="8"/>
      <c r="L296" s="7"/>
      <c r="M296" s="3"/>
      <c r="N296" s="3"/>
      <c r="O296" s="3"/>
    </row>
    <row r="297">
      <c r="A297" s="139"/>
      <c r="B297" s="4"/>
      <c r="C297" s="11"/>
      <c r="D297" s="5"/>
      <c r="E297" s="9"/>
      <c r="F297" s="10"/>
      <c r="G297" s="140"/>
      <c r="H297" s="140"/>
      <c r="I297" s="10"/>
      <c r="J297" s="10"/>
      <c r="K297" s="8"/>
      <c r="L297" s="7"/>
      <c r="M297" s="3"/>
      <c r="N297" s="3"/>
      <c r="O297" s="3"/>
    </row>
    <row r="298">
      <c r="A298" s="139"/>
      <c r="B298" s="4"/>
      <c r="C298" s="11"/>
      <c r="D298" s="5"/>
      <c r="E298" s="9"/>
      <c r="F298" s="10"/>
      <c r="G298" s="140"/>
      <c r="H298" s="140"/>
      <c r="I298" s="10"/>
      <c r="J298" s="10"/>
      <c r="K298" s="8"/>
      <c r="L298" s="7"/>
      <c r="M298" s="3"/>
      <c r="N298" s="3"/>
      <c r="O298" s="3"/>
    </row>
    <row r="299">
      <c r="A299" s="139"/>
      <c r="B299" s="4"/>
      <c r="C299" s="11"/>
      <c r="D299" s="5"/>
      <c r="E299" s="9"/>
      <c r="F299" s="10"/>
      <c r="G299" s="140"/>
      <c r="H299" s="140"/>
      <c r="I299" s="10"/>
      <c r="J299" s="10"/>
      <c r="K299" s="8"/>
      <c r="L299" s="7"/>
      <c r="M299" s="3"/>
      <c r="N299" s="3"/>
      <c r="O299" s="3"/>
    </row>
    <row r="300">
      <c r="A300" s="139"/>
      <c r="B300" s="4"/>
      <c r="C300" s="11"/>
      <c r="D300" s="5"/>
      <c r="E300" s="9"/>
      <c r="F300" s="10"/>
      <c r="G300" s="140"/>
      <c r="H300" s="140"/>
      <c r="I300" s="10"/>
      <c r="J300" s="10"/>
      <c r="K300" s="8"/>
      <c r="L300" s="7"/>
      <c r="M300" s="3"/>
      <c r="N300" s="3"/>
      <c r="O300" s="3"/>
    </row>
    <row r="301">
      <c r="A301" s="139"/>
      <c r="B301" s="4"/>
      <c r="C301" s="11"/>
      <c r="D301" s="5"/>
      <c r="E301" s="9"/>
      <c r="F301" s="10"/>
      <c r="G301" s="140"/>
      <c r="H301" s="140"/>
      <c r="I301" s="10"/>
      <c r="J301" s="10"/>
      <c r="K301" s="8"/>
      <c r="L301" s="7"/>
      <c r="M301" s="3"/>
      <c r="N301" s="3"/>
      <c r="O301" s="3"/>
    </row>
    <row r="302">
      <c r="A302" s="139"/>
      <c r="B302" s="4"/>
      <c r="C302" s="11"/>
      <c r="D302" s="5"/>
      <c r="E302" s="9"/>
      <c r="F302" s="10"/>
      <c r="G302" s="140"/>
      <c r="H302" s="140"/>
      <c r="I302" s="10"/>
      <c r="J302" s="10"/>
      <c r="K302" s="8"/>
      <c r="L302" s="7"/>
      <c r="M302" s="3"/>
      <c r="N302" s="3"/>
      <c r="O302" s="3"/>
    </row>
    <row r="303">
      <c r="A303" s="139"/>
      <c r="B303" s="4"/>
      <c r="C303" s="11"/>
      <c r="D303" s="5"/>
      <c r="E303" s="9"/>
      <c r="F303" s="10"/>
      <c r="G303" s="140"/>
      <c r="H303" s="140"/>
      <c r="I303" s="10"/>
      <c r="J303" s="10"/>
      <c r="K303" s="8"/>
      <c r="L303" s="7"/>
      <c r="M303" s="3"/>
      <c r="N303" s="3"/>
      <c r="O303" s="3"/>
    </row>
    <row r="304">
      <c r="A304" s="139"/>
      <c r="B304" s="4"/>
      <c r="C304" s="11"/>
      <c r="D304" s="5"/>
      <c r="E304" s="9"/>
      <c r="F304" s="10"/>
      <c r="G304" s="140"/>
      <c r="H304" s="140"/>
      <c r="I304" s="10"/>
      <c r="J304" s="10"/>
      <c r="K304" s="8"/>
      <c r="L304" s="7"/>
      <c r="M304" s="3"/>
      <c r="N304" s="3"/>
      <c r="O304" s="3"/>
    </row>
    <row r="305">
      <c r="A305" s="139"/>
      <c r="B305" s="4"/>
      <c r="C305" s="11"/>
      <c r="D305" s="5"/>
      <c r="E305" s="9"/>
      <c r="F305" s="10"/>
      <c r="G305" s="140"/>
      <c r="H305" s="140"/>
      <c r="I305" s="10"/>
      <c r="J305" s="10"/>
      <c r="K305" s="8"/>
      <c r="L305" s="7"/>
      <c r="M305" s="3"/>
      <c r="N305" s="3"/>
      <c r="O305" s="3"/>
    </row>
    <row r="306">
      <c r="A306" s="139"/>
      <c r="B306" s="4"/>
      <c r="C306" s="11"/>
      <c r="D306" s="5"/>
      <c r="E306" s="9"/>
      <c r="F306" s="10"/>
      <c r="G306" s="140"/>
      <c r="H306" s="140"/>
      <c r="I306" s="10"/>
      <c r="J306" s="10"/>
      <c r="K306" s="8"/>
      <c r="L306" s="7"/>
      <c r="M306" s="3"/>
      <c r="N306" s="3"/>
      <c r="O306" s="3"/>
    </row>
    <row r="307">
      <c r="A307" s="139"/>
      <c r="B307" s="4"/>
      <c r="C307" s="11"/>
      <c r="D307" s="5"/>
      <c r="E307" s="9"/>
      <c r="F307" s="10"/>
      <c r="G307" s="140"/>
      <c r="H307" s="140"/>
      <c r="I307" s="10"/>
      <c r="J307" s="10"/>
      <c r="K307" s="8"/>
      <c r="L307" s="7"/>
      <c r="M307" s="3"/>
      <c r="N307" s="3"/>
      <c r="O307" s="3"/>
    </row>
    <row r="308">
      <c r="A308" s="139"/>
      <c r="B308" s="4"/>
      <c r="C308" s="11"/>
      <c r="D308" s="5"/>
      <c r="E308" s="9"/>
      <c r="F308" s="10"/>
      <c r="G308" s="140"/>
      <c r="H308" s="140"/>
      <c r="I308" s="10"/>
      <c r="J308" s="10"/>
      <c r="K308" s="8"/>
      <c r="L308" s="7"/>
      <c r="M308" s="3"/>
      <c r="N308" s="3"/>
      <c r="O308" s="3"/>
    </row>
    <row r="309">
      <c r="A309" s="139"/>
      <c r="B309" s="4"/>
      <c r="C309" s="11"/>
      <c r="D309" s="5"/>
      <c r="E309" s="9"/>
      <c r="F309" s="10"/>
      <c r="G309" s="140"/>
      <c r="H309" s="140"/>
      <c r="I309" s="10"/>
      <c r="J309" s="10"/>
      <c r="K309" s="8"/>
      <c r="L309" s="7"/>
      <c r="M309" s="3"/>
      <c r="N309" s="3"/>
      <c r="O309" s="3"/>
    </row>
    <row r="310">
      <c r="A310" s="139"/>
      <c r="B310" s="4"/>
      <c r="C310" s="11"/>
      <c r="D310" s="5"/>
      <c r="E310" s="9"/>
      <c r="F310" s="10"/>
      <c r="G310" s="140"/>
      <c r="H310" s="140"/>
      <c r="I310" s="10"/>
      <c r="J310" s="10"/>
      <c r="K310" s="8"/>
      <c r="L310" s="7"/>
      <c r="M310" s="3"/>
      <c r="N310" s="3"/>
      <c r="O310" s="3"/>
    </row>
    <row r="311">
      <c r="A311" s="139"/>
      <c r="B311" s="4"/>
      <c r="C311" s="11"/>
      <c r="D311" s="5"/>
      <c r="E311" s="9"/>
      <c r="F311" s="10"/>
      <c r="G311" s="140"/>
      <c r="H311" s="140"/>
      <c r="I311" s="10"/>
      <c r="J311" s="10"/>
      <c r="K311" s="8"/>
      <c r="L311" s="7"/>
      <c r="M311" s="3"/>
      <c r="N311" s="3"/>
      <c r="O311" s="3"/>
    </row>
    <row r="312">
      <c r="A312" s="139"/>
      <c r="B312" s="4"/>
      <c r="C312" s="11"/>
      <c r="D312" s="5"/>
      <c r="E312" s="9"/>
      <c r="F312" s="10"/>
      <c r="G312" s="140"/>
      <c r="H312" s="140"/>
      <c r="I312" s="10"/>
      <c r="J312" s="10"/>
      <c r="K312" s="8"/>
      <c r="L312" s="7"/>
      <c r="M312" s="3"/>
      <c r="N312" s="3"/>
      <c r="O312" s="3"/>
    </row>
    <row r="313">
      <c r="A313" s="139"/>
      <c r="B313" s="4"/>
      <c r="C313" s="11"/>
      <c r="D313" s="5"/>
      <c r="E313" s="9"/>
      <c r="F313" s="10"/>
      <c r="G313" s="140"/>
      <c r="H313" s="140"/>
      <c r="I313" s="10"/>
      <c r="J313" s="10"/>
      <c r="K313" s="8"/>
      <c r="L313" s="7"/>
      <c r="M313" s="3"/>
      <c r="N313" s="3"/>
      <c r="O313" s="3"/>
    </row>
    <row r="314">
      <c r="A314" s="139"/>
      <c r="B314" s="4"/>
      <c r="C314" s="11"/>
      <c r="D314" s="5"/>
      <c r="E314" s="9"/>
      <c r="F314" s="10"/>
      <c r="G314" s="140"/>
      <c r="H314" s="140"/>
      <c r="I314" s="10"/>
      <c r="J314" s="10"/>
      <c r="K314" s="8"/>
      <c r="L314" s="7"/>
      <c r="M314" s="3"/>
      <c r="N314" s="3"/>
      <c r="O314" s="3"/>
    </row>
    <row r="315">
      <c r="A315" s="139"/>
      <c r="B315" s="4"/>
      <c r="C315" s="11"/>
      <c r="D315" s="5"/>
      <c r="E315" s="9"/>
      <c r="F315" s="10"/>
      <c r="G315" s="140"/>
      <c r="H315" s="140"/>
      <c r="I315" s="10"/>
      <c r="J315" s="10"/>
      <c r="K315" s="8"/>
      <c r="L315" s="7"/>
      <c r="M315" s="3"/>
      <c r="N315" s="3"/>
      <c r="O315" s="3"/>
    </row>
    <row r="316">
      <c r="A316" s="139"/>
      <c r="B316" s="4"/>
      <c r="C316" s="11"/>
      <c r="D316" s="5"/>
      <c r="E316" s="9"/>
      <c r="F316" s="10"/>
      <c r="G316" s="140"/>
      <c r="H316" s="140"/>
      <c r="I316" s="10"/>
      <c r="J316" s="10"/>
      <c r="K316" s="8"/>
      <c r="L316" s="7"/>
      <c r="M316" s="3"/>
      <c r="N316" s="3"/>
      <c r="O316" s="3"/>
    </row>
    <row r="317">
      <c r="A317" s="139"/>
      <c r="B317" s="4"/>
      <c r="C317" s="11"/>
      <c r="D317" s="5"/>
      <c r="E317" s="9"/>
      <c r="F317" s="10"/>
      <c r="G317" s="140"/>
      <c r="H317" s="140"/>
      <c r="I317" s="10"/>
      <c r="J317" s="10"/>
      <c r="K317" s="8"/>
      <c r="L317" s="7"/>
      <c r="M317" s="3"/>
      <c r="N317" s="3"/>
      <c r="O317" s="3"/>
    </row>
    <row r="318">
      <c r="A318" s="139"/>
      <c r="B318" s="4"/>
      <c r="C318" s="11"/>
      <c r="D318" s="5"/>
      <c r="E318" s="9"/>
      <c r="F318" s="10"/>
      <c r="G318" s="140"/>
      <c r="H318" s="140"/>
      <c r="I318" s="10"/>
      <c r="J318" s="10"/>
      <c r="K318" s="8"/>
      <c r="L318" s="7"/>
      <c r="M318" s="3"/>
      <c r="N318" s="3"/>
      <c r="O318" s="3"/>
    </row>
    <row r="319">
      <c r="A319" s="139"/>
      <c r="B319" s="4"/>
      <c r="C319" s="11"/>
      <c r="D319" s="5"/>
      <c r="E319" s="9"/>
      <c r="F319" s="10"/>
      <c r="G319" s="140"/>
      <c r="H319" s="140"/>
      <c r="I319" s="10"/>
      <c r="J319" s="10"/>
      <c r="K319" s="8"/>
      <c r="L319" s="7"/>
      <c r="M319" s="3"/>
      <c r="N319" s="3"/>
      <c r="O319" s="3"/>
    </row>
    <row r="320">
      <c r="A320" s="139"/>
      <c r="B320" s="4"/>
      <c r="C320" s="11"/>
      <c r="D320" s="5"/>
      <c r="E320" s="9"/>
      <c r="F320" s="10"/>
      <c r="G320" s="140"/>
      <c r="H320" s="140"/>
      <c r="I320" s="10"/>
      <c r="J320" s="10"/>
      <c r="K320" s="8"/>
      <c r="L320" s="7"/>
      <c r="M320" s="3"/>
      <c r="N320" s="3"/>
      <c r="O320" s="3"/>
    </row>
    <row r="321">
      <c r="A321" s="139"/>
      <c r="B321" s="4"/>
      <c r="C321" s="11"/>
      <c r="D321" s="5"/>
      <c r="E321" s="9"/>
      <c r="F321" s="10"/>
      <c r="G321" s="140"/>
      <c r="H321" s="140"/>
      <c r="I321" s="10"/>
      <c r="J321" s="10"/>
      <c r="K321" s="8"/>
      <c r="L321" s="7"/>
      <c r="M321" s="3"/>
      <c r="N321" s="3"/>
      <c r="O321" s="3"/>
    </row>
    <row r="322">
      <c r="A322" s="139"/>
      <c r="B322" s="4"/>
      <c r="C322" s="11"/>
      <c r="D322" s="5"/>
      <c r="E322" s="9"/>
      <c r="F322" s="10"/>
      <c r="G322" s="140"/>
      <c r="H322" s="140"/>
      <c r="I322" s="10"/>
      <c r="J322" s="10"/>
      <c r="K322" s="8"/>
      <c r="L322" s="7"/>
      <c r="M322" s="3"/>
      <c r="N322" s="3"/>
      <c r="O322" s="3"/>
    </row>
    <row r="323">
      <c r="A323" s="139"/>
      <c r="B323" s="4"/>
      <c r="C323" s="11"/>
      <c r="D323" s="5"/>
      <c r="E323" s="9"/>
      <c r="F323" s="10"/>
      <c r="G323" s="140"/>
      <c r="H323" s="140"/>
      <c r="I323" s="10"/>
      <c r="J323" s="10"/>
      <c r="K323" s="8"/>
      <c r="L323" s="7"/>
      <c r="M323" s="3"/>
      <c r="N323" s="3"/>
      <c r="O323" s="3"/>
    </row>
    <row r="324">
      <c r="A324" s="139"/>
      <c r="B324" s="4"/>
      <c r="C324" s="11"/>
      <c r="D324" s="5"/>
      <c r="E324" s="9"/>
      <c r="F324" s="10"/>
      <c r="G324" s="140"/>
      <c r="H324" s="140"/>
      <c r="I324" s="10"/>
      <c r="J324" s="10"/>
      <c r="K324" s="8"/>
      <c r="L324" s="7"/>
      <c r="M324" s="3"/>
      <c r="N324" s="3"/>
      <c r="O324" s="3"/>
    </row>
    <row r="325">
      <c r="A325" s="139"/>
      <c r="B325" s="4"/>
      <c r="C325" s="11"/>
      <c r="D325" s="5"/>
      <c r="E325" s="9"/>
      <c r="F325" s="10"/>
      <c r="G325" s="140"/>
      <c r="H325" s="140"/>
      <c r="I325" s="10"/>
      <c r="J325" s="10"/>
      <c r="K325" s="8"/>
      <c r="L325" s="7"/>
      <c r="M325" s="3"/>
      <c r="N325" s="3"/>
      <c r="O325" s="3"/>
    </row>
    <row r="326">
      <c r="A326" s="139"/>
      <c r="B326" s="4"/>
      <c r="C326" s="11"/>
      <c r="D326" s="5"/>
      <c r="E326" s="9"/>
      <c r="F326" s="10"/>
      <c r="G326" s="140"/>
      <c r="H326" s="140"/>
      <c r="I326" s="10"/>
      <c r="J326" s="10"/>
      <c r="K326" s="8"/>
      <c r="L326" s="7"/>
      <c r="M326" s="3"/>
      <c r="N326" s="3"/>
      <c r="O326" s="3"/>
    </row>
    <row r="327">
      <c r="A327" s="139"/>
      <c r="B327" s="4"/>
      <c r="C327" s="11"/>
      <c r="D327" s="5"/>
      <c r="E327" s="9"/>
      <c r="F327" s="10"/>
      <c r="G327" s="140"/>
      <c r="H327" s="140"/>
      <c r="I327" s="10"/>
      <c r="J327" s="10"/>
      <c r="K327" s="8"/>
      <c r="L327" s="7"/>
      <c r="M327" s="3"/>
      <c r="N327" s="3"/>
      <c r="O327" s="3"/>
    </row>
    <row r="328">
      <c r="A328" s="139"/>
      <c r="B328" s="4"/>
      <c r="C328" s="11"/>
      <c r="D328" s="5"/>
      <c r="E328" s="9"/>
      <c r="F328" s="10"/>
      <c r="G328" s="140"/>
      <c r="H328" s="140"/>
      <c r="I328" s="10"/>
      <c r="J328" s="10"/>
      <c r="K328" s="8"/>
      <c r="L328" s="7"/>
      <c r="M328" s="3"/>
      <c r="N328" s="3"/>
      <c r="O328" s="3"/>
    </row>
    <row r="329">
      <c r="A329" s="139"/>
      <c r="B329" s="4"/>
      <c r="C329" s="11"/>
      <c r="D329" s="5"/>
      <c r="E329" s="9"/>
      <c r="F329" s="10"/>
      <c r="G329" s="140"/>
      <c r="H329" s="140"/>
      <c r="I329" s="10"/>
      <c r="J329" s="10"/>
      <c r="K329" s="8"/>
      <c r="L329" s="7"/>
      <c r="M329" s="3"/>
      <c r="N329" s="3"/>
      <c r="O329" s="3"/>
    </row>
    <row r="330">
      <c r="A330" s="139"/>
      <c r="B330" s="4"/>
      <c r="C330" s="11"/>
      <c r="D330" s="5"/>
      <c r="E330" s="9"/>
      <c r="F330" s="10"/>
      <c r="G330" s="140"/>
      <c r="H330" s="140"/>
      <c r="I330" s="10"/>
      <c r="J330" s="10"/>
      <c r="K330" s="8"/>
      <c r="L330" s="7"/>
      <c r="M330" s="3"/>
      <c r="N330" s="3"/>
      <c r="O330" s="3"/>
    </row>
    <row r="331">
      <c r="A331" s="139"/>
      <c r="B331" s="4"/>
      <c r="C331" s="11"/>
      <c r="D331" s="5"/>
      <c r="E331" s="9"/>
      <c r="F331" s="10"/>
      <c r="G331" s="140"/>
      <c r="H331" s="140"/>
      <c r="I331" s="10"/>
      <c r="J331" s="10"/>
      <c r="K331" s="8"/>
      <c r="L331" s="7"/>
      <c r="M331" s="3"/>
      <c r="N331" s="3"/>
      <c r="O331" s="3"/>
    </row>
    <row r="332">
      <c r="A332" s="139"/>
      <c r="B332" s="4"/>
      <c r="C332" s="11"/>
      <c r="D332" s="5"/>
      <c r="E332" s="9"/>
      <c r="F332" s="10"/>
      <c r="G332" s="140"/>
      <c r="H332" s="140"/>
      <c r="I332" s="10"/>
      <c r="J332" s="10"/>
      <c r="K332" s="8"/>
      <c r="L332" s="7"/>
      <c r="M332" s="3"/>
      <c r="N332" s="3"/>
      <c r="O332" s="3"/>
    </row>
    <row r="333">
      <c r="A333" s="139"/>
      <c r="B333" s="4"/>
      <c r="C333" s="11"/>
      <c r="D333" s="5"/>
      <c r="E333" s="9"/>
      <c r="F333" s="10"/>
      <c r="G333" s="140"/>
      <c r="H333" s="140"/>
      <c r="I333" s="10"/>
      <c r="J333" s="10"/>
      <c r="K333" s="8"/>
      <c r="L333" s="7"/>
      <c r="M333" s="3"/>
      <c r="N333" s="3"/>
      <c r="O333" s="3"/>
    </row>
    <row r="334">
      <c r="A334" s="139"/>
      <c r="B334" s="4"/>
      <c r="C334" s="11"/>
      <c r="D334" s="5"/>
      <c r="E334" s="9"/>
      <c r="F334" s="10"/>
      <c r="G334" s="140"/>
      <c r="H334" s="140"/>
      <c r="I334" s="10"/>
      <c r="J334" s="10"/>
      <c r="K334" s="8"/>
      <c r="L334" s="7"/>
      <c r="M334" s="3"/>
      <c r="N334" s="3"/>
      <c r="O334" s="3"/>
    </row>
  </sheetData>
  <mergeCells>
    <mergeCell ref="C132:C133"/>
    <mergeCell ref="C129:C131"/>
    <mergeCell ref="C124:C127"/>
    <mergeCell ref="C116:C123"/>
    <mergeCell ref="C109:C115"/>
    <mergeCell ref="C102:C108"/>
    <mergeCell ref="C99:C101"/>
    <mergeCell ref="C97:C98"/>
    <mergeCell ref="B97:B134"/>
    <mergeCell ref="C92:C96"/>
    <mergeCell ref="C86:C91"/>
    <mergeCell ref="C80:C85"/>
    <mergeCell ref="C75:C79"/>
    <mergeCell ref="C60:C74"/>
    <mergeCell ref="C53:C59"/>
    <mergeCell ref="C48:C52"/>
    <mergeCell ref="C44:C47"/>
    <mergeCell ref="C41:C43"/>
    <mergeCell ref="C37:C40"/>
    <mergeCell ref="C33:C36"/>
    <mergeCell ref="C28:C32"/>
    <mergeCell ref="C22:C27"/>
    <mergeCell ref="C7:C21"/>
    <mergeCell ref="C3:C6"/>
    <mergeCell ref="B3:B96"/>
  </mergeCells>
  <dataValidations count="1">
    <dataValidation allowBlank="true" errorStyle="stop" showErrorMessage="true" sqref="E3:E334" type="list">
      <formula1>"Bsw,Bus,AppL,Sys,Doc"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9"/>
    <col collapsed="false" customWidth="true" hidden="false" max="3" min="3" style="0" width="34"/>
    <col collapsed="false" customWidth="true" hidden="false" max="4" min="4" style="0" width="33"/>
    <col collapsed="false" customWidth="true" hidden="true" max="4" min="4" style="0" width="33"/>
    <col collapsed="false" customWidth="true" hidden="false" max="5" min="5" style="0" width="25"/>
    <col collapsed="false" customWidth="true" hidden="true" max="5" min="5" style="0" width="25"/>
    <col collapsed="false" customWidth="true" hidden="false" max="6" min="6" style="0" width="16"/>
    <col collapsed="false" customWidth="true" hidden="false" max="7" min="7" style="0" width="14"/>
    <col collapsed="false" customWidth="true" hidden="false" max="8" min="8" style="0" width="12"/>
    <col collapsed="false" customWidth="true" hidden="true" max="8" min="8" style="0" width="12"/>
    <col collapsed="false" customWidth="true" hidden="false" max="9" min="9" style="0" width="12"/>
    <col collapsed="false" customWidth="true" hidden="true" max="9" min="9" style="0" width="12"/>
    <col collapsed="false" customWidth="true" hidden="false" max="10" min="10" style="0" width="12"/>
    <col collapsed="false" customWidth="true" hidden="true" max="10" min="10" style="0" width="12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22"/>
  </cols>
  <sheetData>
    <row r="1">
      <c r="A1" s="136" t="str">
        <v>项目
层次1(WBS)</v>
      </c>
      <c r="B1" s="136" t="str">
        <v>功能模块
层次2(WBS)</v>
      </c>
      <c r="C1" s="136" t="str">
        <v>子任务
层次3(WBS)</v>
      </c>
      <c r="D1" s="36" t="str">
        <v>工作包描述
(必填)</v>
      </c>
      <c r="E1" s="136" t="str">
        <v>交付物
(必填)</v>
      </c>
      <c r="F1" s="136" t="str">
        <v>责任人</v>
      </c>
      <c r="G1" s="136" t="str">
        <v>前置条件
（依赖）</v>
      </c>
      <c r="H1" s="137" t="str">
        <v>任务</v>
      </c>
      <c r="I1" s="106" t="str">
        <v>标准工时（day）</v>
      </c>
      <c r="J1" s="106" t="str">
        <v>模块工时汇总
（day）</v>
      </c>
      <c r="K1" s="136" t="str">
        <v>任务类别
（选填）</v>
      </c>
      <c r="L1" s="17" t="str">
        <v>开始时间</v>
      </c>
      <c r="M1" s="17" t="str">
        <v>计划完成时间</v>
      </c>
      <c r="N1" s="17" t="str">
        <v>修订完成时间</v>
      </c>
      <c r="O1" s="16" t="str">
        <v>实际完成时间</v>
      </c>
      <c r="P1" s="17" t="str">
        <v>任务状态</v>
      </c>
      <c r="Q1" s="179" t="str">
        <v>MCU工作内容描述</v>
      </c>
    </row>
    <row r="2">
      <c r="A2" s="107"/>
      <c r="B2" s="117" t="str">
        <v>正向设计及 task 划分</v>
      </c>
      <c r="C2" s="117" t="str">
        <v>应用功能布局划分，task 划分</v>
      </c>
      <c r="D2" s="116" t="str">
        <v>task 划分，核功能部署与分析，
应用功能划分</v>
      </c>
      <c r="E2" s="116" t="str">
        <v>正向设计及模块划分指导文档</v>
      </c>
      <c r="F2" s="105" t="str">
        <v>TL</v>
      </c>
      <c r="G2" s="109" t="str">
        <v>NA</v>
      </c>
      <c r="H2" s="117"/>
      <c r="I2" s="113">
        <v>3</v>
      </c>
      <c r="J2" s="113">
        <v>5</v>
      </c>
      <c r="K2" s="105" t="str">
        <v>AppL</v>
      </c>
      <c r="L2" s="3"/>
      <c r="M2" s="3"/>
      <c r="N2" s="3"/>
      <c r="O2" s="7"/>
      <c r="P2" s="173"/>
      <c r="Q2" s="13"/>
    </row>
    <row r="3">
      <c r="A3" s="107"/>
      <c r="B3" s="117"/>
      <c r="C3" s="117" t="str">
        <v>框架设计和复用率</v>
      </c>
      <c r="D3" s="116" t="str">
        <v>详细的代码模块设计框图和功能部署图</v>
      </c>
      <c r="E3" s="116"/>
      <c r="F3" s="105" t="str">
        <v>TL</v>
      </c>
      <c r="G3" s="109" t="str">
        <v>NA</v>
      </c>
      <c r="H3" s="117"/>
      <c r="I3" s="113">
        <v>2</v>
      </c>
      <c r="J3" s="113"/>
      <c r="K3" s="105"/>
      <c r="L3" s="3"/>
      <c r="M3" s="3"/>
      <c r="N3" s="3"/>
      <c r="O3" s="7"/>
      <c r="P3" s="7"/>
      <c r="Q3" s="13"/>
    </row>
    <row r="4">
      <c r="A4" s="107"/>
      <c r="B4" s="107" t="str">
        <v>项目环境搭建</v>
      </c>
      <c r="C4" s="110" t="str">
        <v>编译环境搭建(Compiler/IDE)
最小裸机程序</v>
      </c>
      <c r="D4" s="115" t="str">
        <v>编译环境搭建(Compiler/IDE)最小裸机程序 - 编译通过</v>
      </c>
      <c r="E4" s="108" t="str">
        <v>验证可编译通过的裸机工程</v>
      </c>
      <c r="F4" s="105" t="str">
        <v>TL</v>
      </c>
      <c r="G4" s="109" t="str">
        <v>NA</v>
      </c>
      <c r="H4" s="136"/>
      <c r="I4" s="106">
        <v>1</v>
      </c>
      <c r="J4" s="106">
        <v>13</v>
      </c>
      <c r="K4" s="105" t="str">
        <v>Bsw</v>
      </c>
      <c r="L4" s="162">
        <v>45782</v>
      </c>
      <c r="M4" s="162">
        <v>45789</v>
      </c>
      <c r="N4" s="152"/>
      <c r="O4" s="162">
        <v>45789</v>
      </c>
      <c r="P4" s="22">
        <f>IF(I4="","",IF(O4&lt;&gt;"",IF(OR(N4&lt;&gt;"",O4&gt;M4),"Closed with delay","Closed in time"),IF(N4&lt;&gt;"","Delay",IF(M4&gt;TODAY(),"In time","Overdue"))))</f>
      </c>
      <c r="Q4" s="13"/>
    </row>
    <row r="5">
      <c r="A5" s="107"/>
      <c r="B5" s="107"/>
      <c r="C5" s="110" t="str">
        <v>最小裸机程序 - 在线仿真运行</v>
      </c>
      <c r="D5" s="111" t="str">
        <v>最小裸机程序 - 在线仿真运行</v>
      </c>
      <c r="E5" s="108" t="str">
        <v>验证可在线仿真运行的裸机工程</v>
      </c>
      <c r="F5" s="105" t="str">
        <v>TL</v>
      </c>
      <c r="G5" s="109" t="str">
        <v>NA</v>
      </c>
      <c r="H5" s="105"/>
      <c r="I5" s="106">
        <v>1</v>
      </c>
      <c r="J5" s="106"/>
      <c r="K5" s="105" t="str">
        <v>Bsw</v>
      </c>
      <c r="L5" s="162">
        <v>45782</v>
      </c>
      <c r="M5" s="162">
        <v>45789</v>
      </c>
      <c r="N5" s="152"/>
      <c r="O5" s="162">
        <v>45789</v>
      </c>
      <c r="P5" s="22">
        <f>IF(I5="","",IF(O5&lt;&gt;"",IF(OR(N5&lt;&gt;"",O5&gt;M5),"Closed with delay","Closed in time"),IF(N5&lt;&gt;"","Delay",IF(M5&gt;TODAY(),"In time","Overdue"))))</f>
      </c>
      <c r="Q5" s="13"/>
    </row>
    <row r="6">
      <c r="A6" s="107"/>
      <c r="B6" s="107"/>
      <c r="C6" s="110" t="str">
        <v>最小裸机程序 - 离线烧录运行(冷启动)</v>
      </c>
      <c r="D6" s="111" t="str">
        <v>最小裸机程序 - 离线烧录运行(冷启动)</v>
      </c>
      <c r="E6" s="108" t="str">
        <v>验证可离线烧录运行的裸机工程</v>
      </c>
      <c r="F6" s="105" t="str">
        <v>TL</v>
      </c>
      <c r="G6" s="109" t="str">
        <v>NA</v>
      </c>
      <c r="H6" s="105"/>
      <c r="I6" s="106">
        <v>1</v>
      </c>
      <c r="J6" s="106"/>
      <c r="K6" s="105" t="str">
        <v>Bsw</v>
      </c>
      <c r="L6" s="162">
        <v>45782</v>
      </c>
      <c r="M6" s="162">
        <v>45789</v>
      </c>
      <c r="N6" s="152"/>
      <c r="O6" s="162">
        <v>45789</v>
      </c>
      <c r="P6" s="22">
        <f>IF(I6="","",IF(O6&lt;&gt;"",IF(OR(N6&lt;&gt;"",O6&gt;M6),"Closed with delay","Closed in time"),IF(N6&lt;&gt;"","Delay",IF(M6&gt;TODAY(),"In time","Overdue"))))</f>
      </c>
      <c r="Q6" s="13"/>
    </row>
    <row r="7">
      <c r="A7" s="107"/>
      <c r="B7" s="107" t="str">
        <v>Bringup(最小系统)</v>
      </c>
      <c r="C7" s="110" t="str">
        <v>MCAL基本配置(Mcu+Port+Gpt+Dio)</v>
      </c>
      <c r="D7" s="111" t="str">
        <v>MCAL基本配置(Mcu+Port+Gpt+Dio)</v>
      </c>
      <c r="E7" s="108" t="str">
        <v>AutoSAR最小系统工程：
1. 可正确生成各模块配置代码
2. 可集成编译通过（含MCAL）</v>
      </c>
      <c r="F7" s="105" t="str">
        <v>TL</v>
      </c>
      <c r="G7" s="109" t="str">
        <v>芯片厂商释放</v>
      </c>
      <c r="H7" s="105"/>
      <c r="I7" s="106">
        <v>2</v>
      </c>
      <c r="J7" s="106"/>
      <c r="K7" s="105" t="str">
        <v>Bsw</v>
      </c>
      <c r="L7" s="162">
        <v>45782</v>
      </c>
      <c r="M7" s="162">
        <v>45789</v>
      </c>
      <c r="N7" s="172"/>
      <c r="O7" s="162">
        <v>45789</v>
      </c>
      <c r="P7" s="22">
        <f>IF(I7="","",IF(O7&lt;&gt;"",IF(OR(N7&lt;&gt;"",O7&gt;M7),"Closed with delay","Closed in time"),IF(N7&lt;&gt;"","Delay",IF(M7&gt;TODAY(),"In time","Overdue"))))</f>
      </c>
      <c r="Q7" s="13"/>
    </row>
    <row r="8">
      <c r="A8" s="107"/>
      <c r="B8" s="107"/>
      <c r="C8" s="110" t="str">
        <v>单核Os+Rte+BswM+EcuM+vLinkGen配置</v>
      </c>
      <c r="D8" s="111" t="str">
        <v>单核Os+Rte+BswM+EcuM+vLinkGen配置</v>
      </c>
      <c r="E8" s="108"/>
      <c r="F8" s="105" t="str">
        <v>TL</v>
      </c>
      <c r="G8" s="109" t="str">
        <v>NA</v>
      </c>
      <c r="H8" s="105"/>
      <c r="I8" s="106">
        <v>2</v>
      </c>
      <c r="J8" s="106"/>
      <c r="K8" s="105" t="str">
        <v>Bsw</v>
      </c>
      <c r="L8" s="162">
        <v>45782</v>
      </c>
      <c r="M8" s="162">
        <v>45789</v>
      </c>
      <c r="N8" s="172"/>
      <c r="O8" s="162">
        <v>45789</v>
      </c>
      <c r="P8" s="22">
        <f>IF(I8="","",IF(O8&lt;&gt;"",IF(OR(N8&lt;&gt;"",O8&gt;M8),"Closed with delay","Closed in time"),IF(N8&lt;&gt;"","Delay",IF(M8&gt;TODAY(),"In time","Overdue"))))</f>
      </c>
      <c r="Q8" s="13"/>
    </row>
    <row r="9">
      <c r="A9" s="107"/>
      <c r="B9" s="107"/>
      <c r="C9" s="110" t="str">
        <v>vBrs+vBaseEnv配置 (冷启动)</v>
      </c>
      <c r="D9" s="111" t="str">
        <v>vBrs+vBaseEnv配置 (冷启动)</v>
      </c>
      <c r="E9" s="108"/>
      <c r="F9" s="105" t="str">
        <v>TL</v>
      </c>
      <c r="G9" s="109" t="str">
        <v>NA</v>
      </c>
      <c r="H9" s="105"/>
      <c r="I9" s="106">
        <v>1</v>
      </c>
      <c r="J9" s="106"/>
      <c r="K9" s="105" t="str">
        <v>Bsw</v>
      </c>
      <c r="L9" s="162">
        <v>45782</v>
      </c>
      <c r="M9" s="162">
        <v>45789</v>
      </c>
      <c r="N9" s="172"/>
      <c r="O9" s="162">
        <v>45789</v>
      </c>
      <c r="P9" s="22">
        <f>IF(I9="","",IF(O9&lt;&gt;"",IF(OR(N9&lt;&gt;"",O9&gt;M9),"Closed with delay","Closed in time"),IF(N9&lt;&gt;"","Delay",IF(M9&gt;TODAY(),"In time","Overdue"))))</f>
      </c>
      <c r="Q9" s="13"/>
    </row>
    <row r="10">
      <c r="A10" s="107"/>
      <c r="B10" s="107"/>
      <c r="C10" s="110" t="str">
        <v>最小SWC配置</v>
      </c>
      <c r="D10" s="111" t="str">
        <v>最小SWC配置</v>
      </c>
      <c r="E10" s="108"/>
      <c r="F10" s="105" t="str">
        <v>TL</v>
      </c>
      <c r="G10" s="109" t="str">
        <v>NA</v>
      </c>
      <c r="H10" s="105"/>
      <c r="I10" s="106">
        <v>0.5</v>
      </c>
      <c r="J10" s="106"/>
      <c r="K10" s="105" t="str">
        <v>AppL</v>
      </c>
      <c r="L10" s="162">
        <v>45782</v>
      </c>
      <c r="M10" s="162">
        <v>45789</v>
      </c>
      <c r="N10" s="172"/>
      <c r="O10" s="162">
        <v>45789</v>
      </c>
      <c r="P10" s="22">
        <f>IF(I10="","",IF(O10&lt;&gt;"",IF(OR(N10&lt;&gt;"",O10&gt;M10),"Closed with delay","Closed in time"),IF(N10&lt;&gt;"","Delay",IF(M10&gt;TODAY(),"In time","Overdue"))))</f>
      </c>
      <c r="Q10" s="13"/>
    </row>
    <row r="11">
      <c r="A11" s="107"/>
      <c r="B11" s="107"/>
      <c r="C11" s="110" t="str">
        <v>最小系统运行调试</v>
      </c>
      <c r="D11" s="111" t="str">
        <v>最小系统运行调试</v>
      </c>
      <c r="E11" s="108" t="str">
        <v>AutoSAR最小系统工程：
1. 可离线烧录运行
2. SWC可按设定周期输出定时翻转信号</v>
      </c>
      <c r="F11" s="105" t="str">
        <v>TL</v>
      </c>
      <c r="G11" s="109" t="str">
        <v>NA</v>
      </c>
      <c r="H11" s="105"/>
      <c r="I11" s="106">
        <v>3</v>
      </c>
      <c r="J11" s="106"/>
      <c r="K11" s="105" t="str">
        <v>Bsw</v>
      </c>
      <c r="L11" s="162">
        <v>45818</v>
      </c>
      <c r="M11" s="162">
        <v>45818</v>
      </c>
      <c r="N11" s="172"/>
      <c r="O11" s="162">
        <v>45841</v>
      </c>
      <c r="P11" s="165">
        <f>IF(I11="","",IF(O11&lt;&gt;"",IF(OR(N11&lt;&gt;"",O11&gt;M11),"Closed with delay","Closed in time"),IF(N11&lt;&gt;"","Delay",IF(M11&gt;TODAY(),"In time","Overdue"))))</f>
      </c>
      <c r="Q11" s="13"/>
    </row>
    <row r="12">
      <c r="A12" s="107"/>
      <c r="B12" s="107"/>
      <c r="C12" s="110" t="str">
        <v>项目环境搭建指导文档（option）</v>
      </c>
      <c r="D12" s="111" t="str">
        <v>项目环境搭建指导文档（option）</v>
      </c>
      <c r="E12" s="108" t="str">
        <v>1. 新建工程、编译指导文档
2. 在线仿真指导文档
3. 离线烧录指导文档</v>
      </c>
      <c r="F12" s="105" t="str">
        <v>TL</v>
      </c>
      <c r="G12" s="109" t="str">
        <v>NA</v>
      </c>
      <c r="H12" s="105"/>
      <c r="I12" s="106">
        <v>0.5</v>
      </c>
      <c r="J12" s="106"/>
      <c r="K12" s="105" t="str">
        <v>Doc</v>
      </c>
      <c r="L12" s="3"/>
      <c r="M12" s="3"/>
      <c r="N12" s="3"/>
      <c r="O12" s="7"/>
      <c r="P12" s="7"/>
      <c r="Q12" s="13"/>
    </row>
    <row r="13">
      <c r="A13" s="107"/>
      <c r="B13" s="107"/>
      <c r="C13" s="110" t="str">
        <v>最小系统使用及测试说明文档（包括环境搭建指导文档）</v>
      </c>
      <c r="D13" s="111" t="str">
        <v>最小系统使用及测试说明文档（包括环境搭建指导文档）</v>
      </c>
      <c r="E13" s="108" t="str">
        <v>详细的指导文档输出</v>
      </c>
      <c r="F13" s="105" t="str">
        <v>TL</v>
      </c>
      <c r="G13" s="109" t="str">
        <v>NA</v>
      </c>
      <c r="H13" s="105"/>
      <c r="I13" s="106">
        <v>1</v>
      </c>
      <c r="J13" s="106"/>
      <c r="K13" s="105" t="str">
        <v>Doc</v>
      </c>
      <c r="L13" s="3"/>
      <c r="M13" s="3"/>
      <c r="N13" s="3"/>
      <c r="O13" s="7"/>
      <c r="P13" s="7"/>
      <c r="Q13" s="13"/>
    </row>
    <row r="14">
      <c r="A14" s="107"/>
      <c r="B14" s="107" t="str">
        <v>Power(MCU)</v>
      </c>
      <c r="C14" s="110" t="str">
        <v>电源时序 控制Pmic</v>
      </c>
      <c r="D14" s="111" t="str">
        <v>电源时序 控制Pmic</v>
      </c>
      <c r="E14" s="108" t="str">
        <v>自测报告</v>
      </c>
      <c r="F14" s="105" t="str">
        <v>POWER</v>
      </c>
      <c r="G14" s="109" t="str">
        <v>NA</v>
      </c>
      <c r="H14" s="105"/>
      <c r="I14" s="113">
        <v>4</v>
      </c>
      <c r="J14" s="113">
        <f>SUM(I14:I26)</f>
      </c>
      <c r="K14" s="105" t="str">
        <v>Bsw</v>
      </c>
      <c r="L14" s="162">
        <v>45838</v>
      </c>
      <c r="M14" s="162">
        <v>45841</v>
      </c>
      <c r="N14" s="10"/>
      <c r="O14" s="162">
        <v>45833</v>
      </c>
      <c r="P14" s="22">
        <f>IF(I14="","",IF(O14&lt;&gt;"",IF(OR(N14&lt;&gt;"",O14&gt;M14),"Closed with delay","Closed in time"),IF(N14&lt;&gt;"","Delay",IF(M14&gt;TODAY(),"In time","Overdue"))))</f>
      </c>
      <c r="Q14" s="13"/>
    </row>
    <row r="15">
      <c r="A15" s="107"/>
      <c r="B15" s="107"/>
      <c r="C15" s="110" t="str">
        <v>低功耗模式</v>
      </c>
      <c r="D15" s="111" t="str">
        <v>低功耗模式</v>
      </c>
      <c r="E15" s="108" t="str">
        <v>测试用例，自测报告</v>
      </c>
      <c r="F15" s="105" t="str">
        <v>POWER</v>
      </c>
      <c r="G15" s="135" t="str">
        <v>Bringup完成</v>
      </c>
      <c r="H15" s="105"/>
      <c r="I15" s="106">
        <v>1</v>
      </c>
      <c r="J15" s="113"/>
      <c r="K15" s="105" t="str">
        <v>AppL</v>
      </c>
      <c r="L15" s="162">
        <v>45845</v>
      </c>
      <c r="M15" s="162">
        <v>45847</v>
      </c>
      <c r="N15" s="10"/>
      <c r="O15" s="162">
        <v>45847</v>
      </c>
      <c r="P15" s="22">
        <f>IF(I15="","",IF(O15&lt;&gt;"",IF(OR(N15&lt;&gt;"",O15&gt;M15),"Closed with delay","Closed in time"),IF(N15&lt;&gt;"","Delay",IF(M15&gt;TODAY(),"In time","Overdue"))))</f>
      </c>
      <c r="Q15" s="13"/>
    </row>
    <row r="16">
      <c r="A16" s="107"/>
      <c r="B16" s="107"/>
      <c r="C16" s="110" t="str" xml:space="preserve">
        <v>休眠唤醒 </v>
      </c>
      <c r="D16" s="111" t="str" xml:space="preserve">
        <v>休眠唤醒 </v>
      </c>
      <c r="E16" s="108" t="str">
        <v>测试用例，自测报告</v>
      </c>
      <c r="F16" s="105" t="str">
        <v>POWER</v>
      </c>
      <c r="G16" s="109"/>
      <c r="H16" s="105"/>
      <c r="I16" s="113">
        <v>1</v>
      </c>
      <c r="J16" s="113"/>
      <c r="K16" s="105" t="str">
        <v>AppL</v>
      </c>
      <c r="L16" s="162">
        <v>45845</v>
      </c>
      <c r="M16" s="162">
        <v>45847</v>
      </c>
      <c r="N16" s="10"/>
      <c r="O16" s="162">
        <v>45847</v>
      </c>
      <c r="P16" s="22">
        <f>IF(I16="","",IF(O16&lt;&gt;"",IF(OR(N16&lt;&gt;"",O16&gt;M16),"Closed with delay","Closed in time"),IF(N16&lt;&gt;"","Delay",IF(M16&gt;TODAY(),"In time","Overdue"))))</f>
      </c>
      <c r="Q16" s="13"/>
    </row>
    <row r="17">
      <c r="A17" s="107"/>
      <c r="B17" s="107"/>
      <c r="C17" s="110" t="str">
        <v>休眠唤醒操作指导文档</v>
      </c>
      <c r="D17" s="111" t="str">
        <v>休眠唤醒操作指导文档，包括其他电源部分内容</v>
      </c>
      <c r="E17" s="108" t="str">
        <v>指导文档</v>
      </c>
      <c r="F17" s="105" t="str">
        <v>POWER</v>
      </c>
      <c r="G17" s="109"/>
      <c r="H17" s="105"/>
      <c r="I17" s="113">
        <v>1</v>
      </c>
      <c r="J17" s="113"/>
      <c r="K17" s="105" t="str">
        <v>Doc</v>
      </c>
      <c r="L17" s="3"/>
      <c r="M17" s="3"/>
      <c r="N17" s="3"/>
      <c r="O17" s="7"/>
      <c r="P17" s="7"/>
      <c r="Q17" s="13"/>
    </row>
    <row r="18">
      <c r="A18" s="107"/>
      <c r="B18" s="107"/>
      <c r="C18" s="110" t="str">
        <v>Ecu状态管理</v>
      </c>
      <c r="D18" s="111" t="str">
        <v>Ecu状态管理</v>
      </c>
      <c r="E18" s="108" t="str">
        <v>模块使用说明文档</v>
      </c>
      <c r="F18" s="105" t="str">
        <v>POWER</v>
      </c>
      <c r="G18" s="109"/>
      <c r="H18" s="105"/>
      <c r="I18" s="113">
        <v>5</v>
      </c>
      <c r="J18" s="113"/>
      <c r="K18" s="105" t="str">
        <v>Bsw</v>
      </c>
      <c r="L18" s="3"/>
      <c r="M18" s="3"/>
      <c r="N18" s="3"/>
      <c r="O18" s="7"/>
      <c r="P18" s="7"/>
      <c r="Q18" s="13"/>
    </row>
    <row r="19">
      <c r="A19" s="107"/>
      <c r="B19" s="107"/>
      <c r="C19" s="110" t="str" xml:space="preserve">
        <v>BSWM </v>
      </c>
      <c r="D19" s="111" t="str" xml:space="preserve">
        <v>BSWM </v>
      </c>
      <c r="E19" s="108" t="str">
        <v>测试用例，自测报告</v>
      </c>
      <c r="F19" s="105" t="str">
        <v>POWER</v>
      </c>
      <c r="G19" s="109"/>
      <c r="H19" s="105"/>
      <c r="I19" s="113">
        <v>1</v>
      </c>
      <c r="J19" s="113"/>
      <c r="K19" s="105" t="str">
        <v>Bsw</v>
      </c>
      <c r="L19" s="162">
        <v>45819</v>
      </c>
      <c r="M19" s="162">
        <v>45821</v>
      </c>
      <c r="N19" s="161"/>
      <c r="O19" s="162">
        <v>45821</v>
      </c>
      <c r="P19" s="22">
        <f>IF(I19="","",IF(O19&lt;&gt;"",IF(OR(N19&lt;&gt;"",O19&gt;M19),"Closed with delay","Closed in time"),IF(N19&lt;&gt;"","Delay",IF(M19&gt;TODAY(),"In time","Overdue"))))</f>
      </c>
      <c r="Q19" s="13"/>
    </row>
    <row r="20">
      <c r="A20" s="107"/>
      <c r="B20" s="107"/>
      <c r="C20" s="110" t="str">
        <v>STR功能配置与实现</v>
      </c>
      <c r="D20" s="111" t="str">
        <v>STR功能配置与实现</v>
      </c>
      <c r="E20" s="108" t="str">
        <v>自测报告</v>
      </c>
      <c r="F20" s="105" t="str">
        <v>POWER</v>
      </c>
      <c r="G20" s="109"/>
      <c r="H20" s="105"/>
      <c r="I20" s="113">
        <v>7</v>
      </c>
      <c r="J20" s="113"/>
      <c r="K20" s="105" t="str">
        <v>Bsw</v>
      </c>
      <c r="L20" s="3"/>
      <c r="M20" s="3"/>
      <c r="N20" s="3"/>
      <c r="O20" s="7"/>
      <c r="P20" s="7"/>
      <c r="Q20" s="13"/>
    </row>
    <row r="21">
      <c r="A21" s="107"/>
      <c r="B21" s="107"/>
      <c r="C21" s="110" t="str">
        <v>STR 联调</v>
      </c>
      <c r="D21" s="111" t="str">
        <v>STR 联调</v>
      </c>
      <c r="E21" s="134" t="str">
        <v>自测报告</v>
      </c>
      <c r="F21" s="105" t="str">
        <v>POWER</v>
      </c>
      <c r="G21" s="109" t="str">
        <v>基础电源功能</v>
      </c>
      <c r="H21" s="105"/>
      <c r="I21" s="113">
        <v>7</v>
      </c>
      <c r="J21" s="113"/>
      <c r="K21" s="105"/>
      <c r="L21" s="3"/>
      <c r="M21" s="3"/>
      <c r="N21" s="3"/>
      <c r="O21" s="7"/>
      <c r="P21" s="7"/>
      <c r="Q21" s="13"/>
    </row>
    <row r="22">
      <c r="A22" s="107"/>
      <c r="B22" s="107"/>
      <c r="C22" s="110" t="str">
        <v>STR操作指导文档</v>
      </c>
      <c r="D22" s="111" t="str">
        <v>STR操作指导文档</v>
      </c>
      <c r="E22" s="108" t="str">
        <v>文档输出</v>
      </c>
      <c r="F22" s="105" t="str">
        <v>POWER</v>
      </c>
      <c r="G22" s="109"/>
      <c r="H22" s="105"/>
      <c r="I22" s="113">
        <v>1</v>
      </c>
      <c r="J22" s="113"/>
      <c r="K22" s="105" t="str">
        <v>Doc</v>
      </c>
      <c r="L22" s="3"/>
      <c r="M22" s="3"/>
      <c r="N22" s="3"/>
      <c r="O22" s="7"/>
      <c r="P22" s="7"/>
      <c r="Q22" s="13"/>
    </row>
    <row r="23">
      <c r="A23" s="107"/>
      <c r="B23" s="107"/>
      <c r="C23" s="110" t="str">
        <v>启动时间优化</v>
      </c>
      <c r="D23" s="111" t="str">
        <v>启动时间优化</v>
      </c>
      <c r="E23" s="108" t="str">
        <v>自测报告</v>
      </c>
      <c r="F23" s="105" t="str">
        <v>POWER</v>
      </c>
      <c r="G23" s="109"/>
      <c r="H23" s="105"/>
      <c r="I23" s="113">
        <v>5</v>
      </c>
      <c r="J23" s="113"/>
      <c r="K23" s="105" t="str">
        <v>Bsw</v>
      </c>
      <c r="L23" s="3"/>
      <c r="M23" s="3"/>
      <c r="N23" s="3"/>
      <c r="O23" s="7"/>
      <c r="P23" s="7"/>
      <c r="Q23" s="13"/>
    </row>
    <row r="24">
      <c r="A24" s="107"/>
      <c r="B24" s="107"/>
      <c r="C24" s="110" t="str">
        <v>高低压监测</v>
      </c>
      <c r="D24" s="111" t="str">
        <v>高低压监测</v>
      </c>
      <c r="E24" s="108" t="str">
        <v>电压波动测试报告</v>
      </c>
      <c r="F24" s="105" t="str">
        <v>POWER</v>
      </c>
      <c r="G24" s="109" t="str">
        <v>adc</v>
      </c>
      <c r="H24" s="105"/>
      <c r="I24" s="113">
        <v>2</v>
      </c>
      <c r="J24" s="113"/>
      <c r="K24" s="105" t="str">
        <v>AppL</v>
      </c>
      <c r="L24" s="162">
        <v>45833</v>
      </c>
      <c r="M24" s="162">
        <v>45839</v>
      </c>
      <c r="N24" s="10"/>
      <c r="O24" s="162">
        <v>45833</v>
      </c>
      <c r="P24" s="22">
        <f>IF(I24="","",IF(O24&lt;&gt;"",IF(OR(N24&lt;&gt;"",O24&gt;M24),"Closed with delay","Closed in time"),IF(N24&lt;&gt;"","Delay",IF(M24&gt;TODAY(),"In time","Overdue"))))</f>
      </c>
      <c r="Q24" s="13"/>
    </row>
    <row r="25">
      <c r="A25" s="107"/>
      <c r="B25" s="107"/>
      <c r="C25" s="110" t="str">
        <v>高低压逻辑处理</v>
      </c>
      <c r="D25" s="111" t="str">
        <v>高低压逻辑处理</v>
      </c>
      <c r="E25" s="108" t="str">
        <v>自测报告</v>
      </c>
      <c r="F25" s="105" t="str">
        <v>POWER</v>
      </c>
      <c r="G25" s="109" t="str">
        <v>adc</v>
      </c>
      <c r="H25" s="105"/>
      <c r="I25" s="113">
        <v>1</v>
      </c>
      <c r="J25" s="113"/>
      <c r="K25" s="105"/>
      <c r="L25" s="3"/>
      <c r="M25" s="3"/>
      <c r="N25" s="3"/>
      <c r="O25" s="7"/>
      <c r="P25" s="7"/>
      <c r="Q25" s="13"/>
    </row>
    <row r="26">
      <c r="A26" s="107"/>
      <c r="B26" s="107"/>
      <c r="C26" s="110" t="str">
        <v>静态电流优化</v>
      </c>
      <c r="D26" s="111" t="str">
        <v>静态电流优化</v>
      </c>
      <c r="E26" s="108" t="str">
        <v>自测报告</v>
      </c>
      <c r="F26" s="105" t="str">
        <v>POWER</v>
      </c>
      <c r="G26" s="109" t="str">
        <v>休眠唤醒</v>
      </c>
      <c r="H26" s="105"/>
      <c r="I26" s="113">
        <v>3</v>
      </c>
      <c r="J26" s="113"/>
      <c r="K26" s="105" t="str">
        <v>Sys</v>
      </c>
      <c r="L26" s="3"/>
      <c r="M26" s="3"/>
      <c r="N26" s="3"/>
      <c r="O26" s="7"/>
      <c r="P26" s="7"/>
      <c r="Q26" s="13"/>
    </row>
    <row r="27">
      <c r="A27" s="107"/>
      <c r="B27" s="107" t="s">
        <v>74</v>
      </c>
      <c r="C27" s="110" t="str">
        <v>CAN Driver</v>
      </c>
      <c r="D27" s="111" t="str">
        <v>CAN Driver</v>
      </c>
      <c r="E27" s="108" t="str">
        <v>根据DBC输出自测报告</v>
      </c>
      <c r="F27" s="105" t="str">
        <v>MCAL</v>
      </c>
      <c r="G27" s="109" t="str">
        <v>1. 基础环境 OK.
2.bringup OK</v>
      </c>
      <c r="H27" s="112"/>
      <c r="I27" s="113">
        <v>2</v>
      </c>
      <c r="J27" s="113">
        <f>SUM(I27:I42)</f>
      </c>
      <c r="K27" s="105" t="str">
        <v>Bsw</v>
      </c>
      <c r="L27" s="162">
        <v>45820</v>
      </c>
      <c r="M27" s="162">
        <v>45821</v>
      </c>
      <c r="N27" s="10"/>
      <c r="O27" s="162">
        <v>45821</v>
      </c>
      <c r="P27" s="22">
        <f>IF(I27="","",IF(O27&lt;&gt;"",IF(OR(N27&lt;&gt;"",O27&gt;M27),"Closed with delay","Closed in time"),IF(N27&lt;&gt;"","Delay",IF(M27&gt;TODAY(),"In time","Overdue"))))</f>
      </c>
      <c r="Q27" s="13"/>
    </row>
    <row r="28">
      <c r="A28" s="107"/>
      <c r="B28" s="107"/>
      <c r="C28" s="110" t="str">
        <v>PORT Driver</v>
      </c>
      <c r="D28" s="111" t="str">
        <v>PORT Driver</v>
      </c>
      <c r="E28" s="108" t="str">
        <v>根据HSI配置Review</v>
      </c>
      <c r="F28" s="105" t="str">
        <v>MCAL</v>
      </c>
      <c r="G28" s="109"/>
      <c r="H28" s="112"/>
      <c r="I28" s="113">
        <v>1</v>
      </c>
      <c r="J28" s="113"/>
      <c r="K28" s="105" t="str">
        <v>Bsw</v>
      </c>
      <c r="L28" s="162">
        <v>45820</v>
      </c>
      <c r="M28" s="162">
        <v>45821</v>
      </c>
      <c r="N28" s="10"/>
      <c r="O28" s="162">
        <v>45821</v>
      </c>
      <c r="P28" s="22">
        <f>IF(I28="","",IF(O28&lt;&gt;"",IF(OR(N28&lt;&gt;"",O28&gt;M28),"Closed with delay","Closed in time"),IF(N28&lt;&gt;"","Delay",IF(M28&gt;TODAY(),"In time","Overdue"))))</f>
      </c>
      <c r="Q28" s="13"/>
    </row>
    <row r="29">
      <c r="A29" s="107"/>
      <c r="B29" s="107"/>
      <c r="C29" s="110" t="str">
        <v>DIO Driver</v>
      </c>
      <c r="D29" s="111" t="str">
        <v>DIO Driver</v>
      </c>
      <c r="E29" s="108" t="str">
        <v>根据HSI配置Review</v>
      </c>
      <c r="F29" s="105" t="str">
        <v>MCAL</v>
      </c>
      <c r="G29" s="109"/>
      <c r="H29" s="112"/>
      <c r="I29" s="113">
        <v>1</v>
      </c>
      <c r="J29" s="113"/>
      <c r="K29" s="105" t="str">
        <v>Bsw</v>
      </c>
      <c r="L29" s="162">
        <v>45819</v>
      </c>
      <c r="M29" s="162">
        <v>45819</v>
      </c>
      <c r="N29" s="10"/>
      <c r="O29" s="162">
        <v>45819</v>
      </c>
      <c r="P29" s="22">
        <f>IF(I29="","",IF(O29&lt;&gt;"",IF(OR(N29&lt;&gt;"",O29&gt;M29),"Closed with delay","Closed in time"),IF(N29&lt;&gt;"","Delay",IF(M29&gt;TODAY(),"In time","Overdue"))))</f>
      </c>
      <c r="Q29" s="13"/>
    </row>
    <row r="30">
      <c r="A30" s="107"/>
      <c r="B30" s="107"/>
      <c r="C30" s="110" t="str">
        <v>SPI Driver （多路）</v>
      </c>
      <c r="D30" s="111" t="str">
        <v>SPI Driver （多路）</v>
      </c>
      <c r="E30" s="108" t="str">
        <v>自测报告（外设通信）</v>
      </c>
      <c r="F30" s="105" t="str">
        <v>MCAL</v>
      </c>
      <c r="G30" s="109"/>
      <c r="H30" s="112"/>
      <c r="I30" s="113">
        <v>1</v>
      </c>
      <c r="J30" s="113"/>
      <c r="K30" s="105" t="str">
        <v>Bsw</v>
      </c>
      <c r="L30" s="162">
        <v>45821</v>
      </c>
      <c r="M30" s="162">
        <v>45822</v>
      </c>
      <c r="N30" s="10"/>
      <c r="O30" s="162">
        <v>45822</v>
      </c>
      <c r="P30" s="22">
        <f>IF(I30="","",IF(O30&lt;&gt;"",IF(OR(N30&lt;&gt;"",O30&gt;M30),"Closed with delay","Closed in time"),IF(N30&lt;&gt;"","Delay",IF(M30&gt;TODAY(),"In time","Overdue"))))</f>
      </c>
      <c r="Q30" s="13"/>
    </row>
    <row r="31">
      <c r="A31" s="107"/>
      <c r="B31" s="107"/>
      <c r="C31" s="110" t="str">
        <v>UART Driver</v>
      </c>
      <c r="D31" s="111" t="str">
        <v>UART Driver</v>
      </c>
      <c r="E31" s="108" t="str">
        <v>自测报告（外设通信）</v>
      </c>
      <c r="F31" s="105" t="str">
        <v>MCAL</v>
      </c>
      <c r="G31" s="109"/>
      <c r="H31" s="112"/>
      <c r="I31" s="113">
        <v>1</v>
      </c>
      <c r="J31" s="113"/>
      <c r="K31" s="105" t="str">
        <v>Bsw</v>
      </c>
      <c r="L31" s="162">
        <v>45824</v>
      </c>
      <c r="M31" s="162">
        <v>45825</v>
      </c>
      <c r="N31" s="10"/>
      <c r="O31" s="162">
        <v>45825</v>
      </c>
      <c r="P31" s="22">
        <f>IF(I31="","",IF(O31&lt;&gt;"",IF(OR(N31&lt;&gt;"",O31&gt;M31),"Closed with delay","Closed in time"),IF(N31&lt;&gt;"","Delay",IF(M31&gt;TODAY(),"In time","Overdue"))))</f>
      </c>
      <c r="Q31" s="13"/>
    </row>
    <row r="32">
      <c r="A32" s="107"/>
      <c r="B32" s="107"/>
      <c r="C32" s="110" t="str">
        <v>IIC  Driver（多路）</v>
      </c>
      <c r="D32" s="111" t="str">
        <v>IIC  Driver（多路）</v>
      </c>
      <c r="E32" s="108" t="str">
        <v>自测报告（外设通信）</v>
      </c>
      <c r="F32" s="105" t="str">
        <v>MCAL</v>
      </c>
      <c r="G32" s="109"/>
      <c r="H32" s="112"/>
      <c r="I32" s="113">
        <v>1</v>
      </c>
      <c r="J32" s="113"/>
      <c r="K32" s="105" t="str">
        <v>Bsw</v>
      </c>
      <c r="L32" s="162">
        <v>45826</v>
      </c>
      <c r="M32" s="162">
        <v>45827</v>
      </c>
      <c r="N32" s="10"/>
      <c r="O32" s="162">
        <v>45833</v>
      </c>
      <c r="P32" s="165">
        <f>IF(I32="","",IF(O32&lt;&gt;"",IF(OR(N32&lt;&gt;"",O32&gt;M32),"Closed with delay","Closed in time"),IF(N32&lt;&gt;"","Delay",IF(M32&gt;TODAY(),"In time","Overdue"))))</f>
      </c>
      <c r="Q32" s="13"/>
    </row>
    <row r="33">
      <c r="A33" s="107"/>
      <c r="B33" s="107"/>
      <c r="C33" s="110" t="str" xml:space="preserve">
        <v>MCU CLOCK </v>
      </c>
      <c r="D33" s="111" t="str" xml:space="preserve">
        <v>MCU CLOCK </v>
      </c>
      <c r="E33" s="108" t="str">
        <v>时钟树文档输出</v>
      </c>
      <c r="F33" s="105" t="str">
        <v>MCAL</v>
      </c>
      <c r="G33" s="109"/>
      <c r="H33" s="112"/>
      <c r="I33" s="113">
        <v>1</v>
      </c>
      <c r="J33" s="113"/>
      <c r="K33" s="105" t="str">
        <v>Bsw</v>
      </c>
      <c r="L33" s="162">
        <v>45819</v>
      </c>
      <c r="M33" s="162">
        <v>45821</v>
      </c>
      <c r="N33" s="10"/>
      <c r="O33" s="162">
        <v>45821</v>
      </c>
      <c r="P33" s="22">
        <f>IF(I33="","",IF(O33&lt;&gt;"",IF(OR(N33&lt;&gt;"",O33&gt;M33),"Closed with delay","Closed in time"),IF(N33&lt;&gt;"","Delay",IF(M33&gt;TODAY(),"In time","Overdue"))))</f>
      </c>
      <c r="Q33" s="13"/>
    </row>
    <row r="34">
      <c r="A34" s="107"/>
      <c r="B34" s="107"/>
      <c r="C34" s="110" t="str">
        <v>MCU Driver</v>
      </c>
      <c r="D34" s="111" t="str">
        <v>MCU Driver</v>
      </c>
      <c r="E34" s="108"/>
      <c r="F34" s="105" t="str">
        <v>MCAL</v>
      </c>
      <c r="G34" s="109"/>
      <c r="H34" s="112"/>
      <c r="I34" s="113">
        <v>1</v>
      </c>
      <c r="J34" s="113"/>
      <c r="K34" s="105" t="str">
        <v>Bsw</v>
      </c>
      <c r="L34" s="162">
        <v>45819</v>
      </c>
      <c r="M34" s="162">
        <v>45821</v>
      </c>
      <c r="N34" s="10"/>
      <c r="O34" s="162">
        <v>45821</v>
      </c>
      <c r="P34" s="22">
        <f>IF(I34="","",IF(O34&lt;&gt;"",IF(OR(N34&lt;&gt;"",O34&gt;M34),"Closed with delay","Closed in time"),IF(N34&lt;&gt;"","Delay",IF(M34&gt;TODAY(),"In time","Overdue"))))</f>
      </c>
      <c r="Q34" s="13"/>
    </row>
    <row r="35">
      <c r="A35" s="107"/>
      <c r="B35" s="107"/>
      <c r="C35" s="110" t="str">
        <v>GPT Driver（多路）</v>
      </c>
      <c r="D35" s="111" t="str">
        <v>GPT Driver（多路）</v>
      </c>
      <c r="E35" s="108" t="str">
        <v>自测报告</v>
      </c>
      <c r="F35" s="105" t="str">
        <v>MCAL</v>
      </c>
      <c r="G35" s="109"/>
      <c r="H35" s="112"/>
      <c r="I35" s="113">
        <v>1</v>
      </c>
      <c r="J35" s="113"/>
      <c r="K35" s="105" t="str">
        <v>Bsw</v>
      </c>
      <c r="L35" s="162">
        <v>45828</v>
      </c>
      <c r="M35" s="162">
        <v>45828</v>
      </c>
      <c r="N35" s="10"/>
      <c r="O35" s="162">
        <v>45828</v>
      </c>
      <c r="P35" s="22">
        <f>IF(I35="","",IF(O35&lt;&gt;"",IF(OR(N35&lt;&gt;"",O35&gt;M35),"Closed with delay","Closed in time"),IF(N35&lt;&gt;"","Delay",IF(M35&gt;TODAY(),"In time","Overdue"))))</f>
      </c>
      <c r="Q35" s="13"/>
    </row>
    <row r="36">
      <c r="A36" s="107"/>
      <c r="B36" s="107"/>
      <c r="C36" s="110" t="str">
        <v>ICU Driver</v>
      </c>
      <c r="D36" s="111" t="str">
        <v>ICU Driver</v>
      </c>
      <c r="E36" s="108" t="str">
        <v>自测报告</v>
      </c>
      <c r="F36" s="105" t="str">
        <v>MCAL</v>
      </c>
      <c r="G36" s="109"/>
      <c r="H36" s="112"/>
      <c r="I36" s="113">
        <v>1</v>
      </c>
      <c r="J36" s="113"/>
      <c r="K36" s="105" t="str">
        <v>Bsw</v>
      </c>
      <c r="L36" s="162">
        <v>45829</v>
      </c>
      <c r="M36" s="162">
        <v>45829</v>
      </c>
      <c r="N36" s="10"/>
      <c r="O36" s="162">
        <v>45829</v>
      </c>
      <c r="P36" s="22">
        <f>IF(I36="","",IF(O36&lt;&gt;"",IF(OR(N36&lt;&gt;"",O36&gt;M36),"Closed with delay","Closed in time"),IF(N36&lt;&gt;"","Delay",IF(M36&gt;TODAY(),"In time","Overdue"))))</f>
      </c>
      <c r="Q36" s="13"/>
    </row>
    <row r="37">
      <c r="A37" s="107"/>
      <c r="B37" s="107"/>
      <c r="C37" s="110" t="str">
        <v>ADC Driver</v>
      </c>
      <c r="D37" s="111" t="str">
        <v>ADC Driver</v>
      </c>
      <c r="E37" s="108" t="str">
        <v>自测报告</v>
      </c>
      <c r="F37" s="105" t="str">
        <v>MCAL</v>
      </c>
      <c r="G37" s="109"/>
      <c r="H37" s="112"/>
      <c r="I37" s="113">
        <v>1</v>
      </c>
      <c r="J37" s="113"/>
      <c r="K37" s="105" t="str">
        <v>Bsw</v>
      </c>
      <c r="L37" s="162">
        <v>45831</v>
      </c>
      <c r="M37" s="162">
        <v>45831</v>
      </c>
      <c r="N37" s="10"/>
      <c r="O37" s="162">
        <v>45829</v>
      </c>
      <c r="P37" s="22">
        <f>IF(I37="","",IF(O37&lt;&gt;"",IF(OR(N37&lt;&gt;"",O37&gt;M37),"Closed with delay","Closed in time"),IF(N37&lt;&gt;"","Delay",IF(M37&gt;TODAY(),"In time","Overdue"))))</f>
      </c>
      <c r="Q37" s="13"/>
    </row>
    <row r="38">
      <c r="A38" s="107"/>
      <c r="B38" s="107"/>
      <c r="C38" s="110" t="str">
        <v>DMA Driver</v>
      </c>
      <c r="D38" s="111" t="str">
        <v>DMA Driver</v>
      </c>
      <c r="E38" s="108"/>
      <c r="F38" s="105" t="str">
        <v>MCAL</v>
      </c>
      <c r="G38" s="109"/>
      <c r="H38" s="112"/>
      <c r="I38" s="113">
        <v>1</v>
      </c>
      <c r="J38" s="113"/>
      <c r="K38" s="105" t="str">
        <v>Bsw</v>
      </c>
      <c r="L38" s="162">
        <v>45832</v>
      </c>
      <c r="M38" s="162">
        <v>45832</v>
      </c>
      <c r="N38" s="10"/>
      <c r="O38" s="162">
        <v>45832</v>
      </c>
      <c r="P38" s="22">
        <f>IF(I38="","",IF(O38&lt;&gt;"",IF(OR(N38&lt;&gt;"",O38&gt;M38),"Closed with delay","Closed in time"),IF(N38&lt;&gt;"","Delay",IF(M38&gt;TODAY(),"In time","Overdue"))))</f>
      </c>
      <c r="Q38" s="13"/>
    </row>
    <row r="39">
      <c r="A39" s="107"/>
      <c r="B39" s="107"/>
      <c r="C39" s="110" t="str">
        <v>PWM Driver</v>
      </c>
      <c r="D39" s="111" t="str">
        <v>PWM Driver</v>
      </c>
      <c r="E39" s="108" t="str">
        <v>配置指导，自测报告</v>
      </c>
      <c r="F39" s="105" t="str">
        <v>MCAL</v>
      </c>
      <c r="G39" s="109"/>
      <c r="H39" s="112"/>
      <c r="I39" s="113">
        <v>1</v>
      </c>
      <c r="J39" s="113"/>
      <c r="K39" s="105" t="str">
        <v>Bsw</v>
      </c>
      <c r="L39" s="162">
        <v>45832</v>
      </c>
      <c r="M39" s="162">
        <v>45832</v>
      </c>
      <c r="N39" s="10"/>
      <c r="O39" s="162">
        <v>45832</v>
      </c>
      <c r="P39" s="22">
        <f>IF(I39="","",IF(O39&lt;&gt;"",IF(OR(N39&lt;&gt;"",O39&gt;M39),"Closed with delay","Closed in time"),IF(N39&lt;&gt;"","Delay",IF(M39&gt;TODAY(),"In time","Overdue"))))</f>
      </c>
      <c r="Q39" s="13"/>
    </row>
    <row r="40">
      <c r="A40" s="107"/>
      <c r="B40" s="107"/>
      <c r="C40" s="110" t="str">
        <v>ETH Driver</v>
      </c>
      <c r="D40" s="111" t="str">
        <v>ETH Driver</v>
      </c>
      <c r="E40" s="108" t="str">
        <v>配置指导， 自测报告</v>
      </c>
      <c r="F40" s="105" t="str">
        <v>MCAL</v>
      </c>
      <c r="G40" s="109"/>
      <c r="H40" s="112"/>
      <c r="I40" s="113">
        <v>3</v>
      </c>
      <c r="J40" s="113"/>
      <c r="K40" s="105" t="str">
        <v>Bsw</v>
      </c>
      <c r="L40" s="162">
        <v>45833</v>
      </c>
      <c r="M40" s="162">
        <v>45839</v>
      </c>
      <c r="N40" s="10"/>
      <c r="O40" s="162">
        <v>45833</v>
      </c>
      <c r="P40" s="22">
        <f>IF(I40="","",IF(O40&lt;&gt;"",IF(OR(N40&lt;&gt;"",O40&gt;M40),"Closed with delay","Closed in time"),IF(N40&lt;&gt;"","Delay",IF(M40&gt;TODAY(),"In time","Overdue"))))</f>
      </c>
      <c r="Q40" s="13"/>
    </row>
    <row r="41">
      <c r="A41" s="107"/>
      <c r="B41" s="107"/>
      <c r="C41" s="167" t="str">
        <v>LIN  Driver</v>
      </c>
      <c r="D41" s="168" t="str">
        <v>LIN  Driver</v>
      </c>
      <c r="E41" s="166" t="str">
        <v>自测报告</v>
      </c>
      <c r="F41" s="171" t="str">
        <v>MCAL</v>
      </c>
      <c r="G41" s="109"/>
      <c r="H41" s="112"/>
      <c r="I41" s="113">
        <v>2</v>
      </c>
      <c r="J41" s="113"/>
      <c r="K41" s="171" t="str">
        <v>Bsw</v>
      </c>
      <c r="L41" s="169"/>
      <c r="M41" s="169"/>
      <c r="N41" s="169"/>
      <c r="O41" s="170"/>
      <c r="P41" s="170"/>
      <c r="Q41" s="13" t="str">
        <v>不涉及</v>
      </c>
    </row>
    <row r="42">
      <c r="A42" s="107"/>
      <c r="B42" s="107"/>
      <c r="C42" s="132" t="str">
        <v>每个模块需要有对应的指导文档</v>
      </c>
      <c r="D42" s="108" t="str">
        <v>每个模块需要有对应的指导文档</v>
      </c>
      <c r="E42" s="108" t="str">
        <v>配置指导文档输出，多个模块独立输出</v>
      </c>
      <c r="F42" s="105" t="str">
        <v>MCAL</v>
      </c>
      <c r="G42" s="109"/>
      <c r="H42" s="112"/>
      <c r="I42" s="113">
        <v>5</v>
      </c>
      <c r="J42" s="113"/>
      <c r="K42" s="105" t="str">
        <v>Doc</v>
      </c>
      <c r="L42" s="3"/>
      <c r="M42" s="3"/>
      <c r="N42" s="3"/>
      <c r="O42" s="7"/>
      <c r="P42" s="7"/>
      <c r="Q42" s="13"/>
    </row>
    <row r="43">
      <c r="A43" s="107"/>
      <c r="B43" s="107" t="str" xml:space="preserve">
        <v>OS </v>
      </c>
      <c r="C43" s="110" t="str">
        <v>ISR  Driver</v>
      </c>
      <c r="D43" s="111" t="str">
        <v>ISR  Driver</v>
      </c>
      <c r="E43" s="108" t="str">
        <v>自测报告（中断触发）</v>
      </c>
      <c r="F43" s="105" t="str">
        <v>MCAL</v>
      </c>
      <c r="G43" s="109" t="str">
        <v>bringup环境正常</v>
      </c>
      <c r="H43" s="112"/>
      <c r="I43" s="113">
        <v>1</v>
      </c>
      <c r="J43" s="113">
        <f>SUM(I43:I46)</f>
      </c>
      <c r="K43" s="105" t="str">
        <v>Sys</v>
      </c>
      <c r="L43" s="162">
        <v>45782</v>
      </c>
      <c r="M43" s="162">
        <v>45789</v>
      </c>
      <c r="N43" s="152"/>
      <c r="O43" s="162">
        <v>45789</v>
      </c>
      <c r="P43" s="22">
        <f>IF(I43="","",IF(O43&lt;&gt;"",IF(OR(N43&lt;&gt;"",O43&gt;M43),"Closed with delay","Closed in time"),IF(N43&lt;&gt;"","Delay",IF(M43&gt;TODAY(),"In time","Overdue"))))</f>
      </c>
      <c r="Q43" s="13"/>
    </row>
    <row r="44">
      <c r="A44" s="107"/>
      <c r="B44" s="107"/>
      <c r="C44" s="110" t="str">
        <v>TICK Driver</v>
      </c>
      <c r="D44" s="111" t="str">
        <v>TICK Driver</v>
      </c>
      <c r="E44" s="108" t="str">
        <v>自测报告（系统tick时间）</v>
      </c>
      <c r="F44" s="105" t="str">
        <v>MCAL</v>
      </c>
      <c r="G44" s="109"/>
      <c r="H44" s="112"/>
      <c r="I44" s="113">
        <v>1</v>
      </c>
      <c r="J44" s="113"/>
      <c r="K44" s="105" t="str">
        <v>Sys</v>
      </c>
      <c r="L44" s="162">
        <v>45782</v>
      </c>
      <c r="M44" s="162">
        <v>45789</v>
      </c>
      <c r="N44" s="152"/>
      <c r="O44" s="162">
        <v>45789</v>
      </c>
      <c r="P44" s="22">
        <f>IF(I44="","",IF(O44&lt;&gt;"",IF(OR(N44&lt;&gt;"",O44&gt;M44),"Closed with delay","Closed in time"),IF(N44&lt;&gt;"","Delay",IF(M44&gt;TODAY(),"In time","Overdue"))))</f>
      </c>
      <c r="Q44" s="13"/>
    </row>
    <row r="45">
      <c r="A45" s="107"/>
      <c r="B45" s="107"/>
      <c r="C45" s="110" t="str">
        <v>多核bringup调试配置</v>
      </c>
      <c r="D45" s="111" t="str">
        <v>多核bringup调试配置</v>
      </c>
      <c r="E45" s="108"/>
      <c r="F45" s="105" t="str">
        <v>MCAL</v>
      </c>
      <c r="G45" s="109" t="str">
        <v>单核运行环境正常</v>
      </c>
      <c r="H45" s="112"/>
      <c r="I45" s="113">
        <v>1</v>
      </c>
      <c r="J45" s="113"/>
      <c r="K45" s="105" t="str">
        <v>Bsw</v>
      </c>
      <c r="L45" s="162">
        <v>45842</v>
      </c>
      <c r="M45" s="184">
        <v>45850</v>
      </c>
      <c r="N45" s="183"/>
      <c r="O45" s="162">
        <v>45850</v>
      </c>
      <c r="P45" s="22">
        <f>IF(I45="","",IF(O45&lt;&gt;"",IF(OR(N45&lt;&gt;"",O45&gt;M45),"Closed with delay","Closed in time"),IF(N45&lt;&gt;"","Delay",IF(M45&gt;TODAY(),"In time","Overdue"))))</f>
      </c>
      <c r="Q45" s="13"/>
    </row>
    <row r="46">
      <c r="A46" s="107"/>
      <c r="B46" s="107"/>
      <c r="C46" s="110" t="str">
        <v>多核 startup 指导文档</v>
      </c>
      <c r="D46" s="111" t="str">
        <v>多核 startup 指导文档</v>
      </c>
      <c r="E46" s="108" t="str">
        <v>配置指导文档</v>
      </c>
      <c r="F46" s="105" t="str">
        <v>MCAL</v>
      </c>
      <c r="G46" s="109"/>
      <c r="H46" s="112"/>
      <c r="I46" s="113">
        <v>1</v>
      </c>
      <c r="J46" s="113"/>
      <c r="K46" s="105" t="str">
        <v>Doc</v>
      </c>
      <c r="L46" s="3"/>
      <c r="M46" s="3"/>
      <c r="N46" s="3"/>
      <c r="O46" s="7"/>
      <c r="P46" s="7"/>
      <c r="Q46" s="13"/>
    </row>
    <row r="47">
      <c r="A47" s="107"/>
      <c r="B47" s="107" t="str">
        <v>Switch调试（swtich port配置及固件生成）</v>
      </c>
      <c r="C47" s="110" t="str">
        <v>固件烧录功能验证</v>
      </c>
      <c r="D47" s="111" t="str">
        <v>固件烧录功能验证</v>
      </c>
      <c r="E47" s="108" t="str">
        <v>固件烧录指导文档、自测报告</v>
      </c>
      <c r="F47" s="105" t="str">
        <v>ETH</v>
      </c>
      <c r="G47" s="109" t="str">
        <v>NA</v>
      </c>
      <c r="H47" s="112"/>
      <c r="I47" s="113">
        <v>0.125</v>
      </c>
      <c r="J47" s="113">
        <f>SUM(I47:I60)</f>
      </c>
      <c r="K47" s="105" t="str">
        <v>Doc</v>
      </c>
      <c r="L47" s="162">
        <v>45833</v>
      </c>
      <c r="M47" s="162">
        <v>45839</v>
      </c>
      <c r="N47" s="10"/>
      <c r="O47" s="162">
        <v>45833</v>
      </c>
      <c r="P47" s="22">
        <f>IF(I47="","",IF(O47&lt;&gt;"",IF(OR(N47&lt;&gt;"",O47&gt;M47),"Closed with delay","Closed in time"),IF(N47&lt;&gt;"","Delay",IF(M47&gt;TODAY(),"In time","Overdue"))))</f>
      </c>
      <c r="Q47" s="13"/>
    </row>
    <row r="48">
      <c r="A48" s="107"/>
      <c r="B48" s="107"/>
      <c r="C48" s="110" t="str">
        <v>JTAG调试功能验证</v>
      </c>
      <c r="D48" s="111" t="str">
        <v>JTAG调试功能验证</v>
      </c>
      <c r="E48" s="108" t="str">
        <v>JTAG调试指导文档、自测报告</v>
      </c>
      <c r="F48" s="105" t="str">
        <v>ETH</v>
      </c>
      <c r="G48" s="109"/>
      <c r="H48" s="112"/>
      <c r="I48" s="113">
        <v>0.125</v>
      </c>
      <c r="J48" s="113"/>
      <c r="K48" s="105" t="str">
        <v>Doc</v>
      </c>
      <c r="L48" s="162">
        <v>45833</v>
      </c>
      <c r="M48" s="162">
        <v>45839</v>
      </c>
      <c r="N48" s="10"/>
      <c r="O48" s="162">
        <v>45833</v>
      </c>
      <c r="P48" s="22">
        <f>IF(I48="","",IF(O48&lt;&gt;"",IF(OR(N48&lt;&gt;"",O48&gt;M48),"Closed with delay","Closed in time"),IF(N48&lt;&gt;"","Delay",IF(M48&gt;TODAY(),"In time","Overdue"))))</f>
      </c>
      <c r="Q48" s="13"/>
    </row>
    <row r="49">
      <c r="A49" s="107"/>
      <c r="B49" s="107"/>
      <c r="C49" s="110" t="str">
        <v>MDIO调试/配置功能验证</v>
      </c>
      <c r="D49" s="111" t="str">
        <v>MDIO调试/配置功能验证</v>
      </c>
      <c r="E49" s="108" t="str">
        <v>1. MDIO调试指导文档、自测报告
2. MDIO通信配置代码（如有）</v>
      </c>
      <c r="F49" s="105" t="str">
        <v>ETH</v>
      </c>
      <c r="G49" s="109"/>
      <c r="H49" s="112"/>
      <c r="I49" s="113">
        <v>1</v>
      </c>
      <c r="J49" s="113"/>
      <c r="K49" s="105" t="str">
        <v>Bsw</v>
      </c>
      <c r="L49" s="162">
        <v>45833</v>
      </c>
      <c r="M49" s="162">
        <v>45839</v>
      </c>
      <c r="N49" s="10"/>
      <c r="O49" s="162"/>
      <c r="P49" s="181">
        <f>IF(I49="","",IF(O49&lt;&gt;"",IF(OR(N49&lt;&gt;"",O49&gt;M49),"Closed with delay","Closed in time"),IF(N49&lt;&gt;"","Delay",IF(M49&gt;TODAY(),"In time","Overdue"))))</f>
      </c>
      <c r="Q49" s="13" t="str">
        <v>7/21：
已配置，硬件缺陷，B1板才能调试</v>
      </c>
    </row>
    <row r="50">
      <c r="A50" s="107"/>
      <c r="B50" s="107"/>
      <c r="C50" s="110" t="str">
        <v>以太网RMU功能验证</v>
      </c>
      <c r="D50" s="111" t="str">
        <v>以太网RMU功能验证</v>
      </c>
      <c r="E50" s="108" t="str">
        <v>RMU功能使用指导、自测报告</v>
      </c>
      <c r="F50" s="105" t="str">
        <v>ETH</v>
      </c>
      <c r="G50" s="109"/>
      <c r="H50" s="112"/>
      <c r="I50" s="113">
        <v>0.5</v>
      </c>
      <c r="J50" s="113"/>
      <c r="K50" s="105" t="str">
        <v>Doc</v>
      </c>
      <c r="L50" s="3"/>
      <c r="M50" s="3"/>
      <c r="N50" s="3"/>
      <c r="O50" s="7"/>
      <c r="P50" s="7"/>
      <c r="Q50" s="13"/>
    </row>
    <row r="51">
      <c r="A51" s="107"/>
      <c r="B51" s="107"/>
      <c r="C51" s="110" t="str">
        <v>硬件引脚配置梳理</v>
      </c>
      <c r="D51" s="111" t="str">
        <v>硬件引脚配置梳理</v>
      </c>
      <c r="E51" s="108" t="str">
        <v>硬件引脚配置信息文档</v>
      </c>
      <c r="F51" s="105" t="str">
        <v>ETH</v>
      </c>
      <c r="G51" s="109"/>
      <c r="H51" s="112"/>
      <c r="I51" s="113"/>
      <c r="J51" s="113"/>
      <c r="K51" s="105" t="str">
        <v>Doc</v>
      </c>
      <c r="L51" s="3"/>
      <c r="M51" s="3"/>
      <c r="N51" s="3"/>
      <c r="O51" s="7"/>
      <c r="P51" s="7"/>
      <c r="Q51" s="13"/>
    </row>
    <row r="52">
      <c r="A52" s="107"/>
      <c r="B52" s="107"/>
      <c r="C52" s="110" t="str">
        <v>OTA升级功能开发和验证</v>
      </c>
      <c r="D52" s="111" t="str">
        <v>OTA升级功能开发和验证</v>
      </c>
      <c r="E52" s="108" t="str">
        <v>Switch OTA升级上位机程序/模块</v>
      </c>
      <c r="F52" s="105" t="str">
        <v>ETH</v>
      </c>
      <c r="G52" s="109"/>
      <c r="H52" s="112"/>
      <c r="I52" s="113">
        <v>2</v>
      </c>
      <c r="J52" s="113"/>
      <c r="K52" s="105" t="str">
        <v>Bsw</v>
      </c>
      <c r="L52" s="3"/>
      <c r="M52" s="3"/>
      <c r="N52" s="3"/>
      <c r="O52" s="7"/>
      <c r="P52" s="7"/>
      <c r="Q52" s="13"/>
    </row>
    <row r="53">
      <c r="A53" s="107"/>
      <c r="B53" s="107"/>
      <c r="C53" s="110" t="str">
        <v>固件版本号配置管理</v>
      </c>
      <c r="D53" s="111" t="str">
        <v>固件版本号配置管理</v>
      </c>
      <c r="E53" s="108" t="str">
        <v>1. Switch配置工程
2. Switch配置固件</v>
      </c>
      <c r="F53" s="105" t="str">
        <v>ETH</v>
      </c>
      <c r="G53" s="109"/>
      <c r="H53" s="112"/>
      <c r="I53" s="113"/>
      <c r="J53" s="113"/>
      <c r="K53" s="105" t="str">
        <v>Bsw</v>
      </c>
      <c r="L53" s="162">
        <v>45833</v>
      </c>
      <c r="M53" s="162">
        <v>45839</v>
      </c>
      <c r="N53" s="10"/>
      <c r="O53" s="162">
        <v>45833</v>
      </c>
      <c r="P53" s="22">
        <f>IF(I150="","",IF(O150&lt;&gt;"",IF(OR(N150&lt;&gt;"",O150&gt;M150),"Closed with delay","Closed in time"),IF(N150&lt;&gt;"","Delay",IF(M150&gt;TODAY(),"In time","Overdue"))))</f>
      </c>
      <c r="Q53" s="13"/>
    </row>
    <row r="54">
      <c r="A54" s="107"/>
      <c r="B54" s="107"/>
      <c r="C54" s="110" t="str">
        <v>Port配置和验证</v>
      </c>
      <c r="D54" s="111" t="str">
        <v>Port配置和验证</v>
      </c>
      <c r="E54" s="108"/>
      <c r="F54" s="105" t="str">
        <v>ETH</v>
      </c>
      <c r="G54" s="109"/>
      <c r="H54" s="112"/>
      <c r="I54" s="113">
        <v>0.5</v>
      </c>
      <c r="J54" s="113"/>
      <c r="K54" s="105" t="str">
        <v>Bsw</v>
      </c>
      <c r="L54" s="162">
        <v>45833</v>
      </c>
      <c r="M54" s="162">
        <v>45839</v>
      </c>
      <c r="N54" s="10"/>
      <c r="O54" s="162">
        <v>45833</v>
      </c>
      <c r="P54" s="22">
        <f>IF(I54="","",IF(O54&lt;&gt;"",IF(OR(N54&lt;&gt;"",O54&gt;M54),"Closed with delay","Closed in time"),IF(N54&lt;&gt;"","Delay",IF(M54&gt;TODAY(),"In time","Overdue"))))</f>
      </c>
      <c r="Q54" s="13"/>
    </row>
    <row r="55">
      <c r="A55" s="107"/>
      <c r="B55" s="107"/>
      <c r="C55" s="110" t="str">
        <v>PHY寄存器参数配置</v>
      </c>
      <c r="D55" s="111" t="str">
        <v>PHY寄存器参数配置</v>
      </c>
      <c r="E55" s="108"/>
      <c r="F55" s="105" t="str">
        <v>ETH</v>
      </c>
      <c r="G55" s="109"/>
      <c r="H55" s="112"/>
      <c r="I55" s="113">
        <v>0.5</v>
      </c>
      <c r="J55" s="113"/>
      <c r="K55" s="105" t="str">
        <v>Bsw</v>
      </c>
      <c r="L55" s="162">
        <v>45833</v>
      </c>
      <c r="M55" s="162">
        <v>45839</v>
      </c>
      <c r="N55" s="10"/>
      <c r="O55" s="162">
        <v>45833</v>
      </c>
      <c r="P55" s="22">
        <f>IF(I55="","",IF(O55&lt;&gt;"",IF(OR(N55&lt;&gt;"",O55&gt;M55),"Closed with delay","Closed in time"),IF(N55&lt;&gt;"","Delay",IF(M55&gt;TODAY(),"In time","Overdue"))))</f>
      </c>
      <c r="Q55" s="13"/>
    </row>
    <row r="56">
      <c r="A56" s="107"/>
      <c r="B56" s="107"/>
      <c r="C56" s="110" t="str">
        <v>Port Mirroring配置和验证</v>
      </c>
      <c r="D56" s="111" t="str">
        <v>Port Mirroring配置和验证</v>
      </c>
      <c r="E56" s="108"/>
      <c r="F56" s="105" t="str">
        <v>ETH</v>
      </c>
      <c r="G56" s="109"/>
      <c r="H56" s="112"/>
      <c r="I56" s="113"/>
      <c r="J56" s="113"/>
      <c r="K56" s="105" t="str">
        <v>Bsw</v>
      </c>
      <c r="L56" s="162">
        <v>45833</v>
      </c>
      <c r="M56" s="162">
        <v>45839</v>
      </c>
      <c r="N56" s="10"/>
      <c r="O56" s="162">
        <v>45833</v>
      </c>
      <c r="P56" s="22">
        <f>IF(I150="","",IF(O150&lt;&gt;"",IF(OR(N150&lt;&gt;"",O150&gt;M150),"Closed with delay","Closed in time"),IF(N150&lt;&gt;"","Delay",IF(M150&gt;TODAY(),"In time","Overdue"))))</f>
      </c>
      <c r="Q56" s="13"/>
    </row>
    <row r="57">
      <c r="A57" s="107"/>
      <c r="B57" s="107"/>
      <c r="C57" s="110" t="str">
        <v>Flow Control配置和验证</v>
      </c>
      <c r="D57" s="111" t="str">
        <v>Flow Control配置和验证</v>
      </c>
      <c r="E57" s="108"/>
      <c r="F57" s="105" t="str">
        <v>ETH</v>
      </c>
      <c r="G57" s="109"/>
      <c r="H57" s="112"/>
      <c r="I57" s="113">
        <v>0.5</v>
      </c>
      <c r="J57" s="113"/>
      <c r="K57" s="105" t="str">
        <v>Bsw</v>
      </c>
      <c r="L57" s="3"/>
      <c r="M57" s="3"/>
      <c r="N57" s="3"/>
      <c r="O57" s="7"/>
      <c r="P57" s="7"/>
      <c r="Q57" s="13"/>
    </row>
    <row r="58">
      <c r="A58" s="107"/>
      <c r="B58" s="107"/>
      <c r="C58" s="110" t="str">
        <v>VLAN配置和验证</v>
      </c>
      <c r="D58" s="111" t="str">
        <v>VLAN配置和验证</v>
      </c>
      <c r="E58" s="108"/>
      <c r="F58" s="105" t="str">
        <v>ETH</v>
      </c>
      <c r="G58" s="109"/>
      <c r="H58" s="112"/>
      <c r="I58" s="113">
        <v>1</v>
      </c>
      <c r="J58" s="113"/>
      <c r="K58" s="105" t="str">
        <v>Bsw</v>
      </c>
      <c r="L58" s="3"/>
      <c r="M58" s="3"/>
      <c r="N58" s="3"/>
      <c r="O58" s="7"/>
      <c r="P58" s="7"/>
      <c r="Q58" s="13"/>
    </row>
    <row r="59">
      <c r="A59" s="107"/>
      <c r="B59" s="107"/>
      <c r="C59" s="110" t="str">
        <v>PTP配置和验证</v>
      </c>
      <c r="D59" s="111" t="str">
        <v>PTP配置和验证</v>
      </c>
      <c r="E59" s="108"/>
      <c r="F59" s="105" t="str">
        <v>ETH</v>
      </c>
      <c r="G59" s="109"/>
      <c r="H59" s="112"/>
      <c r="I59" s="113">
        <v>1</v>
      </c>
      <c r="J59" s="113"/>
      <c r="K59" s="105" t="str">
        <v>Bsw</v>
      </c>
      <c r="L59" s="3"/>
      <c r="M59" s="3"/>
      <c r="N59" s="3"/>
      <c r="O59" s="7"/>
      <c r="P59" s="7"/>
      <c r="Q59" s="13"/>
    </row>
    <row r="60">
      <c r="A60" s="107"/>
      <c r="B60" s="107"/>
      <c r="C60" s="110" t="str">
        <v>固件ReleaseNote，汇总以上所有配置信息</v>
      </c>
      <c r="D60" s="111" t="str">
        <v>固件ReleaseNote，汇总以上所有配置信息</v>
      </c>
      <c r="E60" s="108" t="str">
        <v>输出汇总Switch信息表格</v>
      </c>
      <c r="F60" s="105" t="str">
        <v>ETH</v>
      </c>
      <c r="G60" s="109"/>
      <c r="H60" s="112"/>
      <c r="I60" s="113">
        <v>0.25</v>
      </c>
      <c r="J60" s="113"/>
      <c r="K60" s="105" t="str">
        <v>Doc</v>
      </c>
      <c r="L60" s="3"/>
      <c r="M60" s="3"/>
      <c r="N60" s="3"/>
      <c r="O60" s="7"/>
      <c r="P60" s="7"/>
      <c r="Q60" s="13"/>
    </row>
    <row r="61">
      <c r="A61" s="107"/>
      <c r="B61" s="107" t="str">
        <v>以太网开发 MCU-ETH</v>
      </c>
      <c r="C61" s="110" t="str">
        <v>驱动集成开发</v>
      </c>
      <c r="D61" s="111" t="str">
        <v>驱动集成开发</v>
      </c>
      <c r="E61" s="108" t="str">
        <v>配置指导  自测报告</v>
      </c>
      <c r="F61" s="105" t="str">
        <v>ETH</v>
      </c>
      <c r="G61" s="109" t="str">
        <v>NA</v>
      </c>
      <c r="H61" s="105"/>
      <c r="I61" s="113">
        <v>2</v>
      </c>
      <c r="J61" s="113">
        <f>SUM(I61:I72)</f>
      </c>
      <c r="K61" s="105" t="str">
        <v>Bus</v>
      </c>
      <c r="L61" s="162">
        <v>45833</v>
      </c>
      <c r="M61" s="162">
        <v>45839</v>
      </c>
      <c r="N61" s="10"/>
      <c r="O61" s="162">
        <v>45833</v>
      </c>
      <c r="P61" s="22">
        <f>IF(I61="","",IF(O61&lt;&gt;"",IF(OR(N61&lt;&gt;"",O61&gt;M61),"Closed with delay","Closed in time"),IF(N61&lt;&gt;"","Delay",IF(M61&gt;TODAY(),"In time","Overdue"))))</f>
      </c>
      <c r="Q61" s="13"/>
    </row>
    <row r="62">
      <c r="A62" s="107"/>
      <c r="B62" s="107"/>
      <c r="C62" s="110" t="str">
        <v>基础软件开发</v>
      </c>
      <c r="D62" s="111" t="str">
        <v>基础软件开发</v>
      </c>
      <c r="E62" s="108"/>
      <c r="F62" s="105" t="str">
        <v>ETH</v>
      </c>
      <c r="G62" s="109"/>
      <c r="H62" s="105"/>
      <c r="I62" s="113">
        <v>0.5</v>
      </c>
      <c r="J62" s="113"/>
      <c r="K62" s="105" t="str">
        <v>Bus</v>
      </c>
      <c r="L62" s="162">
        <v>45833</v>
      </c>
      <c r="M62" s="162">
        <v>45839</v>
      </c>
      <c r="N62" s="10"/>
      <c r="O62" s="162">
        <v>45833</v>
      </c>
      <c r="P62" s="22">
        <f>IF(I62="","",IF(O62&lt;&gt;"",IF(OR(N62&lt;&gt;"",O62&gt;M62),"Closed with delay","Closed in time"),IF(N62&lt;&gt;"","Delay",IF(M62&gt;TODAY(),"In time","Overdue"))))</f>
      </c>
      <c r="Q62" s="13"/>
    </row>
    <row r="63">
      <c r="A63" s="107"/>
      <c r="B63" s="107"/>
      <c r="C63" s="110" t="str">
        <v>以太网功能配置指导文档</v>
      </c>
      <c r="D63" s="111" t="str">
        <v>以太网功能配置指导文档，包括eth,ethif等</v>
      </c>
      <c r="E63" s="108" t="str">
        <v>云文档指导文档输出</v>
      </c>
      <c r="F63" s="105" t="str">
        <v>ETH</v>
      </c>
      <c r="G63" s="109"/>
      <c r="H63" s="105"/>
      <c r="I63" s="113">
        <v>1</v>
      </c>
      <c r="J63" s="113"/>
      <c r="K63" s="105" t="str">
        <v>Doc</v>
      </c>
      <c r="L63" s="162">
        <v>45833</v>
      </c>
      <c r="M63" s="162">
        <v>45839</v>
      </c>
      <c r="N63" s="10"/>
      <c r="O63" s="162">
        <v>45833</v>
      </c>
      <c r="P63" s="22">
        <f>IF(I63="","",IF(O63&lt;&gt;"",IF(OR(N63&lt;&gt;"",O63&gt;M63),"Closed with delay","Closed in time"),IF(N63&lt;&gt;"","Delay",IF(M63&gt;TODAY(),"In time","Overdue"))))</f>
      </c>
      <c r="Q63" s="13"/>
    </row>
    <row r="64">
      <c r="A64" s="107"/>
      <c r="B64" s="107"/>
      <c r="C64" s="110" t="str">
        <v>UDP链路 基础链路集成</v>
      </c>
      <c r="D64" s="111" t="str">
        <v>UDP链路 基础链路集成</v>
      </c>
      <c r="E64" s="108" t="str">
        <v>自测报告</v>
      </c>
      <c r="F64" s="105" t="str">
        <v>ETH</v>
      </c>
      <c r="G64" s="109"/>
      <c r="H64" s="105"/>
      <c r="I64" s="113">
        <v>1</v>
      </c>
      <c r="J64" s="113"/>
      <c r="K64" s="105" t="str">
        <v>Bus</v>
      </c>
      <c r="L64" s="162">
        <v>45852</v>
      </c>
      <c r="M64" s="162">
        <v>45863</v>
      </c>
      <c r="N64" s="3"/>
      <c r="O64" s="7"/>
      <c r="P64" s="7"/>
      <c r="Q64" s="13"/>
    </row>
    <row r="65">
      <c r="A65" s="107"/>
      <c r="B65" s="107"/>
      <c r="C65" s="110" t="str">
        <v>SomeIP链路基础链路集成</v>
      </c>
      <c r="D65" s="111" t="str">
        <v>SomeIP链路基础链路集成</v>
      </c>
      <c r="E65" s="108" t="str">
        <v>自测报告</v>
      </c>
      <c r="F65" s="105" t="str">
        <v>ETH</v>
      </c>
      <c r="G65" s="109"/>
      <c r="H65" s="105"/>
      <c r="I65" s="113">
        <v>2.5</v>
      </c>
      <c r="J65" s="113"/>
      <c r="K65" s="105" t="str">
        <v>AppL</v>
      </c>
      <c r="L65" s="162">
        <v>45852</v>
      </c>
      <c r="M65" s="162">
        <v>45863</v>
      </c>
      <c r="N65" s="3"/>
      <c r="O65" s="7"/>
      <c r="P65" s="7"/>
      <c r="Q65" s="13"/>
    </row>
    <row r="66">
      <c r="A66" s="107"/>
      <c r="B66" s="107"/>
      <c r="C66" s="110" t="str">
        <v>SomeIP链路指导文档</v>
      </c>
      <c r="D66" s="111" t="str">
        <v>SomeIP链路指导文档</v>
      </c>
      <c r="E66" s="108" t="str">
        <v>云文档指导文档输出</v>
      </c>
      <c r="F66" s="105" t="str">
        <v>ETH</v>
      </c>
      <c r="G66" s="109"/>
      <c r="H66" s="105"/>
      <c r="I66" s="113">
        <v>1</v>
      </c>
      <c r="J66" s="113"/>
      <c r="K66" s="105" t="str">
        <v>Doc</v>
      </c>
      <c r="L66" s="3"/>
      <c r="M66" s="3"/>
      <c r="N66" s="3"/>
      <c r="O66" s="7"/>
      <c r="P66" s="7"/>
      <c r="Q66" s="13"/>
    </row>
    <row r="67">
      <c r="A67" s="107"/>
      <c r="B67" s="107"/>
      <c r="C67" s="110" t="str">
        <v>TC8测试</v>
      </c>
      <c r="D67" s="111" t="str">
        <v>TC8测试</v>
      </c>
      <c r="E67" s="108" t="str">
        <v>配置指导  自测报告</v>
      </c>
      <c r="F67" s="105" t="str">
        <v>ETH</v>
      </c>
      <c r="G67" s="109"/>
      <c r="H67" s="105"/>
      <c r="I67" s="113">
        <v>3</v>
      </c>
      <c r="J67" s="113"/>
      <c r="K67" s="105" t="str">
        <v>Bsw</v>
      </c>
      <c r="L67" s="3"/>
      <c r="M67" s="3"/>
      <c r="N67" s="3"/>
      <c r="O67" s="7"/>
      <c r="P67" s="7"/>
      <c r="Q67" s="13"/>
    </row>
    <row r="68">
      <c r="A68" s="107"/>
      <c r="B68" s="107"/>
      <c r="C68" s="110" t="str">
        <v>TCPIP网络调试</v>
      </c>
      <c r="D68" s="111" t="str">
        <v>tcpip 功能调试网络调试</v>
      </c>
      <c r="E68" s="108" t="str">
        <v>配置指导  自测报告</v>
      </c>
      <c r="F68" s="105" t="str">
        <v>ETH</v>
      </c>
      <c r="G68" s="109"/>
      <c r="H68" s="105"/>
      <c r="I68" s="113">
        <v>1</v>
      </c>
      <c r="J68" s="113"/>
      <c r="K68" s="105" t="str">
        <v>Bsw</v>
      </c>
      <c r="L68" s="162">
        <v>45833</v>
      </c>
      <c r="M68" s="162">
        <v>45839</v>
      </c>
      <c r="N68" s="10"/>
      <c r="O68" s="162">
        <v>45833</v>
      </c>
      <c r="P68" s="22">
        <f>IF(I68="","",IF(O68&lt;&gt;"",IF(OR(N68&lt;&gt;"",O68&gt;M68),"Closed with delay","Closed in time"),IF(N68&lt;&gt;"","Delay",IF(M68&gt;TODAY(),"In time","Overdue"))))</f>
      </c>
      <c r="Q68" s="13"/>
    </row>
    <row r="69">
      <c r="A69" s="107"/>
      <c r="B69" s="107"/>
      <c r="C69" s="167" t="str">
        <v>dds 基础链路集成</v>
      </c>
      <c r="D69" s="168" t="str">
        <v>dds 基础链路集成</v>
      </c>
      <c r="E69" s="166" t="str">
        <v>配置指导  自测报告</v>
      </c>
      <c r="F69" s="171" t="str">
        <v>ETH</v>
      </c>
      <c r="G69" s="109"/>
      <c r="H69" s="105"/>
      <c r="I69" s="113">
        <v>3</v>
      </c>
      <c r="J69" s="113"/>
      <c r="K69" s="171"/>
      <c r="L69" s="169"/>
      <c r="M69" s="169"/>
      <c r="N69" s="169"/>
      <c r="O69" s="170"/>
      <c r="P69" s="170"/>
      <c r="Q69" s="13" t="str">
        <v>不涉及</v>
      </c>
    </row>
    <row r="70">
      <c r="A70" s="107"/>
      <c r="B70" s="107"/>
      <c r="C70" s="167" t="str">
        <v>dds 操作指导文档</v>
      </c>
      <c r="D70" s="168" t="str">
        <v>dds 操作指导文档</v>
      </c>
      <c r="E70" s="166" t="str">
        <v>云文档指导文档输出</v>
      </c>
      <c r="F70" s="171" t="str">
        <v>ETH</v>
      </c>
      <c r="G70" s="109"/>
      <c r="H70" s="105"/>
      <c r="I70" s="113">
        <v>0.5</v>
      </c>
      <c r="J70" s="113"/>
      <c r="K70" s="171" t="str">
        <v>Doc</v>
      </c>
      <c r="L70" s="169"/>
      <c r="M70" s="169"/>
      <c r="N70" s="169"/>
      <c r="O70" s="170"/>
      <c r="P70" s="170"/>
      <c r="Q70" s="13" t="str">
        <v>不涉及</v>
      </c>
    </row>
    <row r="71">
      <c r="A71" s="107"/>
      <c r="B71" s="107"/>
      <c r="C71" s="117" t="str">
        <v>ssh</v>
      </c>
      <c r="D71" s="116" t="str">
        <v>ssh</v>
      </c>
      <c r="E71" s="108" t="str">
        <v>配置指导  自测报告</v>
      </c>
      <c r="F71" s="105" t="str">
        <v>ETH</v>
      </c>
      <c r="G71" s="109"/>
      <c r="H71" s="105"/>
      <c r="I71" s="113">
        <v>3</v>
      </c>
      <c r="J71" s="113"/>
      <c r="K71" s="117"/>
      <c r="L71" s="3"/>
      <c r="M71" s="3"/>
      <c r="N71" s="3"/>
      <c r="O71" s="7"/>
      <c r="P71" s="7"/>
      <c r="Q71" s="13"/>
    </row>
    <row r="72">
      <c r="A72" s="107"/>
      <c r="B72" s="107"/>
      <c r="C72" s="117" t="str">
        <v>TCPIP功能调试</v>
      </c>
      <c r="D72" s="116" t="str">
        <v>TCPIP功能调试</v>
      </c>
      <c r="E72" s="108" t="str">
        <v>配置指导  自测报告</v>
      </c>
      <c r="F72" s="105" t="str">
        <v>ETH</v>
      </c>
      <c r="G72" s="109"/>
      <c r="H72" s="105"/>
      <c r="I72" s="113">
        <v>1</v>
      </c>
      <c r="J72" s="113"/>
      <c r="K72" s="117"/>
      <c r="L72" s="3"/>
      <c r="M72" s="3"/>
      <c r="N72" s="3"/>
      <c r="O72" s="7"/>
      <c r="P72" s="7"/>
      <c r="Q72" s="13"/>
    </row>
    <row r="73">
      <c r="A73" s="107"/>
      <c r="B73" s="107" t="s">
        <v>76</v>
      </c>
      <c r="C73" s="110" t="str">
        <v>Swc</v>
      </c>
      <c r="D73" s="115" t="str">
        <v>1. 需求分析与设计
2. 配置与集成
3. 代码开发与调试
4. 系统测试与验证
5. 优化与维护</v>
      </c>
      <c r="E73" s="108" t="str">
        <v>配置指导  自测报告</v>
      </c>
      <c r="F73" s="105" t="str">
        <v>MCAL</v>
      </c>
      <c r="G73" s="109" t="str">
        <v>1.  bringup环境正常</v>
      </c>
      <c r="H73" s="105"/>
      <c r="I73" s="113">
        <v>2</v>
      </c>
      <c r="J73" s="113">
        <f>SUM(I73:I82)</f>
      </c>
      <c r="K73" s="105" t="str">
        <v>AppL</v>
      </c>
      <c r="L73" s="3"/>
      <c r="M73" s="3"/>
      <c r="N73" s="3"/>
      <c r="O73" s="7"/>
      <c r="P73" s="7"/>
      <c r="Q73" s="13"/>
    </row>
    <row r="74">
      <c r="A74" s="107"/>
      <c r="B74" s="107"/>
      <c r="C74" s="110" t="str">
        <v>Rte</v>
      </c>
      <c r="D74" s="115"/>
      <c r="E74" s="108"/>
      <c r="F74" s="105" t="str">
        <v>MCAL</v>
      </c>
      <c r="G74" s="109"/>
      <c r="H74" s="105"/>
      <c r="I74" s="113">
        <v>0.5</v>
      </c>
      <c r="J74" s="113"/>
      <c r="K74" s="105" t="str">
        <v>AppL</v>
      </c>
      <c r="L74" s="3"/>
      <c r="M74" s="3"/>
      <c r="N74" s="3"/>
      <c r="O74" s="7"/>
      <c r="P74" s="7"/>
      <c r="Q74" s="13"/>
    </row>
    <row r="75">
      <c r="A75" s="107"/>
      <c r="B75" s="107"/>
      <c r="C75" s="110" t="str" xml:space="preserve">
        <v>NvM </v>
      </c>
      <c r="D75" s="115" t="str">
        <v>评估基础开发工作量，实际工作量还需根据NvM内容项的多少而定</v>
      </c>
      <c r="E75" s="108"/>
      <c r="F75" s="105" t="str">
        <v>MCAL</v>
      </c>
      <c r="G75" s="109"/>
      <c r="H75" s="105"/>
      <c r="I75" s="113">
        <v>2</v>
      </c>
      <c r="J75" s="113"/>
      <c r="K75" s="105" t="str">
        <v>Bsw</v>
      </c>
      <c r="L75" s="162">
        <v>45853</v>
      </c>
      <c r="M75" s="162">
        <v>45859</v>
      </c>
      <c r="N75" s="10"/>
      <c r="O75" s="162">
        <v>45856</v>
      </c>
      <c r="P75" s="165">
        <f>IF(I75="","",IF(O75&lt;&gt;"",IF(OR(N75&lt;&gt;"",O75&gt;M75),"Closed with delay","Closed in time"),IF(N75&lt;&gt;"","Delay",IF(M75&gt;TODAY(),"In time","Overdue"))))</f>
      </c>
      <c r="Q75" s="13"/>
    </row>
    <row r="76">
      <c r="A76" s="107"/>
      <c r="B76" s="107"/>
      <c r="C76" s="110" t="str">
        <v>MemIf</v>
      </c>
      <c r="D76" s="111" t="str">
        <v>MemIf</v>
      </c>
      <c r="E76" s="108"/>
      <c r="F76" s="105" t="str">
        <v>MCAL</v>
      </c>
      <c r="G76" s="109"/>
      <c r="H76" s="105"/>
      <c r="I76" s="113">
        <v>0.5</v>
      </c>
      <c r="J76" s="113"/>
      <c r="K76" s="105" t="str">
        <v>Bsw</v>
      </c>
      <c r="L76" s="162">
        <v>45853</v>
      </c>
      <c r="M76" s="162">
        <v>45859</v>
      </c>
      <c r="N76" s="10"/>
      <c r="O76" s="162">
        <v>45856</v>
      </c>
      <c r="P76" s="165">
        <f>IF(I76="","",IF(O76&lt;&gt;"",IF(OR(N76&lt;&gt;"",O76&gt;M76),"Closed with delay","Closed in time"),IF(N76&lt;&gt;"","Delay",IF(M76&gt;TODAY(),"In time","Overdue"))))</f>
      </c>
      <c r="Q76" s="13"/>
    </row>
    <row r="77">
      <c r="A77" s="107"/>
      <c r="B77" s="107"/>
      <c r="C77" s="110" t="str">
        <v>Fee</v>
      </c>
      <c r="D77" s="111" t="str">
        <v>Fee</v>
      </c>
      <c r="E77" s="108"/>
      <c r="F77" s="105" t="str">
        <v>MCAL</v>
      </c>
      <c r="G77" s="109"/>
      <c r="H77" s="105"/>
      <c r="I77" s="113">
        <v>1</v>
      </c>
      <c r="J77" s="113"/>
      <c r="K77" s="105" t="str">
        <v>Bsw</v>
      </c>
      <c r="L77" s="162">
        <v>45853</v>
      </c>
      <c r="M77" s="162">
        <v>45859</v>
      </c>
      <c r="N77" s="10"/>
      <c r="O77" s="162">
        <v>45856</v>
      </c>
      <c r="P77" s="165">
        <f>IF(I77="","",IF(O77&lt;&gt;"",IF(OR(N77&lt;&gt;"",O77&gt;M77),"Closed with delay","Closed in time"),IF(N77&lt;&gt;"","Delay",IF(M77&gt;TODAY(),"In time","Overdue"))))</f>
      </c>
      <c r="Q77" s="13"/>
    </row>
    <row r="78">
      <c r="A78" s="107"/>
      <c r="B78" s="107"/>
      <c r="C78" s="110" t="str">
        <v>MemAcc</v>
      </c>
      <c r="D78" s="111" t="str">
        <v>MemAcc</v>
      </c>
      <c r="E78" s="108"/>
      <c r="F78" s="105" t="str">
        <v>MCAL</v>
      </c>
      <c r="G78" s="109"/>
      <c r="H78" s="105"/>
      <c r="I78" s="113">
        <v>0.5</v>
      </c>
      <c r="J78" s="113"/>
      <c r="K78" s="105" t="str">
        <v>Bsw</v>
      </c>
      <c r="L78" s="162">
        <v>45853</v>
      </c>
      <c r="M78" s="162">
        <v>45859</v>
      </c>
      <c r="N78" s="10"/>
      <c r="O78" s="162">
        <v>45856</v>
      </c>
      <c r="P78" s="165">
        <f>IF(I78="","",IF(O78&lt;&gt;"",IF(OR(N78&lt;&gt;"",O78&gt;M78),"Closed with delay","Closed in time"),IF(N78&lt;&gt;"","Delay",IF(M78&gt;TODAY(),"In time","Overdue"))))</f>
      </c>
      <c r="Q78" s="13"/>
    </row>
    <row r="79">
      <c r="A79" s="107"/>
      <c r="B79" s="107"/>
      <c r="C79" s="110" t="str">
        <v>Fls</v>
      </c>
      <c r="D79" s="111" t="str">
        <v>Fls</v>
      </c>
      <c r="E79" s="108"/>
      <c r="F79" s="105" t="str">
        <v>MCAL</v>
      </c>
      <c r="G79" s="109"/>
      <c r="H79" s="105"/>
      <c r="I79" s="113">
        <v>1</v>
      </c>
      <c r="J79" s="113"/>
      <c r="K79" s="105" t="str">
        <v>Bsw</v>
      </c>
      <c r="L79" s="162">
        <v>45853</v>
      </c>
      <c r="M79" s="162">
        <v>45859</v>
      </c>
      <c r="N79" s="10"/>
      <c r="O79" s="162">
        <v>45856</v>
      </c>
      <c r="P79" s="165">
        <f>IF(I79="","",IF(O79&lt;&gt;"",IF(OR(N79&lt;&gt;"",O79&gt;M79),"Closed with delay","Closed in time"),IF(N79&lt;&gt;"","Delay",IF(M79&gt;TODAY(),"In time","Overdue"))))</f>
      </c>
      <c r="Q79" s="13"/>
    </row>
    <row r="80">
      <c r="A80" s="107"/>
      <c r="B80" s="107"/>
      <c r="C80" s="167" t="str">
        <v>Ea</v>
      </c>
      <c r="D80" s="111" t="str">
        <v>Ea</v>
      </c>
      <c r="E80" s="108"/>
      <c r="F80" s="171" t="str">
        <v>MCAL</v>
      </c>
      <c r="G80" s="109"/>
      <c r="H80" s="105"/>
      <c r="I80" s="113">
        <v>1</v>
      </c>
      <c r="J80" s="113"/>
      <c r="K80" s="171" t="str">
        <v>Bsw</v>
      </c>
      <c r="L80" s="169"/>
      <c r="M80" s="169"/>
      <c r="N80" s="169"/>
      <c r="O80" s="170"/>
      <c r="P80" s="170"/>
      <c r="Q80" s="13" t="str">
        <v>不涉及</v>
      </c>
    </row>
    <row r="81">
      <c r="A81" s="107"/>
      <c r="B81" s="107"/>
      <c r="C81" s="110" t="str">
        <v>Eep</v>
      </c>
      <c r="D81" s="111" t="str">
        <v>Eep</v>
      </c>
      <c r="E81" s="108"/>
      <c r="F81" s="105" t="str">
        <v>MCAL</v>
      </c>
      <c r="G81" s="109"/>
      <c r="H81" s="105"/>
      <c r="I81" s="113">
        <v>1</v>
      </c>
      <c r="J81" s="113"/>
      <c r="K81" s="105" t="str">
        <v>Bsw</v>
      </c>
      <c r="L81" s="162">
        <v>45853</v>
      </c>
      <c r="M81" s="162">
        <v>45859</v>
      </c>
      <c r="N81" s="10"/>
      <c r="O81" s="162">
        <v>45856</v>
      </c>
      <c r="P81" s="165">
        <f>IF(I81="","",IF(O81&lt;&gt;"",IF(OR(N81&lt;&gt;"",O81&gt;M81),"Closed with delay","Closed in time"),IF(N81&lt;&gt;"","Delay",IF(M81&gt;TODAY(),"In time","Overdue"))))</f>
      </c>
      <c r="Q81" s="13"/>
    </row>
    <row r="82">
      <c r="A82" s="107"/>
      <c r="B82" s="107"/>
      <c r="C82" s="110" t="str">
        <v>NVM 指导文档</v>
      </c>
      <c r="D82" s="111" t="str">
        <v>NVM 指导文档</v>
      </c>
      <c r="E82" s="108"/>
      <c r="F82" s="105" t="str">
        <v>MCAL</v>
      </c>
      <c r="G82" s="109"/>
      <c r="H82" s="105"/>
      <c r="I82" s="113">
        <v>1</v>
      </c>
      <c r="J82" s="113"/>
      <c r="K82" s="105" t="str">
        <v>Doc</v>
      </c>
      <c r="L82" s="3"/>
      <c r="M82" s="3"/>
      <c r="N82" s="3"/>
      <c r="O82" s="7"/>
      <c r="P82" s="7"/>
      <c r="Q82" s="13"/>
    </row>
    <row r="83">
      <c r="A83" s="107"/>
      <c r="B83" s="107" t="str" xml:space="preserve">
        <v>communication MCU-SOC </v>
      </c>
      <c r="C83" s="110" t="str">
        <v>SPI 协议移植（平台）</v>
      </c>
      <c r="D83" s="111" t="str">
        <v>SPI 协议移植（平台）</v>
      </c>
      <c r="E83" s="108" t="str">
        <v>1. 集成指导文档
2. 自测报告</v>
      </c>
      <c r="F83" s="105" t="str">
        <v>MCAL</v>
      </c>
      <c r="G83" s="109" t="str">
        <v>NA</v>
      </c>
      <c r="H83" s="105"/>
      <c r="I83" s="113">
        <v>1</v>
      </c>
      <c r="J83" s="113">
        <v>4</v>
      </c>
      <c r="K83" s="105" t="str">
        <v>Bus</v>
      </c>
      <c r="L83" s="162">
        <v>45847</v>
      </c>
      <c r="M83" s="162">
        <v>45856</v>
      </c>
      <c r="N83" s="3"/>
      <c r="O83" s="162">
        <v>45849</v>
      </c>
      <c r="P83" s="165">
        <f>IF(I83="","",IF(O83&lt;&gt;"",IF(OR(N83&lt;&gt;"",O83&gt;M83),"Closed with delay","Closed in time"),IF(N83&lt;&gt;"","Delay",IF(M83&gt;TODAY(),"In time","Overdue"))))</f>
      </c>
      <c r="Q83" s="13"/>
    </row>
    <row r="84">
      <c r="A84" s="107"/>
      <c r="B84" s="107"/>
      <c r="C84" s="110" t="str">
        <v>gpt timer等适配</v>
      </c>
      <c r="D84" s="111" t="str">
        <v>gpt timer等适配</v>
      </c>
      <c r="E84" s="108"/>
      <c r="F84" s="105" t="str">
        <v>MCAL</v>
      </c>
      <c r="G84" s="109" t="str">
        <v>NA</v>
      </c>
      <c r="H84" s="105"/>
      <c r="I84" s="113">
        <v>1</v>
      </c>
      <c r="J84" s="113"/>
      <c r="K84" s="105"/>
      <c r="L84" s="162">
        <v>45847</v>
      </c>
      <c r="M84" s="162">
        <v>45856</v>
      </c>
      <c r="N84" s="3"/>
      <c r="O84" s="162">
        <v>45849</v>
      </c>
      <c r="P84" s="165">
        <f>IF(I84="","",IF(O84&lt;&gt;"",IF(OR(N84&lt;&gt;"",O84&gt;M84),"Closed with delay","Closed in time"),IF(N84&lt;&gt;"","Delay",IF(M84&gt;TODAY(),"In time","Overdue"))))</f>
      </c>
      <c r="Q84" s="13"/>
    </row>
    <row r="85">
      <c r="A85" s="107"/>
      <c r="B85" s="107"/>
      <c r="C85" s="110" t="str">
        <v>spi  协议收发测试</v>
      </c>
      <c r="D85" s="111" t="str">
        <v>spi  协议收发测试</v>
      </c>
      <c r="E85" s="108"/>
      <c r="F85" s="105" t="str">
        <v>MCAL</v>
      </c>
      <c r="G85" s="109" t="str">
        <v>NA</v>
      </c>
      <c r="H85" s="105"/>
      <c r="I85" s="113">
        <v>2</v>
      </c>
      <c r="J85" s="113"/>
      <c r="K85" s="105"/>
      <c r="L85" s="162">
        <v>45847</v>
      </c>
      <c r="M85" s="162">
        <v>45856</v>
      </c>
      <c r="N85" s="3"/>
      <c r="O85" s="162">
        <v>45849</v>
      </c>
      <c r="P85" s="165">
        <f>IF(I85="","",IF(O85&lt;&gt;"",IF(OR(N85&lt;&gt;"",O85&gt;M85),"Closed with delay","Closed in time"),IF(N85&lt;&gt;"","Delay",IF(M85&gt;TODAY(),"In time","Overdue"))))</f>
      </c>
      <c r="Q85" s="13"/>
    </row>
    <row r="86">
      <c r="A86" s="107"/>
      <c r="B86" s="107"/>
      <c r="C86" s="110" t="str">
        <v>UART协议移植（平台）</v>
      </c>
      <c r="D86" s="111" t="str">
        <v>UART协议移植（平台）</v>
      </c>
      <c r="E86" s="108" t="str">
        <v>1. 集成指导文档
2. 自测报告</v>
      </c>
      <c r="F86" s="105" t="str">
        <v>MCAL</v>
      </c>
      <c r="G86" s="109" t="str">
        <v>NA</v>
      </c>
      <c r="H86" s="105"/>
      <c r="I86" s="113">
        <v>2</v>
      </c>
      <c r="J86" s="113">
        <v>3</v>
      </c>
      <c r="K86" s="105"/>
      <c r="L86" s="162">
        <v>45847</v>
      </c>
      <c r="M86" s="162">
        <v>45856</v>
      </c>
      <c r="N86" s="3"/>
      <c r="O86" s="162">
        <v>45849</v>
      </c>
      <c r="P86" s="165">
        <f>IF(I86="","",IF(O86&lt;&gt;"",IF(OR(N86&lt;&gt;"",O86&gt;M86),"Closed with delay","Closed in time"),IF(N86&lt;&gt;"","Delay",IF(M86&gt;TODAY(),"In time","Overdue"))))</f>
      </c>
      <c r="Q86" s="13"/>
    </row>
    <row r="87">
      <c r="A87" s="107"/>
      <c r="B87" s="107"/>
      <c r="C87" s="110" t="str">
        <v>UART协议收发测试</v>
      </c>
      <c r="D87" s="111" t="str">
        <v>UART协议收发测试</v>
      </c>
      <c r="E87" s="108"/>
      <c r="F87" s="105" t="str">
        <v>MCAL</v>
      </c>
      <c r="G87" s="109" t="str">
        <v>NA</v>
      </c>
      <c r="H87" s="105"/>
      <c r="I87" s="113">
        <v>1</v>
      </c>
      <c r="J87" s="113"/>
      <c r="K87" s="105" t="str">
        <v>Bsw</v>
      </c>
      <c r="L87" s="162">
        <v>45847</v>
      </c>
      <c r="M87" s="162">
        <v>45856</v>
      </c>
      <c r="N87" s="3"/>
      <c r="O87" s="162">
        <v>45849</v>
      </c>
      <c r="P87" s="165">
        <f>IF(I87="","",IF(O87&lt;&gt;"",IF(OR(N87&lt;&gt;"",O87&gt;M87),"Closed with delay","Closed in time"),IF(N87&lt;&gt;"","Delay",IF(M87&gt;TODAY(),"In time","Overdue"))))</f>
      </c>
      <c r="Q87" s="13"/>
    </row>
    <row r="88">
      <c r="A88" s="107"/>
      <c r="B88" s="107" t="str">
        <v>MCU USS</v>
      </c>
      <c r="C88" s="110" t="str">
        <v>AK2 SPI调试</v>
      </c>
      <c r="D88" s="111" t="str">
        <v>AK2 SPI调试</v>
      </c>
      <c r="E88" s="133" t="str">
        <v>1. 集成指导文档
2. 自测报告</v>
      </c>
      <c r="F88" s="105" t="str">
        <v>MCAL</v>
      </c>
      <c r="G88" s="109"/>
      <c r="H88" s="105"/>
      <c r="I88" s="113">
        <v>1</v>
      </c>
      <c r="J88" s="113">
        <f>SUM(I88:I94)</f>
      </c>
      <c r="K88" s="105" t="str">
        <v>Bsw</v>
      </c>
      <c r="L88" s="163">
        <v>45845</v>
      </c>
      <c r="M88" s="163">
        <v>45848</v>
      </c>
      <c r="N88" s="164"/>
      <c r="O88" s="162">
        <v>45863</v>
      </c>
      <c r="P88" s="165">
        <f>IF(I88="","",IF(O88&lt;&gt;"",IF(OR(N88&lt;&gt;"",O88&gt;M88),"Closed with delay","Closed in time"),IF(N88&lt;&gt;"","Delay",IF(M88&gt;TODAY(),"In time","Overdue"))))</f>
      </c>
      <c r="Q88" s="13"/>
    </row>
    <row r="89">
      <c r="A89" s="107"/>
      <c r="B89" s="107"/>
      <c r="C89" s="110" t="str" xml:space="preserve">
        <v>ICU INTERRYPT </v>
      </c>
      <c r="D89" s="111" t="str" xml:space="preserve">
        <v>ICU INTERRYPT </v>
      </c>
      <c r="E89" s="133"/>
      <c r="F89" s="105" t="str">
        <v>MCAL</v>
      </c>
      <c r="G89" s="109"/>
      <c r="H89" s="105"/>
      <c r="I89" s="113">
        <v>2</v>
      </c>
      <c r="J89" s="113"/>
      <c r="K89" s="105"/>
      <c r="L89" s="163">
        <v>45845</v>
      </c>
      <c r="M89" s="163">
        <v>45848</v>
      </c>
      <c r="N89" s="164"/>
      <c r="O89" s="162"/>
      <c r="P89" s="8">
        <f>IF(I89="","",IF(O89&lt;&gt;"",IF(OR(N89&lt;&gt;"",O89&gt;M89),"Closed with delay","Closed in time"),IF(N89&lt;&gt;"","Delay",IF(M89&gt;TODAY(),"In time","Overdue"))))</f>
      </c>
      <c r="Q89" s="13" t="str">
        <v>7/21：
硬件缺陷，B1板才能配</v>
      </c>
    </row>
    <row r="90">
      <c r="A90" s="107"/>
      <c r="B90" s="107"/>
      <c r="C90" s="110" t="str">
        <v>AK2/舱内雷达 Driver 集成</v>
      </c>
      <c r="D90" s="111" t="str">
        <v>AK2/舱内雷达 Driver 集成</v>
      </c>
      <c r="E90" s="133"/>
      <c r="F90" s="105" t="str">
        <v>MCAL</v>
      </c>
      <c r="G90" s="109"/>
      <c r="H90" s="105"/>
      <c r="I90" s="113">
        <v>2</v>
      </c>
      <c r="J90" s="113"/>
      <c r="K90" s="105" t="str">
        <v>AppL</v>
      </c>
      <c r="L90" s="163">
        <v>45845</v>
      </c>
      <c r="M90" s="163">
        <v>45848</v>
      </c>
      <c r="N90" s="164"/>
      <c r="O90" s="162">
        <v>45856</v>
      </c>
      <c r="P90" s="165">
        <f>IF(I90="","",IF(O90&lt;&gt;"",IF(OR(N90&lt;&gt;"",O90&gt;M90),"Closed with delay","Closed in time"),IF(N90&lt;&gt;"","Delay",IF(M90&gt;TODAY(),"In time","Overdue"))))</f>
      </c>
      <c r="Q90" s="13"/>
    </row>
    <row r="91">
      <c r="A91" s="107"/>
      <c r="B91" s="107"/>
      <c r="C91" s="110" t="str">
        <v>AK2 ICU</v>
      </c>
      <c r="D91" s="111" t="str">
        <v>AK2 ICU</v>
      </c>
      <c r="E91" s="133"/>
      <c r="F91" s="105" t="str">
        <v>MCAL</v>
      </c>
      <c r="G91" s="109"/>
      <c r="H91" s="105"/>
      <c r="I91" s="113">
        <v>2</v>
      </c>
      <c r="J91" s="113"/>
      <c r="K91" s="105" t="str">
        <v>Bus</v>
      </c>
      <c r="L91" s="163">
        <v>45845</v>
      </c>
      <c r="M91" s="163">
        <v>45848</v>
      </c>
      <c r="N91" s="164"/>
      <c r="O91" s="162"/>
      <c r="P91" s="8">
        <f>IF(I91="","",IF(O91&lt;&gt;"",IF(OR(N91&lt;&gt;"",O91&gt;M91),"Closed with delay","Closed in time"),IF(N91&lt;&gt;"","Delay",IF(M91&gt;TODAY(),"In time","Overdue"))))</f>
      </c>
      <c r="Q91" s="13" t="str">
        <v>7/21：
硬件缺陷，B1板才能配</v>
      </c>
    </row>
    <row r="92">
      <c r="A92" s="107"/>
      <c r="B92" s="107"/>
      <c r="C92" s="110" t="str" xml:space="preserve">
        <v>AK2 链路验证与联调 </v>
      </c>
      <c r="D92" s="111" t="str" xml:space="preserve">
        <v>AK2 链路验证与联调 </v>
      </c>
      <c r="E92" s="133"/>
      <c r="F92" s="105" t="str">
        <v>MCAL</v>
      </c>
      <c r="G92" s="109"/>
      <c r="H92" s="105"/>
      <c r="I92" s="113">
        <v>2</v>
      </c>
      <c r="J92" s="113"/>
      <c r="K92" s="105" t="str">
        <v>Bus</v>
      </c>
      <c r="L92" s="3"/>
      <c r="M92" s="3"/>
      <c r="N92" s="3"/>
      <c r="O92" s="7"/>
      <c r="P92" s="7"/>
      <c r="Q92" s="13"/>
    </row>
    <row r="93">
      <c r="A93" s="107"/>
      <c r="B93" s="107"/>
      <c r="C93" s="117" t="str">
        <v>性能测试</v>
      </c>
      <c r="D93" s="116" t="str">
        <v>性能测试</v>
      </c>
      <c r="E93" s="133"/>
      <c r="F93" s="105" t="str">
        <v>MCAL</v>
      </c>
      <c r="G93" s="117"/>
      <c r="H93" s="117"/>
      <c r="I93" s="113">
        <v>2</v>
      </c>
      <c r="J93" s="113"/>
      <c r="K93" s="117"/>
      <c r="L93" s="3"/>
      <c r="M93" s="3"/>
      <c r="N93" s="3"/>
      <c r="O93" s="7"/>
      <c r="P93" s="7"/>
      <c r="Q93" s="13"/>
    </row>
    <row r="94">
      <c r="A94" s="107"/>
      <c r="B94" s="107"/>
      <c r="C94" s="117" t="str">
        <v>指导文档编写</v>
      </c>
      <c r="D94" s="116" t="str">
        <v>指导文档编写</v>
      </c>
      <c r="E94" s="133"/>
      <c r="F94" s="105" t="str">
        <v>MCAL</v>
      </c>
      <c r="G94" s="117"/>
      <c r="H94" s="117"/>
      <c r="I94" s="113">
        <v>1</v>
      </c>
      <c r="J94" s="113"/>
      <c r="K94" s="117"/>
      <c r="L94" s="3"/>
      <c r="M94" s="3"/>
      <c r="N94" s="3"/>
      <c r="O94" s="7"/>
      <c r="P94" s="7"/>
      <c r="Q94" s="13"/>
    </row>
    <row r="95">
      <c r="A95" s="107"/>
      <c r="B95" s="107" t="s">
        <v>72</v>
      </c>
      <c r="C95" s="110" t="str">
        <v>IPC/IPCF</v>
      </c>
      <c r="D95" s="111" t="str">
        <v>IPC/IPCF</v>
      </c>
      <c r="E95" s="108" t="str">
        <v>1. 集成指导文档
2. 自测报告</v>
      </c>
      <c r="F95" s="105" t="str">
        <v>MCAL</v>
      </c>
      <c r="G95" s="109"/>
      <c r="H95" s="105"/>
      <c r="I95" s="113">
        <v>2</v>
      </c>
      <c r="J95" s="113">
        <v>4.5</v>
      </c>
      <c r="K95" s="105" t="str">
        <v>Bus</v>
      </c>
      <c r="L95" s="3"/>
      <c r="M95" s="3"/>
      <c r="N95" s="3"/>
      <c r="O95" s="7"/>
      <c r="P95" s="7"/>
      <c r="Q95" s="13"/>
    </row>
    <row r="96">
      <c r="A96" s="107"/>
      <c r="B96" s="107"/>
      <c r="C96" s="110" t="str">
        <v>共享内存（option）</v>
      </c>
      <c r="D96" s="111" t="str">
        <v>共享内存（option）</v>
      </c>
      <c r="E96" s="108"/>
      <c r="F96" s="105" t="str">
        <v>MCAL</v>
      </c>
      <c r="G96" s="109"/>
      <c r="H96" s="105"/>
      <c r="I96" s="113">
        <v>2</v>
      </c>
      <c r="J96" s="113"/>
      <c r="K96" s="105" t="str">
        <v>Bus</v>
      </c>
      <c r="L96" s="3"/>
      <c r="M96" s="3"/>
      <c r="N96" s="3"/>
      <c r="O96" s="7"/>
      <c r="P96" s="7"/>
      <c r="Q96" s="13"/>
    </row>
    <row r="97">
      <c r="A97" s="107"/>
      <c r="B97" s="107"/>
      <c r="C97" s="110" t="str">
        <v>IOC Etc</v>
      </c>
      <c r="D97" s="111" t="str">
        <v>IOC Etc</v>
      </c>
      <c r="E97" s="108"/>
      <c r="F97" s="105" t="str">
        <v>MCAL</v>
      </c>
      <c r="G97" s="109"/>
      <c r="H97" s="105"/>
      <c r="I97" s="113">
        <v>0.5</v>
      </c>
      <c r="J97" s="113"/>
      <c r="K97" s="105" t="str">
        <v>Bus</v>
      </c>
      <c r="L97" s="3"/>
      <c r="M97" s="3"/>
      <c r="N97" s="3"/>
      <c r="O97" s="7"/>
      <c r="P97" s="7"/>
      <c r="Q97" s="13"/>
    </row>
    <row r="98">
      <c r="A98" s="107"/>
      <c r="B98" s="107" t="str">
        <v>MCU 算法集成</v>
      </c>
      <c r="C98" s="118" t="str">
        <v>毫米波雷达  EQ4</v>
      </c>
      <c r="D98" s="120" t="str">
        <v>CAN</v>
      </c>
      <c r="E98" s="108" t="str">
        <v>1. 算法集成指导文档
2. 自测报告</v>
      </c>
      <c r="F98" s="105" t="str">
        <v>APPL</v>
      </c>
      <c r="G98" s="121" t="str">
        <v>DBC</v>
      </c>
      <c r="H98" s="119"/>
      <c r="I98" s="119">
        <v>3</v>
      </c>
      <c r="J98" s="119">
        <f>SUM(I98:I112)</f>
      </c>
      <c r="K98" s="105" t="str">
        <v>AppL</v>
      </c>
      <c r="L98" s="3"/>
      <c r="M98" s="3"/>
      <c r="N98" s="3"/>
      <c r="O98" s="7"/>
      <c r="P98" s="7"/>
      <c r="Q98" s="13"/>
    </row>
    <row r="99">
      <c r="A99" s="107"/>
      <c r="B99" s="107"/>
      <c r="C99" s="118" t="str">
        <v>车身信息</v>
      </c>
      <c r="D99" s="120" t="str">
        <v>CAN</v>
      </c>
      <c r="E99" s="108"/>
      <c r="F99" s="105" t="str">
        <v>APPL</v>
      </c>
      <c r="G99" s="121" t="str">
        <v>DBC</v>
      </c>
      <c r="H99" s="119"/>
      <c r="I99" s="119"/>
      <c r="J99" s="119"/>
      <c r="K99" s="105" t="str">
        <v>AppL</v>
      </c>
      <c r="L99" s="3"/>
      <c r="M99" s="3"/>
      <c r="N99" s="3"/>
      <c r="O99" s="7"/>
      <c r="P99" s="7"/>
      <c r="Q99" s="13"/>
    </row>
    <row r="100">
      <c r="A100" s="107"/>
      <c r="B100" s="107"/>
      <c r="C100" s="118" t="str">
        <v>RTK</v>
      </c>
      <c r="D100" s="120" t="str">
        <v>CAN</v>
      </c>
      <c r="E100" s="108"/>
      <c r="F100" s="105" t="str">
        <v>APPL</v>
      </c>
      <c r="G100" s="121" t="str">
        <v>DBC</v>
      </c>
      <c r="H100" s="119"/>
      <c r="I100" s="119"/>
      <c r="J100" s="119"/>
      <c r="K100" s="105" t="str">
        <v>AppL</v>
      </c>
      <c r="L100" s="3"/>
      <c r="M100" s="3"/>
      <c r="N100" s="3"/>
      <c r="O100" s="7"/>
      <c r="P100" s="7"/>
      <c r="Q100" s="13"/>
    </row>
    <row r="101">
      <c r="A101" s="107"/>
      <c r="B101" s="107"/>
      <c r="C101" s="118" t="str">
        <v>超声波雷达</v>
      </c>
      <c r="D101" s="120" t="str">
        <v>CAN</v>
      </c>
      <c r="E101" s="108"/>
      <c r="F101" s="105" t="str">
        <v>APPL</v>
      </c>
      <c r="G101" s="121" t="str">
        <v>DBC</v>
      </c>
      <c r="H101" s="119"/>
      <c r="I101" s="119"/>
      <c r="J101" s="119"/>
      <c r="K101" s="105" t="str">
        <v>AppL</v>
      </c>
      <c r="L101" s="3"/>
      <c r="M101" s="3"/>
      <c r="N101" s="3"/>
      <c r="O101" s="7"/>
      <c r="P101" s="7"/>
      <c r="Q101" s="13"/>
    </row>
    <row r="102">
      <c r="A102" s="107"/>
      <c r="B102" s="107"/>
      <c r="C102" s="118" t="str">
        <v>电子地图</v>
      </c>
      <c r="D102" s="120" t="str">
        <v>（IPC/SomeIP,UTP,Eth）</v>
      </c>
      <c r="E102" s="108"/>
      <c r="F102" s="105" t="str">
        <v>APPL</v>
      </c>
      <c r="G102" s="121" t="str">
        <v>协议</v>
      </c>
      <c r="H102" s="119"/>
      <c r="I102" s="119">
        <v>3</v>
      </c>
      <c r="J102" s="119"/>
      <c r="K102" s="105" t="str">
        <v>AppL</v>
      </c>
      <c r="L102" s="3"/>
      <c r="M102" s="3"/>
      <c r="N102" s="3"/>
      <c r="O102" s="7"/>
      <c r="P102" s="7"/>
      <c r="Q102" s="13"/>
    </row>
    <row r="103">
      <c r="A103" s="107"/>
      <c r="B103" s="107"/>
      <c r="C103" s="118" t="str">
        <v>SOC下发信息</v>
      </c>
      <c r="D103" s="120" t="str">
        <v>（IPC/SomeIP,UTP,Eth）</v>
      </c>
      <c r="E103" s="108"/>
      <c r="F103" s="105" t="str">
        <v>APPL</v>
      </c>
      <c r="G103" s="121" t="str">
        <v>协议</v>
      </c>
      <c r="H103" s="119"/>
      <c r="I103" s="119"/>
      <c r="J103" s="119"/>
      <c r="K103" s="105" t="str">
        <v>AppL</v>
      </c>
      <c r="L103" s="3"/>
      <c r="M103" s="3"/>
      <c r="N103" s="3"/>
      <c r="O103" s="7"/>
      <c r="P103" s="7"/>
      <c r="Q103" s="13"/>
    </row>
    <row r="104">
      <c r="A104" s="107"/>
      <c r="B104" s="107"/>
      <c r="C104" s="118" t="str">
        <v>上位机控制信息</v>
      </c>
      <c r="D104" s="120" t="str">
        <v>（IPC/SomeIP,UTP,Eth）</v>
      </c>
      <c r="E104" s="108"/>
      <c r="F104" s="105" t="str">
        <v>APPL</v>
      </c>
      <c r="G104" s="121" t="str">
        <v>协议</v>
      </c>
      <c r="H104" s="119"/>
      <c r="I104" s="119"/>
      <c r="J104" s="119"/>
      <c r="K104" s="105" t="str">
        <v>AppL</v>
      </c>
      <c r="L104" s="3"/>
      <c r="M104" s="3"/>
      <c r="N104" s="3"/>
      <c r="O104" s="7"/>
      <c r="P104" s="7"/>
      <c r="Q104" s="13"/>
    </row>
    <row r="105">
      <c r="A105" s="107"/>
      <c r="B105" s="107"/>
      <c r="C105" s="118" t="str">
        <v>控车信息</v>
      </c>
      <c r="D105" s="120" t="str">
        <v>车身CAN</v>
      </c>
      <c r="E105" s="108"/>
      <c r="F105" s="105" t="str">
        <v>APPL</v>
      </c>
      <c r="G105" s="118" t="str">
        <v>DBC</v>
      </c>
      <c r="H105" s="119"/>
      <c r="I105" s="119">
        <v>2</v>
      </c>
      <c r="J105" s="119"/>
      <c r="K105" s="105" t="str">
        <v>AppL</v>
      </c>
      <c r="L105" s="3"/>
      <c r="M105" s="3"/>
      <c r="N105" s="3"/>
      <c r="O105" s="7"/>
      <c r="P105" s="7"/>
      <c r="Q105" s="13"/>
    </row>
    <row r="106">
      <c r="A106" s="107"/>
      <c r="B106" s="107"/>
      <c r="C106" s="118" t="str">
        <v>雷达时间戳和车身信息</v>
      </c>
      <c r="D106" s="120" t="str">
        <v>给雷达CAN</v>
      </c>
      <c r="E106" s="108"/>
      <c r="F106" s="105" t="str">
        <v>APPL</v>
      </c>
      <c r="G106" s="121" t="str">
        <v>雷达DBC</v>
      </c>
      <c r="H106" s="119"/>
      <c r="I106" s="119"/>
      <c r="J106" s="119"/>
      <c r="K106" s="105" t="str">
        <v>AppL</v>
      </c>
      <c r="L106" s="3"/>
      <c r="M106" s="3"/>
      <c r="N106" s="3"/>
      <c r="O106" s="7"/>
      <c r="P106" s="7"/>
      <c r="Q106" s="13"/>
    </row>
    <row r="107">
      <c r="A107" s="107"/>
      <c r="B107" s="107"/>
      <c r="C107" s="118" t="str">
        <v>发给SOC的信息</v>
      </c>
      <c r="D107" s="120" t="str">
        <v>MCU</v>
      </c>
      <c r="E107" s="108"/>
      <c r="F107" s="105" t="str">
        <v>APPL</v>
      </c>
      <c r="G107" s="121" t="str" xml:space="preserve">
        <v>通讯协议
  </v>
      </c>
      <c r="H107" s="119"/>
      <c r="I107" s="119"/>
      <c r="J107" s="119"/>
      <c r="K107" s="105" t="str">
        <v>AppL</v>
      </c>
      <c r="L107" s="3"/>
      <c r="M107" s="3"/>
      <c r="N107" s="3"/>
      <c r="O107" s="7"/>
      <c r="P107" s="7"/>
      <c r="Q107" s="13"/>
    </row>
    <row r="108">
      <c r="A108" s="107"/>
      <c r="B108" s="107"/>
      <c r="C108" s="118" t="str">
        <v>DR</v>
      </c>
      <c r="D108" s="120" t="str">
        <v>1.车身（CAN）
2.关键信号清单确认</v>
      </c>
      <c r="E108" s="108"/>
      <c r="F108" s="105" t="str">
        <v>APPL</v>
      </c>
      <c r="G108" s="121" t="str">
        <v>1.车身信息
  2.DR算法</v>
      </c>
      <c r="H108" s="119"/>
      <c r="I108" s="119">
        <v>1</v>
      </c>
      <c r="J108" s="119"/>
      <c r="K108" s="105" t="str">
        <v>AppL</v>
      </c>
      <c r="L108" s="3"/>
      <c r="M108" s="3"/>
      <c r="N108" s="3"/>
      <c r="O108" s="7"/>
      <c r="P108" s="7"/>
      <c r="Q108" s="13"/>
    </row>
    <row r="109">
      <c r="A109" s="107"/>
      <c r="B109" s="107"/>
      <c r="C109" s="118" t="str">
        <v>ADAS</v>
      </c>
      <c r="D109" s="120" t="str">
        <v>1.车身（CAN） 
2.关键信号清单确认
3.模式切换</v>
      </c>
      <c r="E109" s="108"/>
      <c r="F109" s="105" t="str">
        <v>APPL</v>
      </c>
      <c r="G109" s="121" t="str">
        <v>1.ADAS算法
  2.模式信息</v>
      </c>
      <c r="H109" s="119"/>
      <c r="I109" s="119">
        <v>2</v>
      </c>
      <c r="J109" s="119"/>
      <c r="K109" s="105" t="str">
        <v>AppL</v>
      </c>
      <c r="L109" s="3"/>
      <c r="M109" s="3"/>
      <c r="N109" s="3"/>
      <c r="O109" s="7"/>
      <c r="P109" s="7"/>
      <c r="Q109" s="13"/>
    </row>
    <row r="110">
      <c r="A110" s="107"/>
      <c r="B110" s="107"/>
      <c r="C110" s="118" t="str">
        <v>APA</v>
      </c>
      <c r="D110" s="120" t="str">
        <v>1.车身（CAN）
  2.感知-雷达（CAN/SPI）
  3.视频（SOC）
  4.DR</v>
      </c>
      <c r="E110" s="108"/>
      <c r="F110" s="105" t="str">
        <v>APPL</v>
      </c>
      <c r="G110" s="121" t="str">
        <v>1.车身信息
2.DR输出结果。
3.雷达信息。
4.AVM信息</v>
      </c>
      <c r="H110" s="119"/>
      <c r="I110" s="119">
        <v>2</v>
      </c>
      <c r="J110" s="119"/>
      <c r="K110" s="105" t="str">
        <v>AppL</v>
      </c>
      <c r="L110" s="3"/>
      <c r="M110" s="3"/>
      <c r="N110" s="3"/>
      <c r="O110" s="7"/>
      <c r="P110" s="7"/>
      <c r="Q110" s="13"/>
    </row>
    <row r="111">
      <c r="A111" s="107"/>
      <c r="B111" s="107"/>
      <c r="C111" s="118" t="str">
        <v>AD/NOA</v>
      </c>
      <c r="D111" s="120" t="str">
        <v>1.车身（CAN）
 2.模式切换
3.控制逻辑适配</v>
      </c>
      <c r="E111" s="108"/>
      <c r="F111" s="105" t="str">
        <v>APPL</v>
      </c>
      <c r="G111" s="121" t="str">
        <v>1.AD算法
2.模式信息</v>
      </c>
      <c r="H111" s="119"/>
      <c r="I111" s="119">
        <v>1</v>
      </c>
      <c r="J111" s="119"/>
      <c r="K111" s="105" t="str">
        <v>AppL</v>
      </c>
      <c r="L111" s="3"/>
      <c r="M111" s="3"/>
      <c r="N111" s="3"/>
      <c r="O111" s="7"/>
      <c r="P111" s="7"/>
      <c r="Q111" s="13"/>
    </row>
    <row r="112">
      <c r="A112" s="107"/>
      <c r="B112" s="107"/>
      <c r="C112" s="118" t="str">
        <v>状态管理</v>
      </c>
      <c r="D112" s="120" t="str">
        <v>1.算法状态管理（算法本身）
2.竞争管理 （接口资源）</v>
      </c>
      <c r="E112" s="108"/>
      <c r="F112" s="105" t="str">
        <v>APPL</v>
      </c>
      <c r="G112" s="121"/>
      <c r="H112" s="119"/>
      <c r="I112" s="119">
        <v>2</v>
      </c>
      <c r="J112" s="119"/>
      <c r="K112" s="105" t="str">
        <v>AppL</v>
      </c>
      <c r="L112" s="3"/>
      <c r="M112" s="3"/>
      <c r="N112" s="3"/>
      <c r="O112" s="7"/>
      <c r="P112" s="7"/>
      <c r="Q112" s="13"/>
    </row>
    <row r="113">
      <c r="A113" s="107"/>
      <c r="B113" s="107" t="s">
        <v>71</v>
      </c>
      <c r="C113" s="167" t="str">
        <v>Boot Loader功能调试</v>
      </c>
      <c r="D113" s="180" t="str">
        <v>实现开机引导</v>
      </c>
      <c r="E113" s="166" t="str">
        <v>自测报告</v>
      </c>
      <c r="F113" s="171" t="str" xml:space="preserve">
        <v>OTA </v>
      </c>
      <c r="G113" s="115" t="str">
        <v>1. 网络功能ok
2. 通信网络条件满足</v>
      </c>
      <c r="H113" s="112"/>
      <c r="I113" s="113">
        <v>5</v>
      </c>
      <c r="J113" s="113">
        <v>5</v>
      </c>
      <c r="K113" s="105" t="str">
        <v>AppL</v>
      </c>
      <c r="L113" s="169"/>
      <c r="M113" s="169"/>
      <c r="N113" s="169"/>
      <c r="O113" s="170"/>
      <c r="P113" s="170"/>
      <c r="Q113" s="13" t="str">
        <v>不涉及</v>
      </c>
    </row>
    <row r="114">
      <c r="A114" s="107"/>
      <c r="B114" s="107"/>
      <c r="C114" s="110" t="str">
        <v>AB分区升级方案设计</v>
      </c>
      <c r="D114" s="115" t="str">
        <v>编写升级方案文档，完成评审</v>
      </c>
      <c r="E114" s="108" t="str">
        <v>方案设计文档</v>
      </c>
      <c r="F114" s="105" t="str" xml:space="preserve">
        <v>OTA </v>
      </c>
      <c r="G114" s="115"/>
      <c r="H114" s="112"/>
      <c r="I114" s="113">
        <v>1</v>
      </c>
      <c r="J114" s="113">
        <v>13</v>
      </c>
      <c r="K114" s="105" t="str">
        <v>AppL</v>
      </c>
      <c r="L114" s="162">
        <v>45853</v>
      </c>
      <c r="M114" s="162">
        <v>45859</v>
      </c>
      <c r="N114" s="10"/>
      <c r="O114" s="162"/>
      <c r="P114" s="7"/>
      <c r="Q114" s="13"/>
    </row>
    <row r="115">
      <c r="A115" s="107"/>
      <c r="B115" s="107"/>
      <c r="C115" s="110" t="str">
        <v>AB分区升级协议制定</v>
      </c>
      <c r="D115" s="115" t="str">
        <v>编写升级协议文档，完成评审</v>
      </c>
      <c r="E115" s="108" t="str">
        <v>协议设计文档</v>
      </c>
      <c r="F115" s="105" t="str" xml:space="preserve">
        <v>OTA </v>
      </c>
      <c r="G115" s="115"/>
      <c r="H115" s="112"/>
      <c r="I115" s="113">
        <v>1</v>
      </c>
      <c r="J115" s="113"/>
      <c r="K115" s="105" t="str">
        <v>AppL</v>
      </c>
      <c r="L115" s="3"/>
      <c r="M115" s="3"/>
      <c r="N115" s="3"/>
      <c r="O115" s="7"/>
      <c r="P115" s="7"/>
      <c r="Q115" s="13"/>
    </row>
    <row r="116">
      <c r="A116" s="107"/>
      <c r="B116" s="107"/>
      <c r="C116" s="110" t="str">
        <v>AB分区升级功能开发调试</v>
      </c>
      <c r="D116" s="115" t="str">
        <v>MCU升级功能开发</v>
      </c>
      <c r="E116" s="108" t="str">
        <v>自测报告</v>
      </c>
      <c r="F116" s="105" t="str" xml:space="preserve">
        <v>OTA </v>
      </c>
      <c r="G116" s="115"/>
      <c r="H116" s="112"/>
      <c r="I116" s="113">
        <v>4</v>
      </c>
      <c r="J116" s="113"/>
      <c r="K116" s="105" t="str">
        <v>AppL</v>
      </c>
      <c r="L116" s="3"/>
      <c r="M116" s="3"/>
      <c r="N116" s="3"/>
      <c r="O116" s="7"/>
      <c r="P116" s="7"/>
      <c r="Q116" s="13"/>
    </row>
    <row r="117">
      <c r="A117" s="107"/>
      <c r="B117" s="107"/>
      <c r="C117" s="110" t="str">
        <v>生成s19、hex、 elf、map上传备份</v>
      </c>
      <c r="D117" s="115" t="str">
        <v>按要求生成相关生成物</v>
      </c>
      <c r="E117" s="108" t="str">
        <v>自测报告</v>
      </c>
      <c r="F117" s="105" t="str" xml:space="preserve">
        <v>OTA </v>
      </c>
      <c r="G117" s="115"/>
      <c r="H117" s="112"/>
      <c r="I117" s="113">
        <v>1</v>
      </c>
      <c r="J117" s="113"/>
      <c r="K117" s="105" t="str">
        <v>AppL</v>
      </c>
      <c r="L117" s="3"/>
      <c r="M117" s="3"/>
      <c r="N117" s="3"/>
      <c r="O117" s="7"/>
      <c r="P117" s="7"/>
      <c r="Q117" s="13"/>
    </row>
    <row r="118">
      <c r="A118" s="107"/>
      <c r="B118" s="107"/>
      <c r="C118" s="110" t="str">
        <v>添加MD5格式检验，文件打包</v>
      </c>
      <c r="D118" s="115" t="str">
        <v>将生成物按要求打包</v>
      </c>
      <c r="E118" s="108" t="str">
        <v>打包的文件</v>
      </c>
      <c r="F118" s="105" t="str" xml:space="preserve">
        <v>OTA </v>
      </c>
      <c r="G118" s="115"/>
      <c r="H118" s="112"/>
      <c r="I118" s="113">
        <v>1</v>
      </c>
      <c r="J118" s="113"/>
      <c r="K118" s="105" t="str">
        <v>AppL</v>
      </c>
      <c r="L118" s="3"/>
      <c r="M118" s="3"/>
      <c r="N118" s="3"/>
      <c r="O118" s="7"/>
      <c r="P118" s="7"/>
      <c r="Q118" s="13"/>
    </row>
    <row r="119">
      <c r="A119" s="107"/>
      <c r="B119" s="107"/>
      <c r="C119" s="110" t="str">
        <v>PC升级MCU功能开发（A/B升级）</v>
      </c>
      <c r="D119" s="115" t="str">
        <v>实现PC生成MCU功能</v>
      </c>
      <c r="E119" s="108" t="str">
        <v>自测报告</v>
      </c>
      <c r="F119" s="105" t="str" xml:space="preserve">
        <v>OTA </v>
      </c>
      <c r="G119" s="115"/>
      <c r="H119" s="112"/>
      <c r="I119" s="113">
        <v>3</v>
      </c>
      <c r="J119" s="113"/>
      <c r="K119" s="105" t="str">
        <v>AppL</v>
      </c>
      <c r="L119" s="3"/>
      <c r="M119" s="3"/>
      <c r="N119" s="3"/>
      <c r="O119" s="7"/>
      <c r="P119" s="7"/>
      <c r="Q119" s="13"/>
    </row>
    <row r="120">
      <c r="A120" s="107"/>
      <c r="B120" s="107"/>
      <c r="C120" s="110" t="str">
        <v>升级压测</v>
      </c>
      <c r="D120" s="115" t="str">
        <v>完成升级功能压测</v>
      </c>
      <c r="E120" s="108" t="str">
        <v>自测报告</v>
      </c>
      <c r="F120" s="105" t="str" xml:space="preserve">
        <v>OTA </v>
      </c>
      <c r="G120" s="115"/>
      <c r="H120" s="112"/>
      <c r="I120" s="113">
        <v>1</v>
      </c>
      <c r="J120" s="113"/>
      <c r="K120" s="105" t="str">
        <v>AppL</v>
      </c>
      <c r="L120" s="3"/>
      <c r="M120" s="3"/>
      <c r="N120" s="3"/>
      <c r="O120" s="7"/>
      <c r="P120" s="7"/>
      <c r="Q120" s="13"/>
    </row>
    <row r="121">
      <c r="A121" s="107"/>
      <c r="B121" s="107"/>
      <c r="C121" s="117" t="str">
        <v>升级操作文件</v>
      </c>
      <c r="D121" s="116"/>
      <c r="E121" s="116" t="str">
        <v>指导文档输出</v>
      </c>
      <c r="F121" s="105" t="str" xml:space="preserve">
        <v>OTA </v>
      </c>
      <c r="G121" s="117"/>
      <c r="H121" s="112"/>
      <c r="I121" s="113">
        <v>1</v>
      </c>
      <c r="J121" s="113"/>
      <c r="K121" s="105" t="str">
        <v>Doc</v>
      </c>
      <c r="L121" s="3"/>
      <c r="M121" s="3"/>
      <c r="N121" s="3"/>
      <c r="O121" s="7"/>
      <c r="P121" s="7"/>
      <c r="Q121" s="13"/>
    </row>
    <row r="122">
      <c r="A122" s="107"/>
      <c r="B122" s="117" t="str">
        <v>时间同步功能</v>
      </c>
      <c r="C122" s="117" t="str">
        <v>CAN 时间同步功能调试</v>
      </c>
      <c r="D122" s="116" t="str">
        <v>CAN 时间同步功能调试</v>
      </c>
      <c r="E122" s="116" t="str">
        <v>1.方案设计文档
2.自测报告
3. 指导文档</v>
      </c>
      <c r="F122" s="105" t="str">
        <v>APPL</v>
      </c>
      <c r="G122" s="117" t="str">
        <v>1. eth 功能
2. can 功能</v>
      </c>
      <c r="H122" s="117"/>
      <c r="I122" s="113">
        <v>2</v>
      </c>
      <c r="J122" s="113">
        <v>8</v>
      </c>
      <c r="K122" s="105" t="str">
        <v>AppL</v>
      </c>
      <c r="L122" s="162">
        <v>45859</v>
      </c>
      <c r="M122" s="162">
        <v>45863</v>
      </c>
      <c r="N122" s="3"/>
      <c r="O122" s="7"/>
      <c r="P122" s="7"/>
      <c r="Q122" s="13"/>
    </row>
    <row r="123">
      <c r="A123" s="107"/>
      <c r="B123" s="117"/>
      <c r="C123" s="117" t="str">
        <v>eth 时间同步功能调试</v>
      </c>
      <c r="D123" s="116" t="str">
        <v>eth 时间同步功能调试</v>
      </c>
      <c r="E123" s="116"/>
      <c r="F123" s="105" t="str">
        <v>APPL</v>
      </c>
      <c r="G123" s="117"/>
      <c r="H123" s="117"/>
      <c r="I123" s="113">
        <v>2</v>
      </c>
      <c r="J123" s="113"/>
      <c r="K123" s="105" t="str">
        <v>AppL</v>
      </c>
      <c r="L123" s="162">
        <v>45859</v>
      </c>
      <c r="M123" s="162">
        <v>45863</v>
      </c>
      <c r="N123" s="3"/>
      <c r="O123" s="7"/>
      <c r="P123" s="7"/>
      <c r="Q123" s="13"/>
    </row>
    <row r="124">
      <c r="A124" s="107"/>
      <c r="B124" s="117"/>
      <c r="C124" s="117" t="str">
        <v>pps 时间同步</v>
      </c>
      <c r="D124" s="116" t="str">
        <v>pps 时间同步</v>
      </c>
      <c r="E124" s="116"/>
      <c r="F124" s="105" t="str">
        <v>APPL</v>
      </c>
      <c r="G124" s="117"/>
      <c r="H124" s="117"/>
      <c r="I124" s="113">
        <v>1</v>
      </c>
      <c r="J124" s="113"/>
      <c r="K124" s="105" t="str">
        <v>AppL</v>
      </c>
      <c r="L124" s="162">
        <v>45859</v>
      </c>
      <c r="M124" s="162">
        <v>45863</v>
      </c>
      <c r="N124" s="3"/>
      <c r="O124" s="7"/>
      <c r="P124" s="7"/>
      <c r="Q124" s="13"/>
    </row>
    <row r="125">
      <c r="A125" s="107"/>
      <c r="B125" s="117"/>
      <c r="C125" s="117" t="str">
        <v>基础功能自测</v>
      </c>
      <c r="D125" s="116" t="str">
        <v>基础功能自测</v>
      </c>
      <c r="E125" s="116"/>
      <c r="F125" s="105" t="str">
        <v>APPL</v>
      </c>
      <c r="G125" s="117"/>
      <c r="H125" s="117"/>
      <c r="I125" s="113">
        <v>2</v>
      </c>
      <c r="J125" s="113"/>
      <c r="K125" s="105" t="str">
        <v>AppL</v>
      </c>
      <c r="L125" s="162">
        <v>45859</v>
      </c>
      <c r="M125" s="162">
        <v>45863</v>
      </c>
      <c r="N125" s="3"/>
      <c r="O125" s="7"/>
      <c r="P125" s="7"/>
      <c r="Q125" s="13"/>
    </row>
    <row r="126">
      <c r="A126" s="107"/>
      <c r="B126" s="117"/>
      <c r="C126" s="117" t="str">
        <v>基础功能文档编写</v>
      </c>
      <c r="D126" s="116" t="str">
        <v>基础功能文档编写</v>
      </c>
      <c r="E126" s="116"/>
      <c r="F126" s="105" t="str">
        <v>APPL</v>
      </c>
      <c r="G126" s="117"/>
      <c r="H126" s="117"/>
      <c r="I126" s="113">
        <v>1</v>
      </c>
      <c r="J126" s="113"/>
      <c r="K126" s="105" t="str">
        <v>AppL</v>
      </c>
      <c r="L126" s="3"/>
      <c r="M126" s="3"/>
      <c r="N126" s="3"/>
      <c r="O126" s="7"/>
      <c r="P126" s="7"/>
      <c r="Q126" s="13"/>
    </row>
    <row r="127">
      <c r="A127" s="107"/>
      <c r="B127" s="110" t="str">
        <v>AUDIO</v>
      </c>
      <c r="C127" s="174" t="str">
        <v>攻放</v>
      </c>
      <c r="D127" s="177" t="str">
        <v>攻放</v>
      </c>
      <c r="E127" s="175" t="str">
        <v>1. 自测报告
2.  集成指导文档</v>
      </c>
      <c r="F127" s="171" t="str">
        <v>APPL</v>
      </c>
      <c r="G127" s="186"/>
      <c r="H127" s="186"/>
      <c r="I127" s="176">
        <v>1</v>
      </c>
      <c r="J127" s="176">
        <v>4</v>
      </c>
      <c r="K127" s="171" t="str">
        <v>AppL</v>
      </c>
      <c r="L127" s="169"/>
      <c r="M127" s="169"/>
      <c r="N127" s="169"/>
      <c r="O127" s="170"/>
      <c r="P127" s="170"/>
      <c r="Q127" s="13" t="str">
        <v>不涉及</v>
      </c>
    </row>
    <row r="128">
      <c r="A128" s="107"/>
      <c r="B128" s="110"/>
      <c r="C128" s="174" t="str">
        <v>麦克风 codec</v>
      </c>
      <c r="D128" s="177" t="str">
        <v>麦克风 codec</v>
      </c>
      <c r="E128" s="175"/>
      <c r="F128" s="171" t="str">
        <v>APPL</v>
      </c>
      <c r="G128" s="178"/>
      <c r="H128" s="178"/>
      <c r="I128" s="176">
        <v>1</v>
      </c>
      <c r="J128" s="176"/>
      <c r="K128" s="171" t="str">
        <v>AppL</v>
      </c>
      <c r="L128" s="169"/>
      <c r="M128" s="169"/>
      <c r="N128" s="169"/>
      <c r="O128" s="170"/>
      <c r="P128" s="170"/>
      <c r="Q128" s="13" t="str">
        <v>不涉及</v>
      </c>
    </row>
    <row r="129">
      <c r="A129" s="107"/>
      <c r="B129" s="110"/>
      <c r="C129" s="174" t="str">
        <v>A2B</v>
      </c>
      <c r="D129" s="177" t="str">
        <v>A2B</v>
      </c>
      <c r="E129" s="175"/>
      <c r="F129" s="171" t="str">
        <v>APPL</v>
      </c>
      <c r="G129" s="178"/>
      <c r="H129" s="178"/>
      <c r="I129" s="176">
        <v>1</v>
      </c>
      <c r="J129" s="176"/>
      <c r="K129" s="171" t="str">
        <v>AppL</v>
      </c>
      <c r="L129" s="169"/>
      <c r="M129" s="169"/>
      <c r="N129" s="169"/>
      <c r="O129" s="170"/>
      <c r="P129" s="170"/>
      <c r="Q129" s="13" t="str">
        <v>不涉及</v>
      </c>
    </row>
    <row r="130">
      <c r="A130" s="107"/>
      <c r="B130" s="110"/>
      <c r="C130" s="185" t="str">
        <v>audio硬件配置集成指导文档</v>
      </c>
      <c r="D130" s="180" t="str">
        <v>audio 使用说明文档</v>
      </c>
      <c r="E130" s="175"/>
      <c r="F130" s="171" t="str">
        <v>APPL</v>
      </c>
      <c r="G130" s="178"/>
      <c r="H130" s="178"/>
      <c r="I130" s="176">
        <v>1</v>
      </c>
      <c r="J130" s="176"/>
      <c r="K130" s="171" t="str">
        <v>Doc</v>
      </c>
      <c r="L130" s="169"/>
      <c r="M130" s="169"/>
      <c r="N130" s="169"/>
      <c r="O130" s="170"/>
      <c r="P130" s="170"/>
      <c r="Q130" s="13" t="str">
        <v>不涉及</v>
      </c>
    </row>
    <row r="131">
      <c r="A131" s="107"/>
      <c r="B131" s="117" t="str">
        <v>温度检测功能</v>
      </c>
      <c r="C131" s="117" t="str">
        <v>adc 温度传感器</v>
      </c>
      <c r="D131" s="116" t="str">
        <v>adc 温度传感器</v>
      </c>
      <c r="E131" s="116" t="str">
        <v>1. 自测报告
2.  集成指导文档</v>
      </c>
      <c r="F131" s="105" t="str">
        <v>APPL</v>
      </c>
      <c r="G131" s="117"/>
      <c r="H131" s="117"/>
      <c r="I131" s="113">
        <v>2</v>
      </c>
      <c r="J131" s="113">
        <v>3</v>
      </c>
      <c r="K131" s="105" t="str">
        <v>AppL</v>
      </c>
      <c r="L131" s="3"/>
      <c r="M131" s="3"/>
      <c r="N131" s="3"/>
      <c r="O131" s="7"/>
      <c r="P131" s="7"/>
      <c r="Q131" s="13"/>
    </row>
    <row r="132">
      <c r="A132" s="107"/>
      <c r="B132" s="117"/>
      <c r="C132" s="117" t="str">
        <v>adc 故障检测处理</v>
      </c>
      <c r="D132" s="116" t="str">
        <v>adc 故障检测</v>
      </c>
      <c r="E132" s="116"/>
      <c r="F132" s="105" t="str">
        <v>APPL</v>
      </c>
      <c r="G132" s="117"/>
      <c r="H132" s="117"/>
      <c r="I132" s="113">
        <v>1</v>
      </c>
      <c r="J132" s="113"/>
      <c r="K132" s="105" t="str">
        <v>AppL</v>
      </c>
      <c r="L132" s="3"/>
      <c r="M132" s="3"/>
      <c r="N132" s="3"/>
      <c r="O132" s="7"/>
      <c r="P132" s="7"/>
      <c r="Q132" s="13"/>
    </row>
    <row r="133">
      <c r="A133" s="107"/>
      <c r="B133" s="117" t="str" xml:space="preserve">
        <v>设计文档编写 </v>
      </c>
      <c r="C133" s="117" t="str">
        <v>RD文档输出</v>
      </c>
      <c r="D133" s="116" t="str">
        <v>RD</v>
      </c>
      <c r="E133" s="116" t="str">
        <v>1. 文档输出
2. 文档正常评审记录</v>
      </c>
      <c r="F133" s="105" t="str">
        <v>TL</v>
      </c>
      <c r="G133" s="117"/>
      <c r="H133" s="117"/>
      <c r="I133" s="113">
        <v>2</v>
      </c>
      <c r="J133" s="113">
        <v>7</v>
      </c>
      <c r="K133" s="105" t="str">
        <v>AppL</v>
      </c>
      <c r="L133" s="162">
        <v>45823</v>
      </c>
      <c r="M133" s="162">
        <v>45841</v>
      </c>
      <c r="N133" s="10"/>
      <c r="O133" s="162">
        <v>45856</v>
      </c>
      <c r="P133" s="165">
        <f>IF(I133="","",IF(O133&lt;&gt;"",IF(OR(N133&lt;&gt;"",O133&gt;M133),"Closed with delay","Closed in time"),IF(N133&lt;&gt;"","Delay",IF(M133&gt;TODAY(),"In time","Overdue"))))</f>
      </c>
      <c r="Q133" s="13"/>
    </row>
    <row r="134">
      <c r="A134" s="107"/>
      <c r="B134" s="117"/>
      <c r="C134" s="117" t="str">
        <v>AD文档输出</v>
      </c>
      <c r="D134" s="116" t="str">
        <v>AD</v>
      </c>
      <c r="E134" s="116"/>
      <c r="F134" s="105" t="str">
        <v>TL</v>
      </c>
      <c r="G134" s="117"/>
      <c r="H134" s="117"/>
      <c r="I134" s="113">
        <v>2</v>
      </c>
      <c r="J134" s="113"/>
      <c r="K134" s="105" t="str">
        <v>AppL</v>
      </c>
      <c r="L134" s="3"/>
      <c r="M134" s="3"/>
      <c r="N134" s="3"/>
      <c r="O134" s="7"/>
      <c r="P134" s="7"/>
      <c r="Q134" s="13" t="str">
        <v>7/21：
由系统输出</v>
      </c>
    </row>
    <row r="135">
      <c r="A135" s="107"/>
      <c r="B135" s="117"/>
      <c r="C135" s="117" t="str">
        <v>DD文档 输出</v>
      </c>
      <c r="D135" s="116" t="str">
        <v>DD文档</v>
      </c>
      <c r="E135" s="116"/>
      <c r="F135" s="105" t="str">
        <v>TL</v>
      </c>
      <c r="G135" s="117"/>
      <c r="H135" s="117"/>
      <c r="I135" s="113">
        <v>2</v>
      </c>
      <c r="J135" s="113"/>
      <c r="K135" s="105" t="str">
        <v>AppL</v>
      </c>
      <c r="L135" s="162">
        <v>45823</v>
      </c>
      <c r="M135" s="162">
        <v>45859</v>
      </c>
      <c r="N135" s="3"/>
      <c r="O135" s="162">
        <v>45861</v>
      </c>
      <c r="P135" s="7"/>
      <c r="Q135" s="13"/>
    </row>
    <row r="136">
      <c r="A136" s="107"/>
      <c r="B136" s="117"/>
      <c r="C136" s="117" t="str">
        <v>文档评审review</v>
      </c>
      <c r="D136" s="116" t="str">
        <v>文档评审review</v>
      </c>
      <c r="E136" s="116"/>
      <c r="F136" s="105" t="str">
        <v>TL</v>
      </c>
      <c r="G136" s="117"/>
      <c r="H136" s="117"/>
      <c r="I136" s="113">
        <v>1</v>
      </c>
      <c r="J136" s="113"/>
      <c r="K136" s="105" t="str">
        <v>Doc</v>
      </c>
      <c r="L136" s="162">
        <v>45823</v>
      </c>
      <c r="M136" s="162">
        <v>45859</v>
      </c>
      <c r="N136" s="3"/>
      <c r="O136" s="162">
        <v>45861</v>
      </c>
      <c r="P136" s="7"/>
      <c r="Q136" s="13" t="str">
        <v>7/21：
已完成RD文档评审</v>
      </c>
    </row>
    <row r="137">
      <c r="A137" s="107"/>
      <c r="B137" s="117" t="str">
        <v>网络管理</v>
      </c>
      <c r="C137" s="39" t="str">
        <v>网络管理配置</v>
      </c>
      <c r="D137" s="42" t="str">
        <v>网络管理拓扑梳理，网络管理配置项配置</v>
      </c>
      <c r="E137" s="116" t="str" xml:space="preserve">
        <v>1.整体方案设计框图
2. </v>
      </c>
      <c r="F137" s="105" t="str">
        <v>TL</v>
      </c>
      <c r="G137" s="117"/>
      <c r="H137" s="117"/>
      <c r="I137" s="113">
        <v>3</v>
      </c>
      <c r="J137" s="113">
        <v>7</v>
      </c>
      <c r="K137" s="39"/>
      <c r="L137" s="3"/>
      <c r="M137" s="3"/>
      <c r="N137" s="3"/>
      <c r="O137" s="7"/>
      <c r="P137" s="7"/>
      <c r="Q137" s="13"/>
    </row>
    <row r="138">
      <c r="A138" s="107"/>
      <c r="B138" s="117"/>
      <c r="C138" s="117" t="str">
        <v>网络管理PNC</v>
      </c>
      <c r="D138" s="116" t="str">
        <v>网络管理PNC</v>
      </c>
      <c r="E138" s="116"/>
      <c r="F138" s="105" t="str">
        <v>TL</v>
      </c>
      <c r="G138" s="117"/>
      <c r="H138" s="117"/>
      <c r="I138" s="113">
        <v>2</v>
      </c>
      <c r="J138" s="113"/>
      <c r="K138" s="105" t="str">
        <v>AppL</v>
      </c>
      <c r="L138" s="3"/>
      <c r="M138" s="3"/>
      <c r="N138" s="3"/>
      <c r="O138" s="7"/>
      <c r="P138" s="7"/>
      <c r="Q138" s="13"/>
    </row>
    <row r="139">
      <c r="A139" s="107"/>
      <c r="B139" s="117"/>
      <c r="C139" s="117" t="str">
        <v>网络诊断</v>
      </c>
      <c r="D139" s="116" t="str">
        <v>dem decm 相关内容配置与实现</v>
      </c>
      <c r="E139" s="116"/>
      <c r="F139" s="105" t="str">
        <v>TL</v>
      </c>
      <c r="G139" s="117"/>
      <c r="H139" s="117"/>
      <c r="I139" s="113">
        <v>2</v>
      </c>
      <c r="J139" s="113"/>
      <c r="K139" s="105" t="str">
        <v>AppL</v>
      </c>
      <c r="L139" s="3"/>
      <c r="M139" s="3"/>
      <c r="N139" s="3"/>
      <c r="O139" s="7"/>
      <c r="P139" s="7"/>
      <c r="Q139" s="13"/>
    </row>
    <row r="140">
      <c r="A140" s="107"/>
      <c r="B140" s="117" t="str">
        <v>CM的流水线搭建</v>
      </c>
      <c r="C140" s="117" t="str">
        <v>CM的流水线搭建</v>
      </c>
      <c r="D140" s="116" t="str">
        <v>CD的流水线搭建</v>
      </c>
      <c r="E140" s="116" t="str">
        <v>1. DB 自动流水线构建脚本
2. 构建版本号输出</v>
      </c>
      <c r="F140" s="105" t="str">
        <v>TL</v>
      </c>
      <c r="G140" s="117"/>
      <c r="H140" s="113"/>
      <c r="I140" s="113">
        <v>0.5</v>
      </c>
      <c r="J140" s="113">
        <v>1</v>
      </c>
      <c r="K140" s="105"/>
      <c r="L140" s="3"/>
      <c r="M140" s="3"/>
      <c r="N140" s="3"/>
      <c r="O140" s="7"/>
      <c r="P140" s="7"/>
      <c r="Q140" s="13"/>
    </row>
    <row r="141">
      <c r="A141" s="107"/>
      <c r="B141" s="117"/>
      <c r="C141" s="117" t="str">
        <v>CM版本号管理</v>
      </c>
      <c r="D141" s="116" t="str">
        <v>版本号管理</v>
      </c>
      <c r="E141" s="116"/>
      <c r="F141" s="105" t="str">
        <v>TL</v>
      </c>
      <c r="G141" s="117"/>
      <c r="H141" s="117"/>
      <c r="I141" s="113">
        <v>0.5</v>
      </c>
      <c r="J141" s="113"/>
      <c r="K141" s="105" t="str">
        <v>AppL</v>
      </c>
      <c r="L141" s="3"/>
      <c r="M141" s="3"/>
      <c r="N141" s="3"/>
      <c r="O141" s="7"/>
      <c r="P141" s="7"/>
      <c r="Q141" s="13"/>
    </row>
    <row r="142">
      <c r="A142" s="107"/>
      <c r="B142" s="107" t="s">
        <v>75</v>
      </c>
      <c r="C142" s="110" t="str" xml:space="preserve">
        <v>Xcp on can </v>
      </c>
      <c r="D142" s="108" t="str">
        <v>1. xcp CAN 工程文件
2.DAQ 10ms/20ms/50ms ，多核polling</v>
      </c>
      <c r="E142" s="116" t="str">
        <v>xcp 工程</v>
      </c>
      <c r="F142" s="105" t="str">
        <v>TL</v>
      </c>
      <c r="G142" s="109"/>
      <c r="H142" s="105"/>
      <c r="I142" s="113">
        <v>1</v>
      </c>
      <c r="J142" s="113">
        <v>11</v>
      </c>
      <c r="K142" s="105" t="str">
        <v>Bsw</v>
      </c>
      <c r="L142" s="3"/>
      <c r="M142" s="3"/>
      <c r="N142" s="3"/>
      <c r="O142" s="7"/>
      <c r="P142" s="7"/>
      <c r="Q142" s="13"/>
    </row>
    <row r="143">
      <c r="A143" s="107"/>
      <c r="B143" s="107"/>
      <c r="C143" s="110" t="str">
        <v>Xcp on eth</v>
      </c>
      <c r="D143" s="111" t="str">
        <v>Xcp on eth</v>
      </c>
      <c r="E143" s="108" t="str">
        <v>xcp 工程</v>
      </c>
      <c r="F143" s="105" t="str">
        <v>TL</v>
      </c>
      <c r="G143" s="109"/>
      <c r="H143" s="105"/>
      <c r="I143" s="113">
        <v>1</v>
      </c>
      <c r="J143" s="113"/>
      <c r="K143" s="105" t="str">
        <v>Bsw</v>
      </c>
      <c r="L143" s="3"/>
      <c r="M143" s="3"/>
      <c r="N143" s="3"/>
      <c r="O143" s="7"/>
      <c r="P143" s="7"/>
      <c r="Q143" s="13"/>
    </row>
    <row r="144">
      <c r="A144" s="107"/>
      <c r="B144" s="107"/>
      <c r="C144" s="110" t="str">
        <v>xcp 指导文档</v>
      </c>
      <c r="D144" s="111" t="str">
        <v>xcp 指导文档</v>
      </c>
      <c r="E144" s="108" t="str">
        <v>xcp 指导文档</v>
      </c>
      <c r="F144" s="105" t="str">
        <v>TL</v>
      </c>
      <c r="G144" s="109"/>
      <c r="H144" s="105"/>
      <c r="I144" s="113">
        <v>1</v>
      </c>
      <c r="J144" s="113"/>
      <c r="K144" s="105" t="str">
        <v>Doc</v>
      </c>
      <c r="L144" s="3"/>
      <c r="M144" s="3"/>
      <c r="N144" s="3"/>
      <c r="O144" s="7"/>
      <c r="P144" s="7"/>
      <c r="Q144" s="13"/>
    </row>
    <row r="145">
      <c r="A145" s="107"/>
      <c r="B145" s="107"/>
      <c r="C145" s="110" t="str" xml:space="preserve">
        <v>RTM </v>
      </c>
      <c r="D145" s="111" t="str" xml:space="preserve">
        <v>RTM </v>
      </c>
      <c r="E145" s="108" t="str">
        <v>RTM 工程和指导文档</v>
      </c>
      <c r="F145" s="105" t="str">
        <v>TL</v>
      </c>
      <c r="G145" s="109"/>
      <c r="H145" s="105"/>
      <c r="I145" s="113">
        <v>1</v>
      </c>
      <c r="J145" s="113"/>
      <c r="K145" s="105" t="str">
        <v>Bsw</v>
      </c>
      <c r="L145" s="3"/>
      <c r="M145" s="3"/>
      <c r="N145" s="3"/>
      <c r="O145" s="7"/>
      <c r="P145" s="7"/>
      <c r="Q145" s="13"/>
    </row>
    <row r="146">
      <c r="A146" s="107"/>
      <c r="B146" s="107"/>
      <c r="C146" s="110" t="str">
        <v>ARTI （运行获取trace）</v>
      </c>
      <c r="D146" s="111" t="str">
        <v>ARTI （运行获取trace）</v>
      </c>
      <c r="E146" s="108" t="str">
        <v>1. 集成工程文件
2. 集成及使用指导文档</v>
      </c>
      <c r="F146" s="105" t="str">
        <v>TL</v>
      </c>
      <c r="G146" s="109"/>
      <c r="H146" s="105"/>
      <c r="I146" s="113">
        <v>1</v>
      </c>
      <c r="J146" s="113"/>
      <c r="K146" s="105" t="str">
        <v>Bsw</v>
      </c>
      <c r="L146" s="3"/>
      <c r="M146" s="3"/>
      <c r="N146" s="3"/>
      <c r="O146" s="7"/>
      <c r="P146" s="7"/>
      <c r="Q146" s="13"/>
    </row>
    <row r="147">
      <c r="A147" s="107"/>
      <c r="B147" s="107"/>
      <c r="C147" s="110" t="s">
        <v>73</v>
      </c>
      <c r="D147" s="111" t="s">
        <v>73</v>
      </c>
      <c r="E147" s="108"/>
      <c r="F147" s="105" t="str">
        <v>TL</v>
      </c>
      <c r="G147" s="109"/>
      <c r="H147" s="105"/>
      <c r="I147" s="113">
        <v>1</v>
      </c>
      <c r="J147" s="113"/>
      <c r="K147" s="105" t="str">
        <v>Bsw</v>
      </c>
      <c r="L147" s="3"/>
      <c r="M147" s="3"/>
      <c r="N147" s="3"/>
      <c r="O147" s="7"/>
      <c r="P147" s="7"/>
      <c r="Q147" s="13"/>
    </row>
    <row r="148">
      <c r="A148" s="107"/>
      <c r="B148" s="107"/>
      <c r="C148" s="110" t="str">
        <v>ARTI 适配指导文档</v>
      </c>
      <c r="D148" s="111" t="str">
        <v>ARTI 适配指导文档</v>
      </c>
      <c r="E148" s="108"/>
      <c r="F148" s="105" t="str">
        <v>TL</v>
      </c>
      <c r="G148" s="109"/>
      <c r="H148" s="105"/>
      <c r="I148" s="113">
        <v>1</v>
      </c>
      <c r="J148" s="113"/>
      <c r="K148" s="105" t="str">
        <v>Doc</v>
      </c>
      <c r="L148" s="3"/>
      <c r="M148" s="3"/>
      <c r="N148" s="3"/>
      <c r="O148" s="7"/>
      <c r="P148" s="7"/>
      <c r="Q148" s="13"/>
    </row>
    <row r="149">
      <c r="A149" s="107"/>
      <c r="B149" s="107"/>
      <c r="C149" s="110" t="str">
        <v>CMDBACK TRACE</v>
      </c>
      <c r="D149" s="111" t="str">
        <v>CMDBACK TRACE</v>
      </c>
      <c r="E149" s="108"/>
      <c r="F149" s="105" t="str">
        <v>TL</v>
      </c>
      <c r="G149" s="109"/>
      <c r="H149" s="105"/>
      <c r="I149" s="113">
        <v>1</v>
      </c>
      <c r="J149" s="113"/>
      <c r="K149" s="105" t="str">
        <v>Bsw</v>
      </c>
      <c r="L149" s="3"/>
      <c r="M149" s="3"/>
      <c r="N149" s="3"/>
      <c r="O149" s="7"/>
      <c r="P149" s="7"/>
      <c r="Q149" s="13"/>
    </row>
    <row r="150">
      <c r="A150" s="107"/>
      <c r="B150" s="107"/>
      <c r="C150" s="110" t="str">
        <v>MCU-LOG UART</v>
      </c>
      <c r="D150" s="111" t="str">
        <v>MCU-LOG UART</v>
      </c>
      <c r="E150" s="108"/>
      <c r="F150" s="105" t="str">
        <v>TL</v>
      </c>
      <c r="G150" s="109"/>
      <c r="H150" s="105"/>
      <c r="I150" s="113">
        <v>1</v>
      </c>
      <c r="J150" s="113"/>
      <c r="K150" s="105" t="str">
        <v>Bsw</v>
      </c>
      <c r="L150" s="162">
        <v>45782</v>
      </c>
      <c r="M150" s="162">
        <v>45789</v>
      </c>
      <c r="N150" s="152"/>
      <c r="O150" s="162">
        <v>45789</v>
      </c>
      <c r="P150" s="22">
        <f>IF(I150="","",IF(O150&lt;&gt;"",IF(OR(N150&lt;&gt;"",O150&gt;M150),"Closed with delay","Closed in time"),IF(N150&lt;&gt;"","Delay",IF(M150&gt;TODAY(),"In time","Overdue"))))</f>
      </c>
      <c r="Q150" s="13"/>
    </row>
    <row r="151">
      <c r="A151" s="107"/>
      <c r="B151" s="107"/>
      <c r="C151" s="110" t="str">
        <v>MCU-LOG SHELL</v>
      </c>
      <c r="D151" s="111" t="str">
        <v>MCU-LOG SHELL</v>
      </c>
      <c r="E151" s="108"/>
      <c r="F151" s="105" t="str">
        <v>TL</v>
      </c>
      <c r="G151" s="109"/>
      <c r="H151" s="105"/>
      <c r="I151" s="113">
        <v>1</v>
      </c>
      <c r="J151" s="113"/>
      <c r="K151" s="105" t="str">
        <v>Bsw</v>
      </c>
      <c r="L151" s="162">
        <v>45782</v>
      </c>
      <c r="M151" s="162">
        <v>45789</v>
      </c>
      <c r="N151" s="152"/>
      <c r="O151" s="162">
        <v>45789</v>
      </c>
      <c r="P151" s="22">
        <f>IF(I151="","",IF(O151&lt;&gt;"",IF(OR(N151&lt;&gt;"",O151&gt;M151),"Closed with delay","Closed in time"),IF(N151&lt;&gt;"","Delay",IF(M151&gt;TODAY(),"In time","Overdue"))))</f>
      </c>
      <c r="Q151" s="13"/>
    </row>
    <row r="152">
      <c r="A152" s="107"/>
      <c r="B152" s="107"/>
      <c r="C152" s="110" t="str">
        <v>MCU-LOG SSH</v>
      </c>
      <c r="D152" s="111" t="str">
        <v>MCU-LOG SSH</v>
      </c>
      <c r="E152" s="108"/>
      <c r="F152" s="105" t="str">
        <v>TL</v>
      </c>
      <c r="G152" s="109"/>
      <c r="H152" s="105"/>
      <c r="I152" s="113">
        <v>1</v>
      </c>
      <c r="J152" s="113"/>
      <c r="K152" s="105" t="str">
        <v>Bsw</v>
      </c>
      <c r="L152" s="3"/>
      <c r="M152" s="3"/>
      <c r="N152" s="3"/>
      <c r="O152" s="7"/>
      <c r="P152" s="7"/>
      <c r="Q152" s="13"/>
    </row>
    <row r="153">
      <c r="A153" s="107"/>
      <c r="B153" s="107" t="str">
        <v>MCU Fusa</v>
      </c>
      <c r="C153" s="110" t="str">
        <v>Wdg （内狗和外狗）</v>
      </c>
      <c r="D153" s="111" t="str">
        <v>Wdg （内狗和外狗）</v>
      </c>
      <c r="E153" s="108" t="str">
        <v>配置指导文档</v>
      </c>
      <c r="F153" s="105" t="str">
        <v>TL</v>
      </c>
      <c r="G153" s="109"/>
      <c r="H153" s="105"/>
      <c r="I153" s="113">
        <v>3</v>
      </c>
      <c r="J153" s="113">
        <v>41</v>
      </c>
      <c r="K153" s="105" t="str">
        <v>Bus</v>
      </c>
      <c r="L153" s="3"/>
      <c r="M153" s="3"/>
      <c r="N153" s="3"/>
      <c r="O153" s="7"/>
      <c r="P153" s="7"/>
      <c r="Q153" s="13"/>
    </row>
    <row r="154">
      <c r="A154" s="107"/>
      <c r="B154" s="107"/>
      <c r="C154" s="110" t="str" xml:space="preserve">
        <v>HSM </v>
      </c>
      <c r="D154" s="111" t="str" xml:space="preserve">
        <v>HSM </v>
      </c>
      <c r="E154" s="108"/>
      <c r="F154" s="105" t="str">
        <v>TL</v>
      </c>
      <c r="G154" s="109"/>
      <c r="H154" s="105"/>
      <c r="I154" s="113">
        <v>7</v>
      </c>
      <c r="J154" s="113"/>
      <c r="K154" s="105" t="str">
        <v>Bus</v>
      </c>
      <c r="L154" s="3"/>
      <c r="M154" s="3"/>
      <c r="N154" s="3"/>
      <c r="O154" s="7"/>
      <c r="P154" s="7"/>
      <c r="Q154" s="13"/>
    </row>
    <row r="155">
      <c r="A155" s="107"/>
      <c r="B155" s="107"/>
      <c r="C155" s="110" t="str">
        <v>Wdgm</v>
      </c>
      <c r="D155" s="111" t="str">
        <v>Wdgm</v>
      </c>
      <c r="E155" s="108"/>
      <c r="F155" s="105" t="str">
        <v>TL</v>
      </c>
      <c r="G155" s="109"/>
      <c r="H155" s="105"/>
      <c r="I155" s="113">
        <v>2</v>
      </c>
      <c r="J155" s="113"/>
      <c r="K155" s="105" t="str">
        <v>Bus</v>
      </c>
      <c r="L155" s="3"/>
      <c r="M155" s="3"/>
      <c r="N155" s="3"/>
      <c r="O155" s="7"/>
      <c r="P155" s="7"/>
      <c r="Q155" s="13"/>
    </row>
    <row r="156">
      <c r="A156" s="107"/>
      <c r="B156" s="107"/>
      <c r="C156" s="110" t="str">
        <v>mpu</v>
      </c>
      <c r="D156" s="111" t="str">
        <v>mpu</v>
      </c>
      <c r="E156" s="108"/>
      <c r="F156" s="105" t="str">
        <v>TL</v>
      </c>
      <c r="G156" s="109"/>
      <c r="H156" s="105"/>
      <c r="I156" s="113">
        <v>5</v>
      </c>
      <c r="J156" s="113"/>
      <c r="K156" s="105"/>
      <c r="L156" s="3"/>
      <c r="M156" s="3"/>
      <c r="N156" s="3"/>
      <c r="O156" s="7"/>
      <c r="P156" s="7"/>
      <c r="Q156" s="13"/>
    </row>
    <row r="157">
      <c r="A157" s="107"/>
      <c r="B157" s="107"/>
      <c r="C157" s="110" t="str">
        <v>BIST</v>
      </c>
      <c r="D157" s="111" t="str">
        <v>BIST</v>
      </c>
      <c r="E157" s="108"/>
      <c r="F157" s="105" t="str">
        <v>TL</v>
      </c>
      <c r="G157" s="109"/>
      <c r="H157" s="105"/>
      <c r="I157" s="113">
        <v>3</v>
      </c>
      <c r="J157" s="113"/>
      <c r="K157" s="105"/>
      <c r="L157" s="3"/>
      <c r="M157" s="3"/>
      <c r="N157" s="3"/>
      <c r="O157" s="7"/>
      <c r="P157" s="7"/>
      <c r="Q157" s="13"/>
    </row>
    <row r="158">
      <c r="A158" s="107"/>
      <c r="B158" s="107"/>
      <c r="C158" s="110" t="str">
        <v>故障检测，故障自检，故障上报</v>
      </c>
      <c r="D158" s="111" t="str">
        <v>故障检测，故障自检，故障上报</v>
      </c>
      <c r="E158" s="108"/>
      <c r="F158" s="105" t="str">
        <v>TL</v>
      </c>
      <c r="G158" s="109"/>
      <c r="H158" s="105"/>
      <c r="I158" s="113">
        <v>3</v>
      </c>
      <c r="J158" s="113"/>
      <c r="K158" s="105"/>
      <c r="L158" s="3"/>
      <c r="M158" s="3"/>
      <c r="N158" s="3"/>
      <c r="O158" s="7"/>
      <c r="P158" s="7"/>
      <c r="Q158" s="13"/>
    </row>
    <row r="159">
      <c r="A159" s="107"/>
      <c r="B159" s="107"/>
      <c r="C159" s="110" t="str">
        <v>can bus off ,can 丢失</v>
      </c>
      <c r="D159" s="111" t="str">
        <v>can bus off ,can 丢失</v>
      </c>
      <c r="E159" s="108"/>
      <c r="F159" s="105" t="str">
        <v>TL</v>
      </c>
      <c r="G159" s="109"/>
      <c r="H159" s="105"/>
      <c r="I159" s="113">
        <v>2</v>
      </c>
      <c r="J159" s="113"/>
      <c r="K159" s="105"/>
      <c r="L159" s="3"/>
      <c r="M159" s="3"/>
      <c r="N159" s="3"/>
      <c r="O159" s="7"/>
      <c r="P159" s="7"/>
      <c r="Q159" s="13"/>
    </row>
    <row r="160">
      <c r="A160" s="107"/>
      <c r="B160" s="107"/>
      <c r="C160" s="110" t="str">
        <v>串口鉴权</v>
      </c>
      <c r="D160" s="111" t="str">
        <v>串口鉴权</v>
      </c>
      <c r="E160" s="108"/>
      <c r="F160" s="105" t="str">
        <v>TL</v>
      </c>
      <c r="G160" s="109"/>
      <c r="H160" s="105"/>
      <c r="I160" s="113">
        <v>4</v>
      </c>
      <c r="J160" s="113"/>
      <c r="K160" s="105"/>
      <c r="L160" s="3"/>
      <c r="M160" s="3"/>
      <c r="N160" s="3"/>
      <c r="O160" s="7"/>
      <c r="P160" s="7"/>
      <c r="Q160" s="13"/>
    </row>
    <row r="161">
      <c r="A161" s="107"/>
      <c r="B161" s="107"/>
      <c r="C161" s="110" t="str">
        <v>信息脱敏</v>
      </c>
      <c r="D161" s="111" t="str">
        <v>信息脱敏</v>
      </c>
      <c r="E161" s="108"/>
      <c r="F161" s="105" t="str">
        <v>TL</v>
      </c>
      <c r="G161" s="109"/>
      <c r="H161" s="105"/>
      <c r="I161" s="113">
        <v>4</v>
      </c>
      <c r="J161" s="113"/>
      <c r="K161" s="105"/>
      <c r="L161" s="3"/>
      <c r="M161" s="3"/>
      <c r="N161" s="3"/>
      <c r="O161" s="7"/>
      <c r="P161" s="7"/>
      <c r="Q161" s="13"/>
    </row>
    <row r="162">
      <c r="A162" s="107"/>
      <c r="B162" s="107"/>
      <c r="C162" s="110" t="str">
        <v>secoc</v>
      </c>
      <c r="D162" s="111" t="str">
        <v>secoc</v>
      </c>
      <c r="E162" s="108"/>
      <c r="F162" s="105" t="str">
        <v>TL</v>
      </c>
      <c r="G162" s="109"/>
      <c r="H162" s="105"/>
      <c r="I162" s="113">
        <v>4</v>
      </c>
      <c r="J162" s="113"/>
      <c r="K162" s="105"/>
      <c r="L162" s="3"/>
      <c r="M162" s="3"/>
      <c r="N162" s="3"/>
      <c r="O162" s="7"/>
      <c r="P162" s="7"/>
      <c r="Q162" s="13"/>
    </row>
    <row r="163">
      <c r="A163" s="107"/>
      <c r="B163" s="107"/>
      <c r="C163" s="110" t="str">
        <v>secboot</v>
      </c>
      <c r="D163" s="111" t="str">
        <v>secboot</v>
      </c>
      <c r="E163" s="108"/>
      <c r="F163" s="105" t="str">
        <v>TL</v>
      </c>
      <c r="G163" s="109"/>
      <c r="H163" s="105"/>
      <c r="I163" s="113">
        <v>4</v>
      </c>
      <c r="J163" s="113"/>
      <c r="K163" s="105"/>
      <c r="L163" s="3"/>
      <c r="M163" s="3"/>
      <c r="N163" s="3"/>
      <c r="O163" s="7"/>
      <c r="P163" s="7"/>
      <c r="Q163" s="13"/>
    </row>
    <row customHeight="true" ht="19" r="164">
      <c r="A164" s="107"/>
      <c r="B164" s="107" t="str">
        <v>5G模块</v>
      </c>
      <c r="C164" s="110" t="str">
        <v>休眠唤醒</v>
      </c>
      <c r="D164" s="115"/>
      <c r="E164" s="108"/>
      <c r="F164" s="105"/>
      <c r="G164" s="109"/>
      <c r="H164" s="112"/>
      <c r="I164" s="113"/>
      <c r="J164" s="113"/>
      <c r="K164" s="105"/>
      <c r="L164" s="3"/>
      <c r="M164" s="3"/>
      <c r="N164" s="3"/>
      <c r="O164" s="7"/>
      <c r="P164" s="7"/>
      <c r="Q164" s="13"/>
    </row>
    <row customHeight="true" ht="19" r="165">
      <c r="A165" s="107"/>
      <c r="B165" s="107"/>
      <c r="C165" s="110" t="str">
        <v>UART驱动调试</v>
      </c>
      <c r="D165" s="115"/>
      <c r="E165" s="108"/>
      <c r="F165" s="105"/>
      <c r="G165" s="109"/>
      <c r="H165" s="112"/>
      <c r="I165" s="113"/>
      <c r="J165" s="113"/>
      <c r="K165" s="105"/>
      <c r="L165" s="162">
        <v>45852</v>
      </c>
      <c r="M165" s="162">
        <v>45856</v>
      </c>
      <c r="N165" s="152"/>
      <c r="O165" s="162">
        <v>45856</v>
      </c>
      <c r="P165" s="22">
        <f>IF(I150="","",IF(O150&lt;&gt;"",IF(OR(N150&lt;&gt;"",O150&gt;M150),"Closed with delay","Closed in time"),IF(N150&lt;&gt;"","Delay",IF(M150&gt;TODAY(),"In time","Overdue"))))</f>
      </c>
      <c r="Q165" s="13"/>
    </row>
    <row customHeight="true" ht="19" r="166">
      <c r="A166" s="107"/>
      <c r="B166" s="107"/>
      <c r="C166" s="110" t="str">
        <v>SPI驱动调试</v>
      </c>
      <c r="D166" s="115"/>
      <c r="E166" s="108"/>
      <c r="F166" s="105"/>
      <c r="G166" s="109"/>
      <c r="H166" s="112"/>
      <c r="I166" s="113"/>
      <c r="J166" s="113"/>
      <c r="K166" s="105"/>
      <c r="L166" s="162">
        <v>45852</v>
      </c>
      <c r="M166" s="162">
        <v>45856</v>
      </c>
      <c r="N166" s="152"/>
      <c r="O166" s="162">
        <v>45856</v>
      </c>
      <c r="P166" s="22">
        <f>IF(I150="","",IF(O150&lt;&gt;"",IF(OR(N150&lt;&gt;"",O150&gt;M150),"Closed with delay","Closed in time"),IF(N150&lt;&gt;"","Delay",IF(M150&gt;TODAY(),"In time","Overdue"))))</f>
      </c>
      <c r="Q166" s="13"/>
    </row>
    <row customHeight="true" ht="19" r="167">
      <c r="A167" s="107"/>
      <c r="B167" s="107"/>
      <c r="C167" s="110" t="str">
        <v>UART通讯协议制定</v>
      </c>
      <c r="D167" s="115"/>
      <c r="E167" s="108"/>
      <c r="F167" s="105"/>
      <c r="G167" s="109"/>
      <c r="H167" s="112"/>
      <c r="I167" s="113"/>
      <c r="J167" s="113"/>
      <c r="K167" s="105"/>
      <c r="L167" s="3"/>
      <c r="M167" s="3"/>
      <c r="N167" s="3"/>
      <c r="O167" s="7"/>
      <c r="P167" s="7"/>
      <c r="Q167" s="13"/>
    </row>
    <row customHeight="true" ht="19" r="168">
      <c r="A168" s="107"/>
      <c r="B168" s="107"/>
      <c r="C168" s="110" t="str">
        <v>UART通讯协议调试</v>
      </c>
      <c r="D168" s="115"/>
      <c r="E168" s="108"/>
      <c r="F168" s="105"/>
      <c r="G168" s="109"/>
      <c r="H168" s="112"/>
      <c r="I168" s="113"/>
      <c r="J168" s="113"/>
      <c r="K168" s="105"/>
      <c r="L168" s="3"/>
      <c r="M168" s="3"/>
      <c r="N168" s="3"/>
      <c r="O168" s="7"/>
      <c r="P168" s="7"/>
      <c r="Q168" s="13"/>
    </row>
    <row customHeight="true" ht="19" r="169">
      <c r="A169" s="107"/>
      <c r="B169" s="107"/>
      <c r="C169" s="110" t="str">
        <v>SPI通讯协议制定</v>
      </c>
      <c r="D169" s="115"/>
      <c r="E169" s="108"/>
      <c r="F169" s="105"/>
      <c r="G169" s="109"/>
      <c r="H169" s="112"/>
      <c r="I169" s="113"/>
      <c r="J169" s="113"/>
      <c r="K169" s="105"/>
      <c r="L169" s="3"/>
      <c r="M169" s="3"/>
      <c r="N169" s="3"/>
      <c r="O169" s="7"/>
      <c r="P169" s="7"/>
      <c r="Q169" s="13"/>
    </row>
    <row customHeight="true" ht="19" r="170">
      <c r="A170" s="107"/>
      <c r="B170" s="107"/>
      <c r="C170" s="110" t="str">
        <v>SPI通讯协议调试</v>
      </c>
      <c r="D170" s="115"/>
      <c r="E170" s="108"/>
      <c r="F170" s="105"/>
      <c r="G170" s="109"/>
      <c r="H170" s="112"/>
      <c r="I170" s="113"/>
      <c r="J170" s="113"/>
      <c r="K170" s="105"/>
      <c r="L170" s="3"/>
      <c r="M170" s="3"/>
      <c r="N170" s="3"/>
      <c r="O170" s="7"/>
      <c r="P170" s="7"/>
      <c r="Q170" s="13"/>
    </row>
    <row customHeight="true" ht="19" r="171">
      <c r="A171" s="107"/>
      <c r="B171" s="107"/>
      <c r="C171" s="110" t="str">
        <v>本地诊断</v>
      </c>
      <c r="D171" s="115"/>
      <c r="E171" s="108"/>
      <c r="F171" s="105"/>
      <c r="G171" s="109"/>
      <c r="H171" s="112"/>
      <c r="I171" s="113"/>
      <c r="J171" s="113"/>
      <c r="K171" s="105"/>
      <c r="L171" s="3"/>
      <c r="M171" s="3"/>
      <c r="N171" s="3"/>
      <c r="O171" s="7"/>
      <c r="P171" s="7"/>
      <c r="Q171" s="13"/>
    </row>
    <row customHeight="true" ht="19" r="172">
      <c r="A172" s="107"/>
      <c r="B172" s="107"/>
      <c r="C172" s="110" t="str">
        <v>远程诊断</v>
      </c>
      <c r="D172" s="115"/>
      <c r="E172" s="108"/>
      <c r="F172" s="105"/>
      <c r="G172" s="109"/>
      <c r="H172" s="112"/>
      <c r="I172" s="113"/>
      <c r="J172" s="113"/>
      <c r="K172" s="105"/>
      <c r="L172" s="3"/>
      <c r="M172" s="3"/>
      <c r="N172" s="3"/>
      <c r="O172" s="7"/>
      <c r="P172" s="7"/>
      <c r="Q172" s="13"/>
    </row>
    <row customHeight="true" ht="19" r="173">
      <c r="A173" s="107"/>
      <c r="B173" s="107"/>
      <c r="C173" s="110" t="str">
        <v>SOS按键监测</v>
      </c>
      <c r="D173" s="115"/>
      <c r="E173" s="108"/>
      <c r="F173" s="105"/>
      <c r="G173" s="109"/>
      <c r="H173" s="112"/>
      <c r="I173" s="113"/>
      <c r="J173" s="113"/>
      <c r="K173" s="105"/>
      <c r="L173" s="3"/>
      <c r="M173" s="3"/>
      <c r="N173" s="3"/>
      <c r="O173" s="7"/>
      <c r="P173" s="7"/>
      <c r="Q173" s="13"/>
    </row>
    <row customHeight="true" ht="19" r="174">
      <c r="A174" s="107"/>
      <c r="B174" s="107"/>
      <c r="C174" s="110" t="str">
        <v>工程模式</v>
      </c>
      <c r="D174" s="115"/>
      <c r="E174" s="108"/>
      <c r="F174" s="105"/>
      <c r="G174" s="109"/>
      <c r="H174" s="112"/>
      <c r="I174" s="113"/>
      <c r="J174" s="113"/>
      <c r="K174" s="105"/>
      <c r="L174" s="3"/>
      <c r="M174" s="3"/>
      <c r="N174" s="3"/>
      <c r="O174" s="7"/>
      <c r="P174" s="7"/>
      <c r="Q174" s="13"/>
    </row>
    <row r="175">
      <c r="A175" s="107"/>
      <c r="B175" s="107" t="str">
        <v>MCU自测发布</v>
      </c>
      <c r="C175" s="110" t="str" xml:space="preserve">
        <v>DB自测方案设计 </v>
      </c>
      <c r="D175" s="115" t="str">
        <v>编写自测方案文档，完成评审</v>
      </c>
      <c r="E175" s="108" t="str">
        <v>方案设计文档</v>
      </c>
      <c r="F175" s="105" t="str">
        <v>TL</v>
      </c>
      <c r="G175" s="109"/>
      <c r="H175" s="112"/>
      <c r="I175" s="113">
        <v>1</v>
      </c>
      <c r="J175" s="113">
        <v>7</v>
      </c>
      <c r="K175" s="105" t="str">
        <v>AppL</v>
      </c>
      <c r="L175" s="3"/>
      <c r="M175" s="3"/>
      <c r="N175" s="3"/>
      <c r="O175" s="7"/>
      <c r="P175" s="7"/>
      <c r="Q175" s="13"/>
    </row>
    <row r="176">
      <c r="A176" s="107"/>
      <c r="B176" s="107"/>
      <c r="C176" s="110" t="str">
        <v>DB自测shell功能开发</v>
      </c>
      <c r="D176" s="115" t="str">
        <v>编写shell测试程序</v>
      </c>
      <c r="E176" s="108" t="str">
        <v>自测报告</v>
      </c>
      <c r="F176" s="105" t="str">
        <v>TL</v>
      </c>
      <c r="G176" s="109" t="str">
        <v>shell功能正常</v>
      </c>
      <c r="H176" s="112"/>
      <c r="I176" s="113">
        <v>2</v>
      </c>
      <c r="J176" s="113"/>
      <c r="K176" s="105" t="str">
        <v>AppL</v>
      </c>
      <c r="L176" s="3"/>
      <c r="M176" s="3"/>
      <c r="N176" s="3"/>
      <c r="O176" s="7"/>
      <c r="P176" s="7"/>
      <c r="Q176" s="13"/>
    </row>
    <row r="177">
      <c r="A177" s="107"/>
      <c r="B177" s="107"/>
      <c r="C177" s="110" t="str">
        <v>DB自测飞书发布功能开发</v>
      </c>
      <c r="D177" s="115" t="str">
        <v>使用python编写飞书发布功能</v>
      </c>
      <c r="E177" s="108" t="str">
        <v>自测报告</v>
      </c>
      <c r="F177" s="105" t="str">
        <v>TL</v>
      </c>
      <c r="G177" s="109" t="str">
        <v>开通飞书权限</v>
      </c>
      <c r="H177" s="112"/>
      <c r="I177" s="113">
        <v>1</v>
      </c>
      <c r="J177" s="113"/>
      <c r="K177" s="105" t="str">
        <v>AppL</v>
      </c>
      <c r="L177" s="3"/>
      <c r="M177" s="3"/>
      <c r="N177" s="3"/>
      <c r="O177" s="7"/>
      <c r="P177" s="7"/>
      <c r="Q177" s="13"/>
    </row>
    <row r="178">
      <c r="A178" s="107"/>
      <c r="B178" s="107"/>
      <c r="C178" s="110" t="str">
        <v>DB自测集成MCU升级，shell测试，结果发布</v>
      </c>
      <c r="D178" s="115" t="str">
        <v>本地集成测试功能开发</v>
      </c>
      <c r="E178" s="108" t="str">
        <v>自测报告</v>
      </c>
      <c r="F178" s="105" t="str">
        <v>TL</v>
      </c>
      <c r="G178" s="109" t="str">
        <v>PC升级MCU成功</v>
      </c>
      <c r="H178" s="112"/>
      <c r="I178" s="113">
        <v>2</v>
      </c>
      <c r="J178" s="113"/>
      <c r="K178" s="105" t="str">
        <v>AppL</v>
      </c>
      <c r="L178" s="3"/>
      <c r="M178" s="3"/>
      <c r="N178" s="3"/>
      <c r="O178" s="7"/>
      <c r="P178" s="7"/>
      <c r="Q178" s="13"/>
    </row>
    <row r="179">
      <c r="A179" s="107"/>
      <c r="B179" s="107"/>
      <c r="C179" s="110" t="str">
        <v>DB自测集成与CD集成发布</v>
      </c>
      <c r="D179" s="115" t="str">
        <v>系统服务集成，自动发布功能配置</v>
      </c>
      <c r="E179" s="108" t="str">
        <v>飞书群里相关提醒消息</v>
      </c>
      <c r="F179" s="105" t="str">
        <v>TL</v>
      </c>
      <c r="G179" s="109"/>
      <c r="H179" s="112"/>
      <c r="I179" s="113">
        <v>1</v>
      </c>
      <c r="J179" s="113"/>
      <c r="K179" s="105" t="str">
        <v>AppL</v>
      </c>
      <c r="L179" s="3"/>
      <c r="M179" s="3"/>
      <c r="N179" s="3"/>
      <c r="O179" s="7"/>
      <c r="P179" s="7"/>
      <c r="Q179" s="13"/>
    </row>
    <row r="180">
      <c r="A180" s="107"/>
      <c r="B180" s="107" t="str">
        <v>MCU development</v>
      </c>
      <c r="C180" s="39" t="str">
        <v>IMU 功能调试</v>
      </c>
      <c r="D180" s="42" t="str">
        <v>IMU功能可正常配置和使用</v>
      </c>
      <c r="E180" s="108" t="str">
        <v>IMU 集成指导，自测报告</v>
      </c>
      <c r="F180" s="105" t="str">
        <v>TL</v>
      </c>
      <c r="G180" s="113"/>
      <c r="H180" s="105"/>
      <c r="I180" s="113">
        <v>2</v>
      </c>
      <c r="J180" s="113">
        <v>10</v>
      </c>
      <c r="K180" s="39"/>
      <c r="L180" s="3"/>
      <c r="M180" s="3"/>
      <c r="N180" s="3"/>
      <c r="O180" s="7"/>
      <c r="P180" s="7"/>
      <c r="Q180" s="13"/>
    </row>
    <row r="181">
      <c r="A181" s="107"/>
      <c r="B181" s="107"/>
      <c r="C181" s="110" t="str">
        <v>扩展IO 功能调试</v>
      </c>
      <c r="D181" s="111" t="str">
        <v>扩展IO 基础功能自测和使用</v>
      </c>
      <c r="E181" s="108"/>
      <c r="F181" s="105" t="str">
        <v>TL</v>
      </c>
      <c r="G181" s="109"/>
      <c r="H181" s="105"/>
      <c r="I181" s="113">
        <v>1.5</v>
      </c>
      <c r="J181" s="113"/>
      <c r="K181" s="105"/>
      <c r="L181" s="3"/>
      <c r="M181" s="3"/>
      <c r="N181" s="3"/>
      <c r="O181" s="7"/>
      <c r="P181" s="7"/>
      <c r="Q181" s="13"/>
    </row>
    <row r="182">
      <c r="A182" s="107"/>
      <c r="B182" s="107"/>
      <c r="C182" s="110" t="str">
        <v>仪表  cluster</v>
      </c>
      <c r="D182" s="111" t="str">
        <v>仪表  cluster功能集成</v>
      </c>
      <c r="E182" s="108" t="str">
        <v>仪表功能集成和使用指导手册</v>
      </c>
      <c r="F182" s="105" t="str">
        <v>TL</v>
      </c>
      <c r="G182" s="109"/>
      <c r="H182" s="105"/>
      <c r="I182" s="113">
        <v>3</v>
      </c>
      <c r="J182" s="113"/>
      <c r="K182" s="105" t="str">
        <v>Bsw</v>
      </c>
      <c r="L182" s="3"/>
      <c r="M182" s="3"/>
      <c r="N182" s="3"/>
      <c r="O182" s="7"/>
      <c r="P182" s="7"/>
      <c r="Q182" s="13"/>
    </row>
    <row r="183">
      <c r="A183" s="107"/>
      <c r="B183" s="107"/>
      <c r="C183" s="110" t="str">
        <v>设置菜单等设置功能开发</v>
      </c>
      <c r="D183" s="111" t="str">
        <v>设置菜单等设置功能开发</v>
      </c>
      <c r="E183" s="108"/>
      <c r="F183" s="105" t="str">
        <v>TL</v>
      </c>
      <c r="G183" s="109"/>
      <c r="H183" s="105"/>
      <c r="I183" s="113">
        <v>1.5</v>
      </c>
      <c r="J183" s="113"/>
      <c r="K183" s="105" t="str">
        <v>Bus</v>
      </c>
      <c r="L183" s="3"/>
      <c r="M183" s="3"/>
      <c r="N183" s="3"/>
      <c r="O183" s="7"/>
      <c r="P183" s="7"/>
      <c r="Q183" s="13"/>
    </row>
    <row r="184">
      <c r="A184" s="107"/>
      <c r="B184" s="107"/>
      <c r="C184" s="110" t="str">
        <v>哨兵模式等应用功能</v>
      </c>
      <c r="D184" s="111" t="str">
        <v>哨兵模式等应用功能</v>
      </c>
      <c r="E184" s="108"/>
      <c r="F184" s="105" t="str">
        <v>TL</v>
      </c>
      <c r="G184" s="109"/>
      <c r="H184" s="105"/>
      <c r="I184" s="113">
        <v>2</v>
      </c>
      <c r="J184" s="113"/>
      <c r="K184" s="105"/>
      <c r="L184" s="3"/>
      <c r="M184" s="3"/>
      <c r="N184" s="3"/>
      <c r="O184" s="7"/>
      <c r="P184" s="7"/>
      <c r="Q184" s="13"/>
    </row>
    <row r="185">
      <c r="A185" s="107"/>
      <c r="B185" s="117" t="str">
        <v>coverity 静态代码</v>
      </c>
      <c r="C185" s="117" t="str">
        <v>coverity 静态代码扫描问题解决</v>
      </c>
      <c r="D185" s="117" t="str">
        <v>coverity 静态代码扫描问题解决</v>
      </c>
      <c r="E185" s="116" t="str">
        <v>NA</v>
      </c>
      <c r="F185" s="105" t="str">
        <v>TL</v>
      </c>
      <c r="G185" s="117" t="str">
        <v>NA</v>
      </c>
      <c r="H185" s="117"/>
      <c r="I185" s="113">
        <v>1</v>
      </c>
      <c r="J185" s="113">
        <v>1</v>
      </c>
      <c r="K185" s="117"/>
      <c r="L185" s="3"/>
      <c r="M185" s="3"/>
      <c r="N185" s="3"/>
      <c r="O185" s="7"/>
      <c r="P185" s="7"/>
      <c r="Q185" s="13"/>
    </row>
    <row customHeight="true" ht="19" r="186">
      <c r="A186" s="107"/>
      <c r="B186" s="127" t="str">
        <v>单元测试</v>
      </c>
      <c r="C186" s="130" t="str">
        <v>制定单元测试方案+评审</v>
      </c>
      <c r="D186" s="131"/>
      <c r="E186" s="128"/>
      <c r="F186" s="124"/>
      <c r="G186" s="124"/>
      <c r="H186" s="124"/>
      <c r="I186" s="125"/>
      <c r="J186" s="125"/>
      <c r="K186" s="129"/>
      <c r="L186" s="162">
        <v>45908</v>
      </c>
      <c r="M186" s="162">
        <v>45940</v>
      </c>
      <c r="N186" s="3"/>
      <c r="O186" s="7"/>
      <c r="P186" s="7"/>
      <c r="Q186" s="13"/>
    </row>
    <row customHeight="true" ht="19" r="187">
      <c r="A187" s="107"/>
      <c r="B187" s="127"/>
      <c r="C187" s="130" t="str">
        <v>电源管理模块单元测试</v>
      </c>
      <c r="D187" s="131"/>
      <c r="E187" s="128"/>
      <c r="F187" s="124"/>
      <c r="G187" s="124"/>
      <c r="H187" s="124"/>
      <c r="I187" s="125"/>
      <c r="J187" s="125"/>
      <c r="K187" s="129"/>
      <c r="L187" s="163">
        <v>45915</v>
      </c>
      <c r="M187" s="163">
        <v>45930</v>
      </c>
      <c r="N187" s="3"/>
      <c r="O187" s="7"/>
      <c r="P187" s="7"/>
      <c r="Q187" s="13"/>
    </row>
    <row customHeight="true" ht="19" r="188">
      <c r="A188" s="107"/>
      <c r="B188" s="127"/>
      <c r="C188" s="130" t="str">
        <v>OTA模块单元测试</v>
      </c>
      <c r="D188" s="131"/>
      <c r="E188" s="128"/>
      <c r="F188" s="124"/>
      <c r="G188" s="124"/>
      <c r="H188" s="124"/>
      <c r="I188" s="125"/>
      <c r="J188" s="125"/>
      <c r="K188" s="129"/>
      <c r="L188" s="163">
        <v>45938</v>
      </c>
      <c r="M188" s="163">
        <v>45961</v>
      </c>
      <c r="N188" s="3"/>
      <c r="O188" s="7"/>
      <c r="P188" s="7"/>
      <c r="Q188" s="13"/>
    </row>
    <row r="189">
      <c r="A189" s="107"/>
      <c r="B189" s="127"/>
      <c r="C189" s="130" t="str">
        <v>SOMEIP——MCU与SOC通信，MCU端单元测试</v>
      </c>
      <c r="D189" s="131"/>
      <c r="E189" s="128"/>
      <c r="F189" s="124"/>
      <c r="G189" s="124"/>
      <c r="H189" s="124"/>
      <c r="I189" s="125"/>
      <c r="J189" s="125"/>
      <c r="K189" s="129"/>
      <c r="L189" s="182">
        <v>45962</v>
      </c>
      <c r="M189" s="182">
        <v>45991</v>
      </c>
      <c r="N189" s="3"/>
      <c r="O189" s="7"/>
      <c r="P189" s="7"/>
      <c r="Q189" s="13"/>
    </row>
    <row r="190">
      <c r="A190" s="107"/>
      <c r="B190" s="110"/>
      <c r="C190" s="138"/>
      <c r="D190" s="115"/>
      <c r="E190" s="116"/>
      <c r="F190" s="35"/>
      <c r="G190" s="35"/>
      <c r="H190" s="35" t="str">
        <v>总计</v>
      </c>
      <c r="I190" s="35">
        <f>SUM(I2:I189)</f>
      </c>
      <c r="J190" s="35">
        <f>SUM(J2:J189)</f>
      </c>
      <c r="K190" s="105"/>
      <c r="L190" s="3"/>
      <c r="M190" s="3"/>
      <c r="N190" s="3"/>
      <c r="O190" s="7"/>
      <c r="P190" s="7"/>
      <c r="Q190" s="13"/>
    </row>
    <row r="191">
      <c r="L191" s="139"/>
      <c r="M191" s="139"/>
      <c r="N191" s="139"/>
      <c r="O191" s="139"/>
      <c r="P191" s="139"/>
    </row>
    <row r="192">
      <c r="L192" s="139"/>
      <c r="M192" s="139"/>
      <c r="N192" s="139"/>
      <c r="O192" s="139"/>
      <c r="P192" s="139"/>
    </row>
    <row r="193">
      <c r="L193" s="139"/>
      <c r="M193" s="139"/>
      <c r="N193" s="139"/>
      <c r="O193" s="139"/>
      <c r="P193" s="139"/>
    </row>
    <row r="194">
      <c r="L194" s="139"/>
      <c r="M194" s="139"/>
      <c r="N194" s="139"/>
      <c r="O194" s="139"/>
      <c r="P194" s="139"/>
    </row>
    <row r="195">
      <c r="L195" s="139"/>
      <c r="M195" s="139"/>
      <c r="N195" s="139"/>
      <c r="O195" s="139"/>
      <c r="P195" s="139"/>
    </row>
    <row r="196">
      <c r="L196" s="139"/>
      <c r="M196" s="139"/>
      <c r="N196" s="139"/>
      <c r="O196" s="139"/>
      <c r="P196" s="139"/>
    </row>
    <row r="197">
      <c r="L197" s="139"/>
      <c r="M197" s="139"/>
      <c r="N197" s="139"/>
      <c r="O197" s="139"/>
      <c r="P197" s="139"/>
    </row>
    <row r="198">
      <c r="L198" s="139"/>
      <c r="M198" s="139"/>
      <c r="N198" s="139"/>
      <c r="O198" s="139"/>
      <c r="P198" s="139"/>
    </row>
    <row r="199">
      <c r="L199" s="139"/>
      <c r="M199" s="139"/>
      <c r="N199" s="139"/>
      <c r="O199" s="139"/>
      <c r="P199" s="139"/>
    </row>
    <row r="200">
      <c r="L200" s="139"/>
      <c r="M200" s="139"/>
      <c r="N200" s="139"/>
      <c r="O200" s="139"/>
      <c r="P200" s="139"/>
    </row>
    <row r="201">
      <c r="L201" s="139"/>
      <c r="M201" s="139"/>
      <c r="N201" s="139"/>
      <c r="O201" s="139"/>
      <c r="P201" s="139"/>
    </row>
    <row r="202">
      <c r="L202" s="139"/>
      <c r="M202" s="139"/>
      <c r="N202" s="139"/>
      <c r="O202" s="139"/>
      <c r="P202" s="139"/>
    </row>
    <row r="203">
      <c r="L203" s="139"/>
      <c r="M203" s="139"/>
      <c r="N203" s="139"/>
      <c r="O203" s="139"/>
      <c r="P203" s="139"/>
    </row>
    <row r="204">
      <c r="L204" s="139"/>
      <c r="M204" s="139"/>
      <c r="N204" s="139"/>
      <c r="O204" s="139"/>
      <c r="P204" s="139"/>
    </row>
    <row r="205">
      <c r="L205" s="139"/>
      <c r="M205" s="139"/>
      <c r="N205" s="139"/>
      <c r="O205" s="139"/>
      <c r="P205" s="139"/>
    </row>
    <row r="206">
      <c r="L206" s="139"/>
      <c r="M206" s="139"/>
      <c r="N206" s="139"/>
      <c r="O206" s="139"/>
      <c r="P206" s="139"/>
    </row>
    <row r="207">
      <c r="L207" s="139"/>
      <c r="M207" s="139"/>
      <c r="N207" s="139"/>
      <c r="O207" s="139"/>
      <c r="P207" s="139"/>
    </row>
    <row r="208">
      <c r="L208" s="139"/>
      <c r="M208" s="139"/>
      <c r="N208" s="139"/>
      <c r="O208" s="139"/>
      <c r="P208" s="139"/>
    </row>
    <row r="209">
      <c r="L209" s="139"/>
      <c r="M209" s="139"/>
      <c r="N209" s="139"/>
      <c r="O209" s="139"/>
      <c r="P209" s="139"/>
    </row>
    <row r="210">
      <c r="L210" s="139"/>
      <c r="M210" s="139"/>
      <c r="N210" s="139"/>
      <c r="O210" s="139"/>
      <c r="P210" s="139"/>
    </row>
    <row r="211">
      <c r="L211" s="139"/>
      <c r="M211" s="139"/>
      <c r="N211" s="139"/>
      <c r="O211" s="139"/>
      <c r="P211" s="139"/>
    </row>
    <row r="212">
      <c r="L212" s="139"/>
      <c r="M212" s="139"/>
      <c r="N212" s="139"/>
      <c r="O212" s="139"/>
      <c r="P212" s="139"/>
    </row>
    <row r="213">
      <c r="L213" s="139"/>
      <c r="M213" s="139"/>
      <c r="N213" s="139"/>
      <c r="O213" s="139"/>
      <c r="P213" s="139"/>
    </row>
    <row r="214">
      <c r="L214" s="139"/>
      <c r="M214" s="139"/>
      <c r="N214" s="139"/>
      <c r="O214" s="139"/>
      <c r="P214" s="139"/>
    </row>
  </sheetData>
  <mergeCells>
    <mergeCell ref="B153:B163"/>
    <mergeCell ref="B142:B152"/>
    <mergeCell ref="B137:B139"/>
    <mergeCell ref="B140:B141"/>
    <mergeCell ref="B133:B136"/>
    <mergeCell ref="E146:E152"/>
    <mergeCell ref="E140:E141"/>
    <mergeCell ref="E133:E136"/>
    <mergeCell ref="E137:E139"/>
    <mergeCell ref="J137:J139"/>
    <mergeCell ref="J140:J141"/>
    <mergeCell ref="J133:J136"/>
    <mergeCell ref="J142:J152"/>
    <mergeCell ref="J153:J163"/>
    <mergeCell ref="B2:B3"/>
    <mergeCell ref="B4:B6"/>
    <mergeCell ref="B43:B46"/>
    <mergeCell ref="B73:B82"/>
    <mergeCell ref="B83:B87"/>
    <mergeCell ref="B47:B60"/>
    <mergeCell ref="B61:B72"/>
    <mergeCell ref="B122:B126"/>
    <mergeCell ref="B88:B94"/>
    <mergeCell ref="B95:B97"/>
    <mergeCell ref="B98:B112"/>
    <mergeCell ref="B113:B121"/>
    <mergeCell ref="B7:B13"/>
    <mergeCell ref="B14:B26"/>
    <mergeCell ref="B27:B42"/>
    <mergeCell ref="B127:B130"/>
    <mergeCell ref="B131:B132"/>
    <mergeCell ref="E98:E112"/>
    <mergeCell ref="E95:E97"/>
    <mergeCell ref="E88:E94"/>
    <mergeCell ref="E86:E87"/>
    <mergeCell ref="E83:E85"/>
    <mergeCell ref="E73:E82"/>
    <mergeCell ref="E53:E59"/>
    <mergeCell ref="E7:E10"/>
    <mergeCell ref="E2:E3"/>
    <mergeCell ref="E122:E126"/>
    <mergeCell ref="E127:E130"/>
    <mergeCell ref="E131:E132"/>
    <mergeCell ref="G122:G126"/>
    <mergeCell ref="G113:G120"/>
    <mergeCell ref="G27:G41"/>
    <mergeCell ref="G45:G46"/>
    <mergeCell ref="G47:G60"/>
    <mergeCell ref="G21:G22"/>
    <mergeCell ref="G61:G72"/>
    <mergeCell ref="G43:G44"/>
    <mergeCell ref="G73:G82"/>
    <mergeCell ref="H105:H107"/>
    <mergeCell ref="H102:H104"/>
    <mergeCell ref="H98:H101"/>
    <mergeCell ref="I50:I51"/>
    <mergeCell ref="I98:I101"/>
    <mergeCell ref="I105:I107"/>
    <mergeCell ref="I102:I104"/>
    <mergeCell ref="J2:J3"/>
    <mergeCell ref="J4:J13"/>
    <mergeCell ref="J114:J121"/>
    <mergeCell ref="J98:J112"/>
    <mergeCell ref="J95:J97"/>
    <mergeCell ref="J61:J72"/>
    <mergeCell ref="J47:J60"/>
    <mergeCell ref="J43:J46"/>
    <mergeCell ref="J27:J42"/>
    <mergeCell ref="J14:J26"/>
    <mergeCell ref="J73:J82"/>
    <mergeCell ref="J83:J85"/>
    <mergeCell ref="J86:J87"/>
    <mergeCell ref="J88:J94"/>
    <mergeCell ref="J122:J126"/>
    <mergeCell ref="J127:J130"/>
    <mergeCell ref="J131:J132"/>
    <mergeCell ref="A2:A189"/>
    <mergeCell ref="B186:B189"/>
    <mergeCell ref="J180:J184"/>
    <mergeCell ref="J175:J179"/>
    <mergeCell ref="B180:B184"/>
    <mergeCell ref="B175:B179"/>
    <mergeCell ref="B164:B174"/>
  </mergeCells>
  <dataValidations count="1">
    <dataValidation allowBlank="true" errorStyle="stop" showErrorMessage="true" sqref="K2:K70 K73:K93 K95:K136 K138:K179 K181:K190" type="list">
      <formula1>"Bsw,Bus,AppL,Sys,Doc"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