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ect detection" sheetId="1" r:id="rId4"/>
    <sheet state="visible" name="workflow Wlodarzack 2017" sheetId="2" r:id="rId5"/>
  </sheets>
  <definedNames/>
  <calcPr/>
</workbook>
</file>

<file path=xl/sharedStrings.xml><?xml version="1.0" encoding="utf-8"?>
<sst xmlns="http://schemas.openxmlformats.org/spreadsheetml/2006/main" count="95" uniqueCount="46">
  <si>
    <t>Publication</t>
  </si>
  <si>
    <t>Page</t>
  </si>
  <si>
    <t>graves</t>
  </si>
  <si>
    <t>recognized graves</t>
  </si>
  <si>
    <t>note</t>
  </si>
  <si>
    <t>false positive</t>
  </si>
  <si>
    <t>false negatives</t>
  </si>
  <si>
    <t>true positive</t>
  </si>
  <si>
    <t>Włodarczak 2017</t>
  </si>
  <si>
    <t>Baron et al 2019</t>
  </si>
  <si>
    <t>Sachse 2015</t>
  </si>
  <si>
    <t>burial hill - unusual drawing</t>
  </si>
  <si>
    <t>according to the description there is one but in reality a blank page with a few numbers</t>
  </si>
  <si>
    <t>2 graves overlapping each other - reasonably it is fine to detect it as one</t>
  </si>
  <si>
    <t>ceramics which did look like graves - i had to read the description</t>
  </si>
  <si>
    <t>burials within a kurgan, unusual drawing</t>
  </si>
  <si>
    <t>Total</t>
  </si>
  <si>
    <t>site</t>
  </si>
  <si>
    <t>page</t>
  </si>
  <si>
    <t>correct</t>
  </si>
  <si>
    <t>false negative</t>
  </si>
  <si>
    <t>Neugebauer-Maresch and Lenneis 2015</t>
  </si>
  <si>
    <t>Grave</t>
  </si>
  <si>
    <t>adjusted scale</t>
  </si>
  <si>
    <t>added arrow</t>
  </si>
  <si>
    <t>manually added text to scale</t>
  </si>
  <si>
    <t>north arrow flipped</t>
  </si>
  <si>
    <t>aligned manual bounding box</t>
  </si>
  <si>
    <t>changed deposition type</t>
  </si>
  <si>
    <t>resized grave bounding box</t>
  </si>
  <si>
    <t>added skeleton</t>
  </si>
  <si>
    <t>arrow adjusted</t>
  </si>
  <si>
    <t>sum</t>
  </si>
  <si>
    <t>III/3</t>
  </si>
  <si>
    <t>3A/7</t>
  </si>
  <si>
    <t>2/2</t>
  </si>
  <si>
    <t>6/24</t>
  </si>
  <si>
    <t>7/14</t>
  </si>
  <si>
    <t>5</t>
  </si>
  <si>
    <t>2/5</t>
  </si>
  <si>
    <t>1B</t>
  </si>
  <si>
    <t>1/5</t>
  </si>
  <si>
    <t>3/2</t>
  </si>
  <si>
    <t>6/2</t>
  </si>
  <si>
    <t>8/2</t>
  </si>
  <si>
    <t>5/1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</si>
</sst>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4" max="4" width="19.38"/>
    <col customWidth="1" min="5" max="5" width="6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261.0</v>
      </c>
      <c r="C2" s="1">
        <v>1.0</v>
      </c>
      <c r="D2" s="1">
        <v>1.0</v>
      </c>
    </row>
    <row r="3">
      <c r="A3" s="1" t="s">
        <v>8</v>
      </c>
      <c r="B3" s="1">
        <v>262.0</v>
      </c>
      <c r="C3" s="1">
        <v>1.0</v>
      </c>
      <c r="D3" s="1">
        <v>1.0</v>
      </c>
    </row>
    <row r="4">
      <c r="A4" s="1" t="s">
        <v>8</v>
      </c>
      <c r="B4" s="1">
        <v>264.0</v>
      </c>
      <c r="C4" s="1">
        <v>3.0</v>
      </c>
      <c r="D4" s="1">
        <v>3.0</v>
      </c>
    </row>
    <row r="5">
      <c r="A5" s="1" t="s">
        <v>8</v>
      </c>
      <c r="B5" s="1">
        <v>265.0</v>
      </c>
      <c r="C5" s="1">
        <v>2.0</v>
      </c>
      <c r="D5" s="1">
        <v>2.0</v>
      </c>
    </row>
    <row r="6">
      <c r="A6" s="1" t="s">
        <v>8</v>
      </c>
      <c r="B6" s="1">
        <v>267.0</v>
      </c>
      <c r="C6" s="1">
        <v>2.0</v>
      </c>
      <c r="D6" s="1">
        <v>2.0</v>
      </c>
    </row>
    <row r="7">
      <c r="A7" s="1" t="s">
        <v>8</v>
      </c>
      <c r="B7" s="1">
        <v>268.0</v>
      </c>
      <c r="C7" s="1">
        <v>4.0</v>
      </c>
      <c r="D7" s="1">
        <v>4.0</v>
      </c>
    </row>
    <row r="8">
      <c r="D8" s="2">
        <f>SUM(D2:D7)</f>
        <v>13</v>
      </c>
    </row>
    <row r="15">
      <c r="A15" s="1" t="s">
        <v>9</v>
      </c>
      <c r="B15" s="1">
        <v>173.0</v>
      </c>
      <c r="C15" s="1">
        <v>1.0</v>
      </c>
      <c r="D15" s="1">
        <v>1.0</v>
      </c>
    </row>
    <row r="16">
      <c r="A16" s="1" t="s">
        <v>9</v>
      </c>
      <c r="B16" s="1">
        <v>174.0</v>
      </c>
      <c r="C16" s="1">
        <v>1.0</v>
      </c>
      <c r="D16" s="1">
        <v>1.0</v>
      </c>
    </row>
    <row r="56">
      <c r="A56" s="1" t="s">
        <v>10</v>
      </c>
      <c r="B56" s="1">
        <v>132.0</v>
      </c>
      <c r="C56" s="1">
        <v>1.0</v>
      </c>
      <c r="D56" s="1">
        <v>1.0</v>
      </c>
      <c r="F56" s="2">
        <f t="shared" ref="F56:F96" si="1">IF(C56 &lt; D56, D56 - C56, 0)</f>
        <v>0</v>
      </c>
      <c r="G56" s="2">
        <f t="shared" ref="G56:G96" si="2">IF(D56 &lt; C56, C56 - D56, 0)</f>
        <v>0</v>
      </c>
      <c r="H56" s="2">
        <f>IF(C56 - F56 - G56 &lt; 0, 0, C56 - F56 - G56)</f>
        <v>1</v>
      </c>
    </row>
    <row r="57">
      <c r="A57" s="1" t="s">
        <v>10</v>
      </c>
      <c r="B57" s="1">
        <v>133.0</v>
      </c>
      <c r="C57" s="1">
        <v>1.0</v>
      </c>
      <c r="D57" s="1">
        <v>1.0</v>
      </c>
      <c r="F57" s="2">
        <f t="shared" si="1"/>
        <v>0</v>
      </c>
      <c r="G57" s="2">
        <f t="shared" si="2"/>
        <v>0</v>
      </c>
      <c r="H57" s="2">
        <f t="shared" ref="H57:H96" si="3">ABS(C57 - F57 - G57)</f>
        <v>1</v>
      </c>
    </row>
    <row r="58">
      <c r="A58" s="1" t="s">
        <v>10</v>
      </c>
      <c r="B58" s="1">
        <v>134.0</v>
      </c>
      <c r="C58" s="1">
        <v>2.0</v>
      </c>
      <c r="D58" s="1">
        <v>2.0</v>
      </c>
      <c r="F58" s="2">
        <f t="shared" si="1"/>
        <v>0</v>
      </c>
      <c r="G58" s="2">
        <f t="shared" si="2"/>
        <v>0</v>
      </c>
      <c r="H58" s="2">
        <f t="shared" si="3"/>
        <v>2</v>
      </c>
    </row>
    <row r="59">
      <c r="A59" s="1" t="s">
        <v>10</v>
      </c>
      <c r="B59" s="1">
        <v>139.0</v>
      </c>
      <c r="C59" s="1">
        <v>1.0</v>
      </c>
      <c r="D59" s="1">
        <v>1.0</v>
      </c>
      <c r="E59" s="1" t="s">
        <v>11</v>
      </c>
      <c r="F59" s="2">
        <f t="shared" si="1"/>
        <v>0</v>
      </c>
      <c r="G59" s="2">
        <f t="shared" si="2"/>
        <v>0</v>
      </c>
      <c r="H59" s="2">
        <f t="shared" si="3"/>
        <v>1</v>
      </c>
    </row>
    <row r="60">
      <c r="A60" s="1" t="s">
        <v>10</v>
      </c>
      <c r="B60" s="1">
        <v>140.0</v>
      </c>
      <c r="C60" s="1">
        <v>1.0</v>
      </c>
      <c r="D60" s="1">
        <v>0.0</v>
      </c>
      <c r="E60" s="1" t="s">
        <v>11</v>
      </c>
      <c r="F60" s="2">
        <f t="shared" si="1"/>
        <v>0</v>
      </c>
      <c r="G60" s="2">
        <f t="shared" si="2"/>
        <v>1</v>
      </c>
      <c r="H60" s="2">
        <f t="shared" si="3"/>
        <v>0</v>
      </c>
    </row>
    <row r="61">
      <c r="A61" s="1" t="s">
        <v>10</v>
      </c>
      <c r="B61" s="1">
        <v>144.0</v>
      </c>
      <c r="C61" s="1">
        <v>0.0</v>
      </c>
      <c r="D61" s="1">
        <v>0.0</v>
      </c>
      <c r="E61" s="1" t="s">
        <v>12</v>
      </c>
      <c r="F61" s="2">
        <f t="shared" si="1"/>
        <v>0</v>
      </c>
      <c r="G61" s="2">
        <f t="shared" si="2"/>
        <v>0</v>
      </c>
      <c r="H61" s="2">
        <f t="shared" si="3"/>
        <v>0</v>
      </c>
    </row>
    <row r="62">
      <c r="A62" s="1" t="s">
        <v>10</v>
      </c>
      <c r="B62" s="1">
        <v>146.0</v>
      </c>
      <c r="C62" s="1">
        <v>1.0</v>
      </c>
      <c r="D62" s="1">
        <v>1.0</v>
      </c>
      <c r="F62" s="2">
        <f t="shared" si="1"/>
        <v>0</v>
      </c>
      <c r="G62" s="2">
        <f t="shared" si="2"/>
        <v>0</v>
      </c>
      <c r="H62" s="2">
        <f t="shared" si="3"/>
        <v>1</v>
      </c>
    </row>
    <row r="63">
      <c r="A63" s="1" t="s">
        <v>10</v>
      </c>
      <c r="B63" s="1">
        <v>148.0</v>
      </c>
      <c r="C63" s="1">
        <v>1.0</v>
      </c>
      <c r="D63" s="1">
        <v>1.0</v>
      </c>
      <c r="F63" s="2">
        <f t="shared" si="1"/>
        <v>0</v>
      </c>
      <c r="G63" s="2">
        <f t="shared" si="2"/>
        <v>0</v>
      </c>
      <c r="H63" s="2">
        <f t="shared" si="3"/>
        <v>1</v>
      </c>
    </row>
    <row r="64">
      <c r="A64" s="1" t="s">
        <v>10</v>
      </c>
      <c r="B64" s="1">
        <v>150.0</v>
      </c>
      <c r="C64" s="1">
        <v>1.0</v>
      </c>
      <c r="D64" s="1">
        <v>1.0</v>
      </c>
      <c r="E64" s="1" t="s">
        <v>13</v>
      </c>
      <c r="F64" s="2">
        <f t="shared" si="1"/>
        <v>0</v>
      </c>
      <c r="G64" s="2">
        <f t="shared" si="2"/>
        <v>0</v>
      </c>
      <c r="H64" s="2">
        <f t="shared" si="3"/>
        <v>1</v>
      </c>
    </row>
    <row r="65">
      <c r="A65" s="1" t="s">
        <v>10</v>
      </c>
      <c r="B65" s="1">
        <v>151.0</v>
      </c>
      <c r="C65" s="1">
        <v>1.0</v>
      </c>
      <c r="D65" s="1">
        <v>1.0</v>
      </c>
      <c r="F65" s="2">
        <f t="shared" si="1"/>
        <v>0</v>
      </c>
      <c r="G65" s="2">
        <f t="shared" si="2"/>
        <v>0</v>
      </c>
      <c r="H65" s="2">
        <f t="shared" si="3"/>
        <v>1</v>
      </c>
    </row>
    <row r="66">
      <c r="A66" s="1" t="s">
        <v>10</v>
      </c>
      <c r="B66" s="1">
        <v>153.0</v>
      </c>
      <c r="C66" s="1">
        <v>2.0</v>
      </c>
      <c r="D66" s="1">
        <v>0.0</v>
      </c>
      <c r="E66" s="1" t="s">
        <v>14</v>
      </c>
      <c r="F66" s="2">
        <f t="shared" si="1"/>
        <v>0</v>
      </c>
      <c r="G66" s="2">
        <f t="shared" si="2"/>
        <v>2</v>
      </c>
      <c r="H66" s="2">
        <f t="shared" si="3"/>
        <v>0</v>
      </c>
    </row>
    <row r="67">
      <c r="A67" s="1" t="s">
        <v>10</v>
      </c>
      <c r="B67" s="1">
        <v>154.0</v>
      </c>
      <c r="C67" s="1">
        <v>1.0</v>
      </c>
      <c r="D67" s="1">
        <v>1.0</v>
      </c>
      <c r="F67" s="2">
        <f t="shared" si="1"/>
        <v>0</v>
      </c>
      <c r="G67" s="2">
        <f t="shared" si="2"/>
        <v>0</v>
      </c>
      <c r="H67" s="2">
        <f t="shared" si="3"/>
        <v>1</v>
      </c>
    </row>
    <row r="68">
      <c r="A68" s="1" t="s">
        <v>10</v>
      </c>
      <c r="B68" s="1">
        <v>157.0</v>
      </c>
      <c r="C68" s="1">
        <v>1.0</v>
      </c>
      <c r="D68" s="1">
        <v>1.0</v>
      </c>
      <c r="F68" s="2">
        <f t="shared" si="1"/>
        <v>0</v>
      </c>
      <c r="G68" s="2">
        <f t="shared" si="2"/>
        <v>0</v>
      </c>
      <c r="H68" s="2">
        <f t="shared" si="3"/>
        <v>1</v>
      </c>
    </row>
    <row r="69">
      <c r="A69" s="1" t="s">
        <v>10</v>
      </c>
      <c r="B69" s="1">
        <v>158.0</v>
      </c>
      <c r="C69" s="1">
        <v>2.0</v>
      </c>
      <c r="D69" s="1">
        <v>2.0</v>
      </c>
      <c r="F69" s="2">
        <f t="shared" si="1"/>
        <v>0</v>
      </c>
      <c r="G69" s="2">
        <f t="shared" si="2"/>
        <v>0</v>
      </c>
      <c r="H69" s="2">
        <f t="shared" si="3"/>
        <v>2</v>
      </c>
    </row>
    <row r="70">
      <c r="A70" s="1" t="s">
        <v>10</v>
      </c>
      <c r="B70" s="1">
        <v>159.0</v>
      </c>
      <c r="C70" s="1">
        <v>1.0</v>
      </c>
      <c r="D70" s="1">
        <v>1.0</v>
      </c>
      <c r="F70" s="2">
        <f t="shared" si="1"/>
        <v>0</v>
      </c>
      <c r="G70" s="2">
        <f t="shared" si="2"/>
        <v>0</v>
      </c>
      <c r="H70" s="2">
        <f t="shared" si="3"/>
        <v>1</v>
      </c>
    </row>
    <row r="71">
      <c r="A71" s="1" t="s">
        <v>10</v>
      </c>
      <c r="B71" s="1">
        <v>160.0</v>
      </c>
      <c r="C71" s="1">
        <v>3.0</v>
      </c>
      <c r="D71" s="1">
        <v>3.0</v>
      </c>
      <c r="F71" s="2">
        <f t="shared" si="1"/>
        <v>0</v>
      </c>
      <c r="G71" s="2">
        <f t="shared" si="2"/>
        <v>0</v>
      </c>
      <c r="H71" s="2">
        <f t="shared" si="3"/>
        <v>3</v>
      </c>
    </row>
    <row r="72">
      <c r="A72" s="1" t="s">
        <v>10</v>
      </c>
      <c r="B72" s="1">
        <v>161.0</v>
      </c>
      <c r="C72" s="1">
        <v>4.0</v>
      </c>
      <c r="D72" s="1">
        <v>3.0</v>
      </c>
      <c r="F72" s="2">
        <f t="shared" si="1"/>
        <v>0</v>
      </c>
      <c r="G72" s="2">
        <f t="shared" si="2"/>
        <v>1</v>
      </c>
      <c r="H72" s="2">
        <f t="shared" si="3"/>
        <v>3</v>
      </c>
    </row>
    <row r="73">
      <c r="A73" s="1" t="s">
        <v>10</v>
      </c>
      <c r="B73" s="1">
        <v>162.0</v>
      </c>
      <c r="C73" s="1">
        <v>3.0</v>
      </c>
      <c r="D73" s="1">
        <v>3.0</v>
      </c>
      <c r="F73" s="2">
        <f t="shared" si="1"/>
        <v>0</v>
      </c>
      <c r="G73" s="2">
        <f t="shared" si="2"/>
        <v>0</v>
      </c>
      <c r="H73" s="2">
        <f t="shared" si="3"/>
        <v>3</v>
      </c>
    </row>
    <row r="74">
      <c r="A74" s="1" t="s">
        <v>10</v>
      </c>
      <c r="B74" s="1">
        <v>163.0</v>
      </c>
      <c r="C74" s="1">
        <v>2.0</v>
      </c>
      <c r="D74" s="1">
        <v>2.0</v>
      </c>
      <c r="F74" s="2">
        <f t="shared" si="1"/>
        <v>0</v>
      </c>
      <c r="G74" s="2">
        <f t="shared" si="2"/>
        <v>0</v>
      </c>
      <c r="H74" s="2">
        <f t="shared" si="3"/>
        <v>2</v>
      </c>
    </row>
    <row r="75">
      <c r="A75" s="1" t="s">
        <v>10</v>
      </c>
      <c r="B75" s="1">
        <v>204.0</v>
      </c>
      <c r="C75" s="1">
        <v>1.0</v>
      </c>
      <c r="D75" s="1">
        <v>0.0</v>
      </c>
      <c r="F75" s="2">
        <f t="shared" si="1"/>
        <v>0</v>
      </c>
      <c r="G75" s="2">
        <f t="shared" si="2"/>
        <v>1</v>
      </c>
      <c r="H75" s="2">
        <f t="shared" si="3"/>
        <v>0</v>
      </c>
    </row>
    <row r="76">
      <c r="A76" s="1" t="s">
        <v>10</v>
      </c>
      <c r="B76" s="1">
        <v>205.0</v>
      </c>
      <c r="C76" s="1">
        <v>1.0</v>
      </c>
      <c r="D76" s="1">
        <v>0.0</v>
      </c>
      <c r="F76" s="2">
        <f t="shared" si="1"/>
        <v>0</v>
      </c>
      <c r="G76" s="2">
        <f t="shared" si="2"/>
        <v>1</v>
      </c>
      <c r="H76" s="2">
        <f t="shared" si="3"/>
        <v>0</v>
      </c>
    </row>
    <row r="77">
      <c r="A77" s="1" t="s">
        <v>10</v>
      </c>
      <c r="B77" s="1">
        <v>219.0</v>
      </c>
      <c r="C77" s="1">
        <v>1.0</v>
      </c>
      <c r="D77" s="1">
        <v>0.0</v>
      </c>
      <c r="E77" s="1" t="s">
        <v>11</v>
      </c>
      <c r="F77" s="2">
        <f t="shared" si="1"/>
        <v>0</v>
      </c>
      <c r="G77" s="2">
        <f t="shared" si="2"/>
        <v>1</v>
      </c>
      <c r="H77" s="2">
        <f t="shared" si="3"/>
        <v>0</v>
      </c>
    </row>
    <row r="78">
      <c r="A78" s="1" t="s">
        <v>10</v>
      </c>
      <c r="B78" s="1">
        <v>241.0</v>
      </c>
      <c r="C78" s="1">
        <v>1.0</v>
      </c>
      <c r="D78" s="1">
        <v>1.0</v>
      </c>
      <c r="F78" s="2">
        <f t="shared" si="1"/>
        <v>0</v>
      </c>
      <c r="G78" s="2">
        <f t="shared" si="2"/>
        <v>0</v>
      </c>
      <c r="H78" s="2">
        <f t="shared" si="3"/>
        <v>1</v>
      </c>
    </row>
    <row r="79">
      <c r="A79" s="1" t="s">
        <v>10</v>
      </c>
      <c r="B79" s="1">
        <v>253.0</v>
      </c>
      <c r="C79" s="1">
        <v>0.0</v>
      </c>
      <c r="D79" s="1">
        <v>1.0</v>
      </c>
      <c r="F79" s="2">
        <f t="shared" si="1"/>
        <v>1</v>
      </c>
      <c r="G79" s="2">
        <f t="shared" si="2"/>
        <v>0</v>
      </c>
      <c r="H79" s="2">
        <f t="shared" si="3"/>
        <v>1</v>
      </c>
    </row>
    <row r="80">
      <c r="A80" s="1" t="s">
        <v>10</v>
      </c>
      <c r="B80" s="1">
        <v>255.0</v>
      </c>
      <c r="C80" s="1">
        <v>1.0</v>
      </c>
      <c r="D80" s="1">
        <v>1.0</v>
      </c>
      <c r="F80" s="2">
        <f t="shared" si="1"/>
        <v>0</v>
      </c>
      <c r="G80" s="2">
        <f t="shared" si="2"/>
        <v>0</v>
      </c>
      <c r="H80" s="2">
        <f t="shared" si="3"/>
        <v>1</v>
      </c>
    </row>
    <row r="81">
      <c r="A81" s="1" t="s">
        <v>10</v>
      </c>
      <c r="B81" s="1">
        <v>257.0</v>
      </c>
      <c r="C81" s="1">
        <v>1.0</v>
      </c>
      <c r="D81" s="1">
        <v>1.0</v>
      </c>
      <c r="F81" s="2">
        <f t="shared" si="1"/>
        <v>0</v>
      </c>
      <c r="G81" s="2">
        <f t="shared" si="2"/>
        <v>0</v>
      </c>
      <c r="H81" s="2">
        <f t="shared" si="3"/>
        <v>1</v>
      </c>
    </row>
    <row r="82">
      <c r="A82" s="1" t="s">
        <v>10</v>
      </c>
      <c r="B82" s="1">
        <v>260.0</v>
      </c>
      <c r="C82" s="1">
        <v>1.0</v>
      </c>
      <c r="D82" s="1">
        <v>1.0</v>
      </c>
      <c r="F82" s="2">
        <f t="shared" si="1"/>
        <v>0</v>
      </c>
      <c r="G82" s="2">
        <f t="shared" si="2"/>
        <v>0</v>
      </c>
      <c r="H82" s="2">
        <f t="shared" si="3"/>
        <v>1</v>
      </c>
    </row>
    <row r="83">
      <c r="A83" s="1" t="s">
        <v>10</v>
      </c>
      <c r="B83" s="1">
        <v>268.0</v>
      </c>
      <c r="C83" s="1">
        <v>1.0</v>
      </c>
      <c r="D83" s="1">
        <v>1.0</v>
      </c>
      <c r="F83" s="2">
        <f t="shared" si="1"/>
        <v>0</v>
      </c>
      <c r="G83" s="2">
        <f t="shared" si="2"/>
        <v>0</v>
      </c>
      <c r="H83" s="2">
        <f t="shared" si="3"/>
        <v>1</v>
      </c>
    </row>
    <row r="84">
      <c r="A84" s="1" t="s">
        <v>10</v>
      </c>
      <c r="B84" s="1">
        <v>272.0</v>
      </c>
      <c r="C84" s="1">
        <v>1.0</v>
      </c>
      <c r="D84" s="1">
        <v>1.0</v>
      </c>
      <c r="F84" s="2">
        <f t="shared" si="1"/>
        <v>0</v>
      </c>
      <c r="G84" s="2">
        <f t="shared" si="2"/>
        <v>0</v>
      </c>
      <c r="H84" s="2">
        <f t="shared" si="3"/>
        <v>1</v>
      </c>
    </row>
    <row r="85">
      <c r="A85" s="1" t="s">
        <v>10</v>
      </c>
      <c r="B85" s="1">
        <v>276.0</v>
      </c>
      <c r="C85" s="1">
        <v>3.0</v>
      </c>
      <c r="D85" s="1">
        <v>2.0</v>
      </c>
      <c r="F85" s="2">
        <f t="shared" si="1"/>
        <v>0</v>
      </c>
      <c r="G85" s="2">
        <f t="shared" si="2"/>
        <v>1</v>
      </c>
      <c r="H85" s="2">
        <f t="shared" si="3"/>
        <v>2</v>
      </c>
    </row>
    <row r="86">
      <c r="A86" s="1" t="s">
        <v>10</v>
      </c>
      <c r="B86" s="1">
        <v>277.0</v>
      </c>
      <c r="C86" s="1">
        <v>2.0</v>
      </c>
      <c r="D86" s="1">
        <v>0.0</v>
      </c>
      <c r="E86" s="1" t="s">
        <v>15</v>
      </c>
      <c r="F86" s="2">
        <f t="shared" si="1"/>
        <v>0</v>
      </c>
      <c r="G86" s="2">
        <f t="shared" si="2"/>
        <v>2</v>
      </c>
      <c r="H86" s="2">
        <f t="shared" si="3"/>
        <v>0</v>
      </c>
    </row>
    <row r="87">
      <c r="A87" s="1" t="s">
        <v>10</v>
      </c>
      <c r="B87" s="1">
        <v>281.0</v>
      </c>
      <c r="C87" s="1">
        <v>0.0</v>
      </c>
      <c r="D87" s="1">
        <v>1.0</v>
      </c>
      <c r="F87" s="2">
        <f t="shared" si="1"/>
        <v>1</v>
      </c>
      <c r="G87" s="2">
        <f t="shared" si="2"/>
        <v>0</v>
      </c>
      <c r="H87" s="2">
        <f t="shared" si="3"/>
        <v>1</v>
      </c>
    </row>
    <row r="88">
      <c r="A88" s="1" t="s">
        <v>10</v>
      </c>
      <c r="B88" s="1">
        <v>283.0</v>
      </c>
      <c r="C88" s="1">
        <v>1.0</v>
      </c>
      <c r="D88" s="1">
        <v>0.0</v>
      </c>
      <c r="F88" s="2">
        <f t="shared" si="1"/>
        <v>0</v>
      </c>
      <c r="G88" s="2">
        <f t="shared" si="2"/>
        <v>1</v>
      </c>
      <c r="H88" s="2">
        <f t="shared" si="3"/>
        <v>0</v>
      </c>
    </row>
    <row r="89">
      <c r="A89" s="1" t="s">
        <v>10</v>
      </c>
      <c r="B89" s="1">
        <v>284.0</v>
      </c>
      <c r="C89" s="1">
        <v>1.0</v>
      </c>
      <c r="D89" s="1">
        <v>1.0</v>
      </c>
      <c r="F89" s="2">
        <f t="shared" si="1"/>
        <v>0</v>
      </c>
      <c r="G89" s="2">
        <f t="shared" si="2"/>
        <v>0</v>
      </c>
      <c r="H89" s="2">
        <f t="shared" si="3"/>
        <v>1</v>
      </c>
    </row>
    <row r="90">
      <c r="A90" s="1" t="s">
        <v>10</v>
      </c>
      <c r="B90" s="1">
        <v>295.0</v>
      </c>
      <c r="C90" s="1">
        <v>6.0</v>
      </c>
      <c r="D90" s="1">
        <v>6.0</v>
      </c>
      <c r="F90" s="2">
        <f t="shared" si="1"/>
        <v>0</v>
      </c>
      <c r="G90" s="2">
        <f t="shared" si="2"/>
        <v>0</v>
      </c>
      <c r="H90" s="2">
        <f t="shared" si="3"/>
        <v>6</v>
      </c>
    </row>
    <row r="91">
      <c r="A91" s="1" t="s">
        <v>10</v>
      </c>
      <c r="B91" s="1">
        <v>296.0</v>
      </c>
      <c r="C91" s="1">
        <v>7.0</v>
      </c>
      <c r="D91" s="1">
        <v>6.0</v>
      </c>
      <c r="F91" s="2">
        <f t="shared" si="1"/>
        <v>0</v>
      </c>
      <c r="G91" s="2">
        <f t="shared" si="2"/>
        <v>1</v>
      </c>
      <c r="H91" s="2">
        <f t="shared" si="3"/>
        <v>6</v>
      </c>
    </row>
    <row r="92">
      <c r="A92" s="1" t="s">
        <v>10</v>
      </c>
      <c r="B92" s="1">
        <v>297.0</v>
      </c>
      <c r="C92" s="1">
        <v>1.0</v>
      </c>
      <c r="D92" s="1">
        <v>1.0</v>
      </c>
      <c r="F92" s="2">
        <f t="shared" si="1"/>
        <v>0</v>
      </c>
      <c r="G92" s="2">
        <f t="shared" si="2"/>
        <v>0</v>
      </c>
      <c r="H92" s="2">
        <f t="shared" si="3"/>
        <v>1</v>
      </c>
    </row>
    <row r="93">
      <c r="A93" s="1" t="s">
        <v>10</v>
      </c>
      <c r="B93" s="1">
        <v>298.0</v>
      </c>
      <c r="C93" s="1">
        <v>1.0</v>
      </c>
      <c r="D93" s="1">
        <v>1.0</v>
      </c>
      <c r="F93" s="2">
        <f t="shared" si="1"/>
        <v>0</v>
      </c>
      <c r="G93" s="2">
        <f t="shared" si="2"/>
        <v>0</v>
      </c>
      <c r="H93" s="2">
        <f t="shared" si="3"/>
        <v>1</v>
      </c>
    </row>
    <row r="94">
      <c r="A94" s="1" t="s">
        <v>10</v>
      </c>
      <c r="B94" s="1">
        <v>299.0</v>
      </c>
      <c r="C94" s="1">
        <v>1.0</v>
      </c>
      <c r="D94" s="1">
        <v>1.0</v>
      </c>
      <c r="F94" s="2">
        <f t="shared" si="1"/>
        <v>0</v>
      </c>
      <c r="G94" s="2">
        <f t="shared" si="2"/>
        <v>0</v>
      </c>
      <c r="H94" s="2">
        <f t="shared" si="3"/>
        <v>1</v>
      </c>
    </row>
    <row r="95">
      <c r="A95" s="1" t="s">
        <v>10</v>
      </c>
      <c r="B95" s="1">
        <v>306.0</v>
      </c>
      <c r="C95" s="1">
        <v>1.0</v>
      </c>
      <c r="D95" s="1">
        <v>1.0</v>
      </c>
      <c r="F95" s="2">
        <f t="shared" si="1"/>
        <v>0</v>
      </c>
      <c r="G95" s="2">
        <f t="shared" si="2"/>
        <v>0</v>
      </c>
      <c r="H95" s="2">
        <f t="shared" si="3"/>
        <v>1</v>
      </c>
    </row>
    <row r="96">
      <c r="A96" s="1" t="s">
        <v>10</v>
      </c>
      <c r="B96" s="1">
        <v>308.0</v>
      </c>
      <c r="C96" s="1">
        <v>1.0</v>
      </c>
      <c r="D96" s="1">
        <v>1.0</v>
      </c>
      <c r="F96" s="2">
        <f t="shared" si="1"/>
        <v>0</v>
      </c>
      <c r="G96" s="2">
        <f t="shared" si="2"/>
        <v>0</v>
      </c>
      <c r="H96" s="2">
        <f t="shared" si="3"/>
        <v>1</v>
      </c>
    </row>
    <row r="97">
      <c r="A97" s="1" t="s">
        <v>16</v>
      </c>
      <c r="F97" s="2">
        <f t="shared" ref="F97:H97" si="4">SUM(F56:F96)</f>
        <v>2</v>
      </c>
      <c r="G97" s="2">
        <f t="shared" si="4"/>
        <v>12</v>
      </c>
      <c r="H97" s="2">
        <f t="shared" si="4"/>
        <v>53</v>
      </c>
    </row>
    <row r="104">
      <c r="A104" s="2" t="s">
        <v>17</v>
      </c>
      <c r="B104" s="2" t="s">
        <v>18</v>
      </c>
      <c r="C104" s="2" t="s">
        <v>19</v>
      </c>
      <c r="D104" s="2" t="s">
        <v>20</v>
      </c>
      <c r="E104" s="2" t="s">
        <v>5</v>
      </c>
    </row>
    <row r="105">
      <c r="A105" s="1" t="s">
        <v>21</v>
      </c>
      <c r="B105" s="2">
        <v>60.0</v>
      </c>
      <c r="C105" s="2">
        <v>0.0</v>
      </c>
      <c r="D105" s="2">
        <v>0.0</v>
      </c>
      <c r="E105" s="2">
        <v>1.0</v>
      </c>
    </row>
    <row r="106">
      <c r="A106" s="1"/>
      <c r="B106" s="2">
        <v>74.0</v>
      </c>
      <c r="C106" s="2">
        <v>0.0</v>
      </c>
      <c r="D106" s="2">
        <v>0.0</v>
      </c>
      <c r="E106" s="2">
        <v>1.0</v>
      </c>
    </row>
    <row r="107">
      <c r="B107" s="2">
        <v>77.0</v>
      </c>
      <c r="C107" s="2">
        <v>11.0</v>
      </c>
    </row>
    <row r="108">
      <c r="B108" s="2">
        <v>247.0</v>
      </c>
      <c r="C108" s="2">
        <v>2.0</v>
      </c>
    </row>
    <row r="109">
      <c r="B109" s="2">
        <v>248.0</v>
      </c>
      <c r="C109" s="2">
        <v>2.0</v>
      </c>
    </row>
    <row r="110">
      <c r="B110" s="2">
        <v>249.0</v>
      </c>
      <c r="C110" s="2">
        <v>2.0</v>
      </c>
      <c r="E110" s="2">
        <v>1.0</v>
      </c>
    </row>
    <row r="111">
      <c r="B111" s="2">
        <v>250.0</v>
      </c>
      <c r="C111" s="2">
        <v>4.0</v>
      </c>
    </row>
    <row r="112">
      <c r="B112" s="2">
        <v>251.0</v>
      </c>
      <c r="C112" s="2">
        <v>3.0</v>
      </c>
    </row>
    <row r="113">
      <c r="B113" s="2">
        <v>251.0</v>
      </c>
      <c r="C113" s="2">
        <v>1.0</v>
      </c>
      <c r="D113" s="2">
        <v>2.0</v>
      </c>
    </row>
    <row r="114">
      <c r="B114" s="2">
        <v>252.0</v>
      </c>
      <c r="C114" s="2">
        <v>2.0</v>
      </c>
    </row>
    <row r="115">
      <c r="B115" s="2">
        <v>253.0</v>
      </c>
      <c r="C115" s="2">
        <v>2.0</v>
      </c>
      <c r="D115" s="2">
        <v>4.0</v>
      </c>
    </row>
    <row r="116">
      <c r="B116" s="2">
        <v>254.0</v>
      </c>
      <c r="C116" s="2">
        <v>1.0</v>
      </c>
      <c r="D116" s="2">
        <v>1.0</v>
      </c>
    </row>
    <row r="117">
      <c r="B117" s="2">
        <v>255.0</v>
      </c>
      <c r="C117" s="2">
        <v>1.0</v>
      </c>
      <c r="D117" s="2">
        <v>2.0</v>
      </c>
    </row>
    <row r="118">
      <c r="B118" s="2">
        <v>256.0</v>
      </c>
      <c r="C118" s="2">
        <v>2.0</v>
      </c>
    </row>
    <row r="119">
      <c r="B119" s="2">
        <v>258.0</v>
      </c>
      <c r="C119" s="2">
        <v>1.0</v>
      </c>
      <c r="D119" s="2">
        <v>2.0</v>
      </c>
    </row>
    <row r="120">
      <c r="B120" s="2">
        <v>259.0</v>
      </c>
      <c r="C120" s="2">
        <v>2.0</v>
      </c>
      <c r="D120" s="2">
        <v>1.0</v>
      </c>
    </row>
    <row r="121">
      <c r="B121" s="2">
        <v>260.0</v>
      </c>
      <c r="C121" s="2">
        <v>2.0</v>
      </c>
      <c r="D121" s="2">
        <v>1.0</v>
      </c>
    </row>
    <row r="122">
      <c r="B122" s="2">
        <v>261.0</v>
      </c>
      <c r="C122" s="2">
        <v>1.0</v>
      </c>
    </row>
    <row r="123">
      <c r="B123" s="2">
        <v>262.0</v>
      </c>
      <c r="C123" s="2">
        <v>3.0</v>
      </c>
    </row>
    <row r="124">
      <c r="B124" s="2">
        <v>263.0</v>
      </c>
      <c r="C124" s="2">
        <v>2.0</v>
      </c>
      <c r="D124" s="2">
        <v>1.0</v>
      </c>
      <c r="E124" s="2">
        <v>1.0</v>
      </c>
    </row>
    <row r="125">
      <c r="B125" s="2">
        <v>264.0</v>
      </c>
      <c r="C125" s="2">
        <v>2.0</v>
      </c>
    </row>
    <row r="126">
      <c r="B126" s="2">
        <v>266.0</v>
      </c>
      <c r="C126" s="2">
        <v>3.0</v>
      </c>
      <c r="D126" s="2">
        <v>1.0</v>
      </c>
    </row>
    <row r="127">
      <c r="B127" s="2">
        <v>267.0</v>
      </c>
      <c r="C127" s="2">
        <v>5.0</v>
      </c>
      <c r="D127" s="2">
        <v>1.0</v>
      </c>
    </row>
    <row r="128">
      <c r="B128" s="2">
        <v>268.0</v>
      </c>
      <c r="C128" s="2">
        <v>3.0</v>
      </c>
    </row>
    <row r="129">
      <c r="B129" s="2">
        <v>269.0</v>
      </c>
      <c r="C129" s="2">
        <v>2.0</v>
      </c>
    </row>
    <row r="130">
      <c r="B130" s="2">
        <v>270.0</v>
      </c>
      <c r="C130" s="2">
        <v>1.0</v>
      </c>
    </row>
    <row r="131">
      <c r="B131" s="2">
        <v>271.0</v>
      </c>
      <c r="C131" s="2">
        <v>3.0</v>
      </c>
    </row>
    <row r="132">
      <c r="B132" s="2">
        <v>272.0</v>
      </c>
      <c r="C132" s="2">
        <v>3.0</v>
      </c>
      <c r="D132" s="2">
        <v>1.0</v>
      </c>
    </row>
    <row r="133">
      <c r="B133" s="2">
        <v>273.0</v>
      </c>
      <c r="C133" s="2">
        <v>3.0</v>
      </c>
    </row>
    <row r="134">
      <c r="B134" s="2">
        <v>276.0</v>
      </c>
      <c r="C134" s="2">
        <v>1.0</v>
      </c>
    </row>
    <row r="135">
      <c r="B135" s="2">
        <v>277.0</v>
      </c>
      <c r="D135" s="2">
        <v>1.0</v>
      </c>
    </row>
    <row r="136">
      <c r="B136" s="2">
        <v>278.0</v>
      </c>
      <c r="C136" s="2">
        <v>2.0</v>
      </c>
    </row>
    <row r="137">
      <c r="B137" s="2">
        <v>279.0</v>
      </c>
      <c r="C137" s="2">
        <v>1.0</v>
      </c>
    </row>
    <row r="138">
      <c r="B138" s="2">
        <v>281.0</v>
      </c>
      <c r="C138" s="2">
        <v>2.0</v>
      </c>
    </row>
    <row r="139">
      <c r="B139" s="2">
        <v>282.0</v>
      </c>
      <c r="C139" s="2">
        <v>2.0</v>
      </c>
      <c r="D139" s="2">
        <v>1.0</v>
      </c>
    </row>
    <row r="140">
      <c r="B140" s="2">
        <v>283.0</v>
      </c>
      <c r="C140" s="2">
        <v>2.0</v>
      </c>
      <c r="D140" s="2">
        <v>1.0</v>
      </c>
    </row>
    <row r="141">
      <c r="B141" s="2">
        <v>285.0</v>
      </c>
      <c r="C141" s="2">
        <v>1.0</v>
      </c>
    </row>
    <row r="142">
      <c r="B142" s="2">
        <v>286.0</v>
      </c>
      <c r="C142" s="2">
        <v>2.0</v>
      </c>
    </row>
    <row r="143">
      <c r="B143" s="2">
        <v>287.0</v>
      </c>
      <c r="C143" s="2">
        <v>1.0</v>
      </c>
      <c r="D143" s="2">
        <v>1.0</v>
      </c>
    </row>
    <row r="144">
      <c r="B144" s="2">
        <v>288.0</v>
      </c>
      <c r="C144" s="2">
        <v>1.0</v>
      </c>
    </row>
    <row r="145">
      <c r="B145" s="2">
        <v>289.0</v>
      </c>
      <c r="D145" s="2">
        <v>1.0</v>
      </c>
    </row>
    <row r="146">
      <c r="C146" s="2">
        <v>84.0</v>
      </c>
      <c r="D146" s="2">
        <v>22.0</v>
      </c>
      <c r="E146" s="2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63"/>
    <col customWidth="1" min="5" max="5" width="19.88"/>
    <col customWidth="1" min="6" max="6" width="25.0"/>
    <col customWidth="1" min="7" max="7" width="19.38"/>
    <col customWidth="1" min="8" max="8" width="22.88"/>
  </cols>
  <sheetData>
    <row r="1">
      <c r="A1" s="3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>
      <c r="A2" s="3" t="s">
        <v>33</v>
      </c>
      <c r="B2" s="1">
        <v>1.0</v>
      </c>
      <c r="C2" s="1">
        <v>1.0</v>
      </c>
      <c r="D2" s="1">
        <v>1.0</v>
      </c>
      <c r="E2" s="1">
        <v>1.0</v>
      </c>
      <c r="K2" s="2">
        <f t="shared" ref="K2:K14" si="1">SUM(B2:J2)</f>
        <v>4</v>
      </c>
    </row>
    <row r="3">
      <c r="A3" s="3" t="s">
        <v>34</v>
      </c>
      <c r="B3" s="1">
        <v>1.0</v>
      </c>
      <c r="C3" s="1">
        <v>1.0</v>
      </c>
      <c r="F3" s="1">
        <v>1.0</v>
      </c>
      <c r="G3" s="1">
        <v>1.0</v>
      </c>
      <c r="K3" s="2">
        <f t="shared" si="1"/>
        <v>4</v>
      </c>
    </row>
    <row r="4">
      <c r="A4" s="3" t="s">
        <v>35</v>
      </c>
      <c r="B4" s="1">
        <v>1.0</v>
      </c>
      <c r="C4" s="1">
        <v>1.0</v>
      </c>
      <c r="E4" s="1">
        <v>1.0</v>
      </c>
      <c r="G4" s="1">
        <v>1.0</v>
      </c>
      <c r="H4" s="1">
        <v>1.0</v>
      </c>
      <c r="K4" s="2">
        <f t="shared" si="1"/>
        <v>5</v>
      </c>
    </row>
    <row r="5">
      <c r="A5" s="3" t="s">
        <v>36</v>
      </c>
      <c r="C5" s="1">
        <v>1.0</v>
      </c>
      <c r="D5" s="1">
        <v>1.0</v>
      </c>
      <c r="I5" s="1">
        <v>1.0</v>
      </c>
      <c r="K5" s="2">
        <f t="shared" si="1"/>
        <v>3</v>
      </c>
    </row>
    <row r="6">
      <c r="A6" s="3" t="s">
        <v>37</v>
      </c>
      <c r="C6" s="1">
        <v>1.0</v>
      </c>
      <c r="D6" s="1">
        <v>1.0</v>
      </c>
      <c r="E6" s="1">
        <v>1.0</v>
      </c>
      <c r="H6" s="1">
        <v>1.0</v>
      </c>
      <c r="K6" s="2">
        <f t="shared" si="1"/>
        <v>4</v>
      </c>
    </row>
    <row r="7">
      <c r="A7" s="3" t="s">
        <v>38</v>
      </c>
      <c r="C7" s="1">
        <v>1.0</v>
      </c>
      <c r="D7" s="1">
        <v>1.0</v>
      </c>
      <c r="E7" s="1">
        <v>1.0</v>
      </c>
      <c r="G7" s="1">
        <v>1.0</v>
      </c>
      <c r="I7" s="1">
        <v>1.0</v>
      </c>
      <c r="K7" s="2">
        <f t="shared" si="1"/>
        <v>5</v>
      </c>
    </row>
    <row r="8">
      <c r="A8" s="3" t="s">
        <v>39</v>
      </c>
      <c r="F8" s="1">
        <v>1.0</v>
      </c>
      <c r="K8" s="2">
        <f t="shared" si="1"/>
        <v>1</v>
      </c>
    </row>
    <row r="9">
      <c r="A9" s="3" t="s">
        <v>40</v>
      </c>
      <c r="F9" s="1">
        <v>1.0</v>
      </c>
      <c r="K9" s="2">
        <f t="shared" si="1"/>
        <v>1</v>
      </c>
    </row>
    <row r="10">
      <c r="A10" s="3" t="s">
        <v>41</v>
      </c>
      <c r="D10" s="1">
        <v>1.0</v>
      </c>
      <c r="G10" s="1">
        <v>1.0</v>
      </c>
      <c r="J10" s="1">
        <v>1.0</v>
      </c>
      <c r="K10" s="2">
        <f t="shared" si="1"/>
        <v>3</v>
      </c>
    </row>
    <row r="11">
      <c r="A11" s="3" t="s">
        <v>42</v>
      </c>
      <c r="D11" s="1">
        <v>1.0</v>
      </c>
      <c r="E11" s="1">
        <v>1.0</v>
      </c>
      <c r="G11" s="1">
        <v>1.0</v>
      </c>
      <c r="H11" s="1">
        <v>1.0</v>
      </c>
      <c r="I11" s="1">
        <v>1.0</v>
      </c>
      <c r="K11" s="2">
        <f t="shared" si="1"/>
        <v>5</v>
      </c>
    </row>
    <row r="12">
      <c r="A12" s="3" t="s">
        <v>43</v>
      </c>
      <c r="E12" s="1">
        <v>1.0</v>
      </c>
      <c r="F12" s="1">
        <v>1.0</v>
      </c>
      <c r="G12" s="1">
        <v>1.0</v>
      </c>
      <c r="K12" s="2">
        <f t="shared" si="1"/>
        <v>3</v>
      </c>
    </row>
    <row r="13">
      <c r="A13" s="3" t="s">
        <v>44</v>
      </c>
      <c r="E13" s="1">
        <v>1.0</v>
      </c>
      <c r="H13" s="1">
        <v>1.0</v>
      </c>
      <c r="K13" s="2">
        <f t="shared" si="1"/>
        <v>2</v>
      </c>
    </row>
    <row r="14">
      <c r="A14" s="3" t="s">
        <v>45</v>
      </c>
      <c r="E14" s="1">
        <v>1.0</v>
      </c>
      <c r="F14" s="1">
        <v>1.0</v>
      </c>
      <c r="K14" s="2">
        <f t="shared" si="1"/>
        <v>2</v>
      </c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