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ternet\Desktop\ESCALA DE MERITOS\"/>
    </mc:Choice>
  </mc:AlternateContent>
  <bookViews>
    <workbookView xWindow="0" yWindow="0" windowWidth="20490" windowHeight="7155"/>
  </bookViews>
  <sheets>
    <sheet name="Informacion" sheetId="1" r:id="rId1"/>
    <sheet name="Datos" sheetId="2" state="hidden" r:id="rId2"/>
    <sheet name="Buscar" sheetId="3" state="hidden" r:id="rId3"/>
    <sheet name="Buscar Otra" sheetId="4" state="hidden" r:id="rId4"/>
  </sheets>
  <definedNames>
    <definedName name="Artículo">Datos!$B$19:$B$27</definedName>
    <definedName name="Capítulo_libro_diversa_tipología">Datos!$B$57:$B$66</definedName>
    <definedName name="Capítulo_libro_resultado_investigación">Datos!$B$38:$B$47</definedName>
    <definedName name="Competencia_en_lengua_extranjera">Datos!$B$124:$B$126</definedName>
    <definedName name="Consultoría_científico_tecnológica">Datos!$B$82:$B$84</definedName>
    <definedName name="Cursos_formales_no_conducentes">Datos!$B$119:$B$120</definedName>
    <definedName name="Diseño_Industrial">Datos!$B$77</definedName>
    <definedName name="Distinciones_reconocimientos_académicos_profesionales">Datos!$B$121:$B$123</definedName>
    <definedName name="Divulgación_conocimiento_en_eventos">Datos!$B$93:$B$96</definedName>
    <definedName name="Documento_de_trabajo">Datos!$B$98</definedName>
    <definedName name="Empresa_base_tecnológica">Datos!$B$80</definedName>
    <definedName name="Empresas_creativas">Datos!$B$81</definedName>
    <definedName name="Evaluación_de_desempeño">Datos!$B$116:$B$118</definedName>
    <definedName name="Factor_de_Impacto_Índice_h_Google_Scholar_Citations">Datos!$B$127:$B$130</definedName>
    <definedName name="Fomento_a_la_investigación">Datos!$B$87:$B$89</definedName>
    <definedName name="Formación_recursos_humanos">Datos!$B$99:$B$103</definedName>
    <definedName name="Generación_de_contenidos">Datos!$B$91:$B$92</definedName>
    <definedName name="Libro_diversa_tipología">Datos!$B$48:$B$56</definedName>
    <definedName name="Libro_resultado_de_investigación">Datos!$B$28:$B$37</definedName>
    <definedName name="Nota_de_divulgación">Datos!$B$67</definedName>
    <definedName name="Nueva_raza_animal">Datos!$B$73</definedName>
    <definedName name="Obras_o_productos_investigación">Datos!$B$74:$B$76</definedName>
    <definedName name="Otros_meritos">Datos!$E$108:$E$114</definedName>
    <definedName name="Participación_ciudadana">Datos!$B$85:$B$86</definedName>
    <definedName name="Patente_de_Invención">Datos!$B$68:$B$70</definedName>
    <definedName name="Proyecto_comunicación_conocimiento">Datos!$B$90</definedName>
    <definedName name="Red_de_conocimiento">Datos!$B$97</definedName>
    <definedName name="SCOPUS_h_Index">Datos!$B$131:$B$135</definedName>
    <definedName name="Seleccionar">Datos!$B$104</definedName>
    <definedName name="Seleccionar.">Datos!$B$136</definedName>
    <definedName name="Software">Datos!$B$78:$B$79</definedName>
    <definedName name="SUBTIPO">Datos!$E$2:$E$25</definedName>
    <definedName name="Variedad_Vegetal">Datos!$B$71:$B$72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5" i="1" l="1"/>
  <c r="F137" i="1"/>
  <c r="F136" i="1"/>
  <c r="F87" i="1"/>
  <c r="F86" i="1"/>
  <c r="F130" i="1" l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8" i="1"/>
  <c r="F89" i="1"/>
  <c r="F90" i="1"/>
  <c r="F91" i="1"/>
  <c r="F37" i="1"/>
  <c r="F92" i="1" s="1"/>
  <c r="F131" i="1" l="1"/>
  <c r="F25" i="1"/>
  <c r="F26" i="1"/>
  <c r="F27" i="1"/>
  <c r="F24" i="1"/>
  <c r="F28" i="1" l="1"/>
  <c r="F134" i="1" s="1"/>
</calcChain>
</file>

<file path=xl/sharedStrings.xml><?xml version="1.0" encoding="utf-8"?>
<sst xmlns="http://schemas.openxmlformats.org/spreadsheetml/2006/main" count="531" uniqueCount="215">
  <si>
    <t>Formacion</t>
  </si>
  <si>
    <t>Profesional</t>
  </si>
  <si>
    <t>Especialización</t>
  </si>
  <si>
    <t>Maestría</t>
  </si>
  <si>
    <t>Doctorado</t>
  </si>
  <si>
    <t>Postdoctorado</t>
  </si>
  <si>
    <t xml:space="preserve">Adicionales </t>
  </si>
  <si>
    <t>Tecnología</t>
  </si>
  <si>
    <t xml:space="preserve">Nivel </t>
  </si>
  <si>
    <t>Elija nivel</t>
  </si>
  <si>
    <t>FORMATO DE REPORTE DE DATOS PARA EFECTOS DE UBICACIÓN O ASCENSO EN EL ESCALAFÓN DOCENTE</t>
  </si>
  <si>
    <r>
      <t xml:space="preserve">IMPORTANTE: </t>
    </r>
    <r>
      <rPr>
        <sz val="11"/>
        <color rgb="FF000000"/>
        <rFont val="Arial"/>
        <family val="2"/>
      </rPr>
      <t xml:space="preserve">Toda información registrada en este formato debe ser respaldada con su respectivo documento de soporte. El no cumplimiento de este requisito, inhabilita su estudio por parte de la Universidad. </t>
    </r>
  </si>
  <si>
    <t>DATOS PERSONALES</t>
  </si>
  <si>
    <t>Apellidos</t>
  </si>
  <si>
    <t>Nombres</t>
  </si>
  <si>
    <t>Cédula</t>
  </si>
  <si>
    <t>Expedida en</t>
  </si>
  <si>
    <t>Dirección</t>
  </si>
  <si>
    <t>Ciudad</t>
  </si>
  <si>
    <t>Libreta Militar No</t>
  </si>
  <si>
    <t>Distrito No.</t>
  </si>
  <si>
    <t>Tarjeta profesional No.</t>
  </si>
  <si>
    <t>Teléfono</t>
  </si>
  <si>
    <t>Fecha de Nacimiento</t>
  </si>
  <si>
    <t xml:space="preserve">Lugar </t>
  </si>
  <si>
    <t>E- mail</t>
  </si>
  <si>
    <t>Cargo</t>
  </si>
  <si>
    <t>Fecha de ingreso a la Universidad Mariana</t>
  </si>
  <si>
    <t xml:space="preserve">1.  FORMACIÓN ACADÉMICA </t>
  </si>
  <si>
    <t>Títulos académicos acreditados para la ubicación en el escalafón</t>
  </si>
  <si>
    <t>Título</t>
  </si>
  <si>
    <t>Institución Educativa y Año</t>
  </si>
  <si>
    <t>Títulos adicionales para puntuación</t>
  </si>
  <si>
    <t>Puntaje</t>
  </si>
  <si>
    <t>Anexar fotocopia título y acta de grado o convalidación de títulos.</t>
  </si>
  <si>
    <t>2. EXPERIENCIA EN LA  UNIVERSIDAD MARIANA</t>
  </si>
  <si>
    <t>Experiencia docente equivalente a años de servicio</t>
  </si>
  <si>
    <t>Situación relativa al servicio en la Universidad Mariana</t>
  </si>
  <si>
    <t xml:space="preserve">3. MÉRITOS ACADÉMICOS </t>
  </si>
  <si>
    <t>Subtipo</t>
  </si>
  <si>
    <t>Categoría</t>
  </si>
  <si>
    <t>Fecha</t>
  </si>
  <si>
    <t>Q1</t>
  </si>
  <si>
    <t>Q2</t>
  </si>
  <si>
    <t>Q3</t>
  </si>
  <si>
    <t>Q4</t>
  </si>
  <si>
    <t>A1</t>
  </si>
  <si>
    <t>A2</t>
  </si>
  <si>
    <t>D</t>
  </si>
  <si>
    <t>LRIQ1</t>
  </si>
  <si>
    <t>LRIQ2</t>
  </si>
  <si>
    <t>LRIQ3</t>
  </si>
  <si>
    <t>LRIQ4</t>
  </si>
  <si>
    <t>LRIA1</t>
  </si>
  <si>
    <t>LRIA2</t>
  </si>
  <si>
    <t>LRIB</t>
  </si>
  <si>
    <t>LRIC</t>
  </si>
  <si>
    <t>LRID</t>
  </si>
  <si>
    <t>LRI</t>
  </si>
  <si>
    <t>CAP_LRIQ1</t>
  </si>
  <si>
    <t>CAP_LRIQ2</t>
  </si>
  <si>
    <t>CAP_LRIQ3</t>
  </si>
  <si>
    <t>CAP_LIB_Q4</t>
  </si>
  <si>
    <t>CAP_LRIA1</t>
  </si>
  <si>
    <t>CAP_LRIA2</t>
  </si>
  <si>
    <t>CAP_LRIB</t>
  </si>
  <si>
    <t>CAP_LRIC</t>
  </si>
  <si>
    <t>CAP_LRID</t>
  </si>
  <si>
    <t>CAP_LRI</t>
  </si>
  <si>
    <t>LDTQ1</t>
  </si>
  <si>
    <t>LDTQ2</t>
  </si>
  <si>
    <t>LDTQ3</t>
  </si>
  <si>
    <t>LDTQ4</t>
  </si>
  <si>
    <t>LDTA1</t>
  </si>
  <si>
    <t>LDTA2</t>
  </si>
  <si>
    <t>LDTB</t>
  </si>
  <si>
    <t>LDTC</t>
  </si>
  <si>
    <t>LDTD</t>
  </si>
  <si>
    <r>
      <t xml:space="preserve">Capítulo de libro de diversa tipología: </t>
    </r>
    <r>
      <rPr>
        <sz val="10"/>
        <color theme="1"/>
        <rFont val="Arial"/>
        <family val="2"/>
      </rPr>
      <t xml:space="preserve">Capítulo publicado en una </t>
    </r>
    <r>
      <rPr>
        <sz val="10"/>
        <color rgb="FF000000"/>
        <rFont val="Arial"/>
        <family val="2"/>
      </rPr>
      <t>publicación no seriada editada por una editorial reconocida y registrada en cualquiera de sus colecciones</t>
    </r>
  </si>
  <si>
    <t>CAP_LDTQ1</t>
  </si>
  <si>
    <t>CAP_LDTQ2</t>
  </si>
  <si>
    <t>CAP_LDTQ3</t>
  </si>
  <si>
    <t>CAP_LDTQ4</t>
  </si>
  <si>
    <t>CAP_LDTA1</t>
  </si>
  <si>
    <t>CAP_LDTA2</t>
  </si>
  <si>
    <t>CAP_LDTB</t>
  </si>
  <si>
    <t>CAP_LDTC</t>
  </si>
  <si>
    <t>CAP_LDTD</t>
  </si>
  <si>
    <t>CAP_LDT</t>
  </si>
  <si>
    <t xml:space="preserve">Nota de divulgación  </t>
  </si>
  <si>
    <t>ND</t>
  </si>
  <si>
    <t>Patente de Invención (modelo de utilidad obtenida)</t>
  </si>
  <si>
    <t>Variedad Vegetal</t>
  </si>
  <si>
    <t>VVA</t>
  </si>
  <si>
    <t>VVB</t>
  </si>
  <si>
    <t>Nueva raza animal</t>
  </si>
  <si>
    <t>NRA</t>
  </si>
  <si>
    <t>Obras o productos de investigación creación</t>
  </si>
  <si>
    <t>OPIC-A</t>
  </si>
  <si>
    <t>OPIC-B</t>
  </si>
  <si>
    <t>OPIC-C</t>
  </si>
  <si>
    <t>Diseño Industrial</t>
  </si>
  <si>
    <t>DI_A</t>
  </si>
  <si>
    <t>Software</t>
  </si>
  <si>
    <t>S-A</t>
  </si>
  <si>
    <t>S-B</t>
  </si>
  <si>
    <t>Empresa de base tecnológica creadas (Spin – off y Start up)</t>
  </si>
  <si>
    <t>EBT_A</t>
  </si>
  <si>
    <t>Empresas creativas y culturales</t>
  </si>
  <si>
    <t>ECC</t>
  </si>
  <si>
    <t>Consultoría científico- tecnológica e Informe Técnico</t>
  </si>
  <si>
    <t>CCT</t>
  </si>
  <si>
    <t>CPIC</t>
  </si>
  <si>
    <t>ITF</t>
  </si>
  <si>
    <t xml:space="preserve">Participación ciudadana </t>
  </si>
  <si>
    <t>PPC</t>
  </si>
  <si>
    <t>EVC</t>
  </si>
  <si>
    <t>Fomento a la investigación y apropiación social</t>
  </si>
  <si>
    <t>PPE</t>
  </si>
  <si>
    <t>RFA</t>
  </si>
  <si>
    <r>
      <t xml:space="preserve">Proyecto de comunicación del conocimiento: </t>
    </r>
    <r>
      <rPr>
        <sz val="10"/>
        <color rgb="FF000000"/>
        <rFont val="Arial"/>
        <family val="2"/>
      </rPr>
      <t>Estrategias comunicativas para divulgar el conocimiento</t>
    </r>
  </si>
  <si>
    <t>PCC_A</t>
  </si>
  <si>
    <t>Generación de contenidos</t>
  </si>
  <si>
    <t>GCI</t>
  </si>
  <si>
    <t>GCM</t>
  </si>
  <si>
    <t>Divulgación del conocimiento en eventos</t>
  </si>
  <si>
    <t>PPECT</t>
  </si>
  <si>
    <t>PCECT</t>
  </si>
  <si>
    <t>CMC</t>
  </si>
  <si>
    <t>OEA</t>
  </si>
  <si>
    <r>
      <t xml:space="preserve">Red de conocimiento: </t>
    </r>
    <r>
      <rPr>
        <sz val="10"/>
        <color rgb="FF000000"/>
        <rFont val="Arial"/>
        <family val="2"/>
      </rPr>
      <t>Conjunto de instituciones o entidades que desarrollar programas y proyectos en común con resultados igualmente compartidos</t>
    </r>
  </si>
  <si>
    <t>RC</t>
  </si>
  <si>
    <t>Documento de trabajo (Working paper)</t>
  </si>
  <si>
    <t>WP</t>
  </si>
  <si>
    <t>Formación de los recursos humanos</t>
  </si>
  <si>
    <t>TD</t>
  </si>
  <si>
    <t>TM</t>
  </si>
  <si>
    <t>TP</t>
  </si>
  <si>
    <t>PEIE</t>
  </si>
  <si>
    <t>ACPD</t>
  </si>
  <si>
    <t>Artículo</t>
  </si>
  <si>
    <t>Libro resultado de investigación</t>
  </si>
  <si>
    <t>Capítulo de libro resultado de investigación</t>
  </si>
  <si>
    <t>Libro de diversa tipología</t>
  </si>
  <si>
    <t>SUBTIPO</t>
  </si>
  <si>
    <t>CATEGORIA</t>
  </si>
  <si>
    <t>PUNTAJE</t>
  </si>
  <si>
    <t>Libro_resultado_de_investigación</t>
  </si>
  <si>
    <t>Capítulo_libro_resultado_investigación</t>
  </si>
  <si>
    <t>Libro_diversa_tipología</t>
  </si>
  <si>
    <t>Capítulo_libro_diversa_tipología</t>
  </si>
  <si>
    <t>Nota_de_divulgación</t>
  </si>
  <si>
    <t>Patente_de_Invención</t>
  </si>
  <si>
    <t>Variedad_Vegetal</t>
  </si>
  <si>
    <t>Nueva_raza_animal</t>
  </si>
  <si>
    <t>Obras_o_productos_investigación</t>
  </si>
  <si>
    <t>Diseño_Industrial</t>
  </si>
  <si>
    <t>Empresa_base_tecnológica</t>
  </si>
  <si>
    <t>Empresas_creativas</t>
  </si>
  <si>
    <t>Consultoría_científico_tecnológica</t>
  </si>
  <si>
    <t>Participación_ciudadana</t>
  </si>
  <si>
    <t>Fomento_a_la_investigación</t>
  </si>
  <si>
    <t>Proyecto_comunicación_conocimiento</t>
  </si>
  <si>
    <t>Generación_de_contenidos</t>
  </si>
  <si>
    <t>Divulgación_conocimiento_en_eventos</t>
  </si>
  <si>
    <t>Red_de_conocimiento</t>
  </si>
  <si>
    <t>Documento_de_trabajo</t>
  </si>
  <si>
    <t>Formación_recursos_humanos</t>
  </si>
  <si>
    <t>B.</t>
  </si>
  <si>
    <t>C.</t>
  </si>
  <si>
    <t>D.</t>
  </si>
  <si>
    <t>B_</t>
  </si>
  <si>
    <t>C_</t>
  </si>
  <si>
    <t>A_</t>
  </si>
  <si>
    <t>3.1. OTROS MÉRITOS ACADÉMICOS</t>
  </si>
  <si>
    <t>Seleccionar</t>
  </si>
  <si>
    <t>Sub Total</t>
  </si>
  <si>
    <r>
      <t xml:space="preserve">Evaluación de desempeño: </t>
    </r>
    <r>
      <rPr>
        <sz val="10"/>
        <color rgb="FF000000"/>
        <rFont val="Arial"/>
        <family val="2"/>
      </rPr>
      <t>Evaluación semestral, donde se presenta la valoración cuantitativa obtenida.</t>
    </r>
  </si>
  <si>
    <t>4.8 – 5.0</t>
  </si>
  <si>
    <t>4.5 – 4.7</t>
  </si>
  <si>
    <t>4.0 – 4.4</t>
  </si>
  <si>
    <t>Cursos formales no conducentes a título</t>
  </si>
  <si>
    <t>Internacionales de o superior a 120 horas</t>
  </si>
  <si>
    <t xml:space="preserve">Nacionales de o superior a 120 horas </t>
  </si>
  <si>
    <t>Distinciones – reconocimientos académicos o profesionales</t>
  </si>
  <si>
    <t>Distinciones – reconocimientos académicos o profesionales internacionales</t>
  </si>
  <si>
    <t>Distinciones – reconocimientos académicos o profesionales nacionales</t>
  </si>
  <si>
    <t>Distinciones – reconocimientos académicos o profesionales institucionales</t>
  </si>
  <si>
    <t>Competencia en lengua extranjera de acuerdo al Marco Común Europeo de Referencia para Lenguas (MCREL)</t>
  </si>
  <si>
    <t>C1</t>
  </si>
  <si>
    <t>B2</t>
  </si>
  <si>
    <t>B1</t>
  </si>
  <si>
    <r>
      <t xml:space="preserve">Factor de Impacto – Índice h- Google Scholar Citations: </t>
    </r>
    <r>
      <rPr>
        <sz val="10"/>
        <color rgb="FF000000"/>
        <rFont val="Arial"/>
        <family val="2"/>
      </rPr>
      <t>Es el número h de artículos citados h veces y registrados por Google Scholar Citations</t>
    </r>
  </si>
  <si>
    <t>Ih-20 o superior</t>
  </si>
  <si>
    <t>Ih-15 / Ih - 19</t>
  </si>
  <si>
    <t>Ih-10 / Ih – 14</t>
  </si>
  <si>
    <t>Ih-5 / Ih – 9</t>
  </si>
  <si>
    <r>
      <t xml:space="preserve">SCOPUS h-Index: </t>
    </r>
    <r>
      <rPr>
        <sz val="10"/>
        <color rgb="FF000000"/>
        <rFont val="Arial"/>
        <family val="2"/>
      </rPr>
      <t>Es el número h de artículos citados h veces y registrados por SCOPUS h- Index</t>
    </r>
  </si>
  <si>
    <t>h-Index: 20 o superior</t>
  </si>
  <si>
    <t>h-Index: 15 / Ih - 19</t>
  </si>
  <si>
    <t>h-Index: 10 / Ih – 14</t>
  </si>
  <si>
    <t>h-Index: 5 / Ih – 9</t>
  </si>
  <si>
    <t>h-Index: 0 / Ih – 4</t>
  </si>
  <si>
    <t xml:space="preserve">Otros_meritos </t>
  </si>
  <si>
    <t>Evaluación_de_desempeño</t>
  </si>
  <si>
    <t>Cursos_formales_no_conducentes</t>
  </si>
  <si>
    <t>Distinciones_reconocimientos_académicos_profesionales</t>
  </si>
  <si>
    <t>Competencia_en_lengua_extranjera</t>
  </si>
  <si>
    <t>Factor_de_Impacto_Índice_h_Google_Scholar_Citations</t>
  </si>
  <si>
    <t>SCOPUS_h_Index</t>
  </si>
  <si>
    <t>Categoria</t>
  </si>
  <si>
    <t>Seleccionar.</t>
  </si>
  <si>
    <t>1. FORMACION ACADÉMICA</t>
  </si>
  <si>
    <t>TOTAL PUNTAJE</t>
  </si>
  <si>
    <t>PUNTAJES GENERALES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</si>
</sst>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sz val="11"/>
      <color rgb="FF0000CC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3" xfId="0" applyFont="1" applyBorder="1"/>
    <xf numFmtId="0" fontId="1" fillId="0" borderId="0" xfId="0" applyFont="1" applyAlignment="1"/>
    <xf numFmtId="0" fontId="10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3" fillId="0" borderId="3" xfId="0" applyFont="1" applyBorder="1"/>
    <xf numFmtId="0" fontId="4" fillId="0" borderId="3" xfId="0" applyFont="1" applyBorder="1"/>
    <xf numFmtId="0" fontId="2" fillId="0" borderId="3" xfId="0" applyFont="1" applyBorder="1"/>
    <xf numFmtId="0" fontId="1" fillId="0" borderId="3" xfId="0" applyFont="1" applyBorder="1" applyAlignment="1">
      <alignment horizontal="justify" vertical="center" wrapText="1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/>
    </xf>
    <xf numFmtId="0" fontId="8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vertical="center" wrapText="1"/>
    </xf>
    <xf numFmtId="0" fontId="8" fillId="4" borderId="8" xfId="0" applyFont="1" applyFill="1" applyBorder="1" applyAlignment="1">
      <alignment vertical="center" wrapText="1"/>
    </xf>
    <xf numFmtId="0" fontId="10" fillId="4" borderId="3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vertical="center" wrapText="1"/>
    </xf>
    <xf numFmtId="0" fontId="8" fillId="4" borderId="10" xfId="0" applyFont="1" applyFill="1" applyBorder="1" applyAlignment="1">
      <alignment vertical="center" wrapText="1"/>
    </xf>
    <xf numFmtId="0" fontId="0" fillId="0" borderId="0" xfId="0" applyFill="1" applyBorder="1"/>
    <xf numFmtId="0" fontId="10" fillId="0" borderId="0" xfId="0" applyFont="1" applyFill="1" applyBorder="1" applyAlignment="1">
      <alignment vertical="center" wrapText="1"/>
    </xf>
    <xf numFmtId="0" fontId="10" fillId="4" borderId="3" xfId="0" applyFont="1" applyFill="1" applyBorder="1" applyAlignment="1">
      <alignment vertical="center" wrapText="1"/>
    </xf>
    <xf numFmtId="0" fontId="0" fillId="0" borderId="3" xfId="0" applyBorder="1"/>
    <xf numFmtId="0" fontId="10" fillId="0" borderId="3" xfId="0" applyFont="1" applyFill="1" applyBorder="1" applyAlignment="1">
      <alignment horizontal="left" vertical="center"/>
    </xf>
    <xf numFmtId="0" fontId="0" fillId="5" borderId="3" xfId="0" applyFill="1" applyBorder="1"/>
    <xf numFmtId="0" fontId="10" fillId="5" borderId="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0" fillId="0" borderId="0" xfId="0" applyAlignment="1">
      <alignment vertical="top"/>
    </xf>
    <xf numFmtId="0" fontId="12" fillId="0" borderId="0" xfId="0" applyFont="1"/>
    <xf numFmtId="0" fontId="0" fillId="5" borderId="3" xfId="0" applyFill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9" fillId="0" borderId="3" xfId="0" applyFont="1" applyBorder="1"/>
    <xf numFmtId="0" fontId="9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 vertical="center" wrapText="1"/>
    </xf>
    <xf numFmtId="14" fontId="9" fillId="0" borderId="3" xfId="0" applyNumberFormat="1" applyFont="1" applyBorder="1" applyAlignment="1">
      <alignment horizontal="left" vertical="center" wrapText="1"/>
    </xf>
    <xf numFmtId="0" fontId="1" fillId="6" borderId="20" xfId="0" applyFont="1" applyFill="1" applyBorder="1" applyAlignment="1">
      <alignment horizontal="center"/>
    </xf>
    <xf numFmtId="0" fontId="9" fillId="0" borderId="16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/>
    </xf>
    <xf numFmtId="0" fontId="7" fillId="0" borderId="3" xfId="0" applyFont="1" applyBorder="1"/>
    <xf numFmtId="0" fontId="7" fillId="0" borderId="17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1" fillId="0" borderId="18" xfId="0" applyFont="1" applyBorder="1" applyAlignment="1">
      <alignment horizontal="right"/>
    </xf>
    <xf numFmtId="0" fontId="11" fillId="0" borderId="19" xfId="0" applyFont="1" applyBorder="1" applyAlignment="1">
      <alignment horizontal="right"/>
    </xf>
    <xf numFmtId="0" fontId="9" fillId="0" borderId="3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11" fillId="0" borderId="0" xfId="0" applyFont="1" applyAlignment="1">
      <alignment horizontal="left"/>
    </xf>
    <xf numFmtId="14" fontId="9" fillId="0" borderId="19" xfId="0" applyNumberFormat="1" applyFont="1" applyBorder="1" applyAlignment="1">
      <alignment horizontal="left"/>
    </xf>
    <xf numFmtId="14" fontId="9" fillId="0" borderId="2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16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4" xfId="0" applyFont="1" applyBorder="1" applyAlignment="1">
      <alignment horizontal="left" wrapText="1" readingOrder="1"/>
    </xf>
    <xf numFmtId="0" fontId="14" fillId="0" borderId="12" xfId="0" applyFont="1" applyBorder="1" applyAlignment="1">
      <alignment horizontal="left" wrapText="1" readingOrder="1"/>
    </xf>
    <xf numFmtId="0" fontId="14" fillId="0" borderId="5" xfId="0" applyFont="1" applyBorder="1" applyAlignment="1">
      <alignment horizontal="left" wrapText="1" readingOrder="1"/>
    </xf>
    <xf numFmtId="0" fontId="1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9" fillId="0" borderId="3" xfId="0" applyFont="1" applyBorder="1" applyAlignment="1" applyProtection="1">
      <alignment horizontal="left"/>
      <protection locked="0"/>
    </xf>
    <xf numFmtId="0" fontId="9" fillId="0" borderId="4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10" fillId="0" borderId="16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9" fillId="0" borderId="3" xfId="0" applyFont="1" applyBorder="1" applyAlignment="1" applyProtection="1">
      <alignment horizontal="left" wrapText="1"/>
      <protection locked="0"/>
    </xf>
    <xf numFmtId="14" fontId="9" fillId="0" borderId="3" xfId="0" applyNumberFormat="1" applyFont="1" applyBorder="1" applyAlignment="1" applyProtection="1">
      <alignment horizontal="left"/>
      <protection locked="0"/>
    </xf>
    <xf numFmtId="0" fontId="13" fillId="0" borderId="18" xfId="0" applyFont="1" applyBorder="1" applyAlignment="1">
      <alignment horizontal="right"/>
    </xf>
    <xf numFmtId="0" fontId="13" fillId="0" borderId="19" xfId="0" applyFont="1" applyBorder="1" applyAlignment="1">
      <alignment horizontal="right"/>
    </xf>
    <xf numFmtId="0" fontId="1" fillId="0" borderId="16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193964</xdr:colOff>
      <xdr:row>1</xdr:row>
      <xdr:rowOff>20782</xdr:rowOff>
    </xdr:from>
    <xdr:to>
      <xdr:col>0</xdr:col>
      <xdr:colOff>1336964</xdr:colOff>
      <xdr:row>3</xdr:row>
      <xdr:rowOff>145242</xdr:rowOff>
    </xdr:to>
    <xdr:pic>
      <xdr:nvPicPr>
        <xdr:cNvPr id="3" name="Imagen 2" descr="escudo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64" y="410441"/>
          <a:ext cx="1143000" cy="10423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H137"/>
  <sheetViews>
    <sheetView tabSelected="1" view="pageLayout" zoomScale="110" zoomScaleNormal="100" zoomScalePageLayoutView="110" workbookViewId="0">
      <selection activeCell="B6" sqref="B6:C6"/>
    </sheetView>
  </sheetViews>
  <sheetFormatPr baseColWidth="10" defaultRowHeight="14.25" x14ac:dyDescent="0.2"/>
  <cols>
    <col min="1" max="1" width="22.140625" style="1" bestFit="1" customWidth="1"/>
    <col min="2" max="2" width="15.28515625" style="1" customWidth="1"/>
    <col min="3" max="3" width="11.42578125" style="1"/>
    <col min="4" max="4" width="18.85546875" style="1" customWidth="1"/>
    <col min="5" max="5" width="24.5703125" style="1" customWidth="1"/>
    <col min="6" max="6" width="8" style="1" bestFit="1" customWidth="1"/>
    <col min="7" max="16384" width="11.42578125" style="1"/>
  </cols>
  <sheetData>
    <row r="1" spans="1:8" ht="30.75" customHeight="1" x14ac:dyDescent="0.25">
      <c r="A1" s="83" t="s">
        <v>10</v>
      </c>
      <c r="B1" s="83"/>
      <c r="C1" s="83"/>
      <c r="D1" s="83"/>
      <c r="E1" s="83"/>
      <c r="F1" s="83"/>
      <c r="G1" s="3"/>
      <c r="H1" s="3"/>
    </row>
    <row r="2" spans="1:8" x14ac:dyDescent="0.2">
      <c r="A2" s="59"/>
      <c r="B2" s="7"/>
    </row>
    <row r="3" spans="1:8" ht="57.75" customHeight="1" x14ac:dyDescent="0.2">
      <c r="A3" s="59"/>
      <c r="B3" s="60" t="s">
        <v>11</v>
      </c>
      <c r="C3" s="60"/>
      <c r="D3" s="60"/>
      <c r="E3" s="60"/>
      <c r="F3" s="60"/>
      <c r="G3" s="4"/>
      <c r="H3" s="4"/>
    </row>
    <row r="4" spans="1:8" ht="15" thickBot="1" x14ac:dyDescent="0.25">
      <c r="A4" s="59"/>
      <c r="B4" s="7"/>
    </row>
    <row r="5" spans="1:8" ht="15" x14ac:dyDescent="0.25">
      <c r="A5" s="62" t="s">
        <v>12</v>
      </c>
      <c r="B5" s="63"/>
      <c r="C5" s="63"/>
      <c r="D5" s="63"/>
      <c r="E5" s="63"/>
      <c r="F5" s="64"/>
    </row>
    <row r="6" spans="1:8" x14ac:dyDescent="0.2">
      <c r="A6" s="46" t="s">
        <v>13</v>
      </c>
      <c r="B6" s="84"/>
      <c r="C6" s="84"/>
      <c r="D6" s="41" t="s">
        <v>14</v>
      </c>
      <c r="E6" s="68"/>
      <c r="F6" s="69"/>
    </row>
    <row r="7" spans="1:8" x14ac:dyDescent="0.2">
      <c r="A7" s="46" t="s">
        <v>15</v>
      </c>
      <c r="B7" s="84"/>
      <c r="C7" s="84"/>
      <c r="D7" s="41" t="s">
        <v>16</v>
      </c>
      <c r="E7" s="68"/>
      <c r="F7" s="69"/>
    </row>
    <row r="8" spans="1:8" x14ac:dyDescent="0.2">
      <c r="A8" s="46" t="s">
        <v>17</v>
      </c>
      <c r="B8" s="91"/>
      <c r="C8" s="91"/>
      <c r="D8" s="41" t="s">
        <v>18</v>
      </c>
      <c r="E8" s="68"/>
      <c r="F8" s="69"/>
    </row>
    <row r="9" spans="1:8" x14ac:dyDescent="0.2">
      <c r="A9" s="46" t="s">
        <v>19</v>
      </c>
      <c r="B9" s="84"/>
      <c r="C9" s="84"/>
      <c r="D9" s="41" t="s">
        <v>20</v>
      </c>
      <c r="E9" s="68"/>
      <c r="F9" s="69"/>
    </row>
    <row r="10" spans="1:8" x14ac:dyDescent="0.2">
      <c r="A10" s="46" t="s">
        <v>21</v>
      </c>
      <c r="B10" s="84"/>
      <c r="C10" s="84"/>
      <c r="D10" s="41" t="s">
        <v>22</v>
      </c>
      <c r="E10" s="68"/>
      <c r="F10" s="69"/>
    </row>
    <row r="11" spans="1:8" x14ac:dyDescent="0.2">
      <c r="A11" s="46" t="s">
        <v>23</v>
      </c>
      <c r="B11" s="92">
        <v>28239</v>
      </c>
      <c r="C11" s="92"/>
      <c r="D11" s="41" t="s">
        <v>24</v>
      </c>
      <c r="E11" s="68"/>
      <c r="F11" s="69"/>
    </row>
    <row r="12" spans="1:8" x14ac:dyDescent="0.2">
      <c r="A12" s="46" t="s">
        <v>25</v>
      </c>
      <c r="B12" s="84"/>
      <c r="C12" s="84"/>
      <c r="D12" s="41" t="s">
        <v>26</v>
      </c>
      <c r="E12" s="85"/>
      <c r="F12" s="86"/>
    </row>
    <row r="13" spans="1:8" ht="15" thickBot="1" x14ac:dyDescent="0.25">
      <c r="A13" s="70" t="s">
        <v>27</v>
      </c>
      <c r="B13" s="71"/>
      <c r="C13" s="71"/>
      <c r="D13" s="71"/>
      <c r="E13" s="73">
        <v>28239</v>
      </c>
      <c r="F13" s="74"/>
    </row>
    <row r="14" spans="1:8" ht="15" thickBot="1" x14ac:dyDescent="0.25">
      <c r="A14" s="5"/>
      <c r="B14" s="5"/>
    </row>
    <row r="15" spans="1:8" ht="15" x14ac:dyDescent="0.25">
      <c r="A15" s="62" t="s">
        <v>28</v>
      </c>
      <c r="B15" s="63"/>
      <c r="C15" s="63"/>
      <c r="D15" s="63"/>
      <c r="E15" s="63"/>
      <c r="F15" s="64"/>
    </row>
    <row r="16" spans="1:8" x14ac:dyDescent="0.2">
      <c r="A16" s="87" t="s">
        <v>29</v>
      </c>
      <c r="B16" s="88"/>
      <c r="C16" s="88"/>
      <c r="D16" s="88"/>
      <c r="E16" s="88"/>
      <c r="F16" s="89"/>
    </row>
    <row r="17" spans="1:6" x14ac:dyDescent="0.2">
      <c r="A17" s="52" t="s">
        <v>8</v>
      </c>
      <c r="B17" s="65" t="s">
        <v>30</v>
      </c>
      <c r="C17" s="65"/>
      <c r="D17" s="65"/>
      <c r="E17" s="65" t="s">
        <v>31</v>
      </c>
      <c r="F17" s="90"/>
    </row>
    <row r="18" spans="1:6" x14ac:dyDescent="0.2">
      <c r="A18" s="46"/>
      <c r="B18" s="79"/>
      <c r="C18" s="80"/>
      <c r="D18" s="81"/>
      <c r="E18" s="68"/>
      <c r="F18" s="69"/>
    </row>
    <row r="19" spans="1:6" x14ac:dyDescent="0.2">
      <c r="A19" s="46"/>
      <c r="B19" s="68"/>
      <c r="C19" s="68"/>
      <c r="D19" s="68"/>
      <c r="E19" s="68"/>
      <c r="F19" s="69"/>
    </row>
    <row r="20" spans="1:6" x14ac:dyDescent="0.2">
      <c r="A20" s="46"/>
      <c r="B20" s="68"/>
      <c r="C20" s="68"/>
      <c r="D20" s="68"/>
      <c r="E20" s="68"/>
      <c r="F20" s="69"/>
    </row>
    <row r="21" spans="1:6" x14ac:dyDescent="0.2">
      <c r="A21" s="46"/>
      <c r="B21" s="68"/>
      <c r="C21" s="68"/>
      <c r="D21" s="68"/>
      <c r="E21" s="68"/>
      <c r="F21" s="69"/>
    </row>
    <row r="22" spans="1:6" x14ac:dyDescent="0.2">
      <c r="A22" s="76" t="s">
        <v>32</v>
      </c>
      <c r="B22" s="77"/>
      <c r="C22" s="77"/>
      <c r="D22" s="77"/>
      <c r="E22" s="77"/>
      <c r="F22" s="78"/>
    </row>
    <row r="23" spans="1:6" x14ac:dyDescent="0.2">
      <c r="A23" s="52" t="s">
        <v>8</v>
      </c>
      <c r="B23" s="65" t="s">
        <v>30</v>
      </c>
      <c r="C23" s="65"/>
      <c r="D23" s="65"/>
      <c r="E23" s="53" t="s">
        <v>31</v>
      </c>
      <c r="F23" s="54" t="s">
        <v>33</v>
      </c>
    </row>
    <row r="24" spans="1:6" x14ac:dyDescent="0.2">
      <c r="A24" s="46"/>
      <c r="B24" s="68"/>
      <c r="C24" s="68"/>
      <c r="D24" s="68"/>
      <c r="E24" s="47"/>
      <c r="F24" s="42">
        <f>IF(A24=Datos!$A$10,8,IF(A24=Datos!$A$11,20,IF(A24=Datos!$A$12,15,IF(A24=Datos!$A$13,50,IF(A24=Datos!$A$14,90,IF(A24=Datos!$A$15,25,0))))))</f>
        <v>0</v>
      </c>
    </row>
    <row r="25" spans="1:6" x14ac:dyDescent="0.2">
      <c r="A25" s="46"/>
      <c r="B25" s="68"/>
      <c r="C25" s="68"/>
      <c r="D25" s="68"/>
      <c r="E25" s="47"/>
      <c r="F25" s="42">
        <f>IF(A25=Datos!$A$10,8,IF(A25=Datos!$A$11,20,IF(A25=Datos!$A$12,15,IF(A25=Datos!$A$13,50,IF(A25=Datos!$A$14,90,IF(A25=Datos!$A$15,25,0))))))</f>
        <v>0</v>
      </c>
    </row>
    <row r="26" spans="1:6" x14ac:dyDescent="0.2">
      <c r="A26" s="46"/>
      <c r="B26" s="68"/>
      <c r="C26" s="68"/>
      <c r="D26" s="68"/>
      <c r="E26" s="47"/>
      <c r="F26" s="42">
        <f>IF(A26=Datos!$A$10,8,IF(A26=Datos!$A$11,20,IF(A26=Datos!$A$12,15,IF(A26=Datos!$A$13,50,IF(A26=Datos!$A$14,90,IF(A26=Datos!$A$15,25,0))))))</f>
        <v>0</v>
      </c>
    </row>
    <row r="27" spans="1:6" x14ac:dyDescent="0.2">
      <c r="A27" s="46"/>
      <c r="B27" s="68"/>
      <c r="C27" s="68"/>
      <c r="D27" s="68"/>
      <c r="E27" s="47"/>
      <c r="F27" s="42">
        <f>IF(A27=Datos!$A$10,8,IF(A27=Datos!$A$11,20,IF(A27=Datos!$A$12,15,IF(A27=Datos!$A$13,50,IF(A27=Datos!$A$14,90,IF(A27=Datos!$A$15,25,0))))))</f>
        <v>0</v>
      </c>
    </row>
    <row r="28" spans="1:6" ht="15" thickBot="1" x14ac:dyDescent="0.25">
      <c r="A28" s="66" t="s">
        <v>176</v>
      </c>
      <c r="B28" s="67"/>
      <c r="C28" s="67"/>
      <c r="D28" s="67"/>
      <c r="E28" s="67"/>
      <c r="F28" s="50">
        <f>SUM(F24:F27)</f>
        <v>0</v>
      </c>
    </row>
    <row r="29" spans="1:6" x14ac:dyDescent="0.2">
      <c r="A29" s="75" t="s">
        <v>34</v>
      </c>
      <c r="B29" s="75"/>
      <c r="C29" s="75"/>
      <c r="D29" s="75"/>
      <c r="E29" s="75"/>
      <c r="F29" s="75"/>
    </row>
    <row r="30" spans="1:6" ht="15" thickBot="1" x14ac:dyDescent="0.25"/>
    <row r="31" spans="1:6" ht="15" x14ac:dyDescent="0.25">
      <c r="A31" s="62" t="s">
        <v>35</v>
      </c>
      <c r="B31" s="63"/>
      <c r="C31" s="63"/>
      <c r="D31" s="63"/>
      <c r="E31" s="63"/>
      <c r="F31" s="64"/>
    </row>
    <row r="32" spans="1:6" ht="15" thickBot="1" x14ac:dyDescent="0.25">
      <c r="A32" s="70" t="s">
        <v>36</v>
      </c>
      <c r="B32" s="71"/>
      <c r="C32" s="71"/>
      <c r="D32" s="71"/>
      <c r="E32" s="71"/>
      <c r="F32" s="58"/>
    </row>
    <row r="33" spans="1:6" x14ac:dyDescent="0.2">
      <c r="A33" s="72" t="s">
        <v>37</v>
      </c>
      <c r="B33" s="72"/>
      <c r="C33" s="72"/>
      <c r="D33" s="72"/>
      <c r="E33" s="72"/>
      <c r="F33" s="72"/>
    </row>
    <row r="34" spans="1:6" ht="15" thickBot="1" x14ac:dyDescent="0.25"/>
    <row r="35" spans="1:6" ht="15" x14ac:dyDescent="0.25">
      <c r="A35" s="62" t="s">
        <v>38</v>
      </c>
      <c r="B35" s="63"/>
      <c r="C35" s="63"/>
      <c r="D35" s="63"/>
      <c r="E35" s="63"/>
      <c r="F35" s="64"/>
    </row>
    <row r="36" spans="1:6" x14ac:dyDescent="0.2">
      <c r="A36" s="52" t="s">
        <v>39</v>
      </c>
      <c r="B36" s="55" t="s">
        <v>40</v>
      </c>
      <c r="C36" s="65" t="s">
        <v>30</v>
      </c>
      <c r="D36" s="65"/>
      <c r="E36" s="56" t="s">
        <v>41</v>
      </c>
      <c r="F36" s="54" t="s">
        <v>33</v>
      </c>
    </row>
    <row r="37" spans="1:6" x14ac:dyDescent="0.2">
      <c r="A37" s="51" t="s">
        <v>175</v>
      </c>
      <c r="B37" s="48" t="s">
        <v>175</v>
      </c>
      <c r="C37" s="61"/>
      <c r="D37" s="61"/>
      <c r="E37" s="49"/>
      <c r="F37" s="43">
        <f>LOOKUP(B37,Buscar!$A$2:$A$87,Buscar!$B$2:$B$87)</f>
        <v>0</v>
      </c>
    </row>
    <row r="38" spans="1:6" x14ac:dyDescent="0.2">
      <c r="A38" s="51" t="s">
        <v>175</v>
      </c>
      <c r="B38" s="48" t="s">
        <v>175</v>
      </c>
      <c r="C38" s="61"/>
      <c r="D38" s="61"/>
      <c r="E38" s="49"/>
      <c r="F38" s="43">
        <f>LOOKUP(B38,Buscar!$A$2:$A$87,Buscar!$B$2:$B$87)</f>
        <v>0</v>
      </c>
    </row>
    <row r="39" spans="1:6" x14ac:dyDescent="0.2">
      <c r="A39" s="51" t="s">
        <v>175</v>
      </c>
      <c r="B39" s="48" t="s">
        <v>175</v>
      </c>
      <c r="C39" s="61"/>
      <c r="D39" s="61"/>
      <c r="E39" s="49"/>
      <c r="F39" s="43">
        <f>LOOKUP(B39,Buscar!$A$2:$A$87,Buscar!$B$2:$B$87)</f>
        <v>0</v>
      </c>
    </row>
    <row r="40" spans="1:6" x14ac:dyDescent="0.2">
      <c r="A40" s="51" t="s">
        <v>175</v>
      </c>
      <c r="B40" s="48" t="s">
        <v>175</v>
      </c>
      <c r="C40" s="61"/>
      <c r="D40" s="61"/>
      <c r="E40" s="49"/>
      <c r="F40" s="43">
        <f>LOOKUP(B40,Buscar!$A$2:$A$87,Buscar!$B$2:$B$87)</f>
        <v>0</v>
      </c>
    </row>
    <row r="41" spans="1:6" x14ac:dyDescent="0.2">
      <c r="A41" s="51" t="s">
        <v>175</v>
      </c>
      <c r="B41" s="48" t="s">
        <v>175</v>
      </c>
      <c r="C41" s="61"/>
      <c r="D41" s="61"/>
      <c r="E41" s="49"/>
      <c r="F41" s="43">
        <f>LOOKUP(B41,Buscar!$A$2:$A$87,Buscar!$B$2:$B$87)</f>
        <v>0</v>
      </c>
    </row>
    <row r="42" spans="1:6" x14ac:dyDescent="0.2">
      <c r="A42" s="51" t="s">
        <v>175</v>
      </c>
      <c r="B42" s="48" t="s">
        <v>175</v>
      </c>
      <c r="C42" s="61"/>
      <c r="D42" s="61"/>
      <c r="E42" s="49"/>
      <c r="F42" s="43">
        <f>LOOKUP(B42,Buscar!$A$2:$A$87,Buscar!$B$2:$B$87)</f>
        <v>0</v>
      </c>
    </row>
    <row r="43" spans="1:6" x14ac:dyDescent="0.2">
      <c r="A43" s="51" t="s">
        <v>175</v>
      </c>
      <c r="B43" s="48" t="s">
        <v>175</v>
      </c>
      <c r="C43" s="61"/>
      <c r="D43" s="61"/>
      <c r="E43" s="49"/>
      <c r="F43" s="43">
        <f>LOOKUP(B43,Buscar!$A$2:$A$87,Buscar!$B$2:$B$87)</f>
        <v>0</v>
      </c>
    </row>
    <row r="44" spans="1:6" x14ac:dyDescent="0.2">
      <c r="A44" s="51" t="s">
        <v>175</v>
      </c>
      <c r="B44" s="48" t="s">
        <v>175</v>
      </c>
      <c r="C44" s="61"/>
      <c r="D44" s="61"/>
      <c r="E44" s="49"/>
      <c r="F44" s="43">
        <f>LOOKUP(B44,Buscar!$A$2:$A$87,Buscar!$B$2:$B$87)</f>
        <v>0</v>
      </c>
    </row>
    <row r="45" spans="1:6" x14ac:dyDescent="0.2">
      <c r="A45" s="51" t="s">
        <v>175</v>
      </c>
      <c r="B45" s="48" t="s">
        <v>175</v>
      </c>
      <c r="C45" s="61"/>
      <c r="D45" s="61"/>
      <c r="E45" s="49"/>
      <c r="F45" s="43">
        <f>LOOKUP(B45,Buscar!$A$2:$A$87,Buscar!$B$2:$B$87)</f>
        <v>0</v>
      </c>
    </row>
    <row r="46" spans="1:6" x14ac:dyDescent="0.2">
      <c r="A46" s="51" t="s">
        <v>175</v>
      </c>
      <c r="B46" s="48" t="s">
        <v>175</v>
      </c>
      <c r="C46" s="61"/>
      <c r="D46" s="61"/>
      <c r="E46" s="49"/>
      <c r="F46" s="43">
        <f>LOOKUP(B46,Buscar!$A$2:$A$87,Buscar!$B$2:$B$87)</f>
        <v>0</v>
      </c>
    </row>
    <row r="47" spans="1:6" x14ac:dyDescent="0.2">
      <c r="A47" s="51" t="s">
        <v>175</v>
      </c>
      <c r="B47" s="48" t="s">
        <v>175</v>
      </c>
      <c r="C47" s="61"/>
      <c r="D47" s="61"/>
      <c r="E47" s="49"/>
      <c r="F47" s="43">
        <f>LOOKUP(B47,Buscar!$A$2:$A$87,Buscar!$B$2:$B$87)</f>
        <v>0</v>
      </c>
    </row>
    <row r="48" spans="1:6" x14ac:dyDescent="0.2">
      <c r="A48" s="51" t="s">
        <v>175</v>
      </c>
      <c r="B48" s="48" t="s">
        <v>175</v>
      </c>
      <c r="C48" s="61"/>
      <c r="D48" s="61"/>
      <c r="E48" s="49"/>
      <c r="F48" s="43">
        <f>LOOKUP(B48,Buscar!$A$2:$A$87,Buscar!$B$2:$B$87)</f>
        <v>0</v>
      </c>
    </row>
    <row r="49" spans="1:6" x14ac:dyDescent="0.2">
      <c r="A49" s="51" t="s">
        <v>175</v>
      </c>
      <c r="B49" s="48" t="s">
        <v>175</v>
      </c>
      <c r="C49" s="61"/>
      <c r="D49" s="61"/>
      <c r="E49" s="49"/>
      <c r="F49" s="43">
        <f>LOOKUP(B49,Buscar!$A$2:$A$87,Buscar!$B$2:$B$87)</f>
        <v>0</v>
      </c>
    </row>
    <row r="50" spans="1:6" x14ac:dyDescent="0.2">
      <c r="A50" s="51" t="s">
        <v>175</v>
      </c>
      <c r="B50" s="48" t="s">
        <v>175</v>
      </c>
      <c r="C50" s="61"/>
      <c r="D50" s="61"/>
      <c r="E50" s="49"/>
      <c r="F50" s="43">
        <f>LOOKUP(B50,Buscar!$A$2:$A$87,Buscar!$B$2:$B$87)</f>
        <v>0</v>
      </c>
    </row>
    <row r="51" spans="1:6" x14ac:dyDescent="0.2">
      <c r="A51" s="51" t="s">
        <v>175</v>
      </c>
      <c r="B51" s="48" t="s">
        <v>175</v>
      </c>
      <c r="C51" s="61"/>
      <c r="D51" s="61"/>
      <c r="E51" s="49"/>
      <c r="F51" s="43">
        <f>LOOKUP(B51,Buscar!$A$2:$A$87,Buscar!$B$2:$B$87)</f>
        <v>0</v>
      </c>
    </row>
    <row r="52" spans="1:6" x14ac:dyDescent="0.2">
      <c r="A52" s="51" t="s">
        <v>175</v>
      </c>
      <c r="B52" s="48" t="s">
        <v>175</v>
      </c>
      <c r="C52" s="61"/>
      <c r="D52" s="61"/>
      <c r="E52" s="49"/>
      <c r="F52" s="43">
        <f>LOOKUP(B52,Buscar!$A$2:$A$87,Buscar!$B$2:$B$87)</f>
        <v>0</v>
      </c>
    </row>
    <row r="53" spans="1:6" x14ac:dyDescent="0.2">
      <c r="A53" s="51" t="s">
        <v>175</v>
      </c>
      <c r="B53" s="48" t="s">
        <v>175</v>
      </c>
      <c r="C53" s="61"/>
      <c r="D53" s="61"/>
      <c r="E53" s="49"/>
      <c r="F53" s="43">
        <f>LOOKUP(B53,Buscar!$A$2:$A$87,Buscar!$B$2:$B$87)</f>
        <v>0</v>
      </c>
    </row>
    <row r="54" spans="1:6" x14ac:dyDescent="0.2">
      <c r="A54" s="51" t="s">
        <v>175</v>
      </c>
      <c r="B54" s="48" t="s">
        <v>175</v>
      </c>
      <c r="C54" s="61"/>
      <c r="D54" s="61"/>
      <c r="E54" s="49"/>
      <c r="F54" s="43">
        <f>LOOKUP(B54,Buscar!$A$2:$A$87,Buscar!$B$2:$B$87)</f>
        <v>0</v>
      </c>
    </row>
    <row r="55" spans="1:6" x14ac:dyDescent="0.2">
      <c r="A55" s="51" t="s">
        <v>175</v>
      </c>
      <c r="B55" s="48" t="s">
        <v>175</v>
      </c>
      <c r="C55" s="61"/>
      <c r="D55" s="61"/>
      <c r="E55" s="49"/>
      <c r="F55" s="43">
        <f>LOOKUP(B55,Buscar!$A$2:$A$87,Buscar!$B$2:$B$87)</f>
        <v>0</v>
      </c>
    </row>
    <row r="56" spans="1:6" x14ac:dyDescent="0.2">
      <c r="A56" s="51" t="s">
        <v>175</v>
      </c>
      <c r="B56" s="48" t="s">
        <v>175</v>
      </c>
      <c r="C56" s="61"/>
      <c r="D56" s="61"/>
      <c r="E56" s="49"/>
      <c r="F56" s="43">
        <f>LOOKUP(B56,Buscar!$A$2:$A$87,Buscar!$B$2:$B$87)</f>
        <v>0</v>
      </c>
    </row>
    <row r="57" spans="1:6" x14ac:dyDescent="0.2">
      <c r="A57" s="51" t="s">
        <v>175</v>
      </c>
      <c r="B57" s="48" t="s">
        <v>175</v>
      </c>
      <c r="C57" s="61"/>
      <c r="D57" s="61"/>
      <c r="E57" s="49"/>
      <c r="F57" s="43">
        <f>LOOKUP(B57,Buscar!$A$2:$A$87,Buscar!$B$2:$B$87)</f>
        <v>0</v>
      </c>
    </row>
    <row r="58" spans="1:6" x14ac:dyDescent="0.2">
      <c r="A58" s="51" t="s">
        <v>175</v>
      </c>
      <c r="B58" s="48" t="s">
        <v>175</v>
      </c>
      <c r="C58" s="61"/>
      <c r="D58" s="61"/>
      <c r="E58" s="49"/>
      <c r="F58" s="43">
        <f>LOOKUP(B58,Buscar!$A$2:$A$87,Buscar!$B$2:$B$87)</f>
        <v>0</v>
      </c>
    </row>
    <row r="59" spans="1:6" x14ac:dyDescent="0.2">
      <c r="A59" s="51" t="s">
        <v>175</v>
      </c>
      <c r="B59" s="48" t="s">
        <v>175</v>
      </c>
      <c r="C59" s="61"/>
      <c r="D59" s="61"/>
      <c r="E59" s="49"/>
      <c r="F59" s="43">
        <f>LOOKUP(B59,Buscar!$A$2:$A$87,Buscar!$B$2:$B$87)</f>
        <v>0</v>
      </c>
    </row>
    <row r="60" spans="1:6" x14ac:dyDescent="0.2">
      <c r="A60" s="51" t="s">
        <v>175</v>
      </c>
      <c r="B60" s="48" t="s">
        <v>175</v>
      </c>
      <c r="C60" s="61"/>
      <c r="D60" s="61"/>
      <c r="E60" s="49"/>
      <c r="F60" s="43">
        <f>LOOKUP(B60,Buscar!$A$2:$A$87,Buscar!$B$2:$B$87)</f>
        <v>0</v>
      </c>
    </row>
    <row r="61" spans="1:6" x14ac:dyDescent="0.2">
      <c r="A61" s="51" t="s">
        <v>175</v>
      </c>
      <c r="B61" s="48" t="s">
        <v>175</v>
      </c>
      <c r="C61" s="61"/>
      <c r="D61" s="61"/>
      <c r="E61" s="49"/>
      <c r="F61" s="43">
        <f>LOOKUP(B61,Buscar!$A$2:$A$87,Buscar!$B$2:$B$87)</f>
        <v>0</v>
      </c>
    </row>
    <row r="62" spans="1:6" x14ac:dyDescent="0.2">
      <c r="A62" s="51" t="s">
        <v>175</v>
      </c>
      <c r="B62" s="48" t="s">
        <v>175</v>
      </c>
      <c r="C62" s="61"/>
      <c r="D62" s="61"/>
      <c r="E62" s="49"/>
      <c r="F62" s="43">
        <f>LOOKUP(B62,Buscar!$A$2:$A$87,Buscar!$B$2:$B$87)</f>
        <v>0</v>
      </c>
    </row>
    <row r="63" spans="1:6" x14ac:dyDescent="0.2">
      <c r="A63" s="51" t="s">
        <v>175</v>
      </c>
      <c r="B63" s="48" t="s">
        <v>175</v>
      </c>
      <c r="C63" s="61"/>
      <c r="D63" s="61"/>
      <c r="E63" s="49"/>
      <c r="F63" s="43">
        <f>LOOKUP(B63,Buscar!$A$2:$A$87,Buscar!$B$2:$B$87)</f>
        <v>0</v>
      </c>
    </row>
    <row r="64" spans="1:6" x14ac:dyDescent="0.2">
      <c r="A64" s="51" t="s">
        <v>175</v>
      </c>
      <c r="B64" s="48" t="s">
        <v>175</v>
      </c>
      <c r="C64" s="61"/>
      <c r="D64" s="61"/>
      <c r="E64" s="49"/>
      <c r="F64" s="43">
        <f>LOOKUP(B64,Buscar!$A$2:$A$87,Buscar!$B$2:$B$87)</f>
        <v>0</v>
      </c>
    </row>
    <row r="65" spans="1:6" x14ac:dyDescent="0.2">
      <c r="A65" s="51" t="s">
        <v>175</v>
      </c>
      <c r="B65" s="48" t="s">
        <v>175</v>
      </c>
      <c r="C65" s="61"/>
      <c r="D65" s="61"/>
      <c r="E65" s="49"/>
      <c r="F65" s="43">
        <f>LOOKUP(B65,Buscar!$A$2:$A$87,Buscar!$B$2:$B$87)</f>
        <v>0</v>
      </c>
    </row>
    <row r="66" spans="1:6" x14ac:dyDescent="0.2">
      <c r="A66" s="51" t="s">
        <v>175</v>
      </c>
      <c r="B66" s="48" t="s">
        <v>175</v>
      </c>
      <c r="C66" s="61"/>
      <c r="D66" s="61"/>
      <c r="E66" s="49"/>
      <c r="F66" s="43">
        <f>LOOKUP(B66,Buscar!$A$2:$A$87,Buscar!$B$2:$B$87)</f>
        <v>0</v>
      </c>
    </row>
    <row r="67" spans="1:6" x14ac:dyDescent="0.2">
      <c r="A67" s="51" t="s">
        <v>175</v>
      </c>
      <c r="B67" s="48" t="s">
        <v>175</v>
      </c>
      <c r="C67" s="61"/>
      <c r="D67" s="61"/>
      <c r="E67" s="49"/>
      <c r="F67" s="43">
        <f>LOOKUP(B67,Buscar!$A$2:$A$87,Buscar!$B$2:$B$87)</f>
        <v>0</v>
      </c>
    </row>
    <row r="68" spans="1:6" x14ac:dyDescent="0.2">
      <c r="A68" s="51" t="s">
        <v>175</v>
      </c>
      <c r="B68" s="48" t="s">
        <v>175</v>
      </c>
      <c r="C68" s="61"/>
      <c r="D68" s="61"/>
      <c r="E68" s="49"/>
      <c r="F68" s="43">
        <f>LOOKUP(B68,Buscar!$A$2:$A$87,Buscar!$B$2:$B$87)</f>
        <v>0</v>
      </c>
    </row>
    <row r="69" spans="1:6" x14ac:dyDescent="0.2">
      <c r="A69" s="51" t="s">
        <v>175</v>
      </c>
      <c r="B69" s="48" t="s">
        <v>175</v>
      </c>
      <c r="C69" s="61"/>
      <c r="D69" s="61"/>
      <c r="E69" s="49"/>
      <c r="F69" s="43">
        <f>LOOKUP(B69,Buscar!$A$2:$A$87,Buscar!$B$2:$B$87)</f>
        <v>0</v>
      </c>
    </row>
    <row r="70" spans="1:6" x14ac:dyDescent="0.2">
      <c r="A70" s="51" t="s">
        <v>175</v>
      </c>
      <c r="B70" s="48" t="s">
        <v>175</v>
      </c>
      <c r="C70" s="61"/>
      <c r="D70" s="61"/>
      <c r="E70" s="49"/>
      <c r="F70" s="43">
        <f>LOOKUP(B70,Buscar!$A$2:$A$87,Buscar!$B$2:$B$87)</f>
        <v>0</v>
      </c>
    </row>
    <row r="71" spans="1:6" x14ac:dyDescent="0.2">
      <c r="A71" s="51" t="s">
        <v>175</v>
      </c>
      <c r="B71" s="48" t="s">
        <v>175</v>
      </c>
      <c r="C71" s="61"/>
      <c r="D71" s="61"/>
      <c r="E71" s="49"/>
      <c r="F71" s="43">
        <f>LOOKUP(B71,Buscar!$A$2:$A$87,Buscar!$B$2:$B$87)</f>
        <v>0</v>
      </c>
    </row>
    <row r="72" spans="1:6" x14ac:dyDescent="0.2">
      <c r="A72" s="51" t="s">
        <v>175</v>
      </c>
      <c r="B72" s="48" t="s">
        <v>175</v>
      </c>
      <c r="C72" s="61"/>
      <c r="D72" s="61"/>
      <c r="E72" s="49"/>
      <c r="F72" s="43">
        <f>LOOKUP(B72,Buscar!$A$2:$A$87,Buscar!$B$2:$B$87)</f>
        <v>0</v>
      </c>
    </row>
    <row r="73" spans="1:6" x14ac:dyDescent="0.2">
      <c r="A73" s="51" t="s">
        <v>175</v>
      </c>
      <c r="B73" s="48" t="s">
        <v>175</v>
      </c>
      <c r="C73" s="61"/>
      <c r="D73" s="61"/>
      <c r="E73" s="49"/>
      <c r="F73" s="43">
        <f>LOOKUP(B73,Buscar!$A$2:$A$87,Buscar!$B$2:$B$87)</f>
        <v>0</v>
      </c>
    </row>
    <row r="74" spans="1:6" x14ac:dyDescent="0.2">
      <c r="A74" s="51" t="s">
        <v>175</v>
      </c>
      <c r="B74" s="48" t="s">
        <v>175</v>
      </c>
      <c r="C74" s="61"/>
      <c r="D74" s="61"/>
      <c r="E74" s="49"/>
      <c r="F74" s="43">
        <f>LOOKUP(B74,Buscar!$A$2:$A$87,Buscar!$B$2:$B$87)</f>
        <v>0</v>
      </c>
    </row>
    <row r="75" spans="1:6" x14ac:dyDescent="0.2">
      <c r="A75" s="51" t="s">
        <v>175</v>
      </c>
      <c r="B75" s="48" t="s">
        <v>175</v>
      </c>
      <c r="C75" s="61"/>
      <c r="D75" s="61"/>
      <c r="E75" s="49"/>
      <c r="F75" s="43">
        <f>LOOKUP(B75,Buscar!$A$2:$A$87,Buscar!$B$2:$B$87)</f>
        <v>0</v>
      </c>
    </row>
    <row r="76" spans="1:6" x14ac:dyDescent="0.2">
      <c r="A76" s="51" t="s">
        <v>175</v>
      </c>
      <c r="B76" s="48" t="s">
        <v>175</v>
      </c>
      <c r="C76" s="61"/>
      <c r="D76" s="61"/>
      <c r="E76" s="49"/>
      <c r="F76" s="43">
        <f>LOOKUP(B76,Buscar!$A$2:$A$87,Buscar!$B$2:$B$87)</f>
        <v>0</v>
      </c>
    </row>
    <row r="77" spans="1:6" x14ac:dyDescent="0.2">
      <c r="A77" s="51" t="s">
        <v>175</v>
      </c>
      <c r="B77" s="48" t="s">
        <v>175</v>
      </c>
      <c r="C77" s="61"/>
      <c r="D77" s="61"/>
      <c r="E77" s="49"/>
      <c r="F77" s="43">
        <f>LOOKUP(B77,Buscar!$A$2:$A$87,Buscar!$B$2:$B$87)</f>
        <v>0</v>
      </c>
    </row>
    <row r="78" spans="1:6" x14ac:dyDescent="0.2">
      <c r="A78" s="51" t="s">
        <v>175</v>
      </c>
      <c r="B78" s="48" t="s">
        <v>175</v>
      </c>
      <c r="C78" s="61"/>
      <c r="D78" s="61"/>
      <c r="E78" s="49"/>
      <c r="F78" s="43">
        <f>LOOKUP(B78,Buscar!$A$2:$A$87,Buscar!$B$2:$B$87)</f>
        <v>0</v>
      </c>
    </row>
    <row r="79" spans="1:6" x14ac:dyDescent="0.2">
      <c r="A79" s="51" t="s">
        <v>175</v>
      </c>
      <c r="B79" s="48" t="s">
        <v>175</v>
      </c>
      <c r="C79" s="61"/>
      <c r="D79" s="61"/>
      <c r="E79" s="49"/>
      <c r="F79" s="43">
        <f>LOOKUP(B79,Buscar!$A$2:$A$87,Buscar!$B$2:$B$87)</f>
        <v>0</v>
      </c>
    </row>
    <row r="80" spans="1:6" x14ac:dyDescent="0.2">
      <c r="A80" s="51" t="s">
        <v>175</v>
      </c>
      <c r="B80" s="48" t="s">
        <v>175</v>
      </c>
      <c r="C80" s="61"/>
      <c r="D80" s="61"/>
      <c r="E80" s="49"/>
      <c r="F80" s="43">
        <f>LOOKUP(B80,Buscar!$A$2:$A$87,Buscar!$B$2:$B$87)</f>
        <v>0</v>
      </c>
    </row>
    <row r="81" spans="1:6" x14ac:dyDescent="0.2">
      <c r="A81" s="51" t="s">
        <v>175</v>
      </c>
      <c r="B81" s="48" t="s">
        <v>175</v>
      </c>
      <c r="C81" s="61"/>
      <c r="D81" s="61"/>
      <c r="E81" s="49"/>
      <c r="F81" s="43">
        <f>LOOKUP(B81,Buscar!$A$2:$A$87,Buscar!$B$2:$B$87)</f>
        <v>0</v>
      </c>
    </row>
    <row r="82" spans="1:6" x14ac:dyDescent="0.2">
      <c r="A82" s="51" t="s">
        <v>175</v>
      </c>
      <c r="B82" s="48" t="s">
        <v>175</v>
      </c>
      <c r="C82" s="61"/>
      <c r="D82" s="61"/>
      <c r="E82" s="49"/>
      <c r="F82" s="43">
        <f>LOOKUP(B82,Buscar!$A$2:$A$87,Buscar!$B$2:$B$87)</f>
        <v>0</v>
      </c>
    </row>
    <row r="83" spans="1:6" x14ac:dyDescent="0.2">
      <c r="A83" s="51" t="s">
        <v>175</v>
      </c>
      <c r="B83" s="48" t="s">
        <v>175</v>
      </c>
      <c r="C83" s="61"/>
      <c r="D83" s="61"/>
      <c r="E83" s="49"/>
      <c r="F83" s="43">
        <f>LOOKUP(B83,Buscar!$A$2:$A$87,Buscar!$B$2:$B$87)</f>
        <v>0</v>
      </c>
    </row>
    <row r="84" spans="1:6" x14ac:dyDescent="0.2">
      <c r="A84" s="51" t="s">
        <v>175</v>
      </c>
      <c r="B84" s="48" t="s">
        <v>175</v>
      </c>
      <c r="C84" s="61"/>
      <c r="D84" s="61"/>
      <c r="E84" s="49"/>
      <c r="F84" s="43">
        <f>LOOKUP(B84,Buscar!$A$2:$A$87,Buscar!$B$2:$B$87)</f>
        <v>0</v>
      </c>
    </row>
    <row r="85" spans="1:6" x14ac:dyDescent="0.2">
      <c r="A85" s="51" t="s">
        <v>175</v>
      </c>
      <c r="B85" s="48" t="s">
        <v>175</v>
      </c>
      <c r="C85" s="61"/>
      <c r="D85" s="61"/>
      <c r="E85" s="49"/>
      <c r="F85" s="43">
        <f>LOOKUP(B85,Buscar!$A$2:$A$87,Buscar!$B$2:$B$87)</f>
        <v>0</v>
      </c>
    </row>
    <row r="86" spans="1:6" x14ac:dyDescent="0.2">
      <c r="A86" s="51" t="s">
        <v>175</v>
      </c>
      <c r="B86" s="57" t="s">
        <v>175</v>
      </c>
      <c r="C86" s="61"/>
      <c r="D86" s="61"/>
      <c r="E86" s="49"/>
      <c r="F86" s="43">
        <f>LOOKUP(B86,Buscar!$A$2:$A$87,Buscar!$B$2:$B$87)</f>
        <v>0</v>
      </c>
    </row>
    <row r="87" spans="1:6" x14ac:dyDescent="0.2">
      <c r="A87" s="51" t="s">
        <v>175</v>
      </c>
      <c r="B87" s="57" t="s">
        <v>175</v>
      </c>
      <c r="C87" s="61"/>
      <c r="D87" s="61"/>
      <c r="E87" s="49"/>
      <c r="F87" s="43">
        <f>LOOKUP(B87,Buscar!$A$2:$A$87,Buscar!$B$2:$B$87)</f>
        <v>0</v>
      </c>
    </row>
    <row r="88" spans="1:6" x14ac:dyDescent="0.2">
      <c r="A88" s="51" t="s">
        <v>175</v>
      </c>
      <c r="B88" s="48" t="s">
        <v>175</v>
      </c>
      <c r="C88" s="61"/>
      <c r="D88" s="61"/>
      <c r="E88" s="49"/>
      <c r="F88" s="43">
        <f>LOOKUP(B88,Buscar!$A$2:$A$87,Buscar!$B$2:$B$87)</f>
        <v>0</v>
      </c>
    </row>
    <row r="89" spans="1:6" x14ac:dyDescent="0.2">
      <c r="A89" s="51" t="s">
        <v>175</v>
      </c>
      <c r="B89" s="48" t="s">
        <v>175</v>
      </c>
      <c r="C89" s="61"/>
      <c r="D89" s="61"/>
      <c r="E89" s="49"/>
      <c r="F89" s="43">
        <f>LOOKUP(B89,Buscar!$A$2:$A$87,Buscar!$B$2:$B$87)</f>
        <v>0</v>
      </c>
    </row>
    <row r="90" spans="1:6" x14ac:dyDescent="0.2">
      <c r="A90" s="51" t="s">
        <v>175</v>
      </c>
      <c r="B90" s="48" t="s">
        <v>175</v>
      </c>
      <c r="C90" s="61"/>
      <c r="D90" s="61"/>
      <c r="E90" s="49"/>
      <c r="F90" s="43">
        <f>LOOKUP(B90,Buscar!$A$2:$A$87,Buscar!$B$2:$B$87)</f>
        <v>0</v>
      </c>
    </row>
    <row r="91" spans="1:6" x14ac:dyDescent="0.2">
      <c r="A91" s="51" t="s">
        <v>175</v>
      </c>
      <c r="B91" s="48" t="s">
        <v>175</v>
      </c>
      <c r="C91" s="61"/>
      <c r="D91" s="61"/>
      <c r="E91" s="49"/>
      <c r="F91" s="43">
        <f>LOOKUP(B91,Buscar!$A$2:$A$87,Buscar!$B$2:$B$87)</f>
        <v>0</v>
      </c>
    </row>
    <row r="92" spans="1:6" ht="15" thickBot="1" x14ac:dyDescent="0.25">
      <c r="A92" s="66" t="s">
        <v>176</v>
      </c>
      <c r="B92" s="67"/>
      <c r="C92" s="67"/>
      <c r="D92" s="67"/>
      <c r="E92" s="67"/>
      <c r="F92" s="50">
        <f>SUM(F37:F91)</f>
        <v>0</v>
      </c>
    </row>
    <row r="93" spans="1:6" ht="15" thickBot="1" x14ac:dyDescent="0.25"/>
    <row r="94" spans="1:6" ht="15" x14ac:dyDescent="0.25">
      <c r="A94" s="62" t="s">
        <v>174</v>
      </c>
      <c r="B94" s="63"/>
      <c r="C94" s="63"/>
      <c r="D94" s="63"/>
      <c r="E94" s="63"/>
      <c r="F94" s="64"/>
    </row>
    <row r="95" spans="1:6" x14ac:dyDescent="0.2">
      <c r="A95" s="52" t="s">
        <v>39</v>
      </c>
      <c r="B95" s="55" t="s">
        <v>40</v>
      </c>
      <c r="C95" s="65" t="s">
        <v>30</v>
      </c>
      <c r="D95" s="65"/>
      <c r="E95" s="56" t="s">
        <v>41</v>
      </c>
      <c r="F95" s="54" t="s">
        <v>33</v>
      </c>
    </row>
    <row r="96" spans="1:6" x14ac:dyDescent="0.2">
      <c r="A96" s="51" t="s">
        <v>211</v>
      </c>
      <c r="B96" s="48" t="s">
        <v>175</v>
      </c>
      <c r="C96" s="82"/>
      <c r="D96" s="82"/>
      <c r="E96" s="49"/>
      <c r="F96" s="43">
        <f>LOOKUP(B96,'Buscar Otra'!$A$2:$A$22,'Buscar Otra'!$B$2:$B$22)</f>
        <v>0</v>
      </c>
    </row>
    <row r="97" spans="1:6" x14ac:dyDescent="0.2">
      <c r="A97" s="51" t="s">
        <v>211</v>
      </c>
      <c r="B97" s="48" t="s">
        <v>175</v>
      </c>
      <c r="C97" s="82"/>
      <c r="D97" s="82"/>
      <c r="E97" s="49"/>
      <c r="F97" s="43">
        <f>LOOKUP(B97,'Buscar Otra'!$A$2:$A$22,'Buscar Otra'!$B$2:$B$22)</f>
        <v>0</v>
      </c>
    </row>
    <row r="98" spans="1:6" x14ac:dyDescent="0.2">
      <c r="A98" s="51" t="s">
        <v>211</v>
      </c>
      <c r="B98" s="48" t="s">
        <v>175</v>
      </c>
      <c r="C98" s="82"/>
      <c r="D98" s="82"/>
      <c r="E98" s="49"/>
      <c r="F98" s="43">
        <f>LOOKUP(B98,'Buscar Otra'!$A$2:$A$22,'Buscar Otra'!$B$2:$B$22)</f>
        <v>0</v>
      </c>
    </row>
    <row r="99" spans="1:6" x14ac:dyDescent="0.2">
      <c r="A99" s="51" t="s">
        <v>211</v>
      </c>
      <c r="B99" s="48" t="s">
        <v>175</v>
      </c>
      <c r="C99" s="82"/>
      <c r="D99" s="82"/>
      <c r="E99" s="49"/>
      <c r="F99" s="43">
        <f>LOOKUP(B99,'Buscar Otra'!$A$2:$A$22,'Buscar Otra'!$B$2:$B$22)</f>
        <v>0</v>
      </c>
    </row>
    <row r="100" spans="1:6" x14ac:dyDescent="0.2">
      <c r="A100" s="51" t="s">
        <v>211</v>
      </c>
      <c r="B100" s="48" t="s">
        <v>175</v>
      </c>
      <c r="C100" s="82"/>
      <c r="D100" s="82"/>
      <c r="E100" s="49"/>
      <c r="F100" s="43">
        <f>LOOKUP(B100,'Buscar Otra'!$A$2:$A$22,'Buscar Otra'!$B$2:$B$22)</f>
        <v>0</v>
      </c>
    </row>
    <row r="101" spans="1:6" x14ac:dyDescent="0.2">
      <c r="A101" s="51" t="s">
        <v>211</v>
      </c>
      <c r="B101" s="48" t="s">
        <v>175</v>
      </c>
      <c r="C101" s="82"/>
      <c r="D101" s="82"/>
      <c r="E101" s="49"/>
      <c r="F101" s="43">
        <f>LOOKUP(B101,'Buscar Otra'!$A$2:$A$22,'Buscar Otra'!$B$2:$B$22)</f>
        <v>0</v>
      </c>
    </row>
    <row r="102" spans="1:6" x14ac:dyDescent="0.2">
      <c r="A102" s="51" t="s">
        <v>211</v>
      </c>
      <c r="B102" s="48" t="s">
        <v>175</v>
      </c>
      <c r="C102" s="82"/>
      <c r="D102" s="82"/>
      <c r="E102" s="49"/>
      <c r="F102" s="43">
        <f>LOOKUP(B102,'Buscar Otra'!$A$2:$A$22,'Buscar Otra'!$B$2:$B$22)</f>
        <v>0</v>
      </c>
    </row>
    <row r="103" spans="1:6" x14ac:dyDescent="0.2">
      <c r="A103" s="51" t="s">
        <v>211</v>
      </c>
      <c r="B103" s="48" t="s">
        <v>175</v>
      </c>
      <c r="C103" s="82"/>
      <c r="D103" s="82"/>
      <c r="E103" s="49"/>
      <c r="F103" s="43">
        <f>LOOKUP(B103,'Buscar Otra'!$A$2:$A$22,'Buscar Otra'!$B$2:$B$22)</f>
        <v>0</v>
      </c>
    </row>
    <row r="104" spans="1:6" x14ac:dyDescent="0.2">
      <c r="A104" s="51" t="s">
        <v>211</v>
      </c>
      <c r="B104" s="48" t="s">
        <v>175</v>
      </c>
      <c r="C104" s="82"/>
      <c r="D104" s="82"/>
      <c r="E104" s="49"/>
      <c r="F104" s="43">
        <f>LOOKUP(B104,'Buscar Otra'!$A$2:$A$22,'Buscar Otra'!$B$2:$B$22)</f>
        <v>0</v>
      </c>
    </row>
    <row r="105" spans="1:6" x14ac:dyDescent="0.2">
      <c r="A105" s="51" t="s">
        <v>211</v>
      </c>
      <c r="B105" s="48" t="s">
        <v>175</v>
      </c>
      <c r="C105" s="82"/>
      <c r="D105" s="82"/>
      <c r="E105" s="49"/>
      <c r="F105" s="43">
        <f>LOOKUP(B105,'Buscar Otra'!$A$2:$A$22,'Buscar Otra'!$B$2:$B$22)</f>
        <v>0</v>
      </c>
    </row>
    <row r="106" spans="1:6" x14ac:dyDescent="0.2">
      <c r="A106" s="51" t="s">
        <v>211</v>
      </c>
      <c r="B106" s="48" t="s">
        <v>175</v>
      </c>
      <c r="C106" s="82"/>
      <c r="D106" s="82"/>
      <c r="E106" s="49"/>
      <c r="F106" s="43">
        <f>LOOKUP(B106,'Buscar Otra'!$A$2:$A$22,'Buscar Otra'!$B$2:$B$22)</f>
        <v>0</v>
      </c>
    </row>
    <row r="107" spans="1:6" x14ac:dyDescent="0.2">
      <c r="A107" s="51" t="s">
        <v>211</v>
      </c>
      <c r="B107" s="48" t="s">
        <v>175</v>
      </c>
      <c r="C107" s="82"/>
      <c r="D107" s="82"/>
      <c r="E107" s="49"/>
      <c r="F107" s="43">
        <f>LOOKUP(B107,'Buscar Otra'!$A$2:$A$22,'Buscar Otra'!$B$2:$B$22)</f>
        <v>0</v>
      </c>
    </row>
    <row r="108" spans="1:6" x14ac:dyDescent="0.2">
      <c r="A108" s="51" t="s">
        <v>211</v>
      </c>
      <c r="B108" s="48" t="s">
        <v>175</v>
      </c>
      <c r="C108" s="82"/>
      <c r="D108" s="82"/>
      <c r="E108" s="49"/>
      <c r="F108" s="43">
        <f>LOOKUP(B108,'Buscar Otra'!$A$2:$A$22,'Buscar Otra'!$B$2:$B$22)</f>
        <v>0</v>
      </c>
    </row>
    <row r="109" spans="1:6" x14ac:dyDescent="0.2">
      <c r="A109" s="51" t="s">
        <v>211</v>
      </c>
      <c r="B109" s="48" t="s">
        <v>175</v>
      </c>
      <c r="C109" s="82"/>
      <c r="D109" s="82"/>
      <c r="E109" s="49"/>
      <c r="F109" s="43">
        <f>LOOKUP(B109,'Buscar Otra'!$A$2:$A$22,'Buscar Otra'!$B$2:$B$22)</f>
        <v>0</v>
      </c>
    </row>
    <row r="110" spans="1:6" x14ac:dyDescent="0.2">
      <c r="A110" s="51" t="s">
        <v>211</v>
      </c>
      <c r="B110" s="48" t="s">
        <v>175</v>
      </c>
      <c r="C110" s="82"/>
      <c r="D110" s="82"/>
      <c r="E110" s="49"/>
      <c r="F110" s="43">
        <f>LOOKUP(B110,'Buscar Otra'!$A$2:$A$22,'Buscar Otra'!$B$2:$B$22)</f>
        <v>0</v>
      </c>
    </row>
    <row r="111" spans="1:6" x14ac:dyDescent="0.2">
      <c r="A111" s="51" t="s">
        <v>211</v>
      </c>
      <c r="B111" s="48" t="s">
        <v>175</v>
      </c>
      <c r="C111" s="82"/>
      <c r="D111" s="82"/>
      <c r="E111" s="49"/>
      <c r="F111" s="43">
        <f>LOOKUP(B111,'Buscar Otra'!$A$2:$A$22,'Buscar Otra'!$B$2:$B$22)</f>
        <v>0</v>
      </c>
    </row>
    <row r="112" spans="1:6" x14ac:dyDescent="0.2">
      <c r="A112" s="51" t="s">
        <v>211</v>
      </c>
      <c r="B112" s="48" t="s">
        <v>175</v>
      </c>
      <c r="C112" s="82"/>
      <c r="D112" s="82"/>
      <c r="E112" s="49"/>
      <c r="F112" s="43">
        <f>LOOKUP(B112,'Buscar Otra'!$A$2:$A$22,'Buscar Otra'!$B$2:$B$22)</f>
        <v>0</v>
      </c>
    </row>
    <row r="113" spans="1:6" x14ac:dyDescent="0.2">
      <c r="A113" s="51" t="s">
        <v>211</v>
      </c>
      <c r="B113" s="48" t="s">
        <v>175</v>
      </c>
      <c r="C113" s="82"/>
      <c r="D113" s="82"/>
      <c r="E113" s="49"/>
      <c r="F113" s="43">
        <f>LOOKUP(B113,'Buscar Otra'!$A$2:$A$22,'Buscar Otra'!$B$2:$B$22)</f>
        <v>0</v>
      </c>
    </row>
    <row r="114" spans="1:6" x14ac:dyDescent="0.2">
      <c r="A114" s="51" t="s">
        <v>211</v>
      </c>
      <c r="B114" s="48" t="s">
        <v>175</v>
      </c>
      <c r="C114" s="82"/>
      <c r="D114" s="82"/>
      <c r="E114" s="49"/>
      <c r="F114" s="43">
        <f>LOOKUP(B114,'Buscar Otra'!$A$2:$A$22,'Buscar Otra'!$B$2:$B$22)</f>
        <v>0</v>
      </c>
    </row>
    <row r="115" spans="1:6" x14ac:dyDescent="0.2">
      <c r="A115" s="51" t="s">
        <v>211</v>
      </c>
      <c r="B115" s="48" t="s">
        <v>175</v>
      </c>
      <c r="C115" s="82"/>
      <c r="D115" s="82"/>
      <c r="E115" s="49"/>
      <c r="F115" s="43">
        <f>LOOKUP(B115,'Buscar Otra'!$A$2:$A$22,'Buscar Otra'!$B$2:$B$22)</f>
        <v>0</v>
      </c>
    </row>
    <row r="116" spans="1:6" x14ac:dyDescent="0.2">
      <c r="A116" s="51" t="s">
        <v>211</v>
      </c>
      <c r="B116" s="48" t="s">
        <v>175</v>
      </c>
      <c r="C116" s="82"/>
      <c r="D116" s="82"/>
      <c r="E116" s="49"/>
      <c r="F116" s="43">
        <f>LOOKUP(B116,'Buscar Otra'!$A$2:$A$22,'Buscar Otra'!$B$2:$B$22)</f>
        <v>0</v>
      </c>
    </row>
    <row r="117" spans="1:6" x14ac:dyDescent="0.2">
      <c r="A117" s="51" t="s">
        <v>211</v>
      </c>
      <c r="B117" s="48" t="s">
        <v>175</v>
      </c>
      <c r="C117" s="82"/>
      <c r="D117" s="82"/>
      <c r="E117" s="49"/>
      <c r="F117" s="43">
        <f>LOOKUP(B117,'Buscar Otra'!$A$2:$A$22,'Buscar Otra'!$B$2:$B$22)</f>
        <v>0</v>
      </c>
    </row>
    <row r="118" spans="1:6" x14ac:dyDescent="0.2">
      <c r="A118" s="51" t="s">
        <v>211</v>
      </c>
      <c r="B118" s="48" t="s">
        <v>175</v>
      </c>
      <c r="C118" s="82"/>
      <c r="D118" s="82"/>
      <c r="E118" s="49"/>
      <c r="F118" s="43">
        <f>LOOKUP(B118,'Buscar Otra'!$A$2:$A$22,'Buscar Otra'!$B$2:$B$22)</f>
        <v>0</v>
      </c>
    </row>
    <row r="119" spans="1:6" x14ac:dyDescent="0.2">
      <c r="A119" s="51" t="s">
        <v>211</v>
      </c>
      <c r="B119" s="48" t="s">
        <v>175</v>
      </c>
      <c r="C119" s="82"/>
      <c r="D119" s="82"/>
      <c r="E119" s="49"/>
      <c r="F119" s="43">
        <f>LOOKUP(B119,'Buscar Otra'!$A$2:$A$22,'Buscar Otra'!$B$2:$B$22)</f>
        <v>0</v>
      </c>
    </row>
    <row r="120" spans="1:6" x14ac:dyDescent="0.2">
      <c r="A120" s="51" t="s">
        <v>211</v>
      </c>
      <c r="B120" s="48" t="s">
        <v>175</v>
      </c>
      <c r="C120" s="82"/>
      <c r="D120" s="82"/>
      <c r="E120" s="49"/>
      <c r="F120" s="43">
        <f>LOOKUP(B120,'Buscar Otra'!$A$2:$A$22,'Buscar Otra'!$B$2:$B$22)</f>
        <v>0</v>
      </c>
    </row>
    <row r="121" spans="1:6" x14ac:dyDescent="0.2">
      <c r="A121" s="51" t="s">
        <v>211</v>
      </c>
      <c r="B121" s="48" t="s">
        <v>175</v>
      </c>
      <c r="C121" s="82"/>
      <c r="D121" s="82"/>
      <c r="E121" s="49"/>
      <c r="F121" s="43">
        <f>LOOKUP(B121,'Buscar Otra'!$A$2:$A$22,'Buscar Otra'!$B$2:$B$22)</f>
        <v>0</v>
      </c>
    </row>
    <row r="122" spans="1:6" x14ac:dyDescent="0.2">
      <c r="A122" s="51" t="s">
        <v>211</v>
      </c>
      <c r="B122" s="48" t="s">
        <v>175</v>
      </c>
      <c r="C122" s="82"/>
      <c r="D122" s="82"/>
      <c r="E122" s="49"/>
      <c r="F122" s="43">
        <f>LOOKUP(B122,'Buscar Otra'!$A$2:$A$22,'Buscar Otra'!$B$2:$B$22)</f>
        <v>0</v>
      </c>
    </row>
    <row r="123" spans="1:6" x14ac:dyDescent="0.2">
      <c r="A123" s="51" t="s">
        <v>211</v>
      </c>
      <c r="B123" s="48" t="s">
        <v>175</v>
      </c>
      <c r="C123" s="82"/>
      <c r="D123" s="82"/>
      <c r="E123" s="49"/>
      <c r="F123" s="43">
        <f>LOOKUP(B123,'Buscar Otra'!$A$2:$A$22,'Buscar Otra'!$B$2:$B$22)</f>
        <v>0</v>
      </c>
    </row>
    <row r="124" spans="1:6" x14ac:dyDescent="0.2">
      <c r="A124" s="51" t="s">
        <v>211</v>
      </c>
      <c r="B124" s="48" t="s">
        <v>175</v>
      </c>
      <c r="C124" s="82"/>
      <c r="D124" s="82"/>
      <c r="E124" s="49"/>
      <c r="F124" s="43">
        <f>LOOKUP(B124,'Buscar Otra'!$A$2:$A$22,'Buscar Otra'!$B$2:$B$22)</f>
        <v>0</v>
      </c>
    </row>
    <row r="125" spans="1:6" x14ac:dyDescent="0.2">
      <c r="A125" s="51" t="s">
        <v>211</v>
      </c>
      <c r="B125" s="48" t="s">
        <v>175</v>
      </c>
      <c r="C125" s="82"/>
      <c r="D125" s="82"/>
      <c r="E125" s="49"/>
      <c r="F125" s="43">
        <f>LOOKUP(B125,'Buscar Otra'!$A$2:$A$22,'Buscar Otra'!$B$2:$B$22)</f>
        <v>0</v>
      </c>
    </row>
    <row r="126" spans="1:6" x14ac:dyDescent="0.2">
      <c r="A126" s="51" t="s">
        <v>211</v>
      </c>
      <c r="B126" s="48" t="s">
        <v>175</v>
      </c>
      <c r="C126" s="82"/>
      <c r="D126" s="82"/>
      <c r="E126" s="49"/>
      <c r="F126" s="43">
        <f>LOOKUP(B126,'Buscar Otra'!$A$2:$A$22,'Buscar Otra'!$B$2:$B$22)</f>
        <v>0</v>
      </c>
    </row>
    <row r="127" spans="1:6" x14ac:dyDescent="0.2">
      <c r="A127" s="51" t="s">
        <v>211</v>
      </c>
      <c r="B127" s="48" t="s">
        <v>175</v>
      </c>
      <c r="C127" s="82"/>
      <c r="D127" s="82"/>
      <c r="E127" s="49"/>
      <c r="F127" s="43">
        <f>LOOKUP(B127,'Buscar Otra'!$A$2:$A$22,'Buscar Otra'!$B$2:$B$22)</f>
        <v>0</v>
      </c>
    </row>
    <row r="128" spans="1:6" x14ac:dyDescent="0.2">
      <c r="A128" s="51" t="s">
        <v>211</v>
      </c>
      <c r="B128" s="48" t="s">
        <v>175</v>
      </c>
      <c r="C128" s="82"/>
      <c r="D128" s="82"/>
      <c r="E128" s="49"/>
      <c r="F128" s="43">
        <f>LOOKUP(B128,'Buscar Otra'!$A$2:$A$22,'Buscar Otra'!$B$2:$B$22)</f>
        <v>0</v>
      </c>
    </row>
    <row r="129" spans="1:6" x14ac:dyDescent="0.2">
      <c r="A129" s="51" t="s">
        <v>211</v>
      </c>
      <c r="B129" s="48" t="s">
        <v>175</v>
      </c>
      <c r="C129" s="82"/>
      <c r="D129" s="82"/>
      <c r="E129" s="49"/>
      <c r="F129" s="43">
        <f>LOOKUP(B129,'Buscar Otra'!$A$2:$A$22,'Buscar Otra'!$B$2:$B$22)</f>
        <v>0</v>
      </c>
    </row>
    <row r="130" spans="1:6" x14ac:dyDescent="0.2">
      <c r="A130" s="51" t="s">
        <v>211</v>
      </c>
      <c r="B130" s="48" t="s">
        <v>175</v>
      </c>
      <c r="C130" s="82"/>
      <c r="D130" s="82"/>
      <c r="E130" s="49"/>
      <c r="F130" s="43">
        <f>LOOKUP(B130,'Buscar Otra'!$A$2:$A$22,'Buscar Otra'!$B$2:$B$22)</f>
        <v>0</v>
      </c>
    </row>
    <row r="131" spans="1:6" ht="15" thickBot="1" x14ac:dyDescent="0.25">
      <c r="A131" s="66" t="s">
        <v>176</v>
      </c>
      <c r="B131" s="67"/>
      <c r="C131" s="67"/>
      <c r="D131" s="67"/>
      <c r="E131" s="67"/>
      <c r="F131" s="50">
        <f>SUM(F96:F130)</f>
        <v>0</v>
      </c>
    </row>
    <row r="132" spans="1:6" ht="15" thickBot="1" x14ac:dyDescent="0.25"/>
    <row r="133" spans="1:6" ht="15" x14ac:dyDescent="0.25">
      <c r="A133" s="62" t="s">
        <v>214</v>
      </c>
      <c r="B133" s="63"/>
      <c r="C133" s="63"/>
      <c r="D133" s="63"/>
      <c r="E133" s="63"/>
      <c r="F133" s="64"/>
    </row>
    <row r="134" spans="1:6" x14ac:dyDescent="0.2">
      <c r="A134" s="95" t="s">
        <v>212</v>
      </c>
      <c r="B134" s="96"/>
      <c r="C134" s="96"/>
      <c r="D134" s="96"/>
      <c r="E134" s="96"/>
      <c r="F134" s="44">
        <f>F28</f>
        <v>0</v>
      </c>
    </row>
    <row r="135" spans="1:6" x14ac:dyDescent="0.2">
      <c r="A135" s="95" t="s">
        <v>38</v>
      </c>
      <c r="B135" s="96"/>
      <c r="C135" s="96"/>
      <c r="D135" s="96"/>
      <c r="E135" s="96"/>
      <c r="F135" s="44">
        <f>F92</f>
        <v>0</v>
      </c>
    </row>
    <row r="136" spans="1:6" x14ac:dyDescent="0.2">
      <c r="A136" s="95" t="s">
        <v>174</v>
      </c>
      <c r="B136" s="96"/>
      <c r="C136" s="96"/>
      <c r="D136" s="96"/>
      <c r="E136" s="96"/>
      <c r="F136" s="44">
        <f>F131</f>
        <v>0</v>
      </c>
    </row>
    <row r="137" spans="1:6" ht="16.5" thickBot="1" x14ac:dyDescent="0.3">
      <c r="A137" s="93" t="s">
        <v>213</v>
      </c>
      <c r="B137" s="94"/>
      <c r="C137" s="94"/>
      <c r="D137" s="94"/>
      <c r="E137" s="94"/>
      <c r="F137" s="45">
        <f>SUM(F134:F136)</f>
        <v>0</v>
      </c>
    </row>
  </sheetData>
  <mergeCells count="144">
    <mergeCell ref="C86:D86"/>
    <mergeCell ref="C87:D87"/>
    <mergeCell ref="C129:D129"/>
    <mergeCell ref="C130:D130"/>
    <mergeCell ref="A131:E131"/>
    <mergeCell ref="A133:F133"/>
    <mergeCell ref="A134:E134"/>
    <mergeCell ref="A135:E135"/>
    <mergeCell ref="A136:E136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02:D102"/>
    <mergeCell ref="C103:D103"/>
    <mergeCell ref="C104:D104"/>
    <mergeCell ref="C105:D105"/>
    <mergeCell ref="C106:D106"/>
    <mergeCell ref="C107:D107"/>
    <mergeCell ref="A137:E137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08:D108"/>
    <mergeCell ref="C109:D109"/>
    <mergeCell ref="C110:D110"/>
    <mergeCell ref="A1:F1"/>
    <mergeCell ref="B6:C6"/>
    <mergeCell ref="B7:C7"/>
    <mergeCell ref="C96:D96"/>
    <mergeCell ref="C97:D97"/>
    <mergeCell ref="C98:D98"/>
    <mergeCell ref="C99:D99"/>
    <mergeCell ref="C100:D100"/>
    <mergeCell ref="C101:D101"/>
    <mergeCell ref="E11:F11"/>
    <mergeCell ref="A5:F5"/>
    <mergeCell ref="E12:F12"/>
    <mergeCell ref="A15:F15"/>
    <mergeCell ref="A16:F16"/>
    <mergeCell ref="E17:F17"/>
    <mergeCell ref="B17:D17"/>
    <mergeCell ref="B8:C8"/>
    <mergeCell ref="B9:C9"/>
    <mergeCell ref="B10:C10"/>
    <mergeCell ref="B11:C11"/>
    <mergeCell ref="B12:C12"/>
    <mergeCell ref="E6:F6"/>
    <mergeCell ref="E7:F7"/>
    <mergeCell ref="E8:F8"/>
    <mergeCell ref="E9:F9"/>
    <mergeCell ref="E10:F10"/>
    <mergeCell ref="A32:E32"/>
    <mergeCell ref="A33:F33"/>
    <mergeCell ref="A35:F35"/>
    <mergeCell ref="C36:D36"/>
    <mergeCell ref="B26:D26"/>
    <mergeCell ref="B27:D27"/>
    <mergeCell ref="A13:D13"/>
    <mergeCell ref="E13:F13"/>
    <mergeCell ref="A29:F29"/>
    <mergeCell ref="A31:F31"/>
    <mergeCell ref="B21:D21"/>
    <mergeCell ref="E21:F21"/>
    <mergeCell ref="A22:F22"/>
    <mergeCell ref="B23:D23"/>
    <mergeCell ref="B24:D24"/>
    <mergeCell ref="B25:D25"/>
    <mergeCell ref="B18:D18"/>
    <mergeCell ref="E18:F18"/>
    <mergeCell ref="B19:D19"/>
    <mergeCell ref="E19:F19"/>
    <mergeCell ref="B20:D20"/>
    <mergeCell ref="E20:F20"/>
    <mergeCell ref="C42:D42"/>
    <mergeCell ref="C43:D43"/>
    <mergeCell ref="C44:D44"/>
    <mergeCell ref="C45:D45"/>
    <mergeCell ref="C46:D46"/>
    <mergeCell ref="C47:D47"/>
    <mergeCell ref="C37:D37"/>
    <mergeCell ref="C38:D38"/>
    <mergeCell ref="C39:D39"/>
    <mergeCell ref="C40:D40"/>
    <mergeCell ref="C41:D41"/>
    <mergeCell ref="C54:D54"/>
    <mergeCell ref="C55:D55"/>
    <mergeCell ref="C56:D56"/>
    <mergeCell ref="C57:D57"/>
    <mergeCell ref="C58:D58"/>
    <mergeCell ref="C59:D59"/>
    <mergeCell ref="C48:D48"/>
    <mergeCell ref="C49:D49"/>
    <mergeCell ref="C50:D50"/>
    <mergeCell ref="C51:D51"/>
    <mergeCell ref="C52:D52"/>
    <mergeCell ref="C53:D53"/>
    <mergeCell ref="C66:D66"/>
    <mergeCell ref="C67:D67"/>
    <mergeCell ref="C68:D68"/>
    <mergeCell ref="C69:D69"/>
    <mergeCell ref="C70:D70"/>
    <mergeCell ref="C71:D71"/>
    <mergeCell ref="C60:D60"/>
    <mergeCell ref="C61:D61"/>
    <mergeCell ref="C62:D62"/>
    <mergeCell ref="C63:D63"/>
    <mergeCell ref="C64:D64"/>
    <mergeCell ref="C65:D65"/>
    <mergeCell ref="A2:A4"/>
    <mergeCell ref="B3:F3"/>
    <mergeCell ref="C91:D91"/>
    <mergeCell ref="A94:F94"/>
    <mergeCell ref="C95:D95"/>
    <mergeCell ref="A28:E28"/>
    <mergeCell ref="A92:E92"/>
    <mergeCell ref="C84:D84"/>
    <mergeCell ref="C85:D85"/>
    <mergeCell ref="C88:D88"/>
    <mergeCell ref="C89:D89"/>
    <mergeCell ref="C90:D90"/>
    <mergeCell ref="C78:D78"/>
    <mergeCell ref="C79:D79"/>
    <mergeCell ref="C80:D80"/>
    <mergeCell ref="C81:D81"/>
    <mergeCell ref="C82:D82"/>
    <mergeCell ref="C83:D83"/>
    <mergeCell ref="C72:D72"/>
    <mergeCell ref="C73:D73"/>
    <mergeCell ref="C74:D74"/>
    <mergeCell ref="C75:D75"/>
    <mergeCell ref="C76:D76"/>
    <mergeCell ref="C77:D77"/>
  </mergeCells>
  <dataValidations count="5">
    <dataValidation type="list" allowBlank="1" showInputMessage="1" showErrorMessage="1" errorTitle="Error" error="Datos no validos" promptTitle="Categoría" prompt="Seleccionar" sqref="B96:B130 B37:B91">
      <formula1>INDIRECT(A37)</formula1>
    </dataValidation>
    <dataValidation errorStyle="warning" allowBlank="1" showInputMessage="1" showErrorMessage="1" errorTitle="Error" error="Dato no valido" promptTitle="Nivel" prompt="Elija nivel" sqref="A28 A92 A131"/>
    <dataValidation type="list" allowBlank="1" showInputMessage="1" showErrorMessage="1" promptTitle="Subtipo" prompt="Seleccionar" sqref="A96:A130">
      <formula1>Otros_meritos</formula1>
    </dataValidation>
    <dataValidation allowBlank="1" showInputMessage="1" showErrorMessage="1" promptTitle="Años" prompt="Escriba número de años" sqref="F32"/>
    <dataValidation type="list" allowBlank="1" showInputMessage="1" showErrorMessage="1" errorTitle="Error" error="Datos no permitidos" promptTitle="Subtipo" prompt="Seleccionar" sqref="A37:A91">
      <formula1>SUBTIPO</formula1>
    </dataValidation>
  </dataValidations>
  <pageMargins left="0.25" right="0.25" top="0.75" bottom="0.75" header="0.3" footer="0.3"/>
  <pageSetup orientation="portrait" r:id="rId1"/>
  <headerFooter>
    <oddHeader>&amp;CUniversidad Mariana
Formato de reporte de datos para ubicación o ascenso en el escalafón docente</oddHeader>
    <oddFooter>&amp;RPág.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Error" error="Dato no valido" promptTitle="Nivel" prompt="Elija nivel">
          <x14:formula1>
            <xm:f>Datos!$A$3:$A$7</xm:f>
          </x14:formula1>
          <xm:sqref>A18:A21</xm:sqref>
        </x14:dataValidation>
        <x14:dataValidation type="list" errorStyle="warning" allowBlank="1" showInputMessage="1" showErrorMessage="1" errorTitle="Error" error="Dato no valido" promptTitle="Nivel" prompt="Elija nivel">
          <x14:formula1>
            <xm:f>Datos!$A$10:$A$15</xm:f>
          </x14:formula1>
          <xm:sqref>A24:A27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136"/>
  <sheetViews>
    <sheetView workbookViewId="0">
      <selection activeCell="A131" sqref="A131:E135"/>
    </sheetView>
  </sheetViews>
  <sheetFormatPr baseColWidth="10" defaultRowHeight="15" x14ac:dyDescent="0.25"/>
  <cols>
    <col min="1" max="1" width="26.140625" customWidth="1"/>
    <col min="2" max="2" width="12.85546875" customWidth="1"/>
    <col min="5" max="5" width="53.28515625" bestFit="1" customWidth="1"/>
  </cols>
  <sheetData>
    <row r="1" spans="1:5" ht="15.75" x14ac:dyDescent="0.25">
      <c r="A1" s="12" t="s">
        <v>0</v>
      </c>
      <c r="B1" s="2"/>
      <c r="E1" s="18" t="s">
        <v>144</v>
      </c>
    </row>
    <row r="2" spans="1:5" ht="15.75" x14ac:dyDescent="0.25">
      <c r="A2" s="13" t="s">
        <v>9</v>
      </c>
      <c r="E2" t="s">
        <v>175</v>
      </c>
    </row>
    <row r="3" spans="1:5" x14ac:dyDescent="0.25">
      <c r="A3" s="6" t="s">
        <v>1</v>
      </c>
      <c r="E3" s="29" t="s">
        <v>140</v>
      </c>
    </row>
    <row r="4" spans="1:5" x14ac:dyDescent="0.25">
      <c r="A4" s="6" t="s">
        <v>2</v>
      </c>
      <c r="E4" s="29" t="s">
        <v>147</v>
      </c>
    </row>
    <row r="5" spans="1:5" x14ac:dyDescent="0.25">
      <c r="A5" s="6" t="s">
        <v>3</v>
      </c>
      <c r="E5" s="28" t="s">
        <v>148</v>
      </c>
    </row>
    <row r="6" spans="1:5" x14ac:dyDescent="0.25">
      <c r="A6" s="6" t="s">
        <v>4</v>
      </c>
      <c r="E6" s="28" t="s">
        <v>149</v>
      </c>
    </row>
    <row r="7" spans="1:5" x14ac:dyDescent="0.25">
      <c r="A7" s="6" t="s">
        <v>5</v>
      </c>
      <c r="E7" t="s">
        <v>150</v>
      </c>
    </row>
    <row r="8" spans="1:5" x14ac:dyDescent="0.25">
      <c r="E8" t="s">
        <v>151</v>
      </c>
    </row>
    <row r="9" spans="1:5" x14ac:dyDescent="0.25">
      <c r="A9" s="14" t="s">
        <v>6</v>
      </c>
      <c r="E9" t="s">
        <v>152</v>
      </c>
    </row>
    <row r="10" spans="1:5" x14ac:dyDescent="0.25">
      <c r="A10" s="15" t="s">
        <v>7</v>
      </c>
      <c r="E10" t="s">
        <v>153</v>
      </c>
    </row>
    <row r="11" spans="1:5" x14ac:dyDescent="0.25">
      <c r="A11" s="6" t="s">
        <v>1</v>
      </c>
      <c r="E11" t="s">
        <v>154</v>
      </c>
    </row>
    <row r="12" spans="1:5" x14ac:dyDescent="0.25">
      <c r="A12" s="6" t="s">
        <v>2</v>
      </c>
      <c r="E12" t="s">
        <v>155</v>
      </c>
    </row>
    <row r="13" spans="1:5" x14ac:dyDescent="0.25">
      <c r="A13" s="6" t="s">
        <v>3</v>
      </c>
      <c r="E13" t="s">
        <v>156</v>
      </c>
    </row>
    <row r="14" spans="1:5" x14ac:dyDescent="0.25">
      <c r="A14" s="6" t="s">
        <v>4</v>
      </c>
      <c r="E14" t="s">
        <v>103</v>
      </c>
    </row>
    <row r="15" spans="1:5" x14ac:dyDescent="0.25">
      <c r="A15" s="6" t="s">
        <v>5</v>
      </c>
      <c r="E15" t="s">
        <v>157</v>
      </c>
    </row>
    <row r="16" spans="1:5" x14ac:dyDescent="0.25">
      <c r="E16" t="s">
        <v>158</v>
      </c>
    </row>
    <row r="17" spans="1:5" x14ac:dyDescent="0.25">
      <c r="E17" t="s">
        <v>159</v>
      </c>
    </row>
    <row r="18" spans="1:5" x14ac:dyDescent="0.25">
      <c r="A18" s="18" t="s">
        <v>144</v>
      </c>
      <c r="B18" s="18" t="s">
        <v>145</v>
      </c>
      <c r="C18" s="18" t="s">
        <v>146</v>
      </c>
      <c r="D18" s="9"/>
      <c r="E18" t="s">
        <v>160</v>
      </c>
    </row>
    <row r="19" spans="1:5" x14ac:dyDescent="0.25">
      <c r="A19" s="23" t="s">
        <v>140</v>
      </c>
      <c r="B19" s="22" t="s">
        <v>42</v>
      </c>
      <c r="C19" s="22">
        <v>100</v>
      </c>
      <c r="D19" s="10"/>
      <c r="E19" t="s">
        <v>161</v>
      </c>
    </row>
    <row r="20" spans="1:5" x14ac:dyDescent="0.25">
      <c r="A20" s="23"/>
      <c r="B20" s="22" t="s">
        <v>43</v>
      </c>
      <c r="C20" s="22">
        <v>70</v>
      </c>
      <c r="D20" s="10"/>
      <c r="E20" t="s">
        <v>162</v>
      </c>
    </row>
    <row r="21" spans="1:5" x14ac:dyDescent="0.25">
      <c r="A21" s="23"/>
      <c r="B21" s="22" t="s">
        <v>44</v>
      </c>
      <c r="C21" s="22">
        <v>50</v>
      </c>
      <c r="D21" s="10"/>
      <c r="E21" t="s">
        <v>163</v>
      </c>
    </row>
    <row r="22" spans="1:5" x14ac:dyDescent="0.25">
      <c r="A22" s="23"/>
      <c r="B22" s="22" t="s">
        <v>45</v>
      </c>
      <c r="C22" s="22">
        <v>40</v>
      </c>
      <c r="D22" s="10"/>
      <c r="E22" t="s">
        <v>164</v>
      </c>
    </row>
    <row r="23" spans="1:5" x14ac:dyDescent="0.25">
      <c r="A23" s="23"/>
      <c r="B23" s="22" t="s">
        <v>46</v>
      </c>
      <c r="C23" s="22">
        <v>30</v>
      </c>
      <c r="D23" s="10"/>
      <c r="E23" t="s">
        <v>165</v>
      </c>
    </row>
    <row r="24" spans="1:5" x14ac:dyDescent="0.25">
      <c r="A24" s="23"/>
      <c r="B24" s="22" t="s">
        <v>47</v>
      </c>
      <c r="C24" s="22">
        <v>25</v>
      </c>
      <c r="D24" s="10"/>
      <c r="E24" t="s">
        <v>166</v>
      </c>
    </row>
    <row r="25" spans="1:5" x14ac:dyDescent="0.25">
      <c r="A25" s="23"/>
      <c r="B25" s="22" t="s">
        <v>168</v>
      </c>
      <c r="C25" s="22">
        <v>20</v>
      </c>
      <c r="D25" s="10"/>
      <c r="E25" t="s">
        <v>167</v>
      </c>
    </row>
    <row r="26" spans="1:5" x14ac:dyDescent="0.25">
      <c r="A26" s="23"/>
      <c r="B26" s="22" t="s">
        <v>169</v>
      </c>
      <c r="C26" s="22">
        <v>15</v>
      </c>
      <c r="D26" s="10"/>
    </row>
    <row r="27" spans="1:5" x14ac:dyDescent="0.25">
      <c r="A27" s="23"/>
      <c r="B27" s="22" t="s">
        <v>170</v>
      </c>
      <c r="C27" s="22">
        <v>5</v>
      </c>
      <c r="D27" s="10"/>
    </row>
    <row r="28" spans="1:5" ht="25.5" x14ac:dyDescent="0.25">
      <c r="A28" s="24" t="s">
        <v>141</v>
      </c>
      <c r="B28" s="25" t="s">
        <v>49</v>
      </c>
      <c r="C28" s="25">
        <v>100</v>
      </c>
      <c r="D28" s="10"/>
    </row>
    <row r="29" spans="1:5" x14ac:dyDescent="0.25">
      <c r="A29" s="26"/>
      <c r="B29" s="25" t="s">
        <v>50</v>
      </c>
      <c r="C29" s="25">
        <v>80</v>
      </c>
      <c r="D29" s="10"/>
    </row>
    <row r="30" spans="1:5" x14ac:dyDescent="0.25">
      <c r="A30" s="26"/>
      <c r="B30" s="25" t="s">
        <v>51</v>
      </c>
      <c r="C30" s="25">
        <v>60</v>
      </c>
      <c r="D30" s="10"/>
    </row>
    <row r="31" spans="1:5" x14ac:dyDescent="0.25">
      <c r="A31" s="26"/>
      <c r="B31" s="30" t="s">
        <v>52</v>
      </c>
      <c r="C31" s="25">
        <v>40</v>
      </c>
      <c r="D31" s="10"/>
    </row>
    <row r="32" spans="1:5" x14ac:dyDescent="0.25">
      <c r="A32" s="26"/>
      <c r="B32" s="25" t="s">
        <v>53</v>
      </c>
      <c r="C32" s="25">
        <v>40</v>
      </c>
      <c r="D32" s="10"/>
    </row>
    <row r="33" spans="1:4" x14ac:dyDescent="0.25">
      <c r="A33" s="26"/>
      <c r="B33" s="25" t="s">
        <v>54</v>
      </c>
      <c r="C33" s="25">
        <v>35</v>
      </c>
      <c r="D33" s="10"/>
    </row>
    <row r="34" spans="1:4" x14ac:dyDescent="0.25">
      <c r="A34" s="26"/>
      <c r="B34" s="25" t="s">
        <v>55</v>
      </c>
      <c r="C34" s="25">
        <v>30</v>
      </c>
      <c r="D34" s="10"/>
    </row>
    <row r="35" spans="1:4" x14ac:dyDescent="0.25">
      <c r="A35" s="26"/>
      <c r="B35" s="25" t="s">
        <v>56</v>
      </c>
      <c r="C35" s="25">
        <v>25</v>
      </c>
      <c r="D35" s="10"/>
    </row>
    <row r="36" spans="1:4" x14ac:dyDescent="0.25">
      <c r="A36" s="26"/>
      <c r="B36" s="30" t="s">
        <v>57</v>
      </c>
      <c r="C36" s="25">
        <v>20</v>
      </c>
      <c r="D36" s="10"/>
    </row>
    <row r="37" spans="1:4" x14ac:dyDescent="0.25">
      <c r="A37" s="27"/>
      <c r="B37" s="25" t="s">
        <v>58</v>
      </c>
      <c r="C37" s="25">
        <v>40</v>
      </c>
      <c r="D37" s="10"/>
    </row>
    <row r="38" spans="1:4" x14ac:dyDescent="0.25">
      <c r="A38" s="101" t="s">
        <v>142</v>
      </c>
      <c r="B38" s="19" t="s">
        <v>59</v>
      </c>
      <c r="C38" s="19">
        <v>40</v>
      </c>
      <c r="D38" s="10"/>
    </row>
    <row r="39" spans="1:4" x14ac:dyDescent="0.25">
      <c r="A39" s="101"/>
      <c r="B39" s="19" t="s">
        <v>60</v>
      </c>
      <c r="C39" s="19">
        <v>35</v>
      </c>
      <c r="D39" s="10"/>
    </row>
    <row r="40" spans="1:4" x14ac:dyDescent="0.25">
      <c r="A40" s="101"/>
      <c r="B40" s="19" t="s">
        <v>61</v>
      </c>
      <c r="C40" s="19">
        <v>30</v>
      </c>
      <c r="D40" s="10"/>
    </row>
    <row r="41" spans="1:4" x14ac:dyDescent="0.25">
      <c r="A41" s="101"/>
      <c r="B41" s="19" t="s">
        <v>62</v>
      </c>
      <c r="C41" s="19">
        <v>25</v>
      </c>
      <c r="D41" s="10"/>
    </row>
    <row r="42" spans="1:4" x14ac:dyDescent="0.25">
      <c r="A42" s="101"/>
      <c r="B42" s="19" t="s">
        <v>63</v>
      </c>
      <c r="C42" s="19">
        <v>25</v>
      </c>
      <c r="D42" s="10"/>
    </row>
    <row r="43" spans="1:4" x14ac:dyDescent="0.25">
      <c r="A43" s="101"/>
      <c r="B43" s="19" t="s">
        <v>64</v>
      </c>
      <c r="C43" s="19">
        <v>20</v>
      </c>
      <c r="D43" s="10"/>
    </row>
    <row r="44" spans="1:4" x14ac:dyDescent="0.25">
      <c r="A44" s="101"/>
      <c r="B44" s="19" t="s">
        <v>65</v>
      </c>
      <c r="C44" s="19">
        <v>15</v>
      </c>
      <c r="D44" s="10"/>
    </row>
    <row r="45" spans="1:4" x14ac:dyDescent="0.25">
      <c r="A45" s="101"/>
      <c r="B45" s="19" t="s">
        <v>66</v>
      </c>
      <c r="C45" s="19">
        <v>10</v>
      </c>
      <c r="D45" s="10"/>
    </row>
    <row r="46" spans="1:4" x14ac:dyDescent="0.25">
      <c r="A46" s="101"/>
      <c r="B46" s="19" t="s">
        <v>67</v>
      </c>
      <c r="C46" s="19">
        <v>5</v>
      </c>
      <c r="D46" s="10"/>
    </row>
    <row r="47" spans="1:4" x14ac:dyDescent="0.25">
      <c r="A47" s="101"/>
      <c r="B47" s="16" t="s">
        <v>68</v>
      </c>
      <c r="C47" s="19">
        <v>5</v>
      </c>
      <c r="D47" s="10"/>
    </row>
    <row r="48" spans="1:4" x14ac:dyDescent="0.25">
      <c r="A48" s="100" t="s">
        <v>143</v>
      </c>
      <c r="B48" s="19" t="s">
        <v>69</v>
      </c>
      <c r="C48" s="19">
        <v>40</v>
      </c>
      <c r="D48" s="10"/>
    </row>
    <row r="49" spans="1:4" x14ac:dyDescent="0.25">
      <c r="A49" s="100"/>
      <c r="B49" s="19" t="s">
        <v>70</v>
      </c>
      <c r="C49" s="19">
        <v>35</v>
      </c>
      <c r="D49" s="10"/>
    </row>
    <row r="50" spans="1:4" x14ac:dyDescent="0.25">
      <c r="A50" s="100"/>
      <c r="B50" s="19" t="s">
        <v>71</v>
      </c>
      <c r="C50" s="19">
        <v>30</v>
      </c>
      <c r="D50" s="10"/>
    </row>
    <row r="51" spans="1:4" x14ac:dyDescent="0.25">
      <c r="A51" s="100"/>
      <c r="B51" s="16" t="s">
        <v>72</v>
      </c>
      <c r="C51" s="19">
        <v>25</v>
      </c>
      <c r="D51" s="10"/>
    </row>
    <row r="52" spans="1:4" x14ac:dyDescent="0.25">
      <c r="A52" s="100"/>
      <c r="B52" s="19" t="s">
        <v>73</v>
      </c>
      <c r="C52" s="19">
        <v>25</v>
      </c>
      <c r="D52" s="10"/>
    </row>
    <row r="53" spans="1:4" x14ac:dyDescent="0.25">
      <c r="A53" s="100"/>
      <c r="B53" s="19" t="s">
        <v>74</v>
      </c>
      <c r="C53" s="19">
        <v>20</v>
      </c>
      <c r="D53" s="10"/>
    </row>
    <row r="54" spans="1:4" x14ac:dyDescent="0.25">
      <c r="A54" s="100"/>
      <c r="B54" s="19" t="s">
        <v>75</v>
      </c>
      <c r="C54" s="19">
        <v>15</v>
      </c>
      <c r="D54" s="10"/>
    </row>
    <row r="55" spans="1:4" x14ac:dyDescent="0.25">
      <c r="A55" s="100"/>
      <c r="B55" s="19" t="s">
        <v>76</v>
      </c>
      <c r="C55" s="19">
        <v>10</v>
      </c>
      <c r="D55" s="10"/>
    </row>
    <row r="56" spans="1:4" x14ac:dyDescent="0.25">
      <c r="A56" s="100"/>
      <c r="B56" s="16" t="s">
        <v>77</v>
      </c>
      <c r="C56" s="19">
        <v>5</v>
      </c>
      <c r="D56" s="10"/>
    </row>
    <row r="57" spans="1:4" x14ac:dyDescent="0.25">
      <c r="A57" s="101" t="s">
        <v>78</v>
      </c>
      <c r="B57" s="19" t="s">
        <v>79</v>
      </c>
      <c r="C57" s="19">
        <v>40</v>
      </c>
      <c r="D57" s="10"/>
    </row>
    <row r="58" spans="1:4" x14ac:dyDescent="0.25">
      <c r="A58" s="101"/>
      <c r="B58" s="19" t="s">
        <v>80</v>
      </c>
      <c r="C58" s="19">
        <v>35</v>
      </c>
      <c r="D58" s="10"/>
    </row>
    <row r="59" spans="1:4" x14ac:dyDescent="0.25">
      <c r="A59" s="101"/>
      <c r="B59" s="19" t="s">
        <v>81</v>
      </c>
      <c r="C59" s="19">
        <v>30</v>
      </c>
      <c r="D59" s="10"/>
    </row>
    <row r="60" spans="1:4" x14ac:dyDescent="0.25">
      <c r="A60" s="101"/>
      <c r="B60" s="19" t="s">
        <v>82</v>
      </c>
      <c r="C60" s="19">
        <v>25</v>
      </c>
      <c r="D60" s="10"/>
    </row>
    <row r="61" spans="1:4" x14ac:dyDescent="0.25">
      <c r="A61" s="101"/>
      <c r="B61" s="19" t="s">
        <v>83</v>
      </c>
      <c r="C61" s="19">
        <v>25</v>
      </c>
      <c r="D61" s="10"/>
    </row>
    <row r="62" spans="1:4" x14ac:dyDescent="0.25">
      <c r="A62" s="101"/>
      <c r="B62" s="19" t="s">
        <v>84</v>
      </c>
      <c r="C62" s="19">
        <v>20</v>
      </c>
      <c r="D62" s="10"/>
    </row>
    <row r="63" spans="1:4" x14ac:dyDescent="0.25">
      <c r="A63" s="101"/>
      <c r="B63" s="19" t="s">
        <v>85</v>
      </c>
      <c r="C63" s="19">
        <v>15</v>
      </c>
      <c r="D63" s="10"/>
    </row>
    <row r="64" spans="1:4" x14ac:dyDescent="0.25">
      <c r="A64" s="101"/>
      <c r="B64" s="19" t="s">
        <v>86</v>
      </c>
      <c r="C64" s="19">
        <v>10</v>
      </c>
      <c r="D64" s="10"/>
    </row>
    <row r="65" spans="1:4" x14ac:dyDescent="0.25">
      <c r="A65" s="101"/>
      <c r="B65" s="19" t="s">
        <v>87</v>
      </c>
      <c r="C65" s="19">
        <v>5</v>
      </c>
      <c r="D65" s="10"/>
    </row>
    <row r="66" spans="1:4" x14ac:dyDescent="0.25">
      <c r="A66" s="101"/>
      <c r="B66" s="19" t="s">
        <v>88</v>
      </c>
      <c r="C66" s="19">
        <v>4</v>
      </c>
      <c r="D66" s="10"/>
    </row>
    <row r="67" spans="1:4" x14ac:dyDescent="0.25">
      <c r="A67" s="18" t="s">
        <v>89</v>
      </c>
      <c r="B67" s="19" t="s">
        <v>90</v>
      </c>
      <c r="C67" s="19">
        <v>2</v>
      </c>
      <c r="D67" s="10"/>
    </row>
    <row r="68" spans="1:4" x14ac:dyDescent="0.25">
      <c r="A68" s="100" t="s">
        <v>91</v>
      </c>
      <c r="B68" s="19" t="s">
        <v>173</v>
      </c>
      <c r="C68" s="19">
        <v>200</v>
      </c>
      <c r="D68" s="10"/>
    </row>
    <row r="69" spans="1:4" x14ac:dyDescent="0.25">
      <c r="A69" s="100"/>
      <c r="B69" s="19" t="s">
        <v>171</v>
      </c>
      <c r="C69" s="19">
        <v>150</v>
      </c>
      <c r="D69" s="10"/>
    </row>
    <row r="70" spans="1:4" x14ac:dyDescent="0.25">
      <c r="A70" s="100"/>
      <c r="B70" s="19" t="s">
        <v>172</v>
      </c>
      <c r="C70" s="19">
        <v>100</v>
      </c>
      <c r="D70" s="10"/>
    </row>
    <row r="71" spans="1:4" x14ac:dyDescent="0.25">
      <c r="A71" s="100" t="s">
        <v>92</v>
      </c>
      <c r="B71" s="19" t="s">
        <v>93</v>
      </c>
      <c r="C71" s="19">
        <v>150</v>
      </c>
      <c r="D71" s="10"/>
    </row>
    <row r="72" spans="1:4" x14ac:dyDescent="0.25">
      <c r="A72" s="100"/>
      <c r="B72" s="19" t="s">
        <v>94</v>
      </c>
      <c r="C72" s="19">
        <v>100</v>
      </c>
      <c r="D72" s="10"/>
    </row>
    <row r="73" spans="1:4" x14ac:dyDescent="0.25">
      <c r="A73" s="18" t="s">
        <v>95</v>
      </c>
      <c r="B73" s="19" t="s">
        <v>96</v>
      </c>
      <c r="C73" s="19">
        <v>200</v>
      </c>
      <c r="D73" s="10"/>
    </row>
    <row r="74" spans="1:4" x14ac:dyDescent="0.25">
      <c r="A74" s="100" t="s">
        <v>97</v>
      </c>
      <c r="B74" s="19" t="s">
        <v>98</v>
      </c>
      <c r="C74" s="19">
        <v>150</v>
      </c>
      <c r="D74" s="10"/>
    </row>
    <row r="75" spans="1:4" x14ac:dyDescent="0.25">
      <c r="A75" s="100"/>
      <c r="B75" s="19" t="s">
        <v>99</v>
      </c>
      <c r="C75" s="19">
        <v>100</v>
      </c>
      <c r="D75" s="10"/>
    </row>
    <row r="76" spans="1:4" x14ac:dyDescent="0.25">
      <c r="A76" s="100"/>
      <c r="B76" s="19" t="s">
        <v>100</v>
      </c>
      <c r="C76" s="19">
        <v>50</v>
      </c>
      <c r="D76" s="10"/>
    </row>
    <row r="77" spans="1:4" x14ac:dyDescent="0.25">
      <c r="A77" s="20" t="s">
        <v>101</v>
      </c>
      <c r="B77" s="19" t="s">
        <v>102</v>
      </c>
      <c r="C77" s="21">
        <v>60</v>
      </c>
      <c r="D77" s="11"/>
    </row>
    <row r="78" spans="1:4" x14ac:dyDescent="0.25">
      <c r="A78" s="102" t="s">
        <v>103</v>
      </c>
      <c r="B78" s="19" t="s">
        <v>104</v>
      </c>
      <c r="C78" s="21">
        <v>40</v>
      </c>
      <c r="D78" s="11"/>
    </row>
    <row r="79" spans="1:4" x14ac:dyDescent="0.25">
      <c r="A79" s="102"/>
      <c r="B79" s="19" t="s">
        <v>105</v>
      </c>
      <c r="C79" s="21">
        <v>20</v>
      </c>
      <c r="D79" s="11"/>
    </row>
    <row r="80" spans="1:4" ht="38.25" x14ac:dyDescent="0.25">
      <c r="A80" s="18" t="s">
        <v>106</v>
      </c>
      <c r="B80" s="21" t="s">
        <v>107</v>
      </c>
      <c r="C80" s="21">
        <v>70</v>
      </c>
      <c r="D80" s="11"/>
    </row>
    <row r="81" spans="1:4" ht="25.5" x14ac:dyDescent="0.25">
      <c r="A81" s="18" t="s">
        <v>108</v>
      </c>
      <c r="B81" s="21" t="s">
        <v>109</v>
      </c>
      <c r="C81" s="21">
        <v>50</v>
      </c>
      <c r="D81" s="11"/>
    </row>
    <row r="82" spans="1:4" x14ac:dyDescent="0.25">
      <c r="A82" s="100" t="s">
        <v>110</v>
      </c>
      <c r="B82" s="21" t="s">
        <v>111</v>
      </c>
      <c r="C82" s="21">
        <v>40</v>
      </c>
      <c r="D82" s="11"/>
    </row>
    <row r="83" spans="1:4" x14ac:dyDescent="0.25">
      <c r="A83" s="100"/>
      <c r="B83" s="21" t="s">
        <v>112</v>
      </c>
      <c r="C83" s="21">
        <v>30</v>
      </c>
      <c r="D83" s="11"/>
    </row>
    <row r="84" spans="1:4" x14ac:dyDescent="0.25">
      <c r="A84" s="100"/>
      <c r="B84" s="21" t="s">
        <v>113</v>
      </c>
      <c r="C84" s="21">
        <v>25</v>
      </c>
      <c r="D84" s="11"/>
    </row>
    <row r="85" spans="1:4" x14ac:dyDescent="0.25">
      <c r="A85" s="100" t="s">
        <v>114</v>
      </c>
      <c r="B85" s="21" t="s">
        <v>115</v>
      </c>
      <c r="C85" s="21">
        <v>20</v>
      </c>
      <c r="D85" s="11"/>
    </row>
    <row r="86" spans="1:4" x14ac:dyDescent="0.25">
      <c r="A86" s="100"/>
      <c r="B86" s="21" t="s">
        <v>116</v>
      </c>
      <c r="C86" s="21">
        <v>20</v>
      </c>
      <c r="D86" s="11"/>
    </row>
    <row r="87" spans="1:4" x14ac:dyDescent="0.25">
      <c r="A87" s="100" t="s">
        <v>117</v>
      </c>
      <c r="B87" s="21" t="s">
        <v>118</v>
      </c>
      <c r="C87" s="21">
        <v>20</v>
      </c>
      <c r="D87" s="11"/>
    </row>
    <row r="88" spans="1:4" x14ac:dyDescent="0.25">
      <c r="A88" s="100"/>
      <c r="B88" s="21" t="s">
        <v>118</v>
      </c>
      <c r="C88" s="21">
        <v>20</v>
      </c>
      <c r="D88" s="11"/>
    </row>
    <row r="89" spans="1:4" x14ac:dyDescent="0.25">
      <c r="A89" s="100"/>
      <c r="B89" s="21" t="s">
        <v>119</v>
      </c>
      <c r="C89" s="21">
        <v>20</v>
      </c>
      <c r="D89" s="11"/>
    </row>
    <row r="90" spans="1:4" ht="51" x14ac:dyDescent="0.25">
      <c r="A90" s="18" t="s">
        <v>120</v>
      </c>
      <c r="B90" s="21" t="s">
        <v>121</v>
      </c>
      <c r="C90" s="21">
        <v>20</v>
      </c>
      <c r="D90" s="11"/>
    </row>
    <row r="91" spans="1:4" x14ac:dyDescent="0.25">
      <c r="A91" s="100" t="s">
        <v>122</v>
      </c>
      <c r="B91" s="21" t="s">
        <v>123</v>
      </c>
      <c r="C91" s="21">
        <v>20</v>
      </c>
      <c r="D91" s="11"/>
    </row>
    <row r="92" spans="1:4" x14ac:dyDescent="0.25">
      <c r="A92" s="100"/>
      <c r="B92" s="21" t="s">
        <v>124</v>
      </c>
      <c r="C92" s="21">
        <v>20</v>
      </c>
      <c r="D92" s="11"/>
    </row>
    <row r="93" spans="1:4" x14ac:dyDescent="0.25">
      <c r="A93" s="100" t="s">
        <v>125</v>
      </c>
      <c r="B93" s="21" t="s">
        <v>126</v>
      </c>
      <c r="C93" s="21">
        <v>10</v>
      </c>
      <c r="D93" s="11"/>
    </row>
    <row r="94" spans="1:4" x14ac:dyDescent="0.25">
      <c r="A94" s="100"/>
      <c r="B94" s="19" t="s">
        <v>127</v>
      </c>
      <c r="C94" s="19">
        <v>5</v>
      </c>
      <c r="D94" s="10"/>
    </row>
    <row r="95" spans="1:4" x14ac:dyDescent="0.25">
      <c r="A95" s="100"/>
      <c r="B95" s="19" t="s">
        <v>128</v>
      </c>
      <c r="C95" s="19">
        <v>20</v>
      </c>
      <c r="D95" s="10"/>
    </row>
    <row r="96" spans="1:4" x14ac:dyDescent="0.25">
      <c r="A96" s="100"/>
      <c r="B96" s="19" t="s">
        <v>129</v>
      </c>
      <c r="C96" s="19">
        <v>30</v>
      </c>
      <c r="D96" s="10"/>
    </row>
    <row r="97" spans="1:5" ht="76.5" x14ac:dyDescent="0.25">
      <c r="A97" s="18" t="s">
        <v>130</v>
      </c>
      <c r="B97" s="21" t="s">
        <v>131</v>
      </c>
      <c r="C97" s="21">
        <v>40</v>
      </c>
      <c r="D97" s="11"/>
    </row>
    <row r="98" spans="1:5" ht="27.75" customHeight="1" x14ac:dyDescent="0.25">
      <c r="A98" s="18" t="s">
        <v>132</v>
      </c>
      <c r="B98" s="17" t="s">
        <v>133</v>
      </c>
      <c r="C98" s="21">
        <v>10</v>
      </c>
      <c r="D98" s="11"/>
    </row>
    <row r="99" spans="1:5" x14ac:dyDescent="0.25">
      <c r="A99" s="100" t="s">
        <v>134</v>
      </c>
      <c r="B99" s="21" t="s">
        <v>135</v>
      </c>
      <c r="C99" s="21">
        <v>20</v>
      </c>
      <c r="D99" s="11"/>
    </row>
    <row r="100" spans="1:5" x14ac:dyDescent="0.25">
      <c r="A100" s="100"/>
      <c r="B100" s="21" t="s">
        <v>136</v>
      </c>
      <c r="C100" s="21">
        <v>10</v>
      </c>
      <c r="D100" s="11"/>
    </row>
    <row r="101" spans="1:5" x14ac:dyDescent="0.25">
      <c r="A101" s="100"/>
      <c r="B101" s="21" t="s">
        <v>137</v>
      </c>
      <c r="C101" s="21">
        <v>10</v>
      </c>
      <c r="D101" s="11"/>
    </row>
    <row r="102" spans="1:5" x14ac:dyDescent="0.25">
      <c r="A102" s="100"/>
      <c r="B102" s="21" t="s">
        <v>138</v>
      </c>
      <c r="C102" s="21">
        <v>10</v>
      </c>
      <c r="D102" s="11"/>
    </row>
    <row r="103" spans="1:5" x14ac:dyDescent="0.25">
      <c r="A103" s="100"/>
      <c r="B103" s="21" t="s">
        <v>139</v>
      </c>
      <c r="C103" s="21">
        <v>10</v>
      </c>
      <c r="D103" s="11"/>
    </row>
    <row r="104" spans="1:5" x14ac:dyDescent="0.25">
      <c r="A104" s="31" t="s">
        <v>175</v>
      </c>
      <c r="B104" s="32" t="s">
        <v>175</v>
      </c>
      <c r="C104" s="32">
        <v>0</v>
      </c>
    </row>
    <row r="107" spans="1:5" x14ac:dyDescent="0.25">
      <c r="E107" s="37" t="s">
        <v>203</v>
      </c>
    </row>
    <row r="108" spans="1:5" x14ac:dyDescent="0.25">
      <c r="E108" s="36" t="s">
        <v>211</v>
      </c>
    </row>
    <row r="109" spans="1:5" x14ac:dyDescent="0.25">
      <c r="E109" s="36" t="s">
        <v>204</v>
      </c>
    </row>
    <row r="110" spans="1:5" x14ac:dyDescent="0.25">
      <c r="E110" s="36" t="s">
        <v>205</v>
      </c>
    </row>
    <row r="111" spans="1:5" x14ac:dyDescent="0.25">
      <c r="E111" s="36" t="s">
        <v>206</v>
      </c>
    </row>
    <row r="112" spans="1:5" x14ac:dyDescent="0.25">
      <c r="E112" s="36" t="s">
        <v>207</v>
      </c>
    </row>
    <row r="113" spans="1:5" x14ac:dyDescent="0.25">
      <c r="E113" s="36" t="s">
        <v>208</v>
      </c>
    </row>
    <row r="114" spans="1:5" x14ac:dyDescent="0.25">
      <c r="E114" s="36" t="s">
        <v>209</v>
      </c>
    </row>
    <row r="115" spans="1:5" ht="15.75" thickBot="1" x14ac:dyDescent="0.3"/>
    <row r="116" spans="1:5" ht="15.75" customHeight="1" thickBot="1" x14ac:dyDescent="0.3">
      <c r="A116" s="97" t="s">
        <v>177</v>
      </c>
      <c r="B116" s="8" t="s">
        <v>178</v>
      </c>
      <c r="C116" s="8">
        <v>20</v>
      </c>
    </row>
    <row r="117" spans="1:5" ht="32.25" customHeight="1" thickBot="1" x14ac:dyDescent="0.3">
      <c r="A117" s="98"/>
      <c r="B117" s="8" t="s">
        <v>179</v>
      </c>
      <c r="C117" s="8">
        <v>15</v>
      </c>
    </row>
    <row r="118" spans="1:5" ht="15.75" thickBot="1" x14ac:dyDescent="0.3">
      <c r="A118" s="99"/>
      <c r="B118" s="8" t="s">
        <v>180</v>
      </c>
      <c r="C118" s="8">
        <v>5</v>
      </c>
    </row>
    <row r="119" spans="1:5" ht="51.75" thickBot="1" x14ac:dyDescent="0.3">
      <c r="A119" s="97" t="s">
        <v>181</v>
      </c>
      <c r="B119" s="8" t="s">
        <v>182</v>
      </c>
      <c r="C119" s="8">
        <v>20</v>
      </c>
    </row>
    <row r="120" spans="1:5" ht="39" thickBot="1" x14ac:dyDescent="0.3">
      <c r="A120" s="99"/>
      <c r="B120" s="8" t="s">
        <v>183</v>
      </c>
      <c r="C120" s="8">
        <v>10</v>
      </c>
    </row>
    <row r="121" spans="1:5" ht="90" thickBot="1" x14ac:dyDescent="0.3">
      <c r="A121" s="97" t="s">
        <v>184</v>
      </c>
      <c r="B121" s="8" t="s">
        <v>185</v>
      </c>
      <c r="C121" s="8">
        <v>30</v>
      </c>
    </row>
    <row r="122" spans="1:5" ht="77.25" thickBot="1" x14ac:dyDescent="0.3">
      <c r="A122" s="98"/>
      <c r="B122" s="8" t="s">
        <v>186</v>
      </c>
      <c r="C122" s="8">
        <v>20</v>
      </c>
    </row>
    <row r="123" spans="1:5" ht="77.25" thickBot="1" x14ac:dyDescent="0.3">
      <c r="A123" s="99"/>
      <c r="B123" s="8" t="s">
        <v>187</v>
      </c>
      <c r="C123" s="8">
        <v>10</v>
      </c>
    </row>
    <row r="124" spans="1:5" ht="15.75" customHeight="1" thickBot="1" x14ac:dyDescent="0.3">
      <c r="A124" s="97" t="s">
        <v>188</v>
      </c>
      <c r="B124" s="8" t="s">
        <v>189</v>
      </c>
      <c r="C124" s="8">
        <v>60</v>
      </c>
    </row>
    <row r="125" spans="1:5" ht="15.75" thickBot="1" x14ac:dyDescent="0.3">
      <c r="A125" s="98"/>
      <c r="B125" s="8" t="s">
        <v>190</v>
      </c>
      <c r="C125" s="8">
        <v>40</v>
      </c>
    </row>
    <row r="126" spans="1:5" ht="15.75" thickBot="1" x14ac:dyDescent="0.3">
      <c r="A126" s="99"/>
      <c r="B126" s="8" t="s">
        <v>191</v>
      </c>
      <c r="C126" s="8">
        <v>20</v>
      </c>
    </row>
    <row r="127" spans="1:5" ht="26.25" customHeight="1" thickBot="1" x14ac:dyDescent="0.3">
      <c r="A127" s="97" t="s">
        <v>192</v>
      </c>
      <c r="B127" s="8" t="s">
        <v>193</v>
      </c>
      <c r="C127" s="8">
        <v>70</v>
      </c>
    </row>
    <row r="128" spans="1:5" ht="15.75" thickBot="1" x14ac:dyDescent="0.3">
      <c r="A128" s="98"/>
      <c r="B128" s="8" t="s">
        <v>194</v>
      </c>
      <c r="C128" s="8">
        <v>50</v>
      </c>
    </row>
    <row r="129" spans="1:3" ht="15.75" thickBot="1" x14ac:dyDescent="0.3">
      <c r="A129" s="98"/>
      <c r="B129" s="8" t="s">
        <v>195</v>
      </c>
      <c r="C129" s="8">
        <v>40</v>
      </c>
    </row>
    <row r="130" spans="1:3" ht="15.75" thickBot="1" x14ac:dyDescent="0.3">
      <c r="A130" s="99"/>
      <c r="B130" s="8" t="s">
        <v>196</v>
      </c>
      <c r="C130" s="8">
        <v>30</v>
      </c>
    </row>
    <row r="131" spans="1:3" ht="26.25" customHeight="1" thickBot="1" x14ac:dyDescent="0.3">
      <c r="A131" s="97" t="s">
        <v>197</v>
      </c>
      <c r="B131" s="8" t="s">
        <v>198</v>
      </c>
      <c r="C131" s="8">
        <v>120</v>
      </c>
    </row>
    <row r="132" spans="1:3" ht="26.25" thickBot="1" x14ac:dyDescent="0.3">
      <c r="A132" s="98"/>
      <c r="B132" s="8" t="s">
        <v>199</v>
      </c>
      <c r="C132" s="8">
        <v>100</v>
      </c>
    </row>
    <row r="133" spans="1:3" ht="26.25" thickBot="1" x14ac:dyDescent="0.3">
      <c r="A133" s="98"/>
      <c r="B133" s="8" t="s">
        <v>200</v>
      </c>
      <c r="C133" s="8">
        <v>80</v>
      </c>
    </row>
    <row r="134" spans="1:3" ht="26.25" thickBot="1" x14ac:dyDescent="0.3">
      <c r="A134" s="98"/>
      <c r="B134" s="8" t="s">
        <v>201</v>
      </c>
      <c r="C134" s="8">
        <v>70</v>
      </c>
    </row>
    <row r="135" spans="1:3" ht="25.5" x14ac:dyDescent="0.25">
      <c r="A135" s="98"/>
      <c r="B135" s="39" t="s">
        <v>202</v>
      </c>
      <c r="C135" s="39">
        <v>50</v>
      </c>
    </row>
    <row r="136" spans="1:3" x14ac:dyDescent="0.25">
      <c r="A136" s="33" t="s">
        <v>175</v>
      </c>
      <c r="B136" s="40" t="s">
        <v>175</v>
      </c>
      <c r="C136" s="40">
        <v>0</v>
      </c>
    </row>
  </sheetData>
  <sheetProtection algorithmName="SHA-512" hashValue="YZ8zZJ8tBqGIUDFNpQanFb403p6ciMvHCJ4fcKKCy4MFzHhM9yvRbi3M1o9ov4P3tJMB05pQndr8sKsoGRne3g==" saltValue="gq7aEMjGzWrsri1kTLLHkw==" spinCount="100000" sheet="1" objects="1" scenarios="1"/>
  <mergeCells count="19">
    <mergeCell ref="A57:A66"/>
    <mergeCell ref="A48:A56"/>
    <mergeCell ref="A38:A47"/>
    <mergeCell ref="A78:A79"/>
    <mergeCell ref="A82:A84"/>
    <mergeCell ref="A74:A76"/>
    <mergeCell ref="A68:A70"/>
    <mergeCell ref="A71:A72"/>
    <mergeCell ref="A99:A103"/>
    <mergeCell ref="A91:A92"/>
    <mergeCell ref="A93:A96"/>
    <mergeCell ref="A85:A86"/>
    <mergeCell ref="A87:A89"/>
    <mergeCell ref="A127:A130"/>
    <mergeCell ref="A131:A135"/>
    <mergeCell ref="A116:A118"/>
    <mergeCell ref="A119:A120"/>
    <mergeCell ref="A121:A123"/>
    <mergeCell ref="A124:A126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87"/>
  <sheetViews>
    <sheetView topLeftCell="A60" workbookViewId="0">
      <selection activeCell="A134" sqref="A134:E134"/>
    </sheetView>
  </sheetViews>
  <sheetFormatPr baseColWidth="10" defaultRowHeight="15" x14ac:dyDescent="0.25"/>
  <cols>
    <col min="1" max="1" width="12.85546875" customWidth="1"/>
    <col min="4" max="4" width="38.7109375" customWidth="1"/>
  </cols>
  <sheetData>
    <row r="1" spans="1:3" x14ac:dyDescent="0.25">
      <c r="A1" s="18" t="s">
        <v>145</v>
      </c>
      <c r="B1" s="18" t="s">
        <v>146</v>
      </c>
      <c r="C1" s="9"/>
    </row>
    <row r="2" spans="1:3" x14ac:dyDescent="0.25">
      <c r="A2" s="19" t="s">
        <v>173</v>
      </c>
      <c r="B2" s="19">
        <v>200</v>
      </c>
      <c r="C2" s="10"/>
    </row>
    <row r="3" spans="1:3" x14ac:dyDescent="0.25">
      <c r="A3" s="22" t="s">
        <v>46</v>
      </c>
      <c r="B3" s="22">
        <v>30</v>
      </c>
      <c r="C3" s="10"/>
    </row>
    <row r="4" spans="1:3" x14ac:dyDescent="0.25">
      <c r="A4" s="22" t="s">
        <v>47</v>
      </c>
      <c r="B4" s="22">
        <v>25</v>
      </c>
      <c r="C4" s="10"/>
    </row>
    <row r="5" spans="1:3" x14ac:dyDescent="0.25">
      <c r="A5" s="21" t="s">
        <v>139</v>
      </c>
      <c r="B5" s="21">
        <v>10</v>
      </c>
      <c r="C5" s="10"/>
    </row>
    <row r="6" spans="1:3" x14ac:dyDescent="0.25">
      <c r="A6" s="22" t="s">
        <v>168</v>
      </c>
      <c r="B6" s="22">
        <v>20</v>
      </c>
      <c r="C6" s="10"/>
    </row>
    <row r="7" spans="1:3" x14ac:dyDescent="0.25">
      <c r="A7" s="19" t="s">
        <v>171</v>
      </c>
      <c r="B7" s="19">
        <v>150</v>
      </c>
      <c r="C7" s="10"/>
    </row>
    <row r="8" spans="1:3" x14ac:dyDescent="0.25">
      <c r="A8" s="22" t="s">
        <v>169</v>
      </c>
      <c r="B8" s="22">
        <v>15</v>
      </c>
      <c r="C8" s="10"/>
    </row>
    <row r="9" spans="1:3" x14ac:dyDescent="0.25">
      <c r="A9" s="19" t="s">
        <v>172</v>
      </c>
      <c r="B9" s="19">
        <v>100</v>
      </c>
      <c r="C9" s="10"/>
    </row>
    <row r="10" spans="1:3" x14ac:dyDescent="0.25">
      <c r="A10" s="19" t="s">
        <v>88</v>
      </c>
      <c r="B10" s="19">
        <v>4</v>
      </c>
      <c r="C10" s="10"/>
    </row>
    <row r="11" spans="1:3" x14ac:dyDescent="0.25">
      <c r="A11" s="19" t="s">
        <v>83</v>
      </c>
      <c r="B11" s="19">
        <v>25</v>
      </c>
      <c r="C11" s="10"/>
    </row>
    <row r="12" spans="1:3" x14ac:dyDescent="0.25">
      <c r="A12" s="19" t="s">
        <v>84</v>
      </c>
      <c r="B12" s="19">
        <v>20</v>
      </c>
      <c r="C12" s="10"/>
    </row>
    <row r="13" spans="1:3" x14ac:dyDescent="0.25">
      <c r="A13" s="19" t="s">
        <v>85</v>
      </c>
      <c r="B13" s="19">
        <v>15</v>
      </c>
      <c r="C13" s="10"/>
    </row>
    <row r="14" spans="1:3" x14ac:dyDescent="0.25">
      <c r="A14" s="19" t="s">
        <v>86</v>
      </c>
      <c r="B14" s="19">
        <v>10</v>
      </c>
      <c r="C14" s="10"/>
    </row>
    <row r="15" spans="1:3" x14ac:dyDescent="0.25">
      <c r="A15" s="19" t="s">
        <v>87</v>
      </c>
      <c r="B15" s="19">
        <v>5</v>
      </c>
      <c r="C15" s="10"/>
    </row>
    <row r="16" spans="1:3" x14ac:dyDescent="0.25">
      <c r="A16" s="19" t="s">
        <v>79</v>
      </c>
      <c r="B16" s="19">
        <v>40</v>
      </c>
      <c r="C16" s="10"/>
    </row>
    <row r="17" spans="1:3" x14ac:dyDescent="0.25">
      <c r="A17" s="19" t="s">
        <v>80</v>
      </c>
      <c r="B17" s="19">
        <v>35</v>
      </c>
      <c r="C17" s="10"/>
    </row>
    <row r="18" spans="1:3" x14ac:dyDescent="0.25">
      <c r="A18" s="19" t="s">
        <v>81</v>
      </c>
      <c r="B18" s="19">
        <v>30</v>
      </c>
      <c r="C18" s="10"/>
    </row>
    <row r="19" spans="1:3" x14ac:dyDescent="0.25">
      <c r="A19" s="19" t="s">
        <v>82</v>
      </c>
      <c r="B19" s="19">
        <v>25</v>
      </c>
      <c r="C19" s="10"/>
    </row>
    <row r="20" spans="1:3" x14ac:dyDescent="0.25">
      <c r="A20" s="19" t="s">
        <v>62</v>
      </c>
      <c r="B20" s="19">
        <v>25</v>
      </c>
      <c r="C20" s="10"/>
    </row>
    <row r="21" spans="1:3" ht="15" customHeight="1" x14ac:dyDescent="0.25">
      <c r="A21" s="16" t="s">
        <v>68</v>
      </c>
      <c r="B21" s="19">
        <v>5</v>
      </c>
      <c r="C21" s="10"/>
    </row>
    <row r="22" spans="1:3" x14ac:dyDescent="0.25">
      <c r="A22" s="19" t="s">
        <v>63</v>
      </c>
      <c r="B22" s="19">
        <v>25</v>
      </c>
      <c r="C22" s="10"/>
    </row>
    <row r="23" spans="1:3" x14ac:dyDescent="0.25">
      <c r="A23" s="19" t="s">
        <v>64</v>
      </c>
      <c r="B23" s="19">
        <v>20</v>
      </c>
      <c r="C23" s="10"/>
    </row>
    <row r="24" spans="1:3" ht="25.5" customHeight="1" x14ac:dyDescent="0.25">
      <c r="A24" s="19" t="s">
        <v>65</v>
      </c>
      <c r="B24" s="19">
        <v>15</v>
      </c>
      <c r="C24" s="10"/>
    </row>
    <row r="25" spans="1:3" x14ac:dyDescent="0.25">
      <c r="A25" s="19" t="s">
        <v>66</v>
      </c>
      <c r="B25" s="19">
        <v>10</v>
      </c>
      <c r="C25" s="10"/>
    </row>
    <row r="26" spans="1:3" x14ac:dyDescent="0.25">
      <c r="A26" s="19" t="s">
        <v>67</v>
      </c>
      <c r="B26" s="19">
        <v>5</v>
      </c>
      <c r="C26" s="10"/>
    </row>
    <row r="27" spans="1:3" x14ac:dyDescent="0.25">
      <c r="A27" s="19" t="s">
        <v>59</v>
      </c>
      <c r="B27" s="19">
        <v>40</v>
      </c>
      <c r="C27" s="10"/>
    </row>
    <row r="28" spans="1:3" x14ac:dyDescent="0.25">
      <c r="A28" s="19" t="s">
        <v>60</v>
      </c>
      <c r="B28" s="19">
        <v>35</v>
      </c>
      <c r="C28" s="10"/>
    </row>
    <row r="29" spans="1:3" x14ac:dyDescent="0.25">
      <c r="A29" s="19" t="s">
        <v>61</v>
      </c>
      <c r="B29" s="19">
        <v>30</v>
      </c>
      <c r="C29" s="10"/>
    </row>
    <row r="30" spans="1:3" x14ac:dyDescent="0.25">
      <c r="A30" s="21" t="s">
        <v>111</v>
      </c>
      <c r="B30" s="21">
        <v>40</v>
      </c>
      <c r="C30" s="10"/>
    </row>
    <row r="31" spans="1:3" x14ac:dyDescent="0.25">
      <c r="A31" s="19" t="s">
        <v>128</v>
      </c>
      <c r="B31" s="19">
        <v>20</v>
      </c>
      <c r="C31" s="10"/>
    </row>
    <row r="32" spans="1:3" x14ac:dyDescent="0.25">
      <c r="A32" s="21" t="s">
        <v>112</v>
      </c>
      <c r="B32" s="21">
        <v>30</v>
      </c>
      <c r="C32" s="10"/>
    </row>
    <row r="33" spans="1:3" x14ac:dyDescent="0.25">
      <c r="A33" s="22" t="s">
        <v>48</v>
      </c>
      <c r="B33" s="22">
        <v>5</v>
      </c>
      <c r="C33" s="10"/>
    </row>
    <row r="34" spans="1:3" x14ac:dyDescent="0.25">
      <c r="A34" s="19" t="s">
        <v>102</v>
      </c>
      <c r="B34" s="21">
        <v>60</v>
      </c>
      <c r="C34" s="10"/>
    </row>
    <row r="35" spans="1:3" x14ac:dyDescent="0.25">
      <c r="A35" s="21" t="s">
        <v>107</v>
      </c>
      <c r="B35" s="21">
        <v>70</v>
      </c>
      <c r="C35" s="10"/>
    </row>
    <row r="36" spans="1:3" x14ac:dyDescent="0.25">
      <c r="A36" s="21" t="s">
        <v>109</v>
      </c>
      <c r="B36" s="21">
        <v>50</v>
      </c>
      <c r="C36" s="10"/>
    </row>
    <row r="37" spans="1:3" x14ac:dyDescent="0.25">
      <c r="A37" s="21" t="s">
        <v>116</v>
      </c>
      <c r="B37" s="21">
        <v>20</v>
      </c>
      <c r="C37" s="10"/>
    </row>
    <row r="38" spans="1:3" x14ac:dyDescent="0.25">
      <c r="A38" s="21" t="s">
        <v>123</v>
      </c>
      <c r="B38" s="21">
        <v>20</v>
      </c>
      <c r="C38" s="10"/>
    </row>
    <row r="39" spans="1:3" x14ac:dyDescent="0.25">
      <c r="A39" s="21" t="s">
        <v>124</v>
      </c>
      <c r="B39" s="21">
        <v>20</v>
      </c>
      <c r="C39" s="10"/>
    </row>
    <row r="40" spans="1:3" ht="15" customHeight="1" x14ac:dyDescent="0.25">
      <c r="A40" s="21" t="s">
        <v>113</v>
      </c>
      <c r="B40" s="21">
        <v>25</v>
      </c>
      <c r="C40" s="10"/>
    </row>
    <row r="41" spans="1:3" ht="25.5" customHeight="1" x14ac:dyDescent="0.25">
      <c r="A41" s="19" t="s">
        <v>73</v>
      </c>
      <c r="B41" s="19">
        <v>25</v>
      </c>
      <c r="C41" s="10"/>
    </row>
    <row r="42" spans="1:3" ht="25.5" customHeight="1" x14ac:dyDescent="0.25">
      <c r="A42" s="19" t="s">
        <v>74</v>
      </c>
      <c r="B42" s="19">
        <v>20</v>
      </c>
      <c r="C42" s="10"/>
    </row>
    <row r="43" spans="1:3" ht="25.5" customHeight="1" x14ac:dyDescent="0.25">
      <c r="A43" s="19" t="s">
        <v>75</v>
      </c>
      <c r="B43" s="19">
        <v>15</v>
      </c>
      <c r="C43" s="10"/>
    </row>
    <row r="44" spans="1:3" x14ac:dyDescent="0.25">
      <c r="A44" s="19" t="s">
        <v>76</v>
      </c>
      <c r="B44" s="19">
        <v>10</v>
      </c>
      <c r="C44" s="10"/>
    </row>
    <row r="45" spans="1:3" x14ac:dyDescent="0.25">
      <c r="A45" s="16" t="s">
        <v>77</v>
      </c>
      <c r="B45" s="19">
        <v>5</v>
      </c>
      <c r="C45" s="10"/>
    </row>
    <row r="46" spans="1:3" x14ac:dyDescent="0.25">
      <c r="A46" s="19" t="s">
        <v>69</v>
      </c>
      <c r="B46" s="19">
        <v>40</v>
      </c>
      <c r="C46" s="10"/>
    </row>
    <row r="47" spans="1:3" x14ac:dyDescent="0.25">
      <c r="A47" s="19" t="s">
        <v>70</v>
      </c>
      <c r="B47" s="19">
        <v>35</v>
      </c>
      <c r="C47" s="10"/>
    </row>
    <row r="48" spans="1:3" x14ac:dyDescent="0.25">
      <c r="A48" s="19" t="s">
        <v>71</v>
      </c>
      <c r="B48" s="19">
        <v>30</v>
      </c>
      <c r="C48" s="10"/>
    </row>
    <row r="49" spans="1:3" x14ac:dyDescent="0.25">
      <c r="A49" s="16" t="s">
        <v>72</v>
      </c>
      <c r="B49" s="19">
        <v>25</v>
      </c>
      <c r="C49" s="10"/>
    </row>
    <row r="50" spans="1:3" x14ac:dyDescent="0.25">
      <c r="A50" s="25" t="s">
        <v>58</v>
      </c>
      <c r="B50" s="25">
        <v>40</v>
      </c>
      <c r="C50" s="10"/>
    </row>
    <row r="51" spans="1:3" ht="15" customHeight="1" x14ac:dyDescent="0.25">
      <c r="A51" s="25" t="s">
        <v>53</v>
      </c>
      <c r="B51" s="25">
        <v>40</v>
      </c>
      <c r="C51" s="10"/>
    </row>
    <row r="52" spans="1:3" x14ac:dyDescent="0.25">
      <c r="A52" s="25" t="s">
        <v>54</v>
      </c>
      <c r="B52" s="25">
        <v>35</v>
      </c>
      <c r="C52" s="10"/>
    </row>
    <row r="53" spans="1:3" x14ac:dyDescent="0.25">
      <c r="A53" s="25" t="s">
        <v>55</v>
      </c>
      <c r="B53" s="25">
        <v>30</v>
      </c>
      <c r="C53" s="10"/>
    </row>
    <row r="54" spans="1:3" x14ac:dyDescent="0.25">
      <c r="A54" s="25" t="s">
        <v>56</v>
      </c>
      <c r="B54" s="25">
        <v>25</v>
      </c>
      <c r="C54" s="10"/>
    </row>
    <row r="55" spans="1:3" x14ac:dyDescent="0.25">
      <c r="A55" s="30" t="s">
        <v>57</v>
      </c>
      <c r="B55" s="25">
        <v>20</v>
      </c>
      <c r="C55" s="10"/>
    </row>
    <row r="56" spans="1:3" x14ac:dyDescent="0.25">
      <c r="A56" s="25" t="s">
        <v>49</v>
      </c>
      <c r="B56" s="25">
        <v>100</v>
      </c>
      <c r="C56" s="10"/>
    </row>
    <row r="57" spans="1:3" ht="15" customHeight="1" x14ac:dyDescent="0.25">
      <c r="A57" s="25" t="s">
        <v>50</v>
      </c>
      <c r="B57" s="25">
        <v>80</v>
      </c>
      <c r="C57" s="10"/>
    </row>
    <row r="58" spans="1:3" x14ac:dyDescent="0.25">
      <c r="A58" s="25" t="s">
        <v>51</v>
      </c>
      <c r="B58" s="25">
        <v>60</v>
      </c>
      <c r="C58" s="10"/>
    </row>
    <row r="59" spans="1:3" x14ac:dyDescent="0.25">
      <c r="A59" s="30" t="s">
        <v>52</v>
      </c>
      <c r="B59" s="25">
        <v>40</v>
      </c>
      <c r="C59" s="10"/>
    </row>
    <row r="60" spans="1:3" x14ac:dyDescent="0.25">
      <c r="A60" s="19" t="s">
        <v>90</v>
      </c>
      <c r="B60" s="19">
        <v>2</v>
      </c>
      <c r="C60" s="11"/>
    </row>
    <row r="61" spans="1:3" x14ac:dyDescent="0.25">
      <c r="A61" s="19" t="s">
        <v>96</v>
      </c>
      <c r="B61" s="19">
        <v>200</v>
      </c>
      <c r="C61" s="11"/>
    </row>
    <row r="62" spans="1:3" x14ac:dyDescent="0.25">
      <c r="A62" s="19" t="s">
        <v>129</v>
      </c>
      <c r="B62" s="19">
        <v>30</v>
      </c>
      <c r="C62" s="11"/>
    </row>
    <row r="63" spans="1:3" x14ac:dyDescent="0.25">
      <c r="A63" s="19" t="s">
        <v>98</v>
      </c>
      <c r="B63" s="19">
        <v>150</v>
      </c>
      <c r="C63" s="11"/>
    </row>
    <row r="64" spans="1:3" x14ac:dyDescent="0.25">
      <c r="A64" s="19" t="s">
        <v>99</v>
      </c>
      <c r="B64" s="19">
        <v>100</v>
      </c>
      <c r="C64" s="11"/>
    </row>
    <row r="65" spans="1:3" ht="15" customHeight="1" x14ac:dyDescent="0.25">
      <c r="A65" s="19" t="s">
        <v>100</v>
      </c>
      <c r="B65" s="19">
        <v>50</v>
      </c>
      <c r="C65" s="11"/>
    </row>
    <row r="66" spans="1:3" x14ac:dyDescent="0.25">
      <c r="A66" s="21" t="s">
        <v>121</v>
      </c>
      <c r="B66" s="21">
        <v>20</v>
      </c>
      <c r="C66" s="11"/>
    </row>
    <row r="67" spans="1:3" x14ac:dyDescent="0.25">
      <c r="A67" s="19" t="s">
        <v>127</v>
      </c>
      <c r="B67" s="19">
        <v>5</v>
      </c>
      <c r="C67" s="11"/>
    </row>
    <row r="68" spans="1:3" x14ac:dyDescent="0.25">
      <c r="A68" s="21" t="s">
        <v>138</v>
      </c>
      <c r="B68" s="21">
        <v>10</v>
      </c>
      <c r="C68" s="11"/>
    </row>
    <row r="69" spans="1:3" x14ac:dyDescent="0.25">
      <c r="A69" s="21" t="s">
        <v>115</v>
      </c>
      <c r="B69" s="21">
        <v>20</v>
      </c>
      <c r="C69" s="11"/>
    </row>
    <row r="70" spans="1:3" ht="15" customHeight="1" x14ac:dyDescent="0.25">
      <c r="A70" s="21" t="s">
        <v>118</v>
      </c>
      <c r="B70" s="21">
        <v>20</v>
      </c>
      <c r="C70" s="11"/>
    </row>
    <row r="71" spans="1:3" x14ac:dyDescent="0.25">
      <c r="A71" s="21" t="s">
        <v>118</v>
      </c>
      <c r="B71" s="21">
        <v>20</v>
      </c>
      <c r="C71" s="11"/>
    </row>
    <row r="72" spans="1:3" x14ac:dyDescent="0.25">
      <c r="A72" s="21" t="s">
        <v>126</v>
      </c>
      <c r="B72" s="21">
        <v>10</v>
      </c>
      <c r="C72" s="11"/>
    </row>
    <row r="73" spans="1:3" x14ac:dyDescent="0.25">
      <c r="A73" s="22" t="s">
        <v>42</v>
      </c>
      <c r="B73" s="22">
        <v>100</v>
      </c>
      <c r="C73" s="11"/>
    </row>
    <row r="74" spans="1:3" x14ac:dyDescent="0.25">
      <c r="A74" s="22" t="s">
        <v>43</v>
      </c>
      <c r="B74" s="22">
        <v>70</v>
      </c>
      <c r="C74" s="11"/>
    </row>
    <row r="75" spans="1:3" x14ac:dyDescent="0.25">
      <c r="A75" s="22" t="s">
        <v>44</v>
      </c>
      <c r="B75" s="22">
        <v>50</v>
      </c>
      <c r="C75" s="11"/>
    </row>
    <row r="76" spans="1:3" ht="15" customHeight="1" x14ac:dyDescent="0.25">
      <c r="A76" s="22" t="s">
        <v>45</v>
      </c>
      <c r="B76" s="22">
        <v>40</v>
      </c>
      <c r="C76" s="11"/>
    </row>
    <row r="77" spans="1:3" x14ac:dyDescent="0.25">
      <c r="A77" s="21" t="s">
        <v>131</v>
      </c>
      <c r="B77" s="21">
        <v>40</v>
      </c>
      <c r="C77" s="10"/>
    </row>
    <row r="78" spans="1:3" x14ac:dyDescent="0.25">
      <c r="A78" s="21" t="s">
        <v>119</v>
      </c>
      <c r="B78" s="21">
        <v>20</v>
      </c>
      <c r="C78" s="10"/>
    </row>
    <row r="79" spans="1:3" x14ac:dyDescent="0.25">
      <c r="A79" s="19" t="s">
        <v>104</v>
      </c>
      <c r="B79" s="21">
        <v>40</v>
      </c>
      <c r="C79" s="10"/>
    </row>
    <row r="80" spans="1:3" x14ac:dyDescent="0.25">
      <c r="A80" s="19" t="s">
        <v>105</v>
      </c>
      <c r="B80" s="21">
        <v>20</v>
      </c>
      <c r="C80" s="11"/>
    </row>
    <row r="81" spans="1:3" x14ac:dyDescent="0.25">
      <c r="A81" s="33" t="s">
        <v>175</v>
      </c>
      <c r="B81" s="34">
        <v>0</v>
      </c>
      <c r="C81" s="11"/>
    </row>
    <row r="82" spans="1:3" ht="15" customHeight="1" x14ac:dyDescent="0.25">
      <c r="A82" s="21" t="s">
        <v>135</v>
      </c>
      <c r="B82" s="21">
        <v>20</v>
      </c>
      <c r="C82" s="11"/>
    </row>
    <row r="83" spans="1:3" x14ac:dyDescent="0.25">
      <c r="A83" s="21" t="s">
        <v>136</v>
      </c>
      <c r="B83" s="21">
        <v>10</v>
      </c>
      <c r="C83" s="11"/>
    </row>
    <row r="84" spans="1:3" x14ac:dyDescent="0.25">
      <c r="A84" s="21" t="s">
        <v>137</v>
      </c>
      <c r="B84" s="21">
        <v>10</v>
      </c>
      <c r="C84" s="11"/>
    </row>
    <row r="85" spans="1:3" x14ac:dyDescent="0.25">
      <c r="A85" s="19" t="s">
        <v>93</v>
      </c>
      <c r="B85" s="19">
        <v>150</v>
      </c>
      <c r="C85" s="11"/>
    </row>
    <row r="86" spans="1:3" x14ac:dyDescent="0.25">
      <c r="A86" s="19" t="s">
        <v>94</v>
      </c>
      <c r="B86" s="19">
        <v>100</v>
      </c>
      <c r="C86" s="11"/>
    </row>
    <row r="87" spans="1:3" x14ac:dyDescent="0.25">
      <c r="A87" s="11" t="s">
        <v>133</v>
      </c>
      <c r="B87" s="35">
        <v>10</v>
      </c>
    </row>
  </sheetData>
  <sheetProtection algorithmName="SHA-512" hashValue="qz2bgFEf+piqnnGM80RmBiuPW949ZyG6eggEIXKY+t9FxScHHAsoUZdMB8mwPudpGeBTIHvnNLp0+qdUQK9Avw==" saltValue="hV1qK3S1FkyYjlRetEgo0Q==" spinCount="100000" sheet="1" objects="1" scenarios="1"/>
  <sortState ref="A2:B87">
    <sortCondition ref="A2:A87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10" workbookViewId="0">
      <selection activeCell="A134" sqref="A134:E134"/>
    </sheetView>
  </sheetViews>
  <sheetFormatPr baseColWidth="10" defaultRowHeight="15" x14ac:dyDescent="0.25"/>
  <sheetData>
    <row r="1" spans="1:2" x14ac:dyDescent="0.25">
      <c r="A1" s="38" t="s">
        <v>210</v>
      </c>
      <c r="B1" s="38" t="s">
        <v>33</v>
      </c>
    </row>
    <row r="2" spans="1:2" ht="15.75" thickBot="1" x14ac:dyDescent="0.3">
      <c r="A2" s="8" t="s">
        <v>180</v>
      </c>
      <c r="B2" s="8">
        <v>5</v>
      </c>
    </row>
    <row r="3" spans="1:2" ht="15.75" thickBot="1" x14ac:dyDescent="0.3">
      <c r="A3" s="8" t="s">
        <v>179</v>
      </c>
      <c r="B3" s="8">
        <v>15</v>
      </c>
    </row>
    <row r="4" spans="1:2" ht="15.75" thickBot="1" x14ac:dyDescent="0.3">
      <c r="A4" s="8" t="s">
        <v>178</v>
      </c>
      <c r="B4" s="8">
        <v>20</v>
      </c>
    </row>
    <row r="5" spans="1:2" ht="15.75" thickBot="1" x14ac:dyDescent="0.3">
      <c r="A5" s="8" t="s">
        <v>191</v>
      </c>
      <c r="B5" s="8">
        <v>20</v>
      </c>
    </row>
    <row r="6" spans="1:2" ht="15.75" thickBot="1" x14ac:dyDescent="0.3">
      <c r="A6" s="8" t="s">
        <v>190</v>
      </c>
      <c r="B6" s="8">
        <v>40</v>
      </c>
    </row>
    <row r="7" spans="1:2" ht="15.75" thickBot="1" x14ac:dyDescent="0.3">
      <c r="A7" s="8" t="s">
        <v>189</v>
      </c>
      <c r="B7" s="8">
        <v>60</v>
      </c>
    </row>
    <row r="8" spans="1:2" ht="128.25" thickBot="1" x14ac:dyDescent="0.3">
      <c r="A8" s="8" t="s">
        <v>187</v>
      </c>
      <c r="B8" s="8">
        <v>10</v>
      </c>
    </row>
    <row r="9" spans="1:2" ht="128.25" thickBot="1" x14ac:dyDescent="0.3">
      <c r="A9" s="8" t="s">
        <v>185</v>
      </c>
      <c r="B9" s="8">
        <v>30</v>
      </c>
    </row>
    <row r="10" spans="1:2" ht="102.75" thickBot="1" x14ac:dyDescent="0.3">
      <c r="A10" s="8" t="s">
        <v>186</v>
      </c>
      <c r="B10" s="8">
        <v>20</v>
      </c>
    </row>
    <row r="11" spans="1:2" ht="26.25" thickBot="1" x14ac:dyDescent="0.3">
      <c r="A11" s="8" t="s">
        <v>202</v>
      </c>
      <c r="B11" s="8">
        <v>50</v>
      </c>
    </row>
    <row r="12" spans="1:2" ht="26.25" thickBot="1" x14ac:dyDescent="0.3">
      <c r="A12" s="8" t="s">
        <v>200</v>
      </c>
      <c r="B12" s="8">
        <v>80</v>
      </c>
    </row>
    <row r="13" spans="1:2" ht="26.25" thickBot="1" x14ac:dyDescent="0.3">
      <c r="A13" s="8" t="s">
        <v>199</v>
      </c>
      <c r="B13" s="8">
        <v>100</v>
      </c>
    </row>
    <row r="14" spans="1:2" ht="26.25" thickBot="1" x14ac:dyDescent="0.3">
      <c r="A14" s="8" t="s">
        <v>198</v>
      </c>
      <c r="B14" s="8">
        <v>120</v>
      </c>
    </row>
    <row r="15" spans="1:2" ht="26.25" thickBot="1" x14ac:dyDescent="0.3">
      <c r="A15" s="8" t="s">
        <v>201</v>
      </c>
      <c r="B15" s="8">
        <v>70</v>
      </c>
    </row>
    <row r="16" spans="1:2" ht="26.25" thickBot="1" x14ac:dyDescent="0.3">
      <c r="A16" s="8" t="s">
        <v>195</v>
      </c>
      <c r="B16" s="8">
        <v>40</v>
      </c>
    </row>
    <row r="17" spans="1:2" ht="26.25" thickBot="1" x14ac:dyDescent="0.3">
      <c r="A17" s="8" t="s">
        <v>194</v>
      </c>
      <c r="B17" s="8">
        <v>50</v>
      </c>
    </row>
    <row r="18" spans="1:2" ht="26.25" thickBot="1" x14ac:dyDescent="0.3">
      <c r="A18" s="8" t="s">
        <v>193</v>
      </c>
      <c r="B18" s="8">
        <v>70</v>
      </c>
    </row>
    <row r="19" spans="1:2" ht="15.75" thickBot="1" x14ac:dyDescent="0.3">
      <c r="A19" s="8" t="s">
        <v>196</v>
      </c>
      <c r="B19" s="8">
        <v>30</v>
      </c>
    </row>
    <row r="20" spans="1:2" ht="51.75" thickBot="1" x14ac:dyDescent="0.3">
      <c r="A20" s="8" t="s">
        <v>182</v>
      </c>
      <c r="B20" s="8">
        <v>20</v>
      </c>
    </row>
    <row r="21" spans="1:2" ht="51" x14ac:dyDescent="0.25">
      <c r="A21" s="39" t="s">
        <v>183</v>
      </c>
      <c r="B21" s="39">
        <v>10</v>
      </c>
    </row>
    <row r="22" spans="1:2" x14ac:dyDescent="0.25">
      <c r="A22" s="40" t="s">
        <v>175</v>
      </c>
      <c r="B22" s="40">
        <v>0</v>
      </c>
    </row>
  </sheetData>
  <sheetProtection algorithmName="SHA-512" hashValue="Q9lXFPh5Aa0YQ+h9o3axdN14mITKbFLH9oEQUP5YuOVE/EgvYOlYpnEBaLhj3KyBn/zuzSCbJ0NeWsRFRoQBIg==" saltValue="qpKM7SppJT09qkAev3FwNw==" spinCount="100000" sheet="1" objects="1" scenarios="1"/>
  <sortState ref="A2:B22">
    <sortCondition ref="A2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33</vt:i4>
      </vt:variant>
    </vt:vector>
  </HeadingPairs>
  <TitlesOfParts>
    <vt:vector size="37" baseType="lpstr">
      <vt:lpstr>Informacion</vt:lpstr>
      <vt:lpstr>Datos</vt:lpstr>
      <vt:lpstr>Buscar</vt:lpstr>
      <vt:lpstr>Buscar Otra</vt:lpstr>
      <vt:lpstr>Artículo</vt:lpstr>
      <vt:lpstr>Capítulo_libro_diversa_tipología</vt:lpstr>
      <vt:lpstr>Capítulo_libro_resultado_investigación</vt:lpstr>
      <vt:lpstr>Competencia_en_lengua_extranjera</vt:lpstr>
      <vt:lpstr>Consultoría_científico_tecnológica</vt:lpstr>
      <vt:lpstr>Cursos_formales_no_conducentes</vt:lpstr>
      <vt:lpstr>Diseño_Industrial</vt:lpstr>
      <vt:lpstr>Distinciones_reconocimientos_académicos_profesionales</vt:lpstr>
      <vt:lpstr>Divulgación_conocimiento_en_eventos</vt:lpstr>
      <vt:lpstr>Documento_de_trabajo</vt:lpstr>
      <vt:lpstr>Empresa_base_tecnológica</vt:lpstr>
      <vt:lpstr>Empresas_creativas</vt:lpstr>
      <vt:lpstr>Evaluación_de_desempeño</vt:lpstr>
      <vt:lpstr>Factor_de_Impacto_Índice_h_Google_Scholar_Citations</vt:lpstr>
      <vt:lpstr>Fomento_a_la_investigación</vt:lpstr>
      <vt:lpstr>Formación_recursos_humanos</vt:lpstr>
      <vt:lpstr>Generación_de_contenidos</vt:lpstr>
      <vt:lpstr>Libro_diversa_tipología</vt:lpstr>
      <vt:lpstr>Libro_resultado_de_investigación</vt:lpstr>
      <vt:lpstr>Nota_de_divulgación</vt:lpstr>
      <vt:lpstr>Nueva_raza_animal</vt:lpstr>
      <vt:lpstr>Obras_o_productos_investigación</vt:lpstr>
      <vt:lpstr>Otros_meritos</vt:lpstr>
      <vt:lpstr>Participación_ciudadana</vt:lpstr>
      <vt:lpstr>Patente_de_Invención</vt:lpstr>
      <vt:lpstr>Proyecto_comunicación_conocimiento</vt:lpstr>
      <vt:lpstr>Red_de_conocimiento</vt:lpstr>
      <vt:lpstr>SCOPUS_h_Index</vt:lpstr>
      <vt:lpstr>Seleccionar</vt:lpstr>
      <vt:lpstr>Seleccionar.</vt:lpstr>
      <vt:lpstr>Software</vt:lpstr>
      <vt:lpstr>SUBTIPO</vt:lpstr>
      <vt:lpstr>Variedad_Vegetal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</dc:creator>
  <cp:lastModifiedBy>Internet</cp:lastModifiedBy>
  <dcterms:created xsi:type="dcterms:W3CDTF">2017-06-21T14:02:52Z</dcterms:created>
  <dcterms:modified xsi:type="dcterms:W3CDTF">2018-05-10T19:47:58Z</dcterms:modified>
</cp:coreProperties>
</file>