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Casus\"/>
    </mc:Choice>
  </mc:AlternateContent>
  <xr:revisionPtr revIDLastSave="0" documentId="13_ncr:1_{62353B71-5DD3-4CED-8B43-9E2BC17C57C8}" xr6:coauthVersionLast="36" xr6:coauthVersionMax="36" xr10:uidLastSave="{00000000-0000-0000-0000-000000000000}"/>
  <bookViews>
    <workbookView xWindow="0" yWindow="0" windowWidth="20490" windowHeight="6645" xr2:uid="{3AF10F8C-8F3D-4B8F-ADD5-0894C676F390}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D21" i="1"/>
  <c r="E21" i="1"/>
  <c r="F21" i="1"/>
  <c r="H21" i="1" s="1"/>
  <c r="G21" i="1"/>
  <c r="C22" i="1"/>
  <c r="D22" i="1"/>
  <c r="E22" i="1"/>
  <c r="F22" i="1"/>
  <c r="G22" i="1"/>
  <c r="H22" i="1"/>
  <c r="C23" i="1"/>
  <c r="D23" i="1"/>
  <c r="E23" i="1"/>
  <c r="F23" i="1"/>
  <c r="H23" i="1" s="1"/>
  <c r="G23" i="1"/>
  <c r="H20" i="1"/>
  <c r="G20" i="1"/>
  <c r="F20" i="1"/>
  <c r="E20" i="1"/>
  <c r="D20" i="1"/>
  <c r="C20" i="1"/>
  <c r="C15" i="1"/>
  <c r="D15" i="1"/>
  <c r="E15" i="1"/>
  <c r="F15" i="1"/>
  <c r="H15" i="1" s="1"/>
  <c r="G15" i="1"/>
  <c r="C16" i="1"/>
  <c r="D16" i="1"/>
  <c r="E16" i="1"/>
  <c r="H16" i="1" s="1"/>
  <c r="F16" i="1"/>
  <c r="G16" i="1"/>
  <c r="C17" i="1"/>
  <c r="H17" i="1" s="1"/>
  <c r="D17" i="1"/>
  <c r="E17" i="1"/>
  <c r="F17" i="1"/>
  <c r="G17" i="1"/>
  <c r="G14" i="1"/>
  <c r="F14" i="1"/>
  <c r="E14" i="1"/>
  <c r="D14" i="1"/>
  <c r="C14" i="1"/>
  <c r="H14" i="1" s="1"/>
  <c r="G9" i="1"/>
  <c r="G10" i="1"/>
  <c r="G11" i="1"/>
  <c r="C3" i="1"/>
  <c r="D3" i="1"/>
  <c r="E3" i="1"/>
  <c r="F3" i="1"/>
  <c r="G3" i="1"/>
  <c r="C4" i="1"/>
  <c r="D4" i="1"/>
  <c r="E4" i="1"/>
  <c r="F4" i="1"/>
  <c r="G4" i="1"/>
  <c r="C5" i="1"/>
  <c r="D5" i="1"/>
  <c r="E5" i="1"/>
  <c r="F5" i="1"/>
  <c r="G5" i="1"/>
  <c r="E49" i="1" l="1"/>
  <c r="C9" i="1" l="1"/>
  <c r="D9" i="1"/>
  <c r="E9" i="1"/>
  <c r="F9" i="1"/>
  <c r="C10" i="1"/>
  <c r="D10" i="1"/>
  <c r="E10" i="1"/>
  <c r="F10" i="1"/>
  <c r="C11" i="1"/>
  <c r="D11" i="1"/>
  <c r="E11" i="1"/>
  <c r="F11" i="1"/>
  <c r="H11" i="1" l="1"/>
  <c r="H9" i="1"/>
  <c r="H10" i="1"/>
  <c r="H4" i="1"/>
  <c r="H3" i="1"/>
  <c r="H5" i="1"/>
  <c r="D49" i="1"/>
  <c r="F49" i="1"/>
  <c r="G49" i="1"/>
  <c r="E8" i="1" s="1"/>
  <c r="H49" i="1"/>
  <c r="F8" i="1" s="1"/>
  <c r="I49" i="1"/>
  <c r="G8" i="1" s="1"/>
  <c r="C49" i="1"/>
  <c r="C8" i="1" s="1"/>
  <c r="D42" i="1"/>
  <c r="D2" i="1" s="1"/>
  <c r="E42" i="1"/>
  <c r="F42" i="1"/>
  <c r="G42" i="1"/>
  <c r="F2" i="1" s="1"/>
  <c r="H42" i="1"/>
  <c r="I42" i="1"/>
  <c r="J42" i="1"/>
  <c r="G2" i="1" s="1"/>
  <c r="C42" i="1"/>
  <c r="C2" i="1" s="1"/>
  <c r="E2" i="1" l="1"/>
  <c r="D8" i="1"/>
  <c r="H8" i="1" s="1"/>
  <c r="H2" i="1" l="1"/>
</calcChain>
</file>

<file path=xl/sharedStrings.xml><?xml version="1.0" encoding="utf-8"?>
<sst xmlns="http://schemas.openxmlformats.org/spreadsheetml/2006/main" count="126" uniqueCount="32">
  <si>
    <t>Testcases Back-end</t>
  </si>
  <si>
    <t>Total</t>
  </si>
  <si>
    <t>TC1</t>
  </si>
  <si>
    <t>TC2</t>
  </si>
  <si>
    <t>TC3</t>
  </si>
  <si>
    <t>TC4</t>
  </si>
  <si>
    <t>TC5</t>
  </si>
  <si>
    <t>TC6</t>
  </si>
  <si>
    <t>TC7</t>
  </si>
  <si>
    <t>TC8</t>
  </si>
  <si>
    <t>Not Executed</t>
  </si>
  <si>
    <t>Fail</t>
  </si>
  <si>
    <t>Pass</t>
  </si>
  <si>
    <t>Front-end</t>
  </si>
  <si>
    <t>Back-end</t>
  </si>
  <si>
    <t>Testcases Front-end</t>
  </si>
  <si>
    <t>Betalingen</t>
  </si>
  <si>
    <t>Hotel</t>
  </si>
  <si>
    <t>Tour</t>
  </si>
  <si>
    <t>Accounts</t>
  </si>
  <si>
    <t>Navigatie</t>
  </si>
  <si>
    <t>General settings</t>
  </si>
  <si>
    <t>Account settings</t>
  </si>
  <si>
    <t>Hotel settings</t>
  </si>
  <si>
    <t>Hotelkamer settings</t>
  </si>
  <si>
    <t>Totaal</t>
  </si>
  <si>
    <t>Bugs</t>
  </si>
  <si>
    <t>Blocking</t>
  </si>
  <si>
    <t>Severe</t>
  </si>
  <si>
    <t>Cosmetic</t>
  </si>
  <si>
    <t>Bugs front-end</t>
  </si>
  <si>
    <t>Bugs back-end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</si>
</sst>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0">
    <xf numFmtId="0" fontId="0" fillId="0" borderId="0" xfId="0"/>
    <xf numFmtId="0" fontId="1" fillId="0" borderId="0" xfId="1"/>
    <xf numFmtId="0" fontId="1" fillId="0" borderId="0" xfId="1"/>
    <xf numFmtId="0" fontId="0" fillId="2" borderId="3" xfId="0" applyFill="1" applyBorder="1"/>
    <xf numFmtId="0" fontId="0" fillId="2" borderId="4" xfId="0" applyFill="1" applyBorder="1"/>
    <xf numFmtId="0" fontId="0" fillId="2" borderId="2" xfId="0" applyFill="1" applyBorder="1"/>
    <xf numFmtId="0" fontId="0" fillId="2" borderId="0" xfId="0" applyFill="1"/>
    <xf numFmtId="0" fontId="0" fillId="2" borderId="1" xfId="0" applyFill="1" applyBorder="1"/>
    <xf numFmtId="0" fontId="0" fillId="0" borderId="0" xfId="0" applyFill="1" applyBorder="1"/>
    <xf numFmtId="0" fontId="3" fillId="0" borderId="0" xfId="0" applyFont="1" applyAlignment="1">
      <alignment vertical="top" wrapText="1"/>
    </xf>
  </cellXfs>
  <cellStyles count="3">
    <cellStyle name="Normal 3" xfId="2" xr:uid="{00000000-0005-0000-0000-000002000000}"/>
    <cellStyle name="Standaard" xfId="0" builtinId="0"/>
    <cellStyle name="Standaard 2" xfId="1" xr:uid="{00000000-0005-0000-0000-00003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Must-have testcases</a:t>
            </a:r>
            <a:r>
              <a:rPr lang="nl-NL" baseline="0"/>
              <a:t> front-end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27-42E9-8D65-46C10C0707C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CD-429E-B003-FC6968CA01DE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27-42E9-8D65-46C10C0707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Blad1!$B$3:$B$5</c:f>
              <c:strCache>
                <c:ptCount val="3"/>
                <c:pt idx="0">
                  <c:v>Not Executed</c:v>
                </c:pt>
                <c:pt idx="1">
                  <c:v>Fail</c:v>
                </c:pt>
                <c:pt idx="2">
                  <c:v>Pass</c:v>
                </c:pt>
              </c:strCache>
            </c:strRef>
          </c:cat>
          <c:val>
            <c:numRef>
              <c:f>Blad1!$H$3:$H$5</c:f>
              <c:numCache>
                <c:formatCode>General</c:formatCode>
                <c:ptCount val="3"/>
                <c:pt idx="0">
                  <c:v>4</c:v>
                </c:pt>
                <c:pt idx="1">
                  <c:v>9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7-42E9-8D65-46C10C0707C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659230096237962"/>
          <c:y val="0.34858668708078161"/>
          <c:w val="0.18062992125984251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Must-have testcases</a:t>
            </a:r>
            <a:r>
              <a:rPr lang="nl-NL" baseline="0"/>
              <a:t> back-end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00B0F0"/>
            </a:solidFill>
          </c:spPr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77-4B69-8BA5-AB2460AE49F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4C-4FFC-8649-98ABDD6CA8EA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44C-4FFC-8649-98ABDD6CA8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Blad1!$B$8:$B$11</c15:sqref>
                  </c15:fullRef>
                </c:ext>
              </c:extLst>
              <c:f>Blad1!$B$9:$B$11</c:f>
              <c:strCache>
                <c:ptCount val="3"/>
                <c:pt idx="0">
                  <c:v>Not Executed</c:v>
                </c:pt>
                <c:pt idx="1">
                  <c:v>Fail</c:v>
                </c:pt>
                <c:pt idx="2">
                  <c:v>Pass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Blad1!$H$8:$H$11</c15:sqref>
                  </c15:fullRef>
                </c:ext>
              </c:extLst>
              <c:f>Blad1!$H$9:$H$11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144C-4FFC-8649-98ABDD6CA8E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Must-have testcases front-end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Blad1!$B$3</c:f>
              <c:strCache>
                <c:ptCount val="1"/>
                <c:pt idx="0">
                  <c:v>Not Executed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Blad1!$C$1:$H$1</c15:sqref>
                  </c15:fullRef>
                </c:ext>
              </c:extLst>
              <c:f>Blad1!$C$1:$G$1</c:f>
              <c:strCache>
                <c:ptCount val="5"/>
                <c:pt idx="0">
                  <c:v>Betalingen</c:v>
                </c:pt>
                <c:pt idx="1">
                  <c:v>Hotel</c:v>
                </c:pt>
                <c:pt idx="2">
                  <c:v>Tour</c:v>
                </c:pt>
                <c:pt idx="3">
                  <c:v>Accounts</c:v>
                </c:pt>
                <c:pt idx="4">
                  <c:v>Navigatie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Blad1!$C$3:$H$3</c15:sqref>
                  </c15:fullRef>
                </c:ext>
              </c:extLst>
              <c:f>Blad1!$C$3:$G$3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CA-469C-A5AE-352CA6828D55}"/>
            </c:ext>
          </c:extLst>
        </c:ser>
        <c:ser>
          <c:idx val="2"/>
          <c:order val="1"/>
          <c:tx>
            <c:strRef>
              <c:f>Blad1!$B$4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Blad1!$C$1:$H$1</c15:sqref>
                  </c15:fullRef>
                </c:ext>
              </c:extLst>
              <c:f>Blad1!$C$1:$G$1</c:f>
              <c:strCache>
                <c:ptCount val="5"/>
                <c:pt idx="0">
                  <c:v>Betalingen</c:v>
                </c:pt>
                <c:pt idx="1">
                  <c:v>Hotel</c:v>
                </c:pt>
                <c:pt idx="2">
                  <c:v>Tour</c:v>
                </c:pt>
                <c:pt idx="3">
                  <c:v>Accounts</c:v>
                </c:pt>
                <c:pt idx="4">
                  <c:v>Navigatie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Blad1!$C$4:$H$4</c15:sqref>
                  </c15:fullRef>
                </c:ext>
              </c:extLst>
              <c:f>Blad1!$C$4:$G$4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CA-469C-A5AE-352CA6828D55}"/>
            </c:ext>
          </c:extLst>
        </c:ser>
        <c:ser>
          <c:idx val="3"/>
          <c:order val="2"/>
          <c:tx>
            <c:strRef>
              <c:f>Blad1!$B$5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Blad1!$C$1:$H$1</c15:sqref>
                  </c15:fullRef>
                </c:ext>
              </c:extLst>
              <c:f>Blad1!$C$1:$G$1</c:f>
              <c:strCache>
                <c:ptCount val="5"/>
                <c:pt idx="0">
                  <c:v>Betalingen</c:v>
                </c:pt>
                <c:pt idx="1">
                  <c:v>Hotel</c:v>
                </c:pt>
                <c:pt idx="2">
                  <c:v>Tour</c:v>
                </c:pt>
                <c:pt idx="3">
                  <c:v>Accounts</c:v>
                </c:pt>
                <c:pt idx="4">
                  <c:v>Navigatie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Blad1!$C$5:$H$5</c15:sqref>
                  </c15:fullRef>
                </c:ext>
              </c:extLst>
              <c:f>Blad1!$C$5:$G$5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15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CA-469C-A5AE-352CA6828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7881880"/>
        <c:axId val="547876632"/>
        <c:extLst/>
      </c:barChart>
      <c:catAx>
        <c:axId val="547881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7876632"/>
        <c:crosses val="autoZero"/>
        <c:auto val="1"/>
        <c:lblAlgn val="ctr"/>
        <c:lblOffset val="100"/>
        <c:noMultiLvlLbl val="0"/>
      </c:catAx>
      <c:valAx>
        <c:axId val="547876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788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baseline="0">
                <a:effectLst/>
              </a:rPr>
              <a:t>Must-have testcases back-end</a:t>
            </a:r>
            <a:endParaRPr lang="nl-N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Blad1!$B$9</c:f>
              <c:strCache>
                <c:ptCount val="1"/>
                <c:pt idx="0">
                  <c:v>Not Executed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Blad1!$C$7:$G$7</c:f>
              <c:strCache>
                <c:ptCount val="5"/>
                <c:pt idx="0">
                  <c:v>General settings</c:v>
                </c:pt>
                <c:pt idx="1">
                  <c:v>Account settings</c:v>
                </c:pt>
                <c:pt idx="2">
                  <c:v>Hotel settings</c:v>
                </c:pt>
                <c:pt idx="3">
                  <c:v>Hotelkamer settings</c:v>
                </c:pt>
                <c:pt idx="4">
                  <c:v>Navigatie</c:v>
                </c:pt>
              </c:strCache>
            </c:strRef>
          </c:cat>
          <c:val>
            <c:numRef>
              <c:f>Blad1!$C$9:$G$9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10-464A-87EB-0C0B998B21E6}"/>
            </c:ext>
          </c:extLst>
        </c:ser>
        <c:ser>
          <c:idx val="2"/>
          <c:order val="2"/>
          <c:tx>
            <c:strRef>
              <c:f>Blad1!$B$10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Blad1!$C$7:$G$7</c:f>
              <c:strCache>
                <c:ptCount val="5"/>
                <c:pt idx="0">
                  <c:v>General settings</c:v>
                </c:pt>
                <c:pt idx="1">
                  <c:v>Account settings</c:v>
                </c:pt>
                <c:pt idx="2">
                  <c:v>Hotel settings</c:v>
                </c:pt>
                <c:pt idx="3">
                  <c:v>Hotelkamer settings</c:v>
                </c:pt>
                <c:pt idx="4">
                  <c:v>Navigatie</c:v>
                </c:pt>
              </c:strCache>
            </c:strRef>
          </c:cat>
          <c:val>
            <c:numRef>
              <c:f>Blad1!$C$10:$G$10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10-464A-87EB-0C0B998B21E6}"/>
            </c:ext>
          </c:extLst>
        </c:ser>
        <c:ser>
          <c:idx val="3"/>
          <c:order val="3"/>
          <c:tx>
            <c:strRef>
              <c:f>Blad1!$B$11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Blad1!$C$7:$G$7</c:f>
              <c:strCache>
                <c:ptCount val="5"/>
                <c:pt idx="0">
                  <c:v>General settings</c:v>
                </c:pt>
                <c:pt idx="1">
                  <c:v>Account settings</c:v>
                </c:pt>
                <c:pt idx="2">
                  <c:v>Hotel settings</c:v>
                </c:pt>
                <c:pt idx="3">
                  <c:v>Hotelkamer settings</c:v>
                </c:pt>
                <c:pt idx="4">
                  <c:v>Navigatie</c:v>
                </c:pt>
              </c:strCache>
            </c:strRef>
          </c:cat>
          <c:val>
            <c:numRef>
              <c:f>Blad1!$C$11:$G$11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10-464A-87EB-0C0B998B2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5462720"/>
        <c:axId val="2954597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Blad1!$B$8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Blad1!$C$7:$G$7</c15:sqref>
                        </c15:formulaRef>
                      </c:ext>
                    </c:extLst>
                    <c:strCache>
                      <c:ptCount val="5"/>
                      <c:pt idx="0">
                        <c:v>General settings</c:v>
                      </c:pt>
                      <c:pt idx="1">
                        <c:v>Account settings</c:v>
                      </c:pt>
                      <c:pt idx="2">
                        <c:v>Hotel settings</c:v>
                      </c:pt>
                      <c:pt idx="3">
                        <c:v>Hotelkamer settings</c:v>
                      </c:pt>
                      <c:pt idx="4">
                        <c:v>Navigatie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Blad1!$C$8:$G$8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610-464A-87EB-0C0B998B21E6}"/>
                  </c:ext>
                </c:extLst>
              </c15:ser>
            </c15:filteredBarSeries>
          </c:ext>
        </c:extLst>
      </c:barChart>
      <c:catAx>
        <c:axId val="29546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5459768"/>
        <c:crosses val="autoZero"/>
        <c:auto val="1"/>
        <c:lblAlgn val="ctr"/>
        <c:lblOffset val="100"/>
        <c:noMultiLvlLbl val="0"/>
      </c:catAx>
      <c:valAx>
        <c:axId val="295459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54627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Geregistreerde</a:t>
            </a:r>
            <a:r>
              <a:rPr lang="nl-NL" baseline="0"/>
              <a:t> bugs front-end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Blad1!$B$15</c:f>
              <c:strCache>
                <c:ptCount val="1"/>
                <c:pt idx="0">
                  <c:v>Blocking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Blad1!$C$13:$H$13</c15:sqref>
                  </c15:fullRef>
                </c:ext>
              </c:extLst>
              <c:f>Blad1!$C$13:$G$13</c:f>
              <c:strCache>
                <c:ptCount val="5"/>
                <c:pt idx="0">
                  <c:v>Betalingen</c:v>
                </c:pt>
                <c:pt idx="1">
                  <c:v>Hotel</c:v>
                </c:pt>
                <c:pt idx="2">
                  <c:v>Tour</c:v>
                </c:pt>
                <c:pt idx="3">
                  <c:v>Accounts</c:v>
                </c:pt>
                <c:pt idx="4">
                  <c:v>Navigatie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Blad1!$C$15:$H$15</c15:sqref>
                  </c15:fullRef>
                </c:ext>
              </c:extLst>
              <c:f>Blad1!$C$15:$G$15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F6-4797-87DE-014AB4B39DBB}"/>
            </c:ext>
          </c:extLst>
        </c:ser>
        <c:ser>
          <c:idx val="2"/>
          <c:order val="2"/>
          <c:tx>
            <c:strRef>
              <c:f>Blad1!$B$16</c:f>
              <c:strCache>
                <c:ptCount val="1"/>
                <c:pt idx="0">
                  <c:v>Severe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Blad1!$C$13:$H$13</c15:sqref>
                  </c15:fullRef>
                </c:ext>
              </c:extLst>
              <c:f>Blad1!$C$13:$G$13</c:f>
              <c:strCache>
                <c:ptCount val="5"/>
                <c:pt idx="0">
                  <c:v>Betalingen</c:v>
                </c:pt>
                <c:pt idx="1">
                  <c:v>Hotel</c:v>
                </c:pt>
                <c:pt idx="2">
                  <c:v>Tour</c:v>
                </c:pt>
                <c:pt idx="3">
                  <c:v>Accounts</c:v>
                </c:pt>
                <c:pt idx="4">
                  <c:v>Navigatie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Blad1!$C$16:$H$16</c15:sqref>
                  </c15:fullRef>
                </c:ext>
              </c:extLst>
              <c:f>Blad1!$C$16:$G$16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F6-4797-87DE-014AB4B39DBB}"/>
            </c:ext>
          </c:extLst>
        </c:ser>
        <c:ser>
          <c:idx val="3"/>
          <c:order val="3"/>
          <c:tx>
            <c:strRef>
              <c:f>Blad1!$B$17</c:f>
              <c:strCache>
                <c:ptCount val="1"/>
                <c:pt idx="0">
                  <c:v>Cosmetic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Blad1!$C$13:$H$13</c15:sqref>
                  </c15:fullRef>
                </c:ext>
              </c:extLst>
              <c:f>Blad1!$C$13:$G$13</c:f>
              <c:strCache>
                <c:ptCount val="5"/>
                <c:pt idx="0">
                  <c:v>Betalingen</c:v>
                </c:pt>
                <c:pt idx="1">
                  <c:v>Hotel</c:v>
                </c:pt>
                <c:pt idx="2">
                  <c:v>Tour</c:v>
                </c:pt>
                <c:pt idx="3">
                  <c:v>Accounts</c:v>
                </c:pt>
                <c:pt idx="4">
                  <c:v>Navigatie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Blad1!$C$17:$H$17</c15:sqref>
                  </c15:fullRef>
                </c:ext>
              </c:extLst>
              <c:f>Blad1!$C$17:$G$17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F6-4797-87DE-014AB4B3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7107208"/>
        <c:axId val="4171101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Blad1!$B$14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Blad1!$C$13:$H$13</c15:sqref>
                        </c15:fullRef>
                        <c15:formulaRef>
                          <c15:sqref>Blad1!$C$13:$G$13</c15:sqref>
                        </c15:formulaRef>
                      </c:ext>
                    </c:extLst>
                    <c:strCache>
                      <c:ptCount val="5"/>
                      <c:pt idx="0">
                        <c:v>Betalingen</c:v>
                      </c:pt>
                      <c:pt idx="1">
                        <c:v>Hotel</c:v>
                      </c:pt>
                      <c:pt idx="2">
                        <c:v>Tour</c:v>
                      </c:pt>
                      <c:pt idx="3">
                        <c:v>Accounts</c:v>
                      </c:pt>
                      <c:pt idx="4">
                        <c:v>Navigatie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Blad1!$C$14:$H$14</c15:sqref>
                        </c15:fullRef>
                        <c15:formulaRef>
                          <c15:sqref>Blad1!$C$14:$G$14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3F6-4797-87DE-014AB4B39DBB}"/>
                  </c:ext>
                </c:extLst>
              </c15:ser>
            </c15:filteredBarSeries>
          </c:ext>
        </c:extLst>
      </c:barChart>
      <c:catAx>
        <c:axId val="417107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7110160"/>
        <c:crosses val="autoZero"/>
        <c:auto val="1"/>
        <c:lblAlgn val="ctr"/>
        <c:lblOffset val="100"/>
        <c:noMultiLvlLbl val="0"/>
      </c:catAx>
      <c:valAx>
        <c:axId val="41711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710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Geregistreerde bugs back-end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Blad1!$B$21</c:f>
              <c:strCache>
                <c:ptCount val="1"/>
                <c:pt idx="0">
                  <c:v>Blocking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Blad1!$C$19:$G$19</c:f>
              <c:strCache>
                <c:ptCount val="5"/>
                <c:pt idx="0">
                  <c:v>General settings</c:v>
                </c:pt>
                <c:pt idx="1">
                  <c:v>Account settings</c:v>
                </c:pt>
                <c:pt idx="2">
                  <c:v>Hotel settings</c:v>
                </c:pt>
                <c:pt idx="3">
                  <c:v>Hotelkamer settings</c:v>
                </c:pt>
                <c:pt idx="4">
                  <c:v>Navigatie</c:v>
                </c:pt>
              </c:strCache>
            </c:strRef>
          </c:cat>
          <c:val>
            <c:numRef>
              <c:f>Blad1!$C$21:$G$21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3-4E94-BA81-4891C8C3FB56}"/>
            </c:ext>
          </c:extLst>
        </c:ser>
        <c:ser>
          <c:idx val="2"/>
          <c:order val="2"/>
          <c:tx>
            <c:strRef>
              <c:f>Blad1!$B$22</c:f>
              <c:strCache>
                <c:ptCount val="1"/>
                <c:pt idx="0">
                  <c:v>Severe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Blad1!$C$19:$G$19</c:f>
              <c:strCache>
                <c:ptCount val="5"/>
                <c:pt idx="0">
                  <c:v>General settings</c:v>
                </c:pt>
                <c:pt idx="1">
                  <c:v>Account settings</c:v>
                </c:pt>
                <c:pt idx="2">
                  <c:v>Hotel settings</c:v>
                </c:pt>
                <c:pt idx="3">
                  <c:v>Hotelkamer settings</c:v>
                </c:pt>
                <c:pt idx="4">
                  <c:v>Navigatie</c:v>
                </c:pt>
              </c:strCache>
            </c:strRef>
          </c:cat>
          <c:val>
            <c:numRef>
              <c:f>Blad1!$C$22:$G$22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3-4E94-BA81-4891C8C3FB56}"/>
            </c:ext>
          </c:extLst>
        </c:ser>
        <c:ser>
          <c:idx val="3"/>
          <c:order val="3"/>
          <c:tx>
            <c:strRef>
              <c:f>Blad1!$B$23</c:f>
              <c:strCache>
                <c:ptCount val="1"/>
                <c:pt idx="0">
                  <c:v>Cosmetic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Blad1!$C$19:$G$19</c:f>
              <c:strCache>
                <c:ptCount val="5"/>
                <c:pt idx="0">
                  <c:v>General settings</c:v>
                </c:pt>
                <c:pt idx="1">
                  <c:v>Account settings</c:v>
                </c:pt>
                <c:pt idx="2">
                  <c:v>Hotel settings</c:v>
                </c:pt>
                <c:pt idx="3">
                  <c:v>Hotelkamer settings</c:v>
                </c:pt>
                <c:pt idx="4">
                  <c:v>Navigatie</c:v>
                </c:pt>
              </c:strCache>
            </c:strRef>
          </c:cat>
          <c:val>
            <c:numRef>
              <c:f>Blad1!$C$23:$G$23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F3-4E94-BA81-4891C8C3F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7116064"/>
        <c:axId val="4171124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Blad1!$B$20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Blad1!$C$19:$G$19</c15:sqref>
                        </c15:formulaRef>
                      </c:ext>
                    </c:extLst>
                    <c:strCache>
                      <c:ptCount val="5"/>
                      <c:pt idx="0">
                        <c:v>General settings</c:v>
                      </c:pt>
                      <c:pt idx="1">
                        <c:v>Account settings</c:v>
                      </c:pt>
                      <c:pt idx="2">
                        <c:v>Hotel settings</c:v>
                      </c:pt>
                      <c:pt idx="3">
                        <c:v>Hotelkamer settings</c:v>
                      </c:pt>
                      <c:pt idx="4">
                        <c:v>Navigatie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Blad1!$C$20:$G$20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9F3-4E94-BA81-4891C8C3FB56}"/>
                  </c:ext>
                </c:extLst>
              </c15:ser>
            </c15:filteredBarSeries>
          </c:ext>
        </c:extLst>
      </c:barChart>
      <c:catAx>
        <c:axId val="417116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7112456"/>
        <c:crosses val="autoZero"/>
        <c:auto val="1"/>
        <c:lblAlgn val="ctr"/>
        <c:lblOffset val="100"/>
        <c:noMultiLvlLbl val="0"/>
      </c:catAx>
      <c:valAx>
        <c:axId val="41711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711606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0</xdr:row>
      <xdr:rowOff>71437</xdr:rowOff>
    </xdr:from>
    <xdr:to>
      <xdr:col>18</xdr:col>
      <xdr:colOff>590550</xdr:colOff>
      <xdr:row>15</xdr:row>
      <xdr:rowOff>147637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961E3738-5954-484E-8A42-70EB473DB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257175</xdr:colOff>
      <xdr:row>0</xdr:row>
      <xdr:rowOff>80962</xdr:rowOff>
    </xdr:from>
    <xdr:to>
      <xdr:col>26</xdr:col>
      <xdr:colOff>561975</xdr:colOff>
      <xdr:row>15</xdr:row>
      <xdr:rowOff>157162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E7DDD22C-0BCC-4D2B-A622-70845A708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257175</xdr:colOff>
      <xdr:row>16</xdr:row>
      <xdr:rowOff>164570</xdr:rowOff>
    </xdr:from>
    <xdr:to>
      <xdr:col>18</xdr:col>
      <xdr:colOff>561976</xdr:colOff>
      <xdr:row>31</xdr:row>
      <xdr:rowOff>21695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4285B40-D30D-4ADB-B613-CE4EB7C07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222251</xdr:colOff>
      <xdr:row>17</xdr:row>
      <xdr:rowOff>4233</xdr:rowOff>
    </xdr:from>
    <xdr:to>
      <xdr:col>26</xdr:col>
      <xdr:colOff>497417</xdr:colOff>
      <xdr:row>31</xdr:row>
      <xdr:rowOff>48683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9CA8D73D-A94E-463F-8326-A9D97BE0A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391583</xdr:colOff>
      <xdr:row>31</xdr:row>
      <xdr:rowOff>184150</xdr:rowOff>
    </xdr:from>
    <xdr:to>
      <xdr:col>19</xdr:col>
      <xdr:colOff>52917</xdr:colOff>
      <xdr:row>46</xdr:row>
      <xdr:rowOff>38100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674137E2-C0E9-45E0-8C53-EBD067800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254000</xdr:colOff>
      <xdr:row>31</xdr:row>
      <xdr:rowOff>184150</xdr:rowOff>
    </xdr:from>
    <xdr:to>
      <xdr:col>26</xdr:col>
      <xdr:colOff>529166</xdr:colOff>
      <xdr:row>46</xdr:row>
      <xdr:rowOff>38100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C1E24391-6DEB-474B-8A4A-059A2DEE2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44B93-3704-4522-8008-A8D762DF8368}">
  <dimension ref="A1:J52"/>
  <sheetViews>
    <sheetView tabSelected="1" topLeftCell="G34" zoomScale="90" zoomScaleNormal="90" workbookViewId="0">
      <selection activeCell="AC39" sqref="AC39"/>
    </sheetView>
  </sheetViews>
  <sheetFormatPr defaultRowHeight="15" x14ac:dyDescent="0.25"/>
  <cols>
    <col min="2" max="2" width="18.28515625" bestFit="1" customWidth="1"/>
    <col min="5" max="5" width="9.140625" customWidth="1"/>
  </cols>
  <sheetData>
    <row r="1" spans="1:8" x14ac:dyDescent="0.25">
      <c r="A1" s="3" t="s">
        <v>15</v>
      </c>
      <c r="B1" s="4"/>
      <c r="C1" s="5" t="s">
        <v>16</v>
      </c>
      <c r="D1" s="5" t="s">
        <v>17</v>
      </c>
      <c r="E1" s="5" t="s">
        <v>18</v>
      </c>
      <c r="F1" s="5" t="s">
        <v>19</v>
      </c>
      <c r="G1" s="5" t="s">
        <v>20</v>
      </c>
      <c r="H1" s="5" t="s">
        <v>25</v>
      </c>
    </row>
    <row r="2" spans="1:8" x14ac:dyDescent="0.25">
      <c r="A2" s="6"/>
      <c r="B2" s="7" t="s">
        <v>1</v>
      </c>
      <c r="C2" s="6">
        <f>C42</f>
        <v>3</v>
      </c>
      <c r="D2" s="6">
        <f>D42</f>
        <v>13</v>
      </c>
      <c r="E2" s="6">
        <f>E42+F42</f>
        <v>10</v>
      </c>
      <c r="F2" s="6">
        <f>G42+H42+I42</f>
        <v>15</v>
      </c>
      <c r="G2" s="6">
        <f>J42</f>
        <v>1</v>
      </c>
      <c r="H2" s="6">
        <f>SUM(C2:G2)</f>
        <v>42</v>
      </c>
    </row>
    <row r="3" spans="1:8" x14ac:dyDescent="0.25">
      <c r="A3" s="6"/>
      <c r="B3" s="7" t="s">
        <v>10</v>
      </c>
      <c r="C3" s="6">
        <f t="shared" ref="C3:D3" si="0">C43</f>
        <v>0</v>
      </c>
      <c r="D3" s="6">
        <f t="shared" si="0"/>
        <v>1</v>
      </c>
      <c r="E3" s="6">
        <f t="shared" ref="E3:E5" si="1">E43+F43</f>
        <v>3</v>
      </c>
      <c r="F3" s="6">
        <f t="shared" ref="F3:F5" si="2">G43+H43+I43</f>
        <v>0</v>
      </c>
      <c r="G3" s="6">
        <f t="shared" ref="G3:G5" si="3">J43</f>
        <v>0</v>
      </c>
      <c r="H3" s="6">
        <f t="shared" ref="H3:H5" si="4">SUM(C3:G3)</f>
        <v>4</v>
      </c>
    </row>
    <row r="4" spans="1:8" x14ac:dyDescent="0.25">
      <c r="A4" s="6"/>
      <c r="B4" s="7" t="s">
        <v>11</v>
      </c>
      <c r="C4" s="6">
        <f t="shared" ref="C4:D4" si="5">C44</f>
        <v>0</v>
      </c>
      <c r="D4" s="6">
        <f t="shared" si="5"/>
        <v>6</v>
      </c>
      <c r="E4" s="6">
        <f t="shared" si="1"/>
        <v>3</v>
      </c>
      <c r="F4" s="6">
        <f t="shared" si="2"/>
        <v>0</v>
      </c>
      <c r="G4" s="6">
        <f t="shared" si="3"/>
        <v>0</v>
      </c>
      <c r="H4" s="6">
        <f t="shared" si="4"/>
        <v>9</v>
      </c>
    </row>
    <row r="5" spans="1:8" x14ac:dyDescent="0.25">
      <c r="A5" s="6"/>
      <c r="B5" s="7" t="s">
        <v>12</v>
      </c>
      <c r="C5" s="6">
        <f t="shared" ref="C5:D5" si="6">C45</f>
        <v>3</v>
      </c>
      <c r="D5" s="6">
        <f t="shared" si="6"/>
        <v>6</v>
      </c>
      <c r="E5" s="6">
        <f t="shared" si="1"/>
        <v>4</v>
      </c>
      <c r="F5" s="6">
        <f t="shared" si="2"/>
        <v>15</v>
      </c>
      <c r="G5" s="6">
        <f t="shared" si="3"/>
        <v>1</v>
      </c>
      <c r="H5" s="6">
        <f t="shared" si="4"/>
        <v>29</v>
      </c>
    </row>
    <row r="7" spans="1:8" x14ac:dyDescent="0.25">
      <c r="A7" s="3" t="s">
        <v>0</v>
      </c>
      <c r="B7" s="4"/>
      <c r="C7" s="5" t="s">
        <v>21</v>
      </c>
      <c r="D7" s="5" t="s">
        <v>22</v>
      </c>
      <c r="E7" s="5" t="s">
        <v>23</v>
      </c>
      <c r="F7" s="5" t="s">
        <v>24</v>
      </c>
      <c r="G7" s="5" t="s">
        <v>20</v>
      </c>
      <c r="H7" s="5" t="s">
        <v>25</v>
      </c>
    </row>
    <row r="8" spans="1:8" x14ac:dyDescent="0.25">
      <c r="A8" s="6"/>
      <c r="B8" s="7" t="s">
        <v>1</v>
      </c>
      <c r="C8" s="6">
        <f>SUM(C49+D49)</f>
        <v>2</v>
      </c>
      <c r="D8" s="6">
        <f>E49+F49</f>
        <v>2</v>
      </c>
      <c r="E8" s="6">
        <f>G49</f>
        <v>1</v>
      </c>
      <c r="F8" s="6">
        <f>H49</f>
        <v>1</v>
      </c>
      <c r="G8" s="6">
        <f>I49</f>
        <v>1</v>
      </c>
      <c r="H8" s="6">
        <f>SUM(C8:G8)</f>
        <v>7</v>
      </c>
    </row>
    <row r="9" spans="1:8" x14ac:dyDescent="0.25">
      <c r="A9" s="6"/>
      <c r="B9" s="7" t="s">
        <v>10</v>
      </c>
      <c r="C9" s="6">
        <f t="shared" ref="C9" si="7">SUM(C50+D50)</f>
        <v>0</v>
      </c>
      <c r="D9" s="6">
        <f t="shared" ref="D9" si="8">E50+F50</f>
        <v>0</v>
      </c>
      <c r="E9" s="6">
        <f t="shared" ref="E9:G11" si="9">G50</f>
        <v>0</v>
      </c>
      <c r="F9" s="6">
        <f t="shared" si="9"/>
        <v>0</v>
      </c>
      <c r="G9" s="6">
        <f t="shared" si="9"/>
        <v>0</v>
      </c>
      <c r="H9" s="6">
        <f t="shared" ref="H9:H11" si="10">SUM(C9:G9)</f>
        <v>0</v>
      </c>
    </row>
    <row r="10" spans="1:8" x14ac:dyDescent="0.25">
      <c r="A10" s="6"/>
      <c r="B10" s="7" t="s">
        <v>11</v>
      </c>
      <c r="C10" s="6">
        <f>SUM(C51+D51)</f>
        <v>0</v>
      </c>
      <c r="D10" s="6">
        <f>E51+F51</f>
        <v>1</v>
      </c>
      <c r="E10" s="6">
        <f>G51</f>
        <v>0</v>
      </c>
      <c r="F10" s="6">
        <f>H51</f>
        <v>0</v>
      </c>
      <c r="G10" s="6">
        <f t="shared" si="9"/>
        <v>0</v>
      </c>
      <c r="H10" s="6">
        <f t="shared" si="10"/>
        <v>1</v>
      </c>
    </row>
    <row r="11" spans="1:8" x14ac:dyDescent="0.25">
      <c r="A11" s="6"/>
      <c r="B11" s="7" t="s">
        <v>12</v>
      </c>
      <c r="C11" s="6">
        <f>SUM(C52+D52)</f>
        <v>2</v>
      </c>
      <c r="D11" s="6">
        <f>E52+F52</f>
        <v>1</v>
      </c>
      <c r="E11" s="6">
        <f>G52</f>
        <v>1</v>
      </c>
      <c r="F11" s="6">
        <f>H52</f>
        <v>1</v>
      </c>
      <c r="G11" s="6">
        <f t="shared" si="9"/>
        <v>1</v>
      </c>
      <c r="H11" s="6">
        <f t="shared" si="10"/>
        <v>6</v>
      </c>
    </row>
    <row r="13" spans="1:8" x14ac:dyDescent="0.25">
      <c r="A13" s="3" t="s">
        <v>30</v>
      </c>
      <c r="B13" s="4"/>
      <c r="C13" s="5" t="s">
        <v>16</v>
      </c>
      <c r="D13" s="5" t="s">
        <v>17</v>
      </c>
      <c r="E13" s="5" t="s">
        <v>18</v>
      </c>
      <c r="F13" s="5" t="s">
        <v>19</v>
      </c>
      <c r="G13" s="5" t="s">
        <v>20</v>
      </c>
      <c r="H13" s="5" t="s">
        <v>25</v>
      </c>
    </row>
    <row r="14" spans="1:8" x14ac:dyDescent="0.25">
      <c r="A14" s="6"/>
      <c r="B14" s="6" t="s">
        <v>1</v>
      </c>
      <c r="C14" s="6">
        <f>C27</f>
        <v>0</v>
      </c>
      <c r="D14" s="6">
        <f>D27</f>
        <v>0</v>
      </c>
      <c r="E14" s="6">
        <f>E27+F27</f>
        <v>0</v>
      </c>
      <c r="F14" s="6">
        <f>G27+H27+I27</f>
        <v>0</v>
      </c>
      <c r="G14" s="6">
        <f>J27</f>
        <v>0</v>
      </c>
      <c r="H14" s="6">
        <f>SUM(C14:G14)</f>
        <v>0</v>
      </c>
    </row>
    <row r="15" spans="1:8" x14ac:dyDescent="0.25">
      <c r="A15" s="6"/>
      <c r="B15" s="6" t="s">
        <v>27</v>
      </c>
      <c r="C15" s="6">
        <f t="shared" ref="C15:D15" si="11">C28</f>
        <v>0</v>
      </c>
      <c r="D15" s="6">
        <f t="shared" si="11"/>
        <v>1</v>
      </c>
      <c r="E15" s="6">
        <f t="shared" ref="E15:E17" si="12">E28+F28</f>
        <v>1</v>
      </c>
      <c r="F15" s="6">
        <f t="shared" ref="F15:F17" si="13">G28+H28+I28</f>
        <v>0</v>
      </c>
      <c r="G15" s="6">
        <f t="shared" ref="G15:G17" si="14">J28</f>
        <v>0</v>
      </c>
      <c r="H15" s="6">
        <f t="shared" ref="H15:H17" si="15">SUM(C15:G15)</f>
        <v>2</v>
      </c>
    </row>
    <row r="16" spans="1:8" x14ac:dyDescent="0.25">
      <c r="A16" s="6"/>
      <c r="B16" s="6" t="s">
        <v>28</v>
      </c>
      <c r="C16" s="6">
        <f t="shared" ref="C16:D16" si="16">C29</f>
        <v>0</v>
      </c>
      <c r="D16" s="6">
        <f t="shared" si="16"/>
        <v>4</v>
      </c>
      <c r="E16" s="6">
        <f t="shared" si="12"/>
        <v>3</v>
      </c>
      <c r="F16" s="6">
        <f t="shared" si="13"/>
        <v>0</v>
      </c>
      <c r="G16" s="6">
        <f t="shared" si="14"/>
        <v>0</v>
      </c>
      <c r="H16" s="6">
        <f t="shared" si="15"/>
        <v>7</v>
      </c>
    </row>
    <row r="17" spans="1:10" x14ac:dyDescent="0.25">
      <c r="A17" s="6"/>
      <c r="B17" s="6" t="s">
        <v>29</v>
      </c>
      <c r="C17" s="6">
        <f t="shared" ref="C17:D17" si="17">C30</f>
        <v>0</v>
      </c>
      <c r="D17" s="6">
        <f t="shared" si="17"/>
        <v>0</v>
      </c>
      <c r="E17" s="6">
        <f t="shared" si="12"/>
        <v>0</v>
      </c>
      <c r="F17" s="6">
        <f t="shared" si="13"/>
        <v>0</v>
      </c>
      <c r="G17" s="6">
        <f t="shared" si="14"/>
        <v>0</v>
      </c>
      <c r="H17" s="6">
        <f t="shared" si="15"/>
        <v>0</v>
      </c>
    </row>
    <row r="19" spans="1:10" x14ac:dyDescent="0.25">
      <c r="A19" s="3" t="s">
        <v>31</v>
      </c>
      <c r="B19" s="4"/>
      <c r="C19" s="5" t="s">
        <v>21</v>
      </c>
      <c r="D19" s="5" t="s">
        <v>22</v>
      </c>
      <c r="E19" s="5" t="s">
        <v>23</v>
      </c>
      <c r="F19" s="5" t="s">
        <v>24</v>
      </c>
      <c r="G19" s="5" t="s">
        <v>20</v>
      </c>
      <c r="H19" s="5" t="s">
        <v>25</v>
      </c>
    </row>
    <row r="20" spans="1:10" x14ac:dyDescent="0.25">
      <c r="A20" s="6"/>
      <c r="B20" s="6" t="s">
        <v>1</v>
      </c>
      <c r="C20" s="6">
        <f>C34+D34</f>
        <v>0</v>
      </c>
      <c r="D20" s="6">
        <f>E34+F34</f>
        <v>0</v>
      </c>
      <c r="E20" s="6">
        <f>G34</f>
        <v>0</v>
      </c>
      <c r="F20" s="6">
        <f>H34</f>
        <v>0</v>
      </c>
      <c r="G20" s="6">
        <f>I34</f>
        <v>0</v>
      </c>
      <c r="H20" s="6">
        <f>SUM(C20:G20)</f>
        <v>0</v>
      </c>
    </row>
    <row r="21" spans="1:10" x14ac:dyDescent="0.25">
      <c r="A21" s="6"/>
      <c r="B21" s="6" t="s">
        <v>27</v>
      </c>
      <c r="C21" s="6">
        <f t="shared" ref="C21:C23" si="18">C35+D35</f>
        <v>0</v>
      </c>
      <c r="D21" s="6">
        <f t="shared" ref="D21:D23" si="19">E35+F35</f>
        <v>1</v>
      </c>
      <c r="E21" s="6">
        <f t="shared" ref="E21:G21" si="20">G35</f>
        <v>1</v>
      </c>
      <c r="F21" s="6">
        <f t="shared" si="20"/>
        <v>0</v>
      </c>
      <c r="G21" s="6">
        <f t="shared" si="20"/>
        <v>0</v>
      </c>
      <c r="H21" s="6">
        <f t="shared" ref="H21:H23" si="21">SUM(C21:G21)</f>
        <v>2</v>
      </c>
    </row>
    <row r="22" spans="1:10" x14ac:dyDescent="0.25">
      <c r="A22" s="6"/>
      <c r="B22" s="6" t="s">
        <v>28</v>
      </c>
      <c r="C22" s="6">
        <f t="shared" si="18"/>
        <v>0</v>
      </c>
      <c r="D22" s="6">
        <f t="shared" si="19"/>
        <v>0</v>
      </c>
      <c r="E22" s="6">
        <f t="shared" ref="E22:G22" si="22">G36</f>
        <v>0</v>
      </c>
      <c r="F22" s="6">
        <f t="shared" si="22"/>
        <v>0</v>
      </c>
      <c r="G22" s="6">
        <f t="shared" si="22"/>
        <v>0</v>
      </c>
      <c r="H22" s="6">
        <f t="shared" si="21"/>
        <v>0</v>
      </c>
    </row>
    <row r="23" spans="1:10" x14ac:dyDescent="0.25">
      <c r="A23" s="6"/>
      <c r="B23" s="6" t="s">
        <v>29</v>
      </c>
      <c r="C23" s="6">
        <f t="shared" si="18"/>
        <v>0</v>
      </c>
      <c r="D23" s="6">
        <f t="shared" si="19"/>
        <v>0</v>
      </c>
      <c r="E23" s="6">
        <f t="shared" ref="E23:G23" si="23">G37</f>
        <v>0</v>
      </c>
      <c r="F23" s="6">
        <f t="shared" si="23"/>
        <v>0</v>
      </c>
      <c r="G23" s="6">
        <f t="shared" si="23"/>
        <v>1</v>
      </c>
      <c r="H23" s="6">
        <f t="shared" si="21"/>
        <v>1</v>
      </c>
    </row>
    <row r="25" spans="1:10" x14ac:dyDescent="0.25">
      <c r="B25" s="8" t="s">
        <v>26</v>
      </c>
      <c r="C25" t="s">
        <v>16</v>
      </c>
      <c r="D25" t="s">
        <v>17</v>
      </c>
      <c r="E25" t="s">
        <v>18</v>
      </c>
      <c r="F25" t="s">
        <v>18</v>
      </c>
      <c r="G25" t="s">
        <v>19</v>
      </c>
      <c r="H25" t="s">
        <v>19</v>
      </c>
      <c r="I25" t="s">
        <v>19</v>
      </c>
      <c r="J25" t="s">
        <v>20</v>
      </c>
    </row>
    <row r="26" spans="1:10" x14ac:dyDescent="0.25">
      <c r="B26" t="s">
        <v>13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9</v>
      </c>
    </row>
    <row r="27" spans="1:10" x14ac:dyDescent="0.25">
      <c r="B27" t="s">
        <v>1</v>
      </c>
    </row>
    <row r="28" spans="1:10" x14ac:dyDescent="0.25">
      <c r="B28" t="s">
        <v>27</v>
      </c>
      <c r="D28">
        <v>1</v>
      </c>
      <c r="F28">
        <v>1</v>
      </c>
    </row>
    <row r="29" spans="1:10" x14ac:dyDescent="0.25">
      <c r="B29" t="s">
        <v>28</v>
      </c>
      <c r="D29">
        <v>4</v>
      </c>
      <c r="E29">
        <v>2</v>
      </c>
      <c r="F29">
        <v>1</v>
      </c>
    </row>
    <row r="30" spans="1:10" x14ac:dyDescent="0.25">
      <c r="B30" t="s">
        <v>29</v>
      </c>
    </row>
    <row r="32" spans="1:10" x14ac:dyDescent="0.25">
      <c r="B32" t="s">
        <v>26</v>
      </c>
      <c r="C32" t="s">
        <v>21</v>
      </c>
      <c r="D32" t="s">
        <v>21</v>
      </c>
      <c r="E32" t="s">
        <v>22</v>
      </c>
      <c r="F32" t="s">
        <v>22</v>
      </c>
      <c r="G32" t="s">
        <v>23</v>
      </c>
      <c r="H32" t="s">
        <v>24</v>
      </c>
      <c r="I32" t="s">
        <v>20</v>
      </c>
    </row>
    <row r="33" spans="2:10" x14ac:dyDescent="0.25">
      <c r="B33" t="s">
        <v>14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8</v>
      </c>
    </row>
    <row r="34" spans="2:10" x14ac:dyDescent="0.25">
      <c r="B34" t="s">
        <v>1</v>
      </c>
    </row>
    <row r="35" spans="2:10" ht="15.75" x14ac:dyDescent="0.25">
      <c r="B35" t="s">
        <v>27</v>
      </c>
      <c r="C35" s="2"/>
      <c r="D35" s="2"/>
      <c r="E35">
        <v>1</v>
      </c>
      <c r="G35">
        <v>1</v>
      </c>
    </row>
    <row r="36" spans="2:10" ht="15.75" x14ac:dyDescent="0.25">
      <c r="B36" t="s">
        <v>28</v>
      </c>
      <c r="C36" s="2"/>
      <c r="D36" s="2"/>
    </row>
    <row r="37" spans="2:10" ht="15.75" x14ac:dyDescent="0.25">
      <c r="B37" t="s">
        <v>29</v>
      </c>
      <c r="C37" s="2"/>
      <c r="D37" s="2"/>
      <c r="I37">
        <v>1</v>
      </c>
    </row>
    <row r="40" spans="2:10" x14ac:dyDescent="0.25">
      <c r="C40" t="s">
        <v>16</v>
      </c>
      <c r="D40" t="s">
        <v>17</v>
      </c>
      <c r="E40" t="s">
        <v>18</v>
      </c>
      <c r="F40" t="s">
        <v>18</v>
      </c>
      <c r="G40" t="s">
        <v>19</v>
      </c>
      <c r="H40" t="s">
        <v>19</v>
      </c>
      <c r="I40" t="s">
        <v>19</v>
      </c>
      <c r="J40" t="s">
        <v>20</v>
      </c>
    </row>
    <row r="41" spans="2:10" x14ac:dyDescent="0.25">
      <c r="B41" t="s">
        <v>13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7</v>
      </c>
      <c r="I41" t="s">
        <v>8</v>
      </c>
      <c r="J41" t="s">
        <v>9</v>
      </c>
    </row>
    <row r="42" spans="2:10" x14ac:dyDescent="0.25">
      <c r="B42" t="s">
        <v>1</v>
      </c>
      <c r="C42">
        <f>SUM(C43:C45)</f>
        <v>3</v>
      </c>
      <c r="D42">
        <f>SUM(D43:D45)</f>
        <v>13</v>
      </c>
      <c r="E42">
        <f>SUM(E43:E45)</f>
        <v>9</v>
      </c>
      <c r="F42">
        <f>SUM(F43:F45)</f>
        <v>1</v>
      </c>
      <c r="G42">
        <f>SUM(G43:G45)</f>
        <v>10</v>
      </c>
      <c r="H42">
        <f>SUM(H43:H45)</f>
        <v>1</v>
      </c>
      <c r="I42">
        <f>SUM(I43:I45)</f>
        <v>4</v>
      </c>
      <c r="J42">
        <f>SUM(J43:J45)</f>
        <v>1</v>
      </c>
    </row>
    <row r="43" spans="2:10" x14ac:dyDescent="0.25">
      <c r="B43" t="s">
        <v>10</v>
      </c>
      <c r="D43">
        <v>1</v>
      </c>
      <c r="E43" s="9">
        <v>3</v>
      </c>
    </row>
    <row r="44" spans="2:10" x14ac:dyDescent="0.25">
      <c r="B44" t="s">
        <v>11</v>
      </c>
      <c r="D44">
        <v>6</v>
      </c>
      <c r="E44" s="9">
        <v>3</v>
      </c>
    </row>
    <row r="45" spans="2:10" x14ac:dyDescent="0.25">
      <c r="B45" t="s">
        <v>12</v>
      </c>
      <c r="C45">
        <v>3</v>
      </c>
      <c r="D45">
        <v>6</v>
      </c>
      <c r="E45" s="9">
        <v>3</v>
      </c>
      <c r="F45">
        <v>1</v>
      </c>
      <c r="G45">
        <v>10</v>
      </c>
      <c r="H45">
        <v>1</v>
      </c>
      <c r="I45">
        <v>4</v>
      </c>
      <c r="J45">
        <v>1</v>
      </c>
    </row>
    <row r="47" spans="2:10" x14ac:dyDescent="0.25">
      <c r="C47" t="s">
        <v>21</v>
      </c>
      <c r="D47" t="s">
        <v>21</v>
      </c>
      <c r="E47" t="s">
        <v>22</v>
      </c>
      <c r="F47" t="s">
        <v>22</v>
      </c>
      <c r="G47" t="s">
        <v>23</v>
      </c>
      <c r="H47" t="s">
        <v>24</v>
      </c>
      <c r="I47" t="s">
        <v>20</v>
      </c>
    </row>
    <row r="48" spans="2:10" x14ac:dyDescent="0.25">
      <c r="B48" t="s">
        <v>14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</row>
    <row r="49" spans="2:9" x14ac:dyDescent="0.25">
      <c r="B49" t="s">
        <v>1</v>
      </c>
      <c r="C49">
        <f>SUM(C50:C52)</f>
        <v>1</v>
      </c>
      <c r="D49">
        <f>SUM(D50:D52)</f>
        <v>1</v>
      </c>
      <c r="E49">
        <f>SUM(E50:E52)</f>
        <v>1</v>
      </c>
      <c r="F49">
        <f>SUM(F50:F52)</f>
        <v>1</v>
      </c>
      <c r="G49">
        <f>SUM(G50:G52)</f>
        <v>1</v>
      </c>
      <c r="H49">
        <f>SUM(H50:H52)</f>
        <v>1</v>
      </c>
      <c r="I49">
        <f>SUM(I50:I52)</f>
        <v>1</v>
      </c>
    </row>
    <row r="50" spans="2:9" ht="15.75" x14ac:dyDescent="0.25">
      <c r="B50" t="s">
        <v>10</v>
      </c>
      <c r="C50" s="1"/>
      <c r="D50" s="2"/>
    </row>
    <row r="51" spans="2:9" ht="15.75" x14ac:dyDescent="0.25">
      <c r="B51" t="s">
        <v>11</v>
      </c>
      <c r="C51" s="1"/>
      <c r="D51" s="2"/>
      <c r="E51">
        <v>1</v>
      </c>
    </row>
    <row r="52" spans="2:9" x14ac:dyDescent="0.25">
      <c r="B52" t="s">
        <v>12</v>
      </c>
      <c r="C52">
        <v>1</v>
      </c>
      <c r="D52">
        <v>1</v>
      </c>
      <c r="F52">
        <v>1</v>
      </c>
      <c r="G52">
        <v>1</v>
      </c>
      <c r="H52">
        <v>1</v>
      </c>
      <c r="I5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2018-09-27T08:36:10Z</dcterms:created>
  <dcterms:modified xsi:type="dcterms:W3CDTF">2018-09-28T08:57:48Z</dcterms:modified>
</cp:coreProperties>
</file>