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302_Adv_Lab\fitting\"/>
    </mc:Choice>
  </mc:AlternateContent>
  <xr:revisionPtr revIDLastSave="0" documentId="13_ncr:1_{3D1E9B21-C0FF-41B4-B918-AF09A715D3CA}" xr6:coauthVersionLast="44" xr6:coauthVersionMax="44" xr10:uidLastSave="{00000000-0000-0000-0000-000000000000}"/>
  <bookViews>
    <workbookView xWindow="42970" yWindow="860" windowWidth="28800" windowHeight="18710" activeTab="2" xr2:uid="{FBBBB932-DE58-41ED-9A12-46150C1391F6}"/>
  </bookViews>
  <sheets>
    <sheet name="fitting" sheetId="1" r:id="rId1"/>
    <sheet name="fit_function" sheetId="3" r:id="rId2"/>
    <sheet name="data" sheetId="2" r:id="rId3"/>
    <sheet name="Sheet1" sheetId="4" r:id="rId4"/>
  </sheets>
  <definedNames>
    <definedName name="solver_adj" localSheetId="0" hidden="1">fitting!$C$4:$C$7</definedName>
    <definedName name="solver_cvg" localSheetId="0" hidden="1">0.000001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fitting!$E$10</definedName>
    <definedName name="solver_pre" localSheetId="0" hidden="1">0.0000000001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7" i="3" l="1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B7" i="2"/>
  <c r="C100" i="2" s="1"/>
  <c r="B6" i="2"/>
  <c r="C117" i="2"/>
  <c r="C116" i="2"/>
  <c r="C112" i="2"/>
  <c r="C111" i="2"/>
  <c r="C105" i="2"/>
  <c r="C104" i="2"/>
  <c r="C81" i="2"/>
  <c r="C80" i="2"/>
  <c r="C76" i="2"/>
  <c r="C75" i="2"/>
  <c r="C69" i="2"/>
  <c r="C68" i="2"/>
  <c r="C51" i="2"/>
  <c r="C45" i="2"/>
  <c r="C44" i="2"/>
  <c r="C41" i="2"/>
  <c r="C40" i="2"/>
  <c r="C39" i="2"/>
  <c r="C21" i="2"/>
  <c r="C20" i="2"/>
  <c r="C17" i="2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28" i="2" l="1"/>
  <c r="C56" i="2"/>
  <c r="C92" i="2"/>
  <c r="C29" i="2"/>
  <c r="C57" i="2"/>
  <c r="C93" i="2"/>
  <c r="C52" i="2"/>
  <c r="C87" i="2"/>
  <c r="C115" i="2"/>
  <c r="C27" i="2"/>
  <c r="C53" i="2"/>
  <c r="C88" i="2"/>
  <c r="C32" i="2"/>
  <c r="C63" i="2"/>
  <c r="C99" i="2"/>
  <c r="C33" i="2"/>
  <c r="C64" i="2"/>
  <c r="C34" i="2"/>
  <c r="C58" i="2"/>
  <c r="C70" i="2"/>
  <c r="C82" i="2"/>
  <c r="C106" i="2"/>
  <c r="C47" i="2"/>
  <c r="C71" i="2"/>
  <c r="C107" i="2"/>
  <c r="C24" i="2"/>
  <c r="C36" i="2"/>
  <c r="C48" i="2"/>
  <c r="C60" i="2"/>
  <c r="C72" i="2"/>
  <c r="C84" i="2"/>
  <c r="C96" i="2"/>
  <c r="C108" i="2"/>
  <c r="C22" i="2"/>
  <c r="C46" i="2"/>
  <c r="C94" i="2"/>
  <c r="C23" i="2"/>
  <c r="C95" i="2"/>
  <c r="C25" i="2"/>
  <c r="C37" i="2"/>
  <c r="C49" i="2"/>
  <c r="C61" i="2"/>
  <c r="C73" i="2"/>
  <c r="C85" i="2"/>
  <c r="C97" i="2"/>
  <c r="C109" i="2"/>
  <c r="C35" i="2"/>
  <c r="C59" i="2"/>
  <c r="C83" i="2"/>
  <c r="C26" i="2"/>
  <c r="C38" i="2"/>
  <c r="C50" i="2"/>
  <c r="C62" i="2"/>
  <c r="C74" i="2"/>
  <c r="C86" i="2"/>
  <c r="C98" i="2"/>
  <c r="C110" i="2"/>
  <c r="C65" i="2"/>
  <c r="C77" i="2"/>
  <c r="C89" i="2"/>
  <c r="C101" i="2"/>
  <c r="C113" i="2"/>
  <c r="C18" i="2"/>
  <c r="C30" i="2"/>
  <c r="C42" i="2"/>
  <c r="C54" i="2"/>
  <c r="C66" i="2"/>
  <c r="C78" i="2"/>
  <c r="C90" i="2"/>
  <c r="C102" i="2"/>
  <c r="C114" i="2"/>
  <c r="C19" i="2"/>
  <c r="C31" i="2"/>
  <c r="C43" i="2"/>
  <c r="C55" i="2"/>
  <c r="C67" i="2"/>
  <c r="C79" i="2"/>
  <c r="C91" i="2"/>
  <c r="C103" i="2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5" i="2" l="1"/>
  <c r="B8" i="2"/>
  <c r="B9" i="2"/>
  <c r="B10" i="2"/>
  <c r="B11" i="2"/>
  <c r="D18" i="2" s="1"/>
  <c r="B12" i="1"/>
  <c r="A12" i="1"/>
  <c r="A17" i="1"/>
  <c r="A15" i="1"/>
  <c r="A19" i="1"/>
  <c r="A21" i="1"/>
  <c r="A23" i="1"/>
  <c r="A25" i="1"/>
  <c r="A27" i="1"/>
  <c r="A29" i="1"/>
  <c r="A31" i="1"/>
  <c r="A33" i="1"/>
  <c r="A35" i="1"/>
  <c r="A37" i="1"/>
  <c r="A39" i="1"/>
  <c r="A43" i="1"/>
  <c r="A45" i="1"/>
  <c r="A47" i="1"/>
  <c r="A49" i="1"/>
  <c r="A55" i="1"/>
  <c r="A59" i="1"/>
  <c r="A61" i="1"/>
  <c r="A63" i="1"/>
  <c r="A65" i="1"/>
  <c r="A71" i="1"/>
  <c r="A75" i="1"/>
  <c r="A79" i="1"/>
  <c r="A83" i="1"/>
  <c r="A90" i="1"/>
  <c r="E116" i="2" l="1"/>
  <c r="E112" i="2"/>
  <c r="E104" i="2"/>
  <c r="E100" i="2"/>
  <c r="E88" i="2"/>
  <c r="E80" i="2"/>
  <c r="E60" i="2"/>
  <c r="E56" i="2"/>
  <c r="E52" i="2"/>
  <c r="E40" i="2"/>
  <c r="E36" i="2"/>
  <c r="E24" i="2"/>
  <c r="E20" i="2"/>
  <c r="E115" i="2"/>
  <c r="E111" i="2"/>
  <c r="E107" i="2"/>
  <c r="E103" i="2"/>
  <c r="E95" i="2"/>
  <c r="E91" i="2"/>
  <c r="E83" i="2"/>
  <c r="E71" i="2"/>
  <c r="E63" i="2"/>
  <c r="E59" i="2"/>
  <c r="E55" i="2"/>
  <c r="E47" i="2"/>
  <c r="E43" i="2"/>
  <c r="E39" i="2"/>
  <c r="E27" i="2"/>
  <c r="E23" i="2"/>
  <c r="E19" i="2"/>
  <c r="E110" i="2"/>
  <c r="E94" i="2"/>
  <c r="E90" i="2"/>
  <c r="E86" i="2"/>
  <c r="E74" i="2"/>
  <c r="E66" i="2"/>
  <c r="E62" i="2"/>
  <c r="E58" i="2"/>
  <c r="E46" i="2"/>
  <c r="E42" i="2"/>
  <c r="E30" i="2"/>
  <c r="E26" i="2"/>
  <c r="E117" i="2"/>
  <c r="E113" i="2"/>
  <c r="E101" i="2"/>
  <c r="E97" i="2"/>
  <c r="E85" i="2"/>
  <c r="E81" i="2"/>
  <c r="E73" i="2"/>
  <c r="E57" i="2"/>
  <c r="E41" i="2"/>
  <c r="E25" i="2"/>
  <c r="E37" i="2"/>
  <c r="E21" i="2"/>
  <c r="E65" i="2"/>
  <c r="E33" i="2"/>
  <c r="E17" i="2"/>
  <c r="E61" i="2"/>
  <c r="E45" i="2"/>
  <c r="E29" i="2"/>
  <c r="D84" i="2"/>
  <c r="D74" i="2"/>
  <c r="D114" i="2"/>
  <c r="E89" i="2"/>
  <c r="D82" i="2"/>
  <c r="D25" i="2"/>
  <c r="D72" i="2"/>
  <c r="D116" i="2"/>
  <c r="D98" i="2"/>
  <c r="D49" i="2"/>
  <c r="E18" i="2"/>
  <c r="F18" i="2" s="1"/>
  <c r="B14" i="1" s="1"/>
  <c r="E105" i="2"/>
  <c r="D100" i="2"/>
  <c r="D57" i="2"/>
  <c r="E64" i="2"/>
  <c r="E28" i="2"/>
  <c r="E109" i="2"/>
  <c r="D106" i="2"/>
  <c r="E93" i="2"/>
  <c r="D90" i="2"/>
  <c r="E77" i="2"/>
  <c r="E70" i="2"/>
  <c r="D41" i="2"/>
  <c r="E38" i="2"/>
  <c r="D108" i="2"/>
  <c r="D92" i="2"/>
  <c r="D65" i="2"/>
  <c r="E48" i="2"/>
  <c r="D33" i="2"/>
  <c r="D76" i="2"/>
  <c r="D67" i="2"/>
  <c r="D59" i="2"/>
  <c r="D51" i="2"/>
  <c r="D43" i="2"/>
  <c r="D35" i="2"/>
  <c r="D27" i="2"/>
  <c r="D19" i="2"/>
  <c r="D110" i="2"/>
  <c r="D102" i="2"/>
  <c r="D94" i="2"/>
  <c r="D86" i="2"/>
  <c r="D78" i="2"/>
  <c r="D69" i="2"/>
  <c r="D61" i="2"/>
  <c r="D53" i="2"/>
  <c r="D45" i="2"/>
  <c r="D37" i="2"/>
  <c r="D29" i="2"/>
  <c r="D21" i="2"/>
  <c r="D17" i="2"/>
  <c r="D112" i="2"/>
  <c r="D104" i="2"/>
  <c r="D96" i="2"/>
  <c r="D88" i="2"/>
  <c r="D80" i="2"/>
  <c r="D63" i="2"/>
  <c r="D55" i="2"/>
  <c r="D47" i="2"/>
  <c r="D39" i="2"/>
  <c r="D31" i="2"/>
  <c r="D23" i="2"/>
  <c r="D71" i="2"/>
  <c r="E72" i="2"/>
  <c r="E114" i="2"/>
  <c r="E108" i="2"/>
  <c r="E102" i="2"/>
  <c r="E98" i="2"/>
  <c r="E84" i="2"/>
  <c r="E82" i="2"/>
  <c r="E78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E31" i="2"/>
  <c r="E35" i="2"/>
  <c r="E51" i="2"/>
  <c r="E67" i="2"/>
  <c r="A111" i="1"/>
  <c r="A103" i="1"/>
  <c r="A99" i="1"/>
  <c r="A97" i="1"/>
  <c r="A95" i="1"/>
  <c r="E99" i="2"/>
  <c r="A91" i="1"/>
  <c r="A64" i="1"/>
  <c r="E68" i="2"/>
  <c r="A62" i="1"/>
  <c r="A46" i="1"/>
  <c r="E50" i="2"/>
  <c r="A40" i="1"/>
  <c r="E44" i="2"/>
  <c r="A38" i="1"/>
  <c r="A30" i="1"/>
  <c r="E34" i="2"/>
  <c r="A28" i="1"/>
  <c r="E32" i="2"/>
  <c r="A18" i="1"/>
  <c r="E22" i="2"/>
  <c r="E79" i="2"/>
  <c r="E87" i="2"/>
  <c r="A66" i="1"/>
  <c r="A109" i="1"/>
  <c r="A107" i="1"/>
  <c r="A81" i="1"/>
  <c r="E54" i="2"/>
  <c r="A50" i="1"/>
  <c r="A26" i="1"/>
  <c r="E75" i="2"/>
  <c r="E49" i="2"/>
  <c r="E53" i="2"/>
  <c r="E69" i="2"/>
  <c r="A41" i="1"/>
  <c r="A93" i="1"/>
  <c r="A54" i="1"/>
  <c r="A101" i="1"/>
  <c r="A86" i="1"/>
  <c r="A69" i="1"/>
  <c r="A57" i="1"/>
  <c r="A42" i="1"/>
  <c r="A34" i="1"/>
  <c r="A77" i="1"/>
  <c r="A13" i="1"/>
  <c r="A105" i="1"/>
  <c r="A73" i="1"/>
  <c r="A80" i="1"/>
  <c r="A76" i="1"/>
  <c r="A72" i="1"/>
  <c r="A58" i="1"/>
  <c r="A89" i="1"/>
  <c r="A87" i="1"/>
  <c r="A112" i="1"/>
  <c r="A110" i="1"/>
  <c r="A108" i="1"/>
  <c r="A106" i="1"/>
  <c r="A104" i="1"/>
  <c r="A102" i="1"/>
  <c r="A100" i="1"/>
  <c r="A98" i="1"/>
  <c r="A96" i="1"/>
  <c r="A94" i="1"/>
  <c r="A92" i="1"/>
  <c r="A53" i="1"/>
  <c r="A51" i="1"/>
  <c r="A82" i="1"/>
  <c r="A78" i="1"/>
  <c r="A74" i="1"/>
  <c r="A70" i="1"/>
  <c r="A67" i="1"/>
  <c r="A60" i="1"/>
  <c r="A56" i="1"/>
  <c r="A22" i="1"/>
  <c r="A14" i="1"/>
  <c r="A113" i="1"/>
  <c r="A88" i="1"/>
  <c r="A84" i="1"/>
  <c r="A68" i="1"/>
  <c r="A52" i="1"/>
  <c r="A48" i="1"/>
  <c r="A44" i="1"/>
  <c r="A36" i="1"/>
  <c r="A32" i="1"/>
  <c r="A24" i="1"/>
  <c r="A20" i="1"/>
  <c r="A16" i="1"/>
  <c r="A85" i="1"/>
  <c r="F75" i="2" l="1"/>
  <c r="B71" i="1" s="1"/>
  <c r="E71" i="1" s="1"/>
  <c r="F42" i="2"/>
  <c r="B38" i="1" s="1"/>
  <c r="D38" i="1" s="1"/>
  <c r="F32" i="2"/>
  <c r="B28" i="1" s="1"/>
  <c r="D28" i="1" s="1"/>
  <c r="F69" i="2"/>
  <c r="B65" i="1" s="1"/>
  <c r="E65" i="1" s="1"/>
  <c r="F112" i="2"/>
  <c r="B108" i="1" s="1"/>
  <c r="D108" i="1" s="1"/>
  <c r="D14" i="1"/>
  <c r="F105" i="2"/>
  <c r="B101" i="1" s="1"/>
  <c r="D101" i="1" s="1"/>
  <c r="F84" i="2"/>
  <c r="B80" i="1" s="1"/>
  <c r="D80" i="1" s="1"/>
  <c r="F31" i="2"/>
  <c r="B27" i="1" s="1"/>
  <c r="F60" i="2"/>
  <c r="B56" i="1" s="1"/>
  <c r="F114" i="2"/>
  <c r="B110" i="1" s="1"/>
  <c r="F74" i="2"/>
  <c r="B70" i="1" s="1"/>
  <c r="F82" i="2"/>
  <c r="B78" i="1" s="1"/>
  <c r="F72" i="2"/>
  <c r="B68" i="1" s="1"/>
  <c r="F80" i="2"/>
  <c r="B76" i="1" s="1"/>
  <c r="F33" i="2"/>
  <c r="B29" i="1" s="1"/>
  <c r="F98" i="2"/>
  <c r="B94" i="1" s="1"/>
  <c r="F86" i="2"/>
  <c r="B82" i="1" s="1"/>
  <c r="F52" i="2"/>
  <c r="B48" i="1" s="1"/>
  <c r="F81" i="2"/>
  <c r="B77" i="1" s="1"/>
  <c r="F100" i="2"/>
  <c r="B96" i="1" s="1"/>
  <c r="F108" i="2"/>
  <c r="B104" i="1" s="1"/>
  <c r="F41" i="2"/>
  <c r="B37" i="1" s="1"/>
  <c r="F65" i="2"/>
  <c r="B61" i="1" s="1"/>
  <c r="F90" i="2"/>
  <c r="B86" i="1" s="1"/>
  <c r="F35" i="2"/>
  <c r="B31" i="1" s="1"/>
  <c r="F71" i="2"/>
  <c r="B67" i="1" s="1"/>
  <c r="F45" i="2"/>
  <c r="B41" i="1" s="1"/>
  <c r="F43" i="2"/>
  <c r="B39" i="1" s="1"/>
  <c r="F88" i="2"/>
  <c r="B84" i="1" s="1"/>
  <c r="F17" i="2"/>
  <c r="B13" i="1" s="1"/>
  <c r="F109" i="2"/>
  <c r="B105" i="1" s="1"/>
  <c r="F28" i="2"/>
  <c r="B24" i="1" s="1"/>
  <c r="F85" i="2"/>
  <c r="B81" i="1" s="1"/>
  <c r="F117" i="2"/>
  <c r="B113" i="1" s="1"/>
  <c r="F67" i="2"/>
  <c r="B63" i="1" s="1"/>
  <c r="F55" i="2"/>
  <c r="B51" i="1" s="1"/>
  <c r="F20" i="2"/>
  <c r="B16" i="1" s="1"/>
  <c r="F94" i="2"/>
  <c r="B90" i="1" s="1"/>
  <c r="F77" i="2"/>
  <c r="B73" i="1" s="1"/>
  <c r="F101" i="2"/>
  <c r="B97" i="1" s="1"/>
  <c r="F23" i="2"/>
  <c r="B19" i="1" s="1"/>
  <c r="F19" i="2"/>
  <c r="B15" i="1" s="1"/>
  <c r="F27" i="2"/>
  <c r="B23" i="1" s="1"/>
  <c r="F21" i="2"/>
  <c r="B17" i="1" s="1"/>
  <c r="F61" i="2"/>
  <c r="B57" i="1" s="1"/>
  <c r="F104" i="2"/>
  <c r="B100" i="1" s="1"/>
  <c r="F36" i="2"/>
  <c r="B32" i="1" s="1"/>
  <c r="F83" i="2"/>
  <c r="B79" i="1" s="1"/>
  <c r="F50" i="2"/>
  <c r="B46" i="1" s="1"/>
  <c r="F68" i="2"/>
  <c r="B64" i="1" s="1"/>
  <c r="F115" i="2"/>
  <c r="B111" i="1" s="1"/>
  <c r="F63" i="2"/>
  <c r="B59" i="1" s="1"/>
  <c r="F48" i="2"/>
  <c r="B44" i="1" s="1"/>
  <c r="F26" i="2"/>
  <c r="B22" i="1" s="1"/>
  <c r="F58" i="2"/>
  <c r="B54" i="1" s="1"/>
  <c r="F97" i="2"/>
  <c r="B93" i="1" s="1"/>
  <c r="F66" i="2"/>
  <c r="B62" i="1" s="1"/>
  <c r="F70" i="2"/>
  <c r="B66" i="1" s="1"/>
  <c r="F54" i="2"/>
  <c r="B50" i="1" s="1"/>
  <c r="F30" i="2"/>
  <c r="B26" i="1" s="1"/>
  <c r="F38" i="2"/>
  <c r="B34" i="1" s="1"/>
  <c r="F24" i="2"/>
  <c r="B20" i="1" s="1"/>
  <c r="F62" i="2"/>
  <c r="B58" i="1" s="1"/>
  <c r="F79" i="2"/>
  <c r="B75" i="1" s="1"/>
  <c r="F107" i="2"/>
  <c r="B103" i="1" s="1"/>
  <c r="F46" i="2"/>
  <c r="B42" i="1" s="1"/>
  <c r="F40" i="2"/>
  <c r="B36" i="1" s="1"/>
  <c r="F64" i="2"/>
  <c r="B60" i="1" s="1"/>
  <c r="F73" i="2"/>
  <c r="B69" i="1" s="1"/>
  <c r="F89" i="2"/>
  <c r="B85" i="1" s="1"/>
  <c r="F113" i="2"/>
  <c r="B109" i="1" s="1"/>
  <c r="F22" i="2"/>
  <c r="B18" i="1" s="1"/>
  <c r="F34" i="2"/>
  <c r="B30" i="1" s="1"/>
  <c r="E14" i="1"/>
  <c r="F111" i="2"/>
  <c r="B107" i="1" s="1"/>
  <c r="F49" i="2"/>
  <c r="B45" i="1" s="1"/>
  <c r="F25" i="2"/>
  <c r="B21" i="1" s="1"/>
  <c r="F103" i="2"/>
  <c r="B99" i="1" s="1"/>
  <c r="F37" i="2"/>
  <c r="B33" i="1" s="1"/>
  <c r="F87" i="2"/>
  <c r="B83" i="1" s="1"/>
  <c r="F29" i="2"/>
  <c r="B25" i="1" s="1"/>
  <c r="F59" i="2"/>
  <c r="B55" i="1" s="1"/>
  <c r="F78" i="2"/>
  <c r="B74" i="1" s="1"/>
  <c r="F99" i="2"/>
  <c r="B95" i="1" s="1"/>
  <c r="E106" i="2"/>
  <c r="F106" i="2" s="1"/>
  <c r="B102" i="1" s="1"/>
  <c r="F93" i="2"/>
  <c r="B89" i="1" s="1"/>
  <c r="F39" i="2"/>
  <c r="B35" i="1" s="1"/>
  <c r="F95" i="2"/>
  <c r="B91" i="1" s="1"/>
  <c r="E92" i="2"/>
  <c r="F92" i="2" s="1"/>
  <c r="B88" i="1" s="1"/>
  <c r="E96" i="2"/>
  <c r="F96" i="2" s="1"/>
  <c r="B92" i="1" s="1"/>
  <c r="E76" i="2"/>
  <c r="F76" i="2" s="1"/>
  <c r="B72" i="1" s="1"/>
  <c r="F91" i="2"/>
  <c r="B87" i="1" s="1"/>
  <c r="F57" i="2"/>
  <c r="B53" i="1" s="1"/>
  <c r="F47" i="2"/>
  <c r="B43" i="1" s="1"/>
  <c r="F110" i="2"/>
  <c r="B106" i="1" s="1"/>
  <c r="F56" i="2"/>
  <c r="B52" i="1" s="1"/>
  <c r="F53" i="2"/>
  <c r="B49" i="1" s="1"/>
  <c r="F51" i="2"/>
  <c r="B47" i="1" s="1"/>
  <c r="F44" i="2"/>
  <c r="B40" i="1" s="1"/>
  <c r="F116" i="2"/>
  <c r="B112" i="1" s="1"/>
  <c r="F102" i="2"/>
  <c r="B98" i="1" s="1"/>
  <c r="D71" i="1" l="1"/>
  <c r="E38" i="1"/>
  <c r="E80" i="1"/>
  <c r="E101" i="1"/>
  <c r="E28" i="1"/>
  <c r="D65" i="1"/>
  <c r="E108" i="1"/>
  <c r="E98" i="1"/>
  <c r="D98" i="1"/>
  <c r="E53" i="1"/>
  <c r="D53" i="1"/>
  <c r="E21" i="1"/>
  <c r="D21" i="1"/>
  <c r="E85" i="1"/>
  <c r="D85" i="1"/>
  <c r="E66" i="1"/>
  <c r="D66" i="1"/>
  <c r="E64" i="1"/>
  <c r="D64" i="1"/>
  <c r="E15" i="1"/>
  <c r="D15" i="1"/>
  <c r="E90" i="1"/>
  <c r="D90" i="1"/>
  <c r="E113" i="1"/>
  <c r="D113" i="1"/>
  <c r="E67" i="1"/>
  <c r="D67" i="1"/>
  <c r="E37" i="1"/>
  <c r="D37" i="1"/>
  <c r="E48" i="1"/>
  <c r="D48" i="1"/>
  <c r="E76" i="1"/>
  <c r="D76" i="1"/>
  <c r="E110" i="1"/>
  <c r="D110" i="1"/>
  <c r="E112" i="1"/>
  <c r="D112" i="1"/>
  <c r="E52" i="1"/>
  <c r="D52" i="1"/>
  <c r="E87" i="1"/>
  <c r="D87" i="1"/>
  <c r="E91" i="1"/>
  <c r="D91" i="1"/>
  <c r="E95" i="1"/>
  <c r="D95" i="1"/>
  <c r="E83" i="1"/>
  <c r="D83" i="1"/>
  <c r="E45" i="1"/>
  <c r="D45" i="1"/>
  <c r="E107" i="1"/>
  <c r="D107" i="1"/>
  <c r="E30" i="1"/>
  <c r="D30" i="1"/>
  <c r="E69" i="1"/>
  <c r="D69" i="1"/>
  <c r="E103" i="1"/>
  <c r="D103" i="1"/>
  <c r="E34" i="1"/>
  <c r="D34" i="1"/>
  <c r="E62" i="1"/>
  <c r="D62" i="1"/>
  <c r="E44" i="1"/>
  <c r="D44" i="1"/>
  <c r="E46" i="1"/>
  <c r="D46" i="1"/>
  <c r="E57" i="1"/>
  <c r="D57" i="1"/>
  <c r="E19" i="1"/>
  <c r="D19" i="1"/>
  <c r="E16" i="1"/>
  <c r="D16" i="1"/>
  <c r="E81" i="1"/>
  <c r="D81" i="1"/>
  <c r="E84" i="1"/>
  <c r="D84" i="1"/>
  <c r="E31" i="1"/>
  <c r="D31" i="1"/>
  <c r="E104" i="1"/>
  <c r="D104" i="1"/>
  <c r="E82" i="1"/>
  <c r="D82" i="1"/>
  <c r="E68" i="1"/>
  <c r="D68" i="1"/>
  <c r="E56" i="1"/>
  <c r="D56" i="1"/>
  <c r="E88" i="1"/>
  <c r="D88" i="1"/>
  <c r="E25" i="1"/>
  <c r="D25" i="1"/>
  <c r="E20" i="1"/>
  <c r="D20" i="1"/>
  <c r="E100" i="1"/>
  <c r="D100" i="1"/>
  <c r="E35" i="1"/>
  <c r="D35" i="1"/>
  <c r="E18" i="1"/>
  <c r="D18" i="1"/>
  <c r="E93" i="1"/>
  <c r="D93" i="1"/>
  <c r="E17" i="1"/>
  <c r="D17" i="1"/>
  <c r="E97" i="1"/>
  <c r="D97" i="1"/>
  <c r="E51" i="1"/>
  <c r="D51" i="1"/>
  <c r="E24" i="1"/>
  <c r="D24" i="1"/>
  <c r="E39" i="1"/>
  <c r="D39" i="1"/>
  <c r="E86" i="1"/>
  <c r="D86" i="1"/>
  <c r="E96" i="1"/>
  <c r="D96" i="1"/>
  <c r="E94" i="1"/>
  <c r="D94" i="1"/>
  <c r="E78" i="1"/>
  <c r="D78" i="1"/>
  <c r="E27" i="1"/>
  <c r="D27" i="1"/>
  <c r="E49" i="1"/>
  <c r="D49" i="1"/>
  <c r="E102" i="1"/>
  <c r="D102" i="1"/>
  <c r="E42" i="1"/>
  <c r="D42" i="1"/>
  <c r="E22" i="1"/>
  <c r="D22" i="1"/>
  <c r="E40" i="1"/>
  <c r="D40" i="1"/>
  <c r="E106" i="1"/>
  <c r="D106" i="1"/>
  <c r="E72" i="1"/>
  <c r="D72" i="1"/>
  <c r="E74" i="1"/>
  <c r="D74" i="1"/>
  <c r="E33" i="1"/>
  <c r="D33" i="1"/>
  <c r="E60" i="1"/>
  <c r="D60" i="1"/>
  <c r="E75" i="1"/>
  <c r="D75" i="1"/>
  <c r="E26" i="1"/>
  <c r="D26" i="1"/>
  <c r="E59" i="1"/>
  <c r="D59" i="1"/>
  <c r="E79" i="1"/>
  <c r="D79" i="1"/>
  <c r="E47" i="1"/>
  <c r="D47" i="1"/>
  <c r="E43" i="1"/>
  <c r="D43" i="1"/>
  <c r="E92" i="1"/>
  <c r="D92" i="1"/>
  <c r="E89" i="1"/>
  <c r="D89" i="1"/>
  <c r="E55" i="1"/>
  <c r="D55" i="1"/>
  <c r="E99" i="1"/>
  <c r="D99" i="1"/>
  <c r="E109" i="1"/>
  <c r="D109" i="1"/>
  <c r="E36" i="1"/>
  <c r="D36" i="1"/>
  <c r="E58" i="1"/>
  <c r="D58" i="1"/>
  <c r="E50" i="1"/>
  <c r="D50" i="1"/>
  <c r="E54" i="1"/>
  <c r="D54" i="1"/>
  <c r="E111" i="1"/>
  <c r="D111" i="1"/>
  <c r="E32" i="1"/>
  <c r="D32" i="1"/>
  <c r="E23" i="1"/>
  <c r="D23" i="1"/>
  <c r="E73" i="1"/>
  <c r="D73" i="1"/>
  <c r="E63" i="1"/>
  <c r="D63" i="1"/>
  <c r="E105" i="1"/>
  <c r="D105" i="1"/>
  <c r="E41" i="1"/>
  <c r="D41" i="1"/>
  <c r="E61" i="1"/>
  <c r="D61" i="1"/>
  <c r="E77" i="1"/>
  <c r="D77" i="1"/>
  <c r="E29" i="1"/>
  <c r="D29" i="1"/>
  <c r="E70" i="1"/>
  <c r="D70" i="1"/>
  <c r="E13" i="1"/>
  <c r="D13" i="1"/>
  <c r="E10" i="1" l="1"/>
</calcChain>
</file>

<file path=xl/sharedStrings.xml><?xml version="1.0" encoding="utf-8"?>
<sst xmlns="http://schemas.openxmlformats.org/spreadsheetml/2006/main" count="48" uniqueCount="38">
  <si>
    <t>offset</t>
  </si>
  <si>
    <t>point/unit</t>
  </si>
  <si>
    <t>background_noise</t>
  </si>
  <si>
    <t>sinc amplitude</t>
  </si>
  <si>
    <t>sinc_noise</t>
  </si>
  <si>
    <t>index</t>
  </si>
  <si>
    <t>position</t>
  </si>
  <si>
    <t>sinc</t>
  </si>
  <si>
    <t>background noise</t>
  </si>
  <si>
    <t>counting_noise</t>
  </si>
  <si>
    <t>total signal</t>
  </si>
  <si>
    <t>sinc_fit</t>
  </si>
  <si>
    <t>sinc_amplitude</t>
  </si>
  <si>
    <t>Sinc_x_scale</t>
  </si>
  <si>
    <t>sinc_x_scale</t>
  </si>
  <si>
    <t>sinc_x_offset</t>
  </si>
  <si>
    <t>sinc_y_offset</t>
  </si>
  <si>
    <t>Sinc_x_offset</t>
  </si>
  <si>
    <t>sq error</t>
  </si>
  <si>
    <t>sum_sq_error</t>
  </si>
  <si>
    <t>constant background noise</t>
  </si>
  <si>
    <t>start</t>
  </si>
  <si>
    <t>end</t>
  </si>
  <si>
    <t>noise proportional to sqrt(sinc value)</t>
  </si>
  <si>
    <t>residual</t>
  </si>
  <si>
    <t>non-linear least squares curve fitting example</t>
  </si>
  <si>
    <t>Sinc function</t>
  </si>
  <si>
    <t>A</t>
  </si>
  <si>
    <t>S</t>
  </si>
  <si>
    <t>X0</t>
  </si>
  <si>
    <t>Y0</t>
  </si>
  <si>
    <t>minimize this --&gt;</t>
  </si>
  <si>
    <t>These control the data you are fillting to.</t>
  </si>
  <si>
    <t>These control the fitting fuction</t>
  </si>
  <si>
    <t>adjust these 4 values</t>
  </si>
  <si>
    <t>use the solver to minimize E9 by adjusting C3, C4, C5, C6</t>
  </si>
  <si>
    <t>L.A. Bumm 2019-02-11/Phys3302 + Phys3312</t>
  </si>
  <si>
    <t>= A * sin(S*(x - X0))/(S*(x - X0)) + 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</si>
</sst>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1" fillId="0" borderId="0" xfId="0" quotePrefix="1" applyFont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3" xfId="0" applyFill="1" applyBorder="1"/>
    <xf numFmtId="0" fontId="0" fillId="2" borderId="2" xfId="0" applyFill="1" applyBorder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48711793588079E-2"/>
          <c:y val="4.5195027716972563E-2"/>
          <c:w val="0.94138793149077005"/>
          <c:h val="0.93976726969819391"/>
        </c:manualLayout>
      </c:layout>
      <c:scatterChart>
        <c:scatterStyle val="lineMarker"/>
        <c:varyColors val="0"/>
        <c:ser>
          <c:idx val="0"/>
          <c:order val="0"/>
          <c:tx>
            <c:v>exp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fitting!$A$13:$A$113</c:f>
              <c:numCache>
                <c:formatCode>General</c:formatCode>
                <c:ptCount val="10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  <c:pt idx="100">
                  <c:v>100</c:v>
                </c:pt>
              </c:numCache>
            </c:numRef>
          </c:xVal>
          <c:yVal>
            <c:numRef>
              <c:f>fitting!$B$13:$B$113</c:f>
              <c:numCache>
                <c:formatCode>General</c:formatCode>
                <c:ptCount val="101"/>
                <c:pt idx="0">
                  <c:v>0.20146026370528775</c:v>
                </c:pt>
                <c:pt idx="1">
                  <c:v>0.38903581202962628</c:v>
                </c:pt>
                <c:pt idx="2">
                  <c:v>0.30856458303986722</c:v>
                </c:pt>
                <c:pt idx="3">
                  <c:v>0.11259750770950458</c:v>
                </c:pt>
                <c:pt idx="4">
                  <c:v>0.48709187435458545</c:v>
                </c:pt>
                <c:pt idx="5">
                  <c:v>0.49883553704110173</c:v>
                </c:pt>
                <c:pt idx="6">
                  <c:v>0.22594583704502111</c:v>
                </c:pt>
                <c:pt idx="7">
                  <c:v>0.31833184192199665</c:v>
                </c:pt>
                <c:pt idx="8">
                  <c:v>0.2791859174340956</c:v>
                </c:pt>
                <c:pt idx="9">
                  <c:v>0.143243397465737</c:v>
                </c:pt>
                <c:pt idx="10">
                  <c:v>5.4388020484160443E-2</c:v>
                </c:pt>
                <c:pt idx="11">
                  <c:v>0.15357838209002322</c:v>
                </c:pt>
                <c:pt idx="12">
                  <c:v>0.2226381278208619</c:v>
                </c:pt>
                <c:pt idx="13">
                  <c:v>-5.6153869584405297E-2</c:v>
                </c:pt>
                <c:pt idx="14">
                  <c:v>7.423303463254563E-2</c:v>
                </c:pt>
                <c:pt idx="15">
                  <c:v>8.6060937916165925E-2</c:v>
                </c:pt>
                <c:pt idx="16">
                  <c:v>0.2929125005015788</c:v>
                </c:pt>
                <c:pt idx="17">
                  <c:v>0.31599330568169548</c:v>
                </c:pt>
                <c:pt idx="18">
                  <c:v>0.45360896515231064</c:v>
                </c:pt>
                <c:pt idx="19">
                  <c:v>0.5818497331627287</c:v>
                </c:pt>
                <c:pt idx="20">
                  <c:v>0.31600064774852393</c:v>
                </c:pt>
                <c:pt idx="21">
                  <c:v>0.25937856359051958</c:v>
                </c:pt>
                <c:pt idx="22">
                  <c:v>0.31336074981434409</c:v>
                </c:pt>
                <c:pt idx="23">
                  <c:v>0.11361702239507721</c:v>
                </c:pt>
                <c:pt idx="24">
                  <c:v>9.5351665930313079E-2</c:v>
                </c:pt>
                <c:pt idx="25">
                  <c:v>8.9778844157722831E-2</c:v>
                </c:pt>
                <c:pt idx="26">
                  <c:v>1.6042692014969995E-2</c:v>
                </c:pt>
                <c:pt idx="27">
                  <c:v>-5.246906042345309E-2</c:v>
                </c:pt>
                <c:pt idx="28">
                  <c:v>2.5899348295976957E-2</c:v>
                </c:pt>
                <c:pt idx="29">
                  <c:v>6.5601257355661524E-2</c:v>
                </c:pt>
                <c:pt idx="30">
                  <c:v>0.23262162445938761</c:v>
                </c:pt>
                <c:pt idx="31">
                  <c:v>0.18204167218352302</c:v>
                </c:pt>
                <c:pt idx="32">
                  <c:v>0.49381978924925907</c:v>
                </c:pt>
                <c:pt idx="33">
                  <c:v>0.36238061995606485</c:v>
                </c:pt>
                <c:pt idx="34">
                  <c:v>0.41930849175473128</c:v>
                </c:pt>
                <c:pt idx="35">
                  <c:v>0.44702344586109283</c:v>
                </c:pt>
                <c:pt idx="36">
                  <c:v>0.64321144838909516</c:v>
                </c:pt>
                <c:pt idx="37">
                  <c:v>0.13811865533685233</c:v>
                </c:pt>
                <c:pt idx="38">
                  <c:v>9.9699489021136234E-2</c:v>
                </c:pt>
                <c:pt idx="39">
                  <c:v>-5.0196678385062962E-2</c:v>
                </c:pt>
                <c:pt idx="40">
                  <c:v>-0.37223725153590298</c:v>
                </c:pt>
                <c:pt idx="41">
                  <c:v>-0.26461764769249729</c:v>
                </c:pt>
                <c:pt idx="42">
                  <c:v>-0.19316034548548494</c:v>
                </c:pt>
                <c:pt idx="43">
                  <c:v>-0.35835900520535202</c:v>
                </c:pt>
                <c:pt idx="44">
                  <c:v>0.19716730770943311</c:v>
                </c:pt>
                <c:pt idx="45">
                  <c:v>0.46626844434091885</c:v>
                </c:pt>
                <c:pt idx="46">
                  <c:v>0.70905551809355094</c:v>
                </c:pt>
                <c:pt idx="47">
                  <c:v>1.1220073553639731</c:v>
                </c:pt>
                <c:pt idx="48">
                  <c:v>1.8264411438690664</c:v>
                </c:pt>
                <c:pt idx="49">
                  <c:v>2.0364226727660624</c:v>
                </c:pt>
                <c:pt idx="50">
                  <c:v>2.403693509700795</c:v>
                </c:pt>
                <c:pt idx="51">
                  <c:v>2.5391989505977923</c:v>
                </c:pt>
                <c:pt idx="52">
                  <c:v>2.6059252892545688</c:v>
                </c:pt>
                <c:pt idx="53">
                  <c:v>2.6504814311883758</c:v>
                </c:pt>
                <c:pt idx="54">
                  <c:v>2.4459163291423511</c:v>
                </c:pt>
                <c:pt idx="55">
                  <c:v>2.0339677892087713</c:v>
                </c:pt>
                <c:pt idx="56">
                  <c:v>1.6948892491159033</c:v>
                </c:pt>
                <c:pt idx="57">
                  <c:v>0.88863644910943407</c:v>
                </c:pt>
                <c:pt idx="58">
                  <c:v>0.69731041754855683</c:v>
                </c:pt>
                <c:pt idx="59">
                  <c:v>0.32166872062995994</c:v>
                </c:pt>
                <c:pt idx="60">
                  <c:v>-9.9087503975393842E-4</c:v>
                </c:pt>
                <c:pt idx="61">
                  <c:v>-0.39425257629481913</c:v>
                </c:pt>
                <c:pt idx="62">
                  <c:v>-0.2200777789179707</c:v>
                </c:pt>
                <c:pt idx="63">
                  <c:v>-0.33245742660147409</c:v>
                </c:pt>
                <c:pt idx="64">
                  <c:v>-0.10257003293609637</c:v>
                </c:pt>
                <c:pt idx="65">
                  <c:v>0.14605407035154347</c:v>
                </c:pt>
                <c:pt idx="66">
                  <c:v>0.38800381966265873</c:v>
                </c:pt>
                <c:pt idx="67">
                  <c:v>0.54511046510084538</c:v>
                </c:pt>
                <c:pt idx="68">
                  <c:v>0.44841276587917034</c:v>
                </c:pt>
                <c:pt idx="69">
                  <c:v>0.55492206100572539</c:v>
                </c:pt>
                <c:pt idx="70">
                  <c:v>0.38470732860242751</c:v>
                </c:pt>
                <c:pt idx="71">
                  <c:v>0.30185860951598109</c:v>
                </c:pt>
                <c:pt idx="72">
                  <c:v>0.48625117442976162</c:v>
                </c:pt>
                <c:pt idx="73">
                  <c:v>0.10139856662426006</c:v>
                </c:pt>
                <c:pt idx="74">
                  <c:v>0.1519181176129836</c:v>
                </c:pt>
                <c:pt idx="75">
                  <c:v>0.14218053993941154</c:v>
                </c:pt>
                <c:pt idx="76">
                  <c:v>0.16280316475228368</c:v>
                </c:pt>
                <c:pt idx="77">
                  <c:v>-0.1717154514255525</c:v>
                </c:pt>
                <c:pt idx="78">
                  <c:v>9.9152091665172803E-2</c:v>
                </c:pt>
                <c:pt idx="79">
                  <c:v>0.33580689403677344</c:v>
                </c:pt>
                <c:pt idx="80">
                  <c:v>0.16772695377990166</c:v>
                </c:pt>
                <c:pt idx="81">
                  <c:v>0.48311282036142816</c:v>
                </c:pt>
                <c:pt idx="82">
                  <c:v>0.2023950733605209</c:v>
                </c:pt>
                <c:pt idx="83">
                  <c:v>0.35889637469665003</c:v>
                </c:pt>
                <c:pt idx="84">
                  <c:v>0.46680497041114721</c:v>
                </c:pt>
                <c:pt idx="85">
                  <c:v>0.27871484772205846</c:v>
                </c:pt>
                <c:pt idx="86">
                  <c:v>0.40587948069684943</c:v>
                </c:pt>
                <c:pt idx="87">
                  <c:v>0.13907108402998417</c:v>
                </c:pt>
                <c:pt idx="88">
                  <c:v>0.30469309277330964</c:v>
                </c:pt>
                <c:pt idx="89">
                  <c:v>0.29909200317064466</c:v>
                </c:pt>
                <c:pt idx="90">
                  <c:v>-3.8416675471951101E-2</c:v>
                </c:pt>
                <c:pt idx="91">
                  <c:v>0.19459697074311594</c:v>
                </c:pt>
                <c:pt idx="92">
                  <c:v>0.2481042135857876</c:v>
                </c:pt>
                <c:pt idx="93">
                  <c:v>0.15769909748173114</c:v>
                </c:pt>
                <c:pt idx="94">
                  <c:v>3.190692082747032E-2</c:v>
                </c:pt>
                <c:pt idx="95">
                  <c:v>0.42446372584642778</c:v>
                </c:pt>
                <c:pt idx="96">
                  <c:v>0.37030607583303676</c:v>
                </c:pt>
                <c:pt idx="97">
                  <c:v>0.23800745849806187</c:v>
                </c:pt>
                <c:pt idx="98">
                  <c:v>0.52694459292998463</c:v>
                </c:pt>
                <c:pt idx="99">
                  <c:v>0.2522999086384885</c:v>
                </c:pt>
                <c:pt idx="100">
                  <c:v>0.30969081583860697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3-4EE3-B4A0-C4C49ACCD42D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fit_function!$B$7:$B$1007</c:f>
              <c:numCache>
                <c:formatCode>General</c:formatCode>
                <c:ptCount val="1001"/>
                <c:pt idx="0">
                  <c:v>-100</c:v>
                </c:pt>
                <c:pt idx="1">
                  <c:v>-99.8</c:v>
                </c:pt>
                <c:pt idx="2">
                  <c:v>-99.6</c:v>
                </c:pt>
                <c:pt idx="3">
                  <c:v>-99.4</c:v>
                </c:pt>
                <c:pt idx="4">
                  <c:v>-99.2</c:v>
                </c:pt>
                <c:pt idx="5">
                  <c:v>-99</c:v>
                </c:pt>
                <c:pt idx="6">
                  <c:v>-98.8</c:v>
                </c:pt>
                <c:pt idx="7">
                  <c:v>-98.6</c:v>
                </c:pt>
                <c:pt idx="8">
                  <c:v>-98.4</c:v>
                </c:pt>
                <c:pt idx="9">
                  <c:v>-98.2</c:v>
                </c:pt>
                <c:pt idx="10">
                  <c:v>-98</c:v>
                </c:pt>
                <c:pt idx="11">
                  <c:v>-97.8</c:v>
                </c:pt>
                <c:pt idx="12">
                  <c:v>-97.6</c:v>
                </c:pt>
                <c:pt idx="13">
                  <c:v>-97.4</c:v>
                </c:pt>
                <c:pt idx="14">
                  <c:v>-97.2</c:v>
                </c:pt>
                <c:pt idx="15">
                  <c:v>-97</c:v>
                </c:pt>
                <c:pt idx="16">
                  <c:v>-96.8</c:v>
                </c:pt>
                <c:pt idx="17">
                  <c:v>-96.6</c:v>
                </c:pt>
                <c:pt idx="18">
                  <c:v>-96.4</c:v>
                </c:pt>
                <c:pt idx="19">
                  <c:v>-96.2</c:v>
                </c:pt>
                <c:pt idx="20">
                  <c:v>-96</c:v>
                </c:pt>
                <c:pt idx="21">
                  <c:v>-95.8</c:v>
                </c:pt>
                <c:pt idx="22">
                  <c:v>-95.6</c:v>
                </c:pt>
                <c:pt idx="23">
                  <c:v>-95.4</c:v>
                </c:pt>
                <c:pt idx="24">
                  <c:v>-95.2</c:v>
                </c:pt>
                <c:pt idx="25">
                  <c:v>-95</c:v>
                </c:pt>
                <c:pt idx="26">
                  <c:v>-94.8</c:v>
                </c:pt>
                <c:pt idx="27">
                  <c:v>-94.6</c:v>
                </c:pt>
                <c:pt idx="28">
                  <c:v>-94.4</c:v>
                </c:pt>
                <c:pt idx="29">
                  <c:v>-94.2</c:v>
                </c:pt>
                <c:pt idx="30">
                  <c:v>-94</c:v>
                </c:pt>
                <c:pt idx="31">
                  <c:v>-93.8</c:v>
                </c:pt>
                <c:pt idx="32">
                  <c:v>-93.6</c:v>
                </c:pt>
                <c:pt idx="33">
                  <c:v>-93.4</c:v>
                </c:pt>
                <c:pt idx="34">
                  <c:v>-93.2</c:v>
                </c:pt>
                <c:pt idx="35">
                  <c:v>-93</c:v>
                </c:pt>
                <c:pt idx="36">
                  <c:v>-92.8</c:v>
                </c:pt>
                <c:pt idx="37">
                  <c:v>-92.6</c:v>
                </c:pt>
                <c:pt idx="38">
                  <c:v>-92.4</c:v>
                </c:pt>
                <c:pt idx="39">
                  <c:v>-92.2</c:v>
                </c:pt>
                <c:pt idx="40">
                  <c:v>-92</c:v>
                </c:pt>
                <c:pt idx="41">
                  <c:v>-91.8</c:v>
                </c:pt>
                <c:pt idx="42">
                  <c:v>-91.6</c:v>
                </c:pt>
                <c:pt idx="43">
                  <c:v>-91.4</c:v>
                </c:pt>
                <c:pt idx="44">
                  <c:v>-91.2</c:v>
                </c:pt>
                <c:pt idx="45">
                  <c:v>-91</c:v>
                </c:pt>
                <c:pt idx="46">
                  <c:v>-90.8</c:v>
                </c:pt>
                <c:pt idx="47">
                  <c:v>-90.6</c:v>
                </c:pt>
                <c:pt idx="48">
                  <c:v>-90.4</c:v>
                </c:pt>
                <c:pt idx="49">
                  <c:v>-90.2</c:v>
                </c:pt>
                <c:pt idx="50">
                  <c:v>-90</c:v>
                </c:pt>
                <c:pt idx="51">
                  <c:v>-89.8</c:v>
                </c:pt>
                <c:pt idx="52">
                  <c:v>-89.6</c:v>
                </c:pt>
                <c:pt idx="53">
                  <c:v>-89.4</c:v>
                </c:pt>
                <c:pt idx="54">
                  <c:v>-89.2</c:v>
                </c:pt>
                <c:pt idx="55">
                  <c:v>-89</c:v>
                </c:pt>
                <c:pt idx="56">
                  <c:v>-88.8</c:v>
                </c:pt>
                <c:pt idx="57">
                  <c:v>-88.6</c:v>
                </c:pt>
                <c:pt idx="58">
                  <c:v>-88.4</c:v>
                </c:pt>
                <c:pt idx="59">
                  <c:v>-88.2</c:v>
                </c:pt>
                <c:pt idx="60">
                  <c:v>-88</c:v>
                </c:pt>
                <c:pt idx="61">
                  <c:v>-87.8</c:v>
                </c:pt>
                <c:pt idx="62">
                  <c:v>-87.6</c:v>
                </c:pt>
                <c:pt idx="63">
                  <c:v>-87.4</c:v>
                </c:pt>
                <c:pt idx="64">
                  <c:v>-87.2</c:v>
                </c:pt>
                <c:pt idx="65">
                  <c:v>-87</c:v>
                </c:pt>
                <c:pt idx="66">
                  <c:v>-86.8</c:v>
                </c:pt>
                <c:pt idx="67">
                  <c:v>-86.6</c:v>
                </c:pt>
                <c:pt idx="68">
                  <c:v>-86.4</c:v>
                </c:pt>
                <c:pt idx="69">
                  <c:v>-86.2</c:v>
                </c:pt>
                <c:pt idx="70">
                  <c:v>-86</c:v>
                </c:pt>
                <c:pt idx="71">
                  <c:v>-85.8</c:v>
                </c:pt>
                <c:pt idx="72">
                  <c:v>-85.6</c:v>
                </c:pt>
                <c:pt idx="73">
                  <c:v>-85.4</c:v>
                </c:pt>
                <c:pt idx="74">
                  <c:v>-85.2</c:v>
                </c:pt>
                <c:pt idx="75">
                  <c:v>-85</c:v>
                </c:pt>
                <c:pt idx="76">
                  <c:v>-84.8</c:v>
                </c:pt>
                <c:pt idx="77">
                  <c:v>-84.6</c:v>
                </c:pt>
                <c:pt idx="78">
                  <c:v>-84.4</c:v>
                </c:pt>
                <c:pt idx="79">
                  <c:v>-84.2</c:v>
                </c:pt>
                <c:pt idx="80">
                  <c:v>-84</c:v>
                </c:pt>
                <c:pt idx="81">
                  <c:v>-83.8</c:v>
                </c:pt>
                <c:pt idx="82">
                  <c:v>-83.6</c:v>
                </c:pt>
                <c:pt idx="83">
                  <c:v>-83.4</c:v>
                </c:pt>
                <c:pt idx="84">
                  <c:v>-83.2</c:v>
                </c:pt>
                <c:pt idx="85">
                  <c:v>-83</c:v>
                </c:pt>
                <c:pt idx="86">
                  <c:v>-82.8</c:v>
                </c:pt>
                <c:pt idx="87">
                  <c:v>-82.6</c:v>
                </c:pt>
                <c:pt idx="88">
                  <c:v>-82.4</c:v>
                </c:pt>
                <c:pt idx="89">
                  <c:v>-82.2</c:v>
                </c:pt>
                <c:pt idx="90">
                  <c:v>-82</c:v>
                </c:pt>
                <c:pt idx="91">
                  <c:v>-81.8</c:v>
                </c:pt>
                <c:pt idx="92">
                  <c:v>-81.599999999999994</c:v>
                </c:pt>
                <c:pt idx="93">
                  <c:v>-81.400000000000006</c:v>
                </c:pt>
                <c:pt idx="94">
                  <c:v>-81.2</c:v>
                </c:pt>
                <c:pt idx="95">
                  <c:v>-81</c:v>
                </c:pt>
                <c:pt idx="96">
                  <c:v>-80.8</c:v>
                </c:pt>
                <c:pt idx="97">
                  <c:v>-80.599999999999994</c:v>
                </c:pt>
                <c:pt idx="98">
                  <c:v>-80.400000000000006</c:v>
                </c:pt>
                <c:pt idx="99">
                  <c:v>-80.2</c:v>
                </c:pt>
                <c:pt idx="100">
                  <c:v>-80</c:v>
                </c:pt>
                <c:pt idx="101">
                  <c:v>-79.8</c:v>
                </c:pt>
                <c:pt idx="102">
                  <c:v>-79.599999999999994</c:v>
                </c:pt>
                <c:pt idx="103">
                  <c:v>-79.400000000000006</c:v>
                </c:pt>
                <c:pt idx="104">
                  <c:v>-79.2</c:v>
                </c:pt>
                <c:pt idx="105">
                  <c:v>-79</c:v>
                </c:pt>
                <c:pt idx="106">
                  <c:v>-78.8</c:v>
                </c:pt>
                <c:pt idx="107">
                  <c:v>-78.599999999999994</c:v>
                </c:pt>
                <c:pt idx="108">
                  <c:v>-78.400000000000006</c:v>
                </c:pt>
                <c:pt idx="109">
                  <c:v>-78.2</c:v>
                </c:pt>
                <c:pt idx="110">
                  <c:v>-78</c:v>
                </c:pt>
                <c:pt idx="111">
                  <c:v>-77.8</c:v>
                </c:pt>
                <c:pt idx="112">
                  <c:v>-77.599999999999994</c:v>
                </c:pt>
                <c:pt idx="113">
                  <c:v>-77.400000000000006</c:v>
                </c:pt>
                <c:pt idx="114">
                  <c:v>-77.2</c:v>
                </c:pt>
                <c:pt idx="115">
                  <c:v>-77</c:v>
                </c:pt>
                <c:pt idx="116">
                  <c:v>-76.8</c:v>
                </c:pt>
                <c:pt idx="117">
                  <c:v>-76.599999999999994</c:v>
                </c:pt>
                <c:pt idx="118">
                  <c:v>-76.400000000000006</c:v>
                </c:pt>
                <c:pt idx="119">
                  <c:v>-76.2</c:v>
                </c:pt>
                <c:pt idx="120">
                  <c:v>-76</c:v>
                </c:pt>
                <c:pt idx="121">
                  <c:v>-75.8</c:v>
                </c:pt>
                <c:pt idx="122">
                  <c:v>-75.599999999999994</c:v>
                </c:pt>
                <c:pt idx="123">
                  <c:v>-75.400000000000006</c:v>
                </c:pt>
                <c:pt idx="124">
                  <c:v>-75.2</c:v>
                </c:pt>
                <c:pt idx="125">
                  <c:v>-75</c:v>
                </c:pt>
                <c:pt idx="126">
                  <c:v>-74.8</c:v>
                </c:pt>
                <c:pt idx="127">
                  <c:v>-74.599999999999994</c:v>
                </c:pt>
                <c:pt idx="128">
                  <c:v>-74.400000000000006</c:v>
                </c:pt>
                <c:pt idx="129">
                  <c:v>-74.2</c:v>
                </c:pt>
                <c:pt idx="130">
                  <c:v>-74</c:v>
                </c:pt>
                <c:pt idx="131">
                  <c:v>-73.8</c:v>
                </c:pt>
                <c:pt idx="132">
                  <c:v>-73.599999999999994</c:v>
                </c:pt>
                <c:pt idx="133">
                  <c:v>-73.400000000000006</c:v>
                </c:pt>
                <c:pt idx="134">
                  <c:v>-73.2</c:v>
                </c:pt>
                <c:pt idx="135">
                  <c:v>-73</c:v>
                </c:pt>
                <c:pt idx="136">
                  <c:v>-72.8</c:v>
                </c:pt>
                <c:pt idx="137">
                  <c:v>-72.599999999999994</c:v>
                </c:pt>
                <c:pt idx="138">
                  <c:v>-72.400000000000006</c:v>
                </c:pt>
                <c:pt idx="139">
                  <c:v>-72.2</c:v>
                </c:pt>
                <c:pt idx="140">
                  <c:v>-72</c:v>
                </c:pt>
                <c:pt idx="141">
                  <c:v>-71.8</c:v>
                </c:pt>
                <c:pt idx="142">
                  <c:v>-71.599999999999994</c:v>
                </c:pt>
                <c:pt idx="143">
                  <c:v>-71.400000000000006</c:v>
                </c:pt>
                <c:pt idx="144">
                  <c:v>-71.2</c:v>
                </c:pt>
                <c:pt idx="145">
                  <c:v>-71</c:v>
                </c:pt>
                <c:pt idx="146">
                  <c:v>-70.8</c:v>
                </c:pt>
                <c:pt idx="147">
                  <c:v>-70.599999999999994</c:v>
                </c:pt>
                <c:pt idx="148">
                  <c:v>-70.400000000000006</c:v>
                </c:pt>
                <c:pt idx="149">
                  <c:v>-70.2</c:v>
                </c:pt>
                <c:pt idx="150">
                  <c:v>-70</c:v>
                </c:pt>
                <c:pt idx="151">
                  <c:v>-69.8</c:v>
                </c:pt>
                <c:pt idx="152">
                  <c:v>-69.599999999999994</c:v>
                </c:pt>
                <c:pt idx="153">
                  <c:v>-69.400000000000006</c:v>
                </c:pt>
                <c:pt idx="154">
                  <c:v>-69.2</c:v>
                </c:pt>
                <c:pt idx="155">
                  <c:v>-69</c:v>
                </c:pt>
                <c:pt idx="156">
                  <c:v>-68.8</c:v>
                </c:pt>
                <c:pt idx="157">
                  <c:v>-68.599999999999994</c:v>
                </c:pt>
                <c:pt idx="158">
                  <c:v>-68.400000000000006</c:v>
                </c:pt>
                <c:pt idx="159">
                  <c:v>-68.2</c:v>
                </c:pt>
                <c:pt idx="160">
                  <c:v>-68</c:v>
                </c:pt>
                <c:pt idx="161">
                  <c:v>-67.8</c:v>
                </c:pt>
                <c:pt idx="162">
                  <c:v>-67.599999999999994</c:v>
                </c:pt>
                <c:pt idx="163">
                  <c:v>-67.400000000000006</c:v>
                </c:pt>
                <c:pt idx="164">
                  <c:v>-67.2</c:v>
                </c:pt>
                <c:pt idx="165">
                  <c:v>-67</c:v>
                </c:pt>
                <c:pt idx="166">
                  <c:v>-66.8</c:v>
                </c:pt>
                <c:pt idx="167">
                  <c:v>-66.599999999999994</c:v>
                </c:pt>
                <c:pt idx="168">
                  <c:v>-66.400000000000006</c:v>
                </c:pt>
                <c:pt idx="169">
                  <c:v>-66.2</c:v>
                </c:pt>
                <c:pt idx="170">
                  <c:v>-66</c:v>
                </c:pt>
                <c:pt idx="171">
                  <c:v>-65.8</c:v>
                </c:pt>
                <c:pt idx="172">
                  <c:v>-65.599999999999994</c:v>
                </c:pt>
                <c:pt idx="173">
                  <c:v>-65.400000000000006</c:v>
                </c:pt>
                <c:pt idx="174">
                  <c:v>-65.2</c:v>
                </c:pt>
                <c:pt idx="175">
                  <c:v>-65</c:v>
                </c:pt>
                <c:pt idx="176">
                  <c:v>-64.8</c:v>
                </c:pt>
                <c:pt idx="177">
                  <c:v>-64.599999999999994</c:v>
                </c:pt>
                <c:pt idx="178">
                  <c:v>-64.400000000000006</c:v>
                </c:pt>
                <c:pt idx="179">
                  <c:v>-64.2</c:v>
                </c:pt>
                <c:pt idx="180">
                  <c:v>-64</c:v>
                </c:pt>
                <c:pt idx="181">
                  <c:v>-63.8</c:v>
                </c:pt>
                <c:pt idx="182">
                  <c:v>-63.6</c:v>
                </c:pt>
                <c:pt idx="183">
                  <c:v>-63.4</c:v>
                </c:pt>
                <c:pt idx="184">
                  <c:v>-63.2</c:v>
                </c:pt>
                <c:pt idx="185">
                  <c:v>-63</c:v>
                </c:pt>
                <c:pt idx="186">
                  <c:v>-62.8</c:v>
                </c:pt>
                <c:pt idx="187">
                  <c:v>-62.6</c:v>
                </c:pt>
                <c:pt idx="188">
                  <c:v>-62.4</c:v>
                </c:pt>
                <c:pt idx="189">
                  <c:v>-62.2</c:v>
                </c:pt>
                <c:pt idx="190">
                  <c:v>-62</c:v>
                </c:pt>
                <c:pt idx="191">
                  <c:v>-61.8</c:v>
                </c:pt>
                <c:pt idx="192">
                  <c:v>-61.6</c:v>
                </c:pt>
                <c:pt idx="193">
                  <c:v>-61.4</c:v>
                </c:pt>
                <c:pt idx="194">
                  <c:v>-61.2</c:v>
                </c:pt>
                <c:pt idx="195">
                  <c:v>-61</c:v>
                </c:pt>
                <c:pt idx="196">
                  <c:v>-60.8</c:v>
                </c:pt>
                <c:pt idx="197">
                  <c:v>-60.6</c:v>
                </c:pt>
                <c:pt idx="198">
                  <c:v>-60.4</c:v>
                </c:pt>
                <c:pt idx="199">
                  <c:v>-60.2</c:v>
                </c:pt>
                <c:pt idx="200">
                  <c:v>-60</c:v>
                </c:pt>
                <c:pt idx="201">
                  <c:v>-59.8</c:v>
                </c:pt>
                <c:pt idx="202">
                  <c:v>-59.6</c:v>
                </c:pt>
                <c:pt idx="203">
                  <c:v>-59.4</c:v>
                </c:pt>
                <c:pt idx="204">
                  <c:v>-59.2</c:v>
                </c:pt>
                <c:pt idx="205">
                  <c:v>-59</c:v>
                </c:pt>
                <c:pt idx="206">
                  <c:v>-58.8</c:v>
                </c:pt>
                <c:pt idx="207">
                  <c:v>-58.6</c:v>
                </c:pt>
                <c:pt idx="208">
                  <c:v>-58.4</c:v>
                </c:pt>
                <c:pt idx="209">
                  <c:v>-58.2</c:v>
                </c:pt>
                <c:pt idx="210">
                  <c:v>-58</c:v>
                </c:pt>
                <c:pt idx="211">
                  <c:v>-57.8</c:v>
                </c:pt>
                <c:pt idx="212">
                  <c:v>-57.6</c:v>
                </c:pt>
                <c:pt idx="213">
                  <c:v>-57.4</c:v>
                </c:pt>
                <c:pt idx="214">
                  <c:v>-57.2</c:v>
                </c:pt>
                <c:pt idx="215">
                  <c:v>-57</c:v>
                </c:pt>
                <c:pt idx="216">
                  <c:v>-56.8</c:v>
                </c:pt>
                <c:pt idx="217">
                  <c:v>-56.6</c:v>
                </c:pt>
                <c:pt idx="218">
                  <c:v>-56.4</c:v>
                </c:pt>
                <c:pt idx="219">
                  <c:v>-56.2</c:v>
                </c:pt>
                <c:pt idx="220">
                  <c:v>-56</c:v>
                </c:pt>
                <c:pt idx="221">
                  <c:v>-55.8</c:v>
                </c:pt>
                <c:pt idx="222">
                  <c:v>-55.6</c:v>
                </c:pt>
                <c:pt idx="223">
                  <c:v>-55.4</c:v>
                </c:pt>
                <c:pt idx="224">
                  <c:v>-55.2</c:v>
                </c:pt>
                <c:pt idx="225">
                  <c:v>-55</c:v>
                </c:pt>
                <c:pt idx="226">
                  <c:v>-54.8</c:v>
                </c:pt>
                <c:pt idx="227">
                  <c:v>-54.6</c:v>
                </c:pt>
                <c:pt idx="228">
                  <c:v>-54.4</c:v>
                </c:pt>
                <c:pt idx="229">
                  <c:v>-54.2</c:v>
                </c:pt>
                <c:pt idx="230">
                  <c:v>-54</c:v>
                </c:pt>
                <c:pt idx="231">
                  <c:v>-53.8</c:v>
                </c:pt>
                <c:pt idx="232">
                  <c:v>-53.6</c:v>
                </c:pt>
                <c:pt idx="233">
                  <c:v>-53.4</c:v>
                </c:pt>
                <c:pt idx="234">
                  <c:v>-53.2</c:v>
                </c:pt>
                <c:pt idx="235">
                  <c:v>-53</c:v>
                </c:pt>
                <c:pt idx="236">
                  <c:v>-52.8</c:v>
                </c:pt>
                <c:pt idx="237">
                  <c:v>-52.6</c:v>
                </c:pt>
                <c:pt idx="238">
                  <c:v>-52.4</c:v>
                </c:pt>
                <c:pt idx="239">
                  <c:v>-52.2</c:v>
                </c:pt>
                <c:pt idx="240">
                  <c:v>-52</c:v>
                </c:pt>
                <c:pt idx="241">
                  <c:v>-51.8</c:v>
                </c:pt>
                <c:pt idx="242">
                  <c:v>-51.6</c:v>
                </c:pt>
                <c:pt idx="243">
                  <c:v>-51.4</c:v>
                </c:pt>
                <c:pt idx="244">
                  <c:v>-51.2</c:v>
                </c:pt>
                <c:pt idx="245">
                  <c:v>-51</c:v>
                </c:pt>
                <c:pt idx="246">
                  <c:v>-50.8</c:v>
                </c:pt>
                <c:pt idx="247">
                  <c:v>-50.6</c:v>
                </c:pt>
                <c:pt idx="248">
                  <c:v>-50.4</c:v>
                </c:pt>
                <c:pt idx="249">
                  <c:v>-50.2</c:v>
                </c:pt>
                <c:pt idx="250">
                  <c:v>-50</c:v>
                </c:pt>
                <c:pt idx="251">
                  <c:v>-49.8</c:v>
                </c:pt>
                <c:pt idx="252">
                  <c:v>-49.6</c:v>
                </c:pt>
                <c:pt idx="253">
                  <c:v>-49.4</c:v>
                </c:pt>
                <c:pt idx="254">
                  <c:v>-49.2</c:v>
                </c:pt>
                <c:pt idx="255">
                  <c:v>-49</c:v>
                </c:pt>
                <c:pt idx="256">
                  <c:v>-48.8</c:v>
                </c:pt>
                <c:pt idx="257">
                  <c:v>-48.6</c:v>
                </c:pt>
                <c:pt idx="258">
                  <c:v>-48.4</c:v>
                </c:pt>
                <c:pt idx="259">
                  <c:v>-48.2</c:v>
                </c:pt>
                <c:pt idx="260">
                  <c:v>-48</c:v>
                </c:pt>
                <c:pt idx="261">
                  <c:v>-47.8</c:v>
                </c:pt>
                <c:pt idx="262">
                  <c:v>-47.6</c:v>
                </c:pt>
                <c:pt idx="263">
                  <c:v>-47.4</c:v>
                </c:pt>
                <c:pt idx="264">
                  <c:v>-47.2</c:v>
                </c:pt>
                <c:pt idx="265">
                  <c:v>-47</c:v>
                </c:pt>
                <c:pt idx="266">
                  <c:v>-46.8</c:v>
                </c:pt>
                <c:pt idx="267">
                  <c:v>-46.6</c:v>
                </c:pt>
                <c:pt idx="268">
                  <c:v>-46.4</c:v>
                </c:pt>
                <c:pt idx="269">
                  <c:v>-46.2</c:v>
                </c:pt>
                <c:pt idx="270">
                  <c:v>-46</c:v>
                </c:pt>
                <c:pt idx="271">
                  <c:v>-45.8</c:v>
                </c:pt>
                <c:pt idx="272">
                  <c:v>-45.6</c:v>
                </c:pt>
                <c:pt idx="273">
                  <c:v>-45.4</c:v>
                </c:pt>
                <c:pt idx="274">
                  <c:v>-45.2</c:v>
                </c:pt>
                <c:pt idx="275">
                  <c:v>-45</c:v>
                </c:pt>
                <c:pt idx="276">
                  <c:v>-44.8</c:v>
                </c:pt>
                <c:pt idx="277">
                  <c:v>-44.6</c:v>
                </c:pt>
                <c:pt idx="278">
                  <c:v>-44.4</c:v>
                </c:pt>
                <c:pt idx="279">
                  <c:v>-44.2</c:v>
                </c:pt>
                <c:pt idx="280">
                  <c:v>-44</c:v>
                </c:pt>
                <c:pt idx="281">
                  <c:v>-43.8</c:v>
                </c:pt>
                <c:pt idx="282">
                  <c:v>-43.6</c:v>
                </c:pt>
                <c:pt idx="283">
                  <c:v>-43.4</c:v>
                </c:pt>
                <c:pt idx="284">
                  <c:v>-43.2</c:v>
                </c:pt>
                <c:pt idx="285">
                  <c:v>-43</c:v>
                </c:pt>
                <c:pt idx="286">
                  <c:v>-42.8</c:v>
                </c:pt>
                <c:pt idx="287">
                  <c:v>-42.6</c:v>
                </c:pt>
                <c:pt idx="288">
                  <c:v>-42.4</c:v>
                </c:pt>
                <c:pt idx="289">
                  <c:v>-42.2</c:v>
                </c:pt>
                <c:pt idx="290">
                  <c:v>-42</c:v>
                </c:pt>
                <c:pt idx="291">
                  <c:v>-41.8</c:v>
                </c:pt>
                <c:pt idx="292">
                  <c:v>-41.6</c:v>
                </c:pt>
                <c:pt idx="293">
                  <c:v>-41.4</c:v>
                </c:pt>
                <c:pt idx="294">
                  <c:v>-41.2</c:v>
                </c:pt>
                <c:pt idx="295">
                  <c:v>-41</c:v>
                </c:pt>
                <c:pt idx="296">
                  <c:v>-40.799999999999997</c:v>
                </c:pt>
                <c:pt idx="297">
                  <c:v>-40.6</c:v>
                </c:pt>
                <c:pt idx="298">
                  <c:v>-40.4</c:v>
                </c:pt>
                <c:pt idx="299">
                  <c:v>-40.200000000000003</c:v>
                </c:pt>
                <c:pt idx="300">
                  <c:v>-40</c:v>
                </c:pt>
                <c:pt idx="301">
                  <c:v>-39.799999999999997</c:v>
                </c:pt>
                <c:pt idx="302">
                  <c:v>-39.6</c:v>
                </c:pt>
                <c:pt idx="303">
                  <c:v>-39.4</c:v>
                </c:pt>
                <c:pt idx="304">
                  <c:v>-39.200000000000003</c:v>
                </c:pt>
                <c:pt idx="305">
                  <c:v>-39</c:v>
                </c:pt>
                <c:pt idx="306">
                  <c:v>-38.799999999999997</c:v>
                </c:pt>
                <c:pt idx="307">
                  <c:v>-38.6</c:v>
                </c:pt>
                <c:pt idx="308">
                  <c:v>-38.4</c:v>
                </c:pt>
                <c:pt idx="309">
                  <c:v>-38.200000000000003</c:v>
                </c:pt>
                <c:pt idx="310">
                  <c:v>-38</c:v>
                </c:pt>
                <c:pt idx="311">
                  <c:v>-37.799999999999997</c:v>
                </c:pt>
                <c:pt idx="312">
                  <c:v>-37.6</c:v>
                </c:pt>
                <c:pt idx="313">
                  <c:v>-37.4</c:v>
                </c:pt>
                <c:pt idx="314">
                  <c:v>-37.200000000000003</c:v>
                </c:pt>
                <c:pt idx="315">
                  <c:v>-37</c:v>
                </c:pt>
                <c:pt idx="316">
                  <c:v>-36.799999999999997</c:v>
                </c:pt>
                <c:pt idx="317">
                  <c:v>-36.6</c:v>
                </c:pt>
                <c:pt idx="318">
                  <c:v>-36.4</c:v>
                </c:pt>
                <c:pt idx="319">
                  <c:v>-36.200000000000003</c:v>
                </c:pt>
                <c:pt idx="320">
                  <c:v>-36</c:v>
                </c:pt>
                <c:pt idx="321">
                  <c:v>-35.799999999999997</c:v>
                </c:pt>
                <c:pt idx="322">
                  <c:v>-35.599999999999994</c:v>
                </c:pt>
                <c:pt idx="323">
                  <c:v>-35.400000000000006</c:v>
                </c:pt>
                <c:pt idx="324">
                  <c:v>-35.200000000000003</c:v>
                </c:pt>
                <c:pt idx="325">
                  <c:v>-35</c:v>
                </c:pt>
                <c:pt idx="326">
                  <c:v>-34.799999999999997</c:v>
                </c:pt>
                <c:pt idx="327">
                  <c:v>-34.599999999999994</c:v>
                </c:pt>
                <c:pt idx="328">
                  <c:v>-34.400000000000006</c:v>
                </c:pt>
                <c:pt idx="329">
                  <c:v>-34.200000000000003</c:v>
                </c:pt>
                <c:pt idx="330">
                  <c:v>-34</c:v>
                </c:pt>
                <c:pt idx="331">
                  <c:v>-33.799999999999997</c:v>
                </c:pt>
                <c:pt idx="332">
                  <c:v>-33.599999999999994</c:v>
                </c:pt>
                <c:pt idx="333">
                  <c:v>-33.400000000000006</c:v>
                </c:pt>
                <c:pt idx="334">
                  <c:v>-33.200000000000003</c:v>
                </c:pt>
                <c:pt idx="335">
                  <c:v>-33</c:v>
                </c:pt>
                <c:pt idx="336">
                  <c:v>-32.799999999999997</c:v>
                </c:pt>
                <c:pt idx="337">
                  <c:v>-32.599999999999994</c:v>
                </c:pt>
                <c:pt idx="338">
                  <c:v>-32.400000000000006</c:v>
                </c:pt>
                <c:pt idx="339">
                  <c:v>-32.200000000000003</c:v>
                </c:pt>
                <c:pt idx="340">
                  <c:v>-32</c:v>
                </c:pt>
                <c:pt idx="341">
                  <c:v>-31.799999999999997</c:v>
                </c:pt>
                <c:pt idx="342">
                  <c:v>-31.599999999999994</c:v>
                </c:pt>
                <c:pt idx="343">
                  <c:v>-31.400000000000006</c:v>
                </c:pt>
                <c:pt idx="344">
                  <c:v>-31.200000000000003</c:v>
                </c:pt>
                <c:pt idx="345">
                  <c:v>-31</c:v>
                </c:pt>
                <c:pt idx="346">
                  <c:v>-30.799999999999997</c:v>
                </c:pt>
                <c:pt idx="347">
                  <c:v>-30.599999999999994</c:v>
                </c:pt>
                <c:pt idx="348">
                  <c:v>-30.400000000000006</c:v>
                </c:pt>
                <c:pt idx="349">
                  <c:v>-30.200000000000003</c:v>
                </c:pt>
                <c:pt idx="350">
                  <c:v>-30</c:v>
                </c:pt>
                <c:pt idx="351">
                  <c:v>-29.799999999999997</c:v>
                </c:pt>
                <c:pt idx="352">
                  <c:v>-29.599999999999994</c:v>
                </c:pt>
                <c:pt idx="353">
                  <c:v>-29.400000000000006</c:v>
                </c:pt>
                <c:pt idx="354">
                  <c:v>-29.200000000000003</c:v>
                </c:pt>
                <c:pt idx="355">
                  <c:v>-29</c:v>
                </c:pt>
                <c:pt idx="356">
                  <c:v>-28.799999999999997</c:v>
                </c:pt>
                <c:pt idx="357">
                  <c:v>-28.599999999999994</c:v>
                </c:pt>
                <c:pt idx="358">
                  <c:v>-28.400000000000006</c:v>
                </c:pt>
                <c:pt idx="359">
                  <c:v>-28.200000000000003</c:v>
                </c:pt>
                <c:pt idx="360">
                  <c:v>-28</c:v>
                </c:pt>
                <c:pt idx="361">
                  <c:v>-27.799999999999997</c:v>
                </c:pt>
                <c:pt idx="362">
                  <c:v>-27.599999999999994</c:v>
                </c:pt>
                <c:pt idx="363">
                  <c:v>-27.400000000000006</c:v>
                </c:pt>
                <c:pt idx="364">
                  <c:v>-27.200000000000003</c:v>
                </c:pt>
                <c:pt idx="365">
                  <c:v>-27</c:v>
                </c:pt>
                <c:pt idx="366">
                  <c:v>-26.799999999999997</c:v>
                </c:pt>
                <c:pt idx="367">
                  <c:v>-26.599999999999994</c:v>
                </c:pt>
                <c:pt idx="368">
                  <c:v>-26.400000000000006</c:v>
                </c:pt>
                <c:pt idx="369">
                  <c:v>-26.200000000000003</c:v>
                </c:pt>
                <c:pt idx="370">
                  <c:v>-26</c:v>
                </c:pt>
                <c:pt idx="371">
                  <c:v>-25.799999999999997</c:v>
                </c:pt>
                <c:pt idx="372">
                  <c:v>-25.599999999999994</c:v>
                </c:pt>
                <c:pt idx="373">
                  <c:v>-25.400000000000006</c:v>
                </c:pt>
                <c:pt idx="374">
                  <c:v>-25.200000000000003</c:v>
                </c:pt>
                <c:pt idx="375">
                  <c:v>-25</c:v>
                </c:pt>
                <c:pt idx="376">
                  <c:v>-24.799999999999997</c:v>
                </c:pt>
                <c:pt idx="377">
                  <c:v>-24.599999999999994</c:v>
                </c:pt>
                <c:pt idx="378">
                  <c:v>-24.400000000000006</c:v>
                </c:pt>
                <c:pt idx="379">
                  <c:v>-24.200000000000003</c:v>
                </c:pt>
                <c:pt idx="380">
                  <c:v>-24</c:v>
                </c:pt>
                <c:pt idx="381">
                  <c:v>-23.799999999999997</c:v>
                </c:pt>
                <c:pt idx="382">
                  <c:v>-23.599999999999994</c:v>
                </c:pt>
                <c:pt idx="383">
                  <c:v>-23.400000000000006</c:v>
                </c:pt>
                <c:pt idx="384">
                  <c:v>-23.200000000000003</c:v>
                </c:pt>
                <c:pt idx="385">
                  <c:v>-23</c:v>
                </c:pt>
                <c:pt idx="386">
                  <c:v>-22.799999999999997</c:v>
                </c:pt>
                <c:pt idx="387">
                  <c:v>-22.599999999999994</c:v>
                </c:pt>
                <c:pt idx="388">
                  <c:v>-22.400000000000006</c:v>
                </c:pt>
                <c:pt idx="389">
                  <c:v>-22.200000000000003</c:v>
                </c:pt>
                <c:pt idx="390">
                  <c:v>-22</c:v>
                </c:pt>
                <c:pt idx="391">
                  <c:v>-21.799999999999997</c:v>
                </c:pt>
                <c:pt idx="392">
                  <c:v>-21.599999999999994</c:v>
                </c:pt>
                <c:pt idx="393">
                  <c:v>-21.400000000000006</c:v>
                </c:pt>
                <c:pt idx="394">
                  <c:v>-21.200000000000003</c:v>
                </c:pt>
                <c:pt idx="395">
                  <c:v>-21</c:v>
                </c:pt>
                <c:pt idx="396">
                  <c:v>-20.799999999999997</c:v>
                </c:pt>
                <c:pt idx="397">
                  <c:v>-20.599999999999994</c:v>
                </c:pt>
                <c:pt idx="398">
                  <c:v>-20.400000000000006</c:v>
                </c:pt>
                <c:pt idx="399">
                  <c:v>-20.200000000000003</c:v>
                </c:pt>
                <c:pt idx="400">
                  <c:v>-20</c:v>
                </c:pt>
                <c:pt idx="401">
                  <c:v>-19.799999999999997</c:v>
                </c:pt>
                <c:pt idx="402">
                  <c:v>-19.599999999999994</c:v>
                </c:pt>
                <c:pt idx="403">
                  <c:v>-19.400000000000006</c:v>
                </c:pt>
                <c:pt idx="404">
                  <c:v>-19.200000000000003</c:v>
                </c:pt>
                <c:pt idx="405">
                  <c:v>-19</c:v>
                </c:pt>
                <c:pt idx="406">
                  <c:v>-18.799999999999997</c:v>
                </c:pt>
                <c:pt idx="407">
                  <c:v>-18.599999999999994</c:v>
                </c:pt>
                <c:pt idx="408">
                  <c:v>-18.400000000000006</c:v>
                </c:pt>
                <c:pt idx="409">
                  <c:v>-18.200000000000003</c:v>
                </c:pt>
                <c:pt idx="410">
                  <c:v>-18</c:v>
                </c:pt>
                <c:pt idx="411">
                  <c:v>-17.799999999999997</c:v>
                </c:pt>
                <c:pt idx="412">
                  <c:v>-17.599999999999994</c:v>
                </c:pt>
                <c:pt idx="413">
                  <c:v>-17.400000000000006</c:v>
                </c:pt>
                <c:pt idx="414">
                  <c:v>-17.200000000000003</c:v>
                </c:pt>
                <c:pt idx="415">
                  <c:v>-17</c:v>
                </c:pt>
                <c:pt idx="416">
                  <c:v>-16.799999999999997</c:v>
                </c:pt>
                <c:pt idx="417">
                  <c:v>-16.599999999999994</c:v>
                </c:pt>
                <c:pt idx="418">
                  <c:v>-16.400000000000006</c:v>
                </c:pt>
                <c:pt idx="419">
                  <c:v>-16.200000000000003</c:v>
                </c:pt>
                <c:pt idx="420">
                  <c:v>-16</c:v>
                </c:pt>
                <c:pt idx="421">
                  <c:v>-15.799999999999997</c:v>
                </c:pt>
                <c:pt idx="422">
                  <c:v>-15.599999999999994</c:v>
                </c:pt>
                <c:pt idx="423">
                  <c:v>-15.400000000000006</c:v>
                </c:pt>
                <c:pt idx="424">
                  <c:v>-15.200000000000003</c:v>
                </c:pt>
                <c:pt idx="425">
                  <c:v>-15</c:v>
                </c:pt>
                <c:pt idx="426">
                  <c:v>-14.799999999999997</c:v>
                </c:pt>
                <c:pt idx="427">
                  <c:v>-14.599999999999994</c:v>
                </c:pt>
                <c:pt idx="428">
                  <c:v>-14.400000000000006</c:v>
                </c:pt>
                <c:pt idx="429">
                  <c:v>-14.200000000000003</c:v>
                </c:pt>
                <c:pt idx="430">
                  <c:v>-14</c:v>
                </c:pt>
                <c:pt idx="431">
                  <c:v>-13.799999999999997</c:v>
                </c:pt>
                <c:pt idx="432">
                  <c:v>-13.599999999999994</c:v>
                </c:pt>
                <c:pt idx="433">
                  <c:v>-13.400000000000006</c:v>
                </c:pt>
                <c:pt idx="434">
                  <c:v>-13.200000000000003</c:v>
                </c:pt>
                <c:pt idx="435">
                  <c:v>-13</c:v>
                </c:pt>
                <c:pt idx="436">
                  <c:v>-12.799999999999997</c:v>
                </c:pt>
                <c:pt idx="437">
                  <c:v>-12.599999999999994</c:v>
                </c:pt>
                <c:pt idx="438">
                  <c:v>-12.400000000000006</c:v>
                </c:pt>
                <c:pt idx="439">
                  <c:v>-12.200000000000003</c:v>
                </c:pt>
                <c:pt idx="440">
                  <c:v>-12</c:v>
                </c:pt>
                <c:pt idx="441">
                  <c:v>-11.799999999999997</c:v>
                </c:pt>
                <c:pt idx="442">
                  <c:v>-11.599999999999994</c:v>
                </c:pt>
                <c:pt idx="443">
                  <c:v>-11.400000000000006</c:v>
                </c:pt>
                <c:pt idx="444">
                  <c:v>-11.200000000000003</c:v>
                </c:pt>
                <c:pt idx="445">
                  <c:v>-11</c:v>
                </c:pt>
                <c:pt idx="446">
                  <c:v>-10.799999999999997</c:v>
                </c:pt>
                <c:pt idx="447">
                  <c:v>-10.599999999999994</c:v>
                </c:pt>
                <c:pt idx="448">
                  <c:v>-10.400000000000006</c:v>
                </c:pt>
                <c:pt idx="449">
                  <c:v>-10.200000000000003</c:v>
                </c:pt>
                <c:pt idx="450">
                  <c:v>-10</c:v>
                </c:pt>
                <c:pt idx="451">
                  <c:v>-9.7999999999999972</c:v>
                </c:pt>
                <c:pt idx="452">
                  <c:v>-9.5999999999999943</c:v>
                </c:pt>
                <c:pt idx="453">
                  <c:v>-9.4000000000000057</c:v>
                </c:pt>
                <c:pt idx="454">
                  <c:v>-9.2000000000000028</c:v>
                </c:pt>
                <c:pt idx="455">
                  <c:v>-9</c:v>
                </c:pt>
                <c:pt idx="456">
                  <c:v>-8.7999999999999972</c:v>
                </c:pt>
                <c:pt idx="457">
                  <c:v>-8.5999999999999943</c:v>
                </c:pt>
                <c:pt idx="458">
                  <c:v>-8.4000000000000057</c:v>
                </c:pt>
                <c:pt idx="459">
                  <c:v>-8.2000000000000028</c:v>
                </c:pt>
                <c:pt idx="460">
                  <c:v>-8</c:v>
                </c:pt>
                <c:pt idx="461">
                  <c:v>-7.7999999999999972</c:v>
                </c:pt>
                <c:pt idx="462">
                  <c:v>-7.5999999999999943</c:v>
                </c:pt>
                <c:pt idx="463">
                  <c:v>-7.4000000000000057</c:v>
                </c:pt>
                <c:pt idx="464">
                  <c:v>-7.2000000000000028</c:v>
                </c:pt>
                <c:pt idx="465">
                  <c:v>-7</c:v>
                </c:pt>
                <c:pt idx="466">
                  <c:v>-6.7999999999999972</c:v>
                </c:pt>
                <c:pt idx="467">
                  <c:v>-6.5999999999999943</c:v>
                </c:pt>
                <c:pt idx="468">
                  <c:v>-6.4000000000000057</c:v>
                </c:pt>
                <c:pt idx="469">
                  <c:v>-6.2000000000000028</c:v>
                </c:pt>
                <c:pt idx="470">
                  <c:v>-6</c:v>
                </c:pt>
                <c:pt idx="471">
                  <c:v>-5.7999999999999972</c:v>
                </c:pt>
                <c:pt idx="472">
                  <c:v>-5.5999999999999943</c:v>
                </c:pt>
                <c:pt idx="473">
                  <c:v>-5.4000000000000057</c:v>
                </c:pt>
                <c:pt idx="474">
                  <c:v>-5.2000000000000028</c:v>
                </c:pt>
                <c:pt idx="475">
                  <c:v>-5</c:v>
                </c:pt>
                <c:pt idx="476">
                  <c:v>-4.7999999999999972</c:v>
                </c:pt>
                <c:pt idx="477">
                  <c:v>-4.5999999999999943</c:v>
                </c:pt>
                <c:pt idx="478">
                  <c:v>-4.4000000000000057</c:v>
                </c:pt>
                <c:pt idx="479">
                  <c:v>-4.2000000000000028</c:v>
                </c:pt>
                <c:pt idx="480">
                  <c:v>-4</c:v>
                </c:pt>
                <c:pt idx="481">
                  <c:v>-3.7999999999999972</c:v>
                </c:pt>
                <c:pt idx="482">
                  <c:v>-3.5999999999999943</c:v>
                </c:pt>
                <c:pt idx="483">
                  <c:v>-3.4000000000000057</c:v>
                </c:pt>
                <c:pt idx="484">
                  <c:v>-3.2000000000000028</c:v>
                </c:pt>
                <c:pt idx="485">
                  <c:v>-3</c:v>
                </c:pt>
                <c:pt idx="486">
                  <c:v>-2.7999999999999972</c:v>
                </c:pt>
                <c:pt idx="487">
                  <c:v>-2.5999999999999943</c:v>
                </c:pt>
                <c:pt idx="488">
                  <c:v>-2.4000000000000057</c:v>
                </c:pt>
                <c:pt idx="489">
                  <c:v>-2.2000000000000028</c:v>
                </c:pt>
                <c:pt idx="490">
                  <c:v>-2</c:v>
                </c:pt>
                <c:pt idx="491">
                  <c:v>-1.7999999999999972</c:v>
                </c:pt>
                <c:pt idx="492">
                  <c:v>-1.5999999999999943</c:v>
                </c:pt>
                <c:pt idx="493">
                  <c:v>-1.4000000000000057</c:v>
                </c:pt>
                <c:pt idx="494">
                  <c:v>-1.2000000000000028</c:v>
                </c:pt>
                <c:pt idx="495">
                  <c:v>-1</c:v>
                </c:pt>
                <c:pt idx="496">
                  <c:v>-0.79999999999999716</c:v>
                </c:pt>
                <c:pt idx="497">
                  <c:v>-0.59999999999999432</c:v>
                </c:pt>
                <c:pt idx="498">
                  <c:v>-0.40000000000000568</c:v>
                </c:pt>
                <c:pt idx="499">
                  <c:v>-0.20000000000000284</c:v>
                </c:pt>
                <c:pt idx="500">
                  <c:v>0</c:v>
                </c:pt>
                <c:pt idx="501">
                  <c:v>0.20000000000000284</c:v>
                </c:pt>
                <c:pt idx="502">
                  <c:v>0.40000000000000568</c:v>
                </c:pt>
                <c:pt idx="503">
                  <c:v>0.59999999999999432</c:v>
                </c:pt>
                <c:pt idx="504">
                  <c:v>0.79999999999999716</c:v>
                </c:pt>
                <c:pt idx="505">
                  <c:v>1</c:v>
                </c:pt>
                <c:pt idx="506">
                  <c:v>1.2000000000000028</c:v>
                </c:pt>
                <c:pt idx="507">
                  <c:v>1.4000000000000057</c:v>
                </c:pt>
                <c:pt idx="508">
                  <c:v>1.5999999999999943</c:v>
                </c:pt>
                <c:pt idx="509">
                  <c:v>1.7999999999999972</c:v>
                </c:pt>
                <c:pt idx="510">
                  <c:v>2</c:v>
                </c:pt>
                <c:pt idx="511">
                  <c:v>2.2000000000000028</c:v>
                </c:pt>
                <c:pt idx="512">
                  <c:v>2.4000000000000057</c:v>
                </c:pt>
                <c:pt idx="513">
                  <c:v>2.5999999999999943</c:v>
                </c:pt>
                <c:pt idx="514">
                  <c:v>2.7999999999999972</c:v>
                </c:pt>
                <c:pt idx="515">
                  <c:v>3</c:v>
                </c:pt>
                <c:pt idx="516">
                  <c:v>3.2000000000000028</c:v>
                </c:pt>
                <c:pt idx="517">
                  <c:v>3.4000000000000057</c:v>
                </c:pt>
                <c:pt idx="518">
                  <c:v>3.5999999999999943</c:v>
                </c:pt>
                <c:pt idx="519">
                  <c:v>3.7999999999999972</c:v>
                </c:pt>
                <c:pt idx="520">
                  <c:v>4</c:v>
                </c:pt>
                <c:pt idx="521">
                  <c:v>4.2000000000000028</c:v>
                </c:pt>
                <c:pt idx="522">
                  <c:v>4.4000000000000057</c:v>
                </c:pt>
                <c:pt idx="523">
                  <c:v>4.5999999999999943</c:v>
                </c:pt>
                <c:pt idx="524">
                  <c:v>4.7999999999999972</c:v>
                </c:pt>
                <c:pt idx="525">
                  <c:v>5</c:v>
                </c:pt>
                <c:pt idx="526">
                  <c:v>5.2000000000000028</c:v>
                </c:pt>
                <c:pt idx="527">
                  <c:v>5.4000000000000057</c:v>
                </c:pt>
                <c:pt idx="528">
                  <c:v>5.5999999999999943</c:v>
                </c:pt>
                <c:pt idx="529">
                  <c:v>5.7999999999999972</c:v>
                </c:pt>
                <c:pt idx="530">
                  <c:v>6</c:v>
                </c:pt>
                <c:pt idx="531">
                  <c:v>6.2000000000000028</c:v>
                </c:pt>
                <c:pt idx="532">
                  <c:v>6.4000000000000057</c:v>
                </c:pt>
                <c:pt idx="533">
                  <c:v>6.5999999999999943</c:v>
                </c:pt>
                <c:pt idx="534">
                  <c:v>6.7999999999999972</c:v>
                </c:pt>
                <c:pt idx="535">
                  <c:v>7</c:v>
                </c:pt>
                <c:pt idx="536">
                  <c:v>7.2000000000000028</c:v>
                </c:pt>
                <c:pt idx="537">
                  <c:v>7.4000000000000057</c:v>
                </c:pt>
                <c:pt idx="538">
                  <c:v>7.5999999999999943</c:v>
                </c:pt>
                <c:pt idx="539">
                  <c:v>7.7999999999999972</c:v>
                </c:pt>
                <c:pt idx="540">
                  <c:v>8</c:v>
                </c:pt>
                <c:pt idx="541">
                  <c:v>8.2000000000000028</c:v>
                </c:pt>
                <c:pt idx="542">
                  <c:v>8.4000000000000057</c:v>
                </c:pt>
                <c:pt idx="543">
                  <c:v>8.5999999999999943</c:v>
                </c:pt>
                <c:pt idx="544">
                  <c:v>8.7999999999999972</c:v>
                </c:pt>
                <c:pt idx="545">
                  <c:v>9</c:v>
                </c:pt>
                <c:pt idx="546">
                  <c:v>9.2000000000000028</c:v>
                </c:pt>
                <c:pt idx="547">
                  <c:v>9.4000000000000057</c:v>
                </c:pt>
                <c:pt idx="548">
                  <c:v>9.5999999999999943</c:v>
                </c:pt>
                <c:pt idx="549">
                  <c:v>9.7999999999999972</c:v>
                </c:pt>
                <c:pt idx="550">
                  <c:v>10</c:v>
                </c:pt>
                <c:pt idx="551">
                  <c:v>10.200000000000003</c:v>
                </c:pt>
                <c:pt idx="552">
                  <c:v>10.400000000000006</c:v>
                </c:pt>
                <c:pt idx="553">
                  <c:v>10.599999999999994</c:v>
                </c:pt>
                <c:pt idx="554">
                  <c:v>10.799999999999997</c:v>
                </c:pt>
                <c:pt idx="555">
                  <c:v>11</c:v>
                </c:pt>
                <c:pt idx="556">
                  <c:v>11.200000000000003</c:v>
                </c:pt>
                <c:pt idx="557">
                  <c:v>11.400000000000006</c:v>
                </c:pt>
                <c:pt idx="558">
                  <c:v>11.599999999999994</c:v>
                </c:pt>
                <c:pt idx="559">
                  <c:v>11.799999999999997</c:v>
                </c:pt>
                <c:pt idx="560">
                  <c:v>12</c:v>
                </c:pt>
                <c:pt idx="561">
                  <c:v>12.200000000000003</c:v>
                </c:pt>
                <c:pt idx="562">
                  <c:v>12.400000000000006</c:v>
                </c:pt>
                <c:pt idx="563">
                  <c:v>12.599999999999994</c:v>
                </c:pt>
                <c:pt idx="564">
                  <c:v>12.799999999999997</c:v>
                </c:pt>
                <c:pt idx="565">
                  <c:v>13</c:v>
                </c:pt>
                <c:pt idx="566">
                  <c:v>13.200000000000003</c:v>
                </c:pt>
                <c:pt idx="567">
                  <c:v>13.400000000000006</c:v>
                </c:pt>
                <c:pt idx="568">
                  <c:v>13.599999999999994</c:v>
                </c:pt>
                <c:pt idx="569">
                  <c:v>13.799999999999997</c:v>
                </c:pt>
                <c:pt idx="570">
                  <c:v>14</c:v>
                </c:pt>
                <c:pt idx="571">
                  <c:v>14.200000000000003</c:v>
                </c:pt>
                <c:pt idx="572">
                  <c:v>14.400000000000006</c:v>
                </c:pt>
                <c:pt idx="573">
                  <c:v>14.599999999999994</c:v>
                </c:pt>
                <c:pt idx="574">
                  <c:v>14.799999999999997</c:v>
                </c:pt>
                <c:pt idx="575">
                  <c:v>15</c:v>
                </c:pt>
                <c:pt idx="576">
                  <c:v>15.200000000000003</c:v>
                </c:pt>
                <c:pt idx="577">
                  <c:v>15.400000000000006</c:v>
                </c:pt>
                <c:pt idx="578">
                  <c:v>15.599999999999994</c:v>
                </c:pt>
                <c:pt idx="579">
                  <c:v>15.799999999999997</c:v>
                </c:pt>
                <c:pt idx="580">
                  <c:v>16</c:v>
                </c:pt>
                <c:pt idx="581">
                  <c:v>16.200000000000003</c:v>
                </c:pt>
                <c:pt idx="582">
                  <c:v>16.400000000000006</c:v>
                </c:pt>
                <c:pt idx="583">
                  <c:v>16.599999999999994</c:v>
                </c:pt>
                <c:pt idx="584">
                  <c:v>16.799999999999997</c:v>
                </c:pt>
                <c:pt idx="585">
                  <c:v>17</c:v>
                </c:pt>
                <c:pt idx="586">
                  <c:v>17.200000000000003</c:v>
                </c:pt>
                <c:pt idx="587">
                  <c:v>17.400000000000006</c:v>
                </c:pt>
                <c:pt idx="588">
                  <c:v>17.599999999999994</c:v>
                </c:pt>
                <c:pt idx="589">
                  <c:v>17.799999999999997</c:v>
                </c:pt>
                <c:pt idx="590">
                  <c:v>18</c:v>
                </c:pt>
                <c:pt idx="591">
                  <c:v>18.200000000000003</c:v>
                </c:pt>
                <c:pt idx="592">
                  <c:v>18.400000000000006</c:v>
                </c:pt>
                <c:pt idx="593">
                  <c:v>18.599999999999994</c:v>
                </c:pt>
                <c:pt idx="594">
                  <c:v>18.799999999999997</c:v>
                </c:pt>
                <c:pt idx="595">
                  <c:v>19</c:v>
                </c:pt>
                <c:pt idx="596">
                  <c:v>19.200000000000003</c:v>
                </c:pt>
                <c:pt idx="597">
                  <c:v>19.400000000000006</c:v>
                </c:pt>
                <c:pt idx="598">
                  <c:v>19.599999999999994</c:v>
                </c:pt>
                <c:pt idx="599">
                  <c:v>19.799999999999997</c:v>
                </c:pt>
                <c:pt idx="600">
                  <c:v>20</c:v>
                </c:pt>
                <c:pt idx="601">
                  <c:v>20.200000000000003</c:v>
                </c:pt>
                <c:pt idx="602">
                  <c:v>20.400000000000006</c:v>
                </c:pt>
                <c:pt idx="603">
                  <c:v>20.599999999999994</c:v>
                </c:pt>
                <c:pt idx="604">
                  <c:v>20.799999999999997</c:v>
                </c:pt>
                <c:pt idx="605">
                  <c:v>21</c:v>
                </c:pt>
                <c:pt idx="606">
                  <c:v>21.200000000000003</c:v>
                </c:pt>
                <c:pt idx="607">
                  <c:v>21.400000000000006</c:v>
                </c:pt>
                <c:pt idx="608">
                  <c:v>21.599999999999994</c:v>
                </c:pt>
                <c:pt idx="609">
                  <c:v>21.799999999999997</c:v>
                </c:pt>
                <c:pt idx="610">
                  <c:v>22</c:v>
                </c:pt>
                <c:pt idx="611">
                  <c:v>22.200000000000003</c:v>
                </c:pt>
                <c:pt idx="612">
                  <c:v>22.400000000000006</c:v>
                </c:pt>
                <c:pt idx="613">
                  <c:v>22.599999999999994</c:v>
                </c:pt>
                <c:pt idx="614">
                  <c:v>22.799999999999997</c:v>
                </c:pt>
                <c:pt idx="615">
                  <c:v>23</c:v>
                </c:pt>
                <c:pt idx="616">
                  <c:v>23.200000000000003</c:v>
                </c:pt>
                <c:pt idx="617">
                  <c:v>23.400000000000006</c:v>
                </c:pt>
                <c:pt idx="618">
                  <c:v>23.599999999999994</c:v>
                </c:pt>
                <c:pt idx="619">
                  <c:v>23.799999999999997</c:v>
                </c:pt>
                <c:pt idx="620">
                  <c:v>24</c:v>
                </c:pt>
                <c:pt idx="621">
                  <c:v>24.200000000000003</c:v>
                </c:pt>
                <c:pt idx="622">
                  <c:v>24.400000000000006</c:v>
                </c:pt>
                <c:pt idx="623">
                  <c:v>24.599999999999994</c:v>
                </c:pt>
                <c:pt idx="624">
                  <c:v>24.799999999999997</c:v>
                </c:pt>
                <c:pt idx="625">
                  <c:v>25</c:v>
                </c:pt>
                <c:pt idx="626">
                  <c:v>25.200000000000003</c:v>
                </c:pt>
                <c:pt idx="627">
                  <c:v>25.400000000000006</c:v>
                </c:pt>
                <c:pt idx="628">
                  <c:v>25.599999999999994</c:v>
                </c:pt>
                <c:pt idx="629">
                  <c:v>25.799999999999997</c:v>
                </c:pt>
                <c:pt idx="630">
                  <c:v>26</c:v>
                </c:pt>
                <c:pt idx="631">
                  <c:v>26.200000000000003</c:v>
                </c:pt>
                <c:pt idx="632">
                  <c:v>26.400000000000006</c:v>
                </c:pt>
                <c:pt idx="633">
                  <c:v>26.599999999999994</c:v>
                </c:pt>
                <c:pt idx="634">
                  <c:v>26.799999999999997</c:v>
                </c:pt>
                <c:pt idx="635">
                  <c:v>27</c:v>
                </c:pt>
                <c:pt idx="636">
                  <c:v>27.200000000000003</c:v>
                </c:pt>
                <c:pt idx="637">
                  <c:v>27.400000000000006</c:v>
                </c:pt>
                <c:pt idx="638">
                  <c:v>27.599999999999994</c:v>
                </c:pt>
                <c:pt idx="639">
                  <c:v>27.799999999999997</c:v>
                </c:pt>
                <c:pt idx="640">
                  <c:v>28</c:v>
                </c:pt>
                <c:pt idx="641">
                  <c:v>28.199999999999989</c:v>
                </c:pt>
                <c:pt idx="642">
                  <c:v>28.400000000000006</c:v>
                </c:pt>
                <c:pt idx="643">
                  <c:v>28.599999999999994</c:v>
                </c:pt>
                <c:pt idx="644">
                  <c:v>28.800000000000011</c:v>
                </c:pt>
                <c:pt idx="645">
                  <c:v>29</c:v>
                </c:pt>
                <c:pt idx="646">
                  <c:v>29.199999999999989</c:v>
                </c:pt>
                <c:pt idx="647">
                  <c:v>29.400000000000006</c:v>
                </c:pt>
                <c:pt idx="648">
                  <c:v>29.599999999999994</c:v>
                </c:pt>
                <c:pt idx="649">
                  <c:v>29.800000000000011</c:v>
                </c:pt>
                <c:pt idx="650">
                  <c:v>30</c:v>
                </c:pt>
                <c:pt idx="651">
                  <c:v>30.199999999999989</c:v>
                </c:pt>
                <c:pt idx="652">
                  <c:v>30.400000000000006</c:v>
                </c:pt>
                <c:pt idx="653">
                  <c:v>30.599999999999994</c:v>
                </c:pt>
                <c:pt idx="654">
                  <c:v>30.800000000000011</c:v>
                </c:pt>
                <c:pt idx="655">
                  <c:v>31</c:v>
                </c:pt>
                <c:pt idx="656">
                  <c:v>31.199999999999989</c:v>
                </c:pt>
                <c:pt idx="657">
                  <c:v>31.400000000000006</c:v>
                </c:pt>
                <c:pt idx="658">
                  <c:v>31.599999999999994</c:v>
                </c:pt>
                <c:pt idx="659">
                  <c:v>31.800000000000011</c:v>
                </c:pt>
                <c:pt idx="660">
                  <c:v>32</c:v>
                </c:pt>
                <c:pt idx="661">
                  <c:v>32.199999999999989</c:v>
                </c:pt>
                <c:pt idx="662">
                  <c:v>32.400000000000006</c:v>
                </c:pt>
                <c:pt idx="663">
                  <c:v>32.599999999999994</c:v>
                </c:pt>
                <c:pt idx="664">
                  <c:v>32.800000000000011</c:v>
                </c:pt>
                <c:pt idx="665">
                  <c:v>33</c:v>
                </c:pt>
                <c:pt idx="666">
                  <c:v>33.199999999999989</c:v>
                </c:pt>
                <c:pt idx="667">
                  <c:v>33.400000000000006</c:v>
                </c:pt>
                <c:pt idx="668">
                  <c:v>33.599999999999994</c:v>
                </c:pt>
                <c:pt idx="669">
                  <c:v>33.800000000000011</c:v>
                </c:pt>
                <c:pt idx="670">
                  <c:v>34</c:v>
                </c:pt>
                <c:pt idx="671">
                  <c:v>34.199999999999989</c:v>
                </c:pt>
                <c:pt idx="672">
                  <c:v>34.400000000000006</c:v>
                </c:pt>
                <c:pt idx="673">
                  <c:v>34.599999999999994</c:v>
                </c:pt>
                <c:pt idx="674">
                  <c:v>34.800000000000011</c:v>
                </c:pt>
                <c:pt idx="675">
                  <c:v>35</c:v>
                </c:pt>
                <c:pt idx="676">
                  <c:v>35.199999999999989</c:v>
                </c:pt>
                <c:pt idx="677">
                  <c:v>35.400000000000006</c:v>
                </c:pt>
                <c:pt idx="678">
                  <c:v>35.599999999999994</c:v>
                </c:pt>
                <c:pt idx="679">
                  <c:v>35.800000000000011</c:v>
                </c:pt>
                <c:pt idx="680">
                  <c:v>36</c:v>
                </c:pt>
                <c:pt idx="681">
                  <c:v>36.199999999999989</c:v>
                </c:pt>
                <c:pt idx="682">
                  <c:v>36.400000000000006</c:v>
                </c:pt>
                <c:pt idx="683">
                  <c:v>36.599999999999994</c:v>
                </c:pt>
                <c:pt idx="684">
                  <c:v>36.800000000000011</c:v>
                </c:pt>
                <c:pt idx="685">
                  <c:v>37</c:v>
                </c:pt>
                <c:pt idx="686">
                  <c:v>37.199999999999989</c:v>
                </c:pt>
                <c:pt idx="687">
                  <c:v>37.400000000000006</c:v>
                </c:pt>
                <c:pt idx="688">
                  <c:v>37.599999999999994</c:v>
                </c:pt>
                <c:pt idx="689">
                  <c:v>37.800000000000011</c:v>
                </c:pt>
                <c:pt idx="690">
                  <c:v>38</c:v>
                </c:pt>
                <c:pt idx="691">
                  <c:v>38.199999999999989</c:v>
                </c:pt>
                <c:pt idx="692">
                  <c:v>38.400000000000006</c:v>
                </c:pt>
                <c:pt idx="693">
                  <c:v>38.599999999999994</c:v>
                </c:pt>
                <c:pt idx="694">
                  <c:v>38.800000000000011</c:v>
                </c:pt>
                <c:pt idx="695">
                  <c:v>39</c:v>
                </c:pt>
                <c:pt idx="696">
                  <c:v>39.199999999999989</c:v>
                </c:pt>
                <c:pt idx="697">
                  <c:v>39.400000000000006</c:v>
                </c:pt>
                <c:pt idx="698">
                  <c:v>39.599999999999994</c:v>
                </c:pt>
                <c:pt idx="699">
                  <c:v>39.800000000000011</c:v>
                </c:pt>
                <c:pt idx="700">
                  <c:v>40</c:v>
                </c:pt>
                <c:pt idx="701">
                  <c:v>40.199999999999989</c:v>
                </c:pt>
                <c:pt idx="702">
                  <c:v>40.400000000000006</c:v>
                </c:pt>
                <c:pt idx="703">
                  <c:v>40.599999999999994</c:v>
                </c:pt>
                <c:pt idx="704">
                  <c:v>40.800000000000011</c:v>
                </c:pt>
                <c:pt idx="705">
                  <c:v>41</c:v>
                </c:pt>
                <c:pt idx="706">
                  <c:v>41.199999999999989</c:v>
                </c:pt>
                <c:pt idx="707">
                  <c:v>41.400000000000006</c:v>
                </c:pt>
                <c:pt idx="708">
                  <c:v>41.599999999999994</c:v>
                </c:pt>
                <c:pt idx="709">
                  <c:v>41.800000000000011</c:v>
                </c:pt>
                <c:pt idx="710">
                  <c:v>42</c:v>
                </c:pt>
                <c:pt idx="711">
                  <c:v>42.199999999999989</c:v>
                </c:pt>
                <c:pt idx="712">
                  <c:v>42.400000000000006</c:v>
                </c:pt>
                <c:pt idx="713">
                  <c:v>42.599999999999994</c:v>
                </c:pt>
                <c:pt idx="714">
                  <c:v>42.800000000000011</c:v>
                </c:pt>
                <c:pt idx="715">
                  <c:v>43</c:v>
                </c:pt>
                <c:pt idx="716">
                  <c:v>43.199999999999989</c:v>
                </c:pt>
                <c:pt idx="717">
                  <c:v>43.400000000000006</c:v>
                </c:pt>
                <c:pt idx="718">
                  <c:v>43.599999999999994</c:v>
                </c:pt>
                <c:pt idx="719">
                  <c:v>43.800000000000011</c:v>
                </c:pt>
                <c:pt idx="720">
                  <c:v>44</c:v>
                </c:pt>
                <c:pt idx="721">
                  <c:v>44.199999999999989</c:v>
                </c:pt>
                <c:pt idx="722">
                  <c:v>44.400000000000006</c:v>
                </c:pt>
                <c:pt idx="723">
                  <c:v>44.599999999999994</c:v>
                </c:pt>
                <c:pt idx="724">
                  <c:v>44.800000000000011</c:v>
                </c:pt>
                <c:pt idx="725">
                  <c:v>45</c:v>
                </c:pt>
                <c:pt idx="726">
                  <c:v>45.199999999999989</c:v>
                </c:pt>
                <c:pt idx="727">
                  <c:v>45.400000000000006</c:v>
                </c:pt>
                <c:pt idx="728">
                  <c:v>45.599999999999994</c:v>
                </c:pt>
                <c:pt idx="729">
                  <c:v>45.800000000000011</c:v>
                </c:pt>
                <c:pt idx="730">
                  <c:v>46</c:v>
                </c:pt>
                <c:pt idx="731">
                  <c:v>46.199999999999989</c:v>
                </c:pt>
                <c:pt idx="732">
                  <c:v>46.400000000000006</c:v>
                </c:pt>
                <c:pt idx="733">
                  <c:v>46.599999999999994</c:v>
                </c:pt>
                <c:pt idx="734">
                  <c:v>46.800000000000011</c:v>
                </c:pt>
                <c:pt idx="735">
                  <c:v>47</c:v>
                </c:pt>
                <c:pt idx="736">
                  <c:v>47.199999999999989</c:v>
                </c:pt>
                <c:pt idx="737">
                  <c:v>47.400000000000006</c:v>
                </c:pt>
                <c:pt idx="738">
                  <c:v>47.599999999999994</c:v>
                </c:pt>
                <c:pt idx="739">
                  <c:v>47.800000000000011</c:v>
                </c:pt>
                <c:pt idx="740">
                  <c:v>48</c:v>
                </c:pt>
                <c:pt idx="741">
                  <c:v>48.199999999999989</c:v>
                </c:pt>
                <c:pt idx="742">
                  <c:v>48.400000000000006</c:v>
                </c:pt>
                <c:pt idx="743">
                  <c:v>48.599999999999994</c:v>
                </c:pt>
                <c:pt idx="744">
                  <c:v>48.800000000000011</c:v>
                </c:pt>
                <c:pt idx="745">
                  <c:v>49</c:v>
                </c:pt>
                <c:pt idx="746">
                  <c:v>49.199999999999989</c:v>
                </c:pt>
                <c:pt idx="747">
                  <c:v>49.400000000000006</c:v>
                </c:pt>
                <c:pt idx="748">
                  <c:v>49.599999999999994</c:v>
                </c:pt>
                <c:pt idx="749">
                  <c:v>49.800000000000011</c:v>
                </c:pt>
                <c:pt idx="750">
                  <c:v>50</c:v>
                </c:pt>
                <c:pt idx="751">
                  <c:v>50.199999999999989</c:v>
                </c:pt>
                <c:pt idx="752">
                  <c:v>50.400000000000006</c:v>
                </c:pt>
                <c:pt idx="753">
                  <c:v>50.599999999999994</c:v>
                </c:pt>
                <c:pt idx="754">
                  <c:v>50.800000000000011</c:v>
                </c:pt>
                <c:pt idx="755">
                  <c:v>51</c:v>
                </c:pt>
                <c:pt idx="756">
                  <c:v>51.199999999999989</c:v>
                </c:pt>
                <c:pt idx="757">
                  <c:v>51.400000000000006</c:v>
                </c:pt>
                <c:pt idx="758">
                  <c:v>51.599999999999994</c:v>
                </c:pt>
                <c:pt idx="759">
                  <c:v>51.800000000000011</c:v>
                </c:pt>
                <c:pt idx="760">
                  <c:v>52</c:v>
                </c:pt>
                <c:pt idx="761">
                  <c:v>52.199999999999989</c:v>
                </c:pt>
                <c:pt idx="762">
                  <c:v>52.400000000000006</c:v>
                </c:pt>
                <c:pt idx="763">
                  <c:v>52.599999999999994</c:v>
                </c:pt>
                <c:pt idx="764">
                  <c:v>52.800000000000011</c:v>
                </c:pt>
                <c:pt idx="765">
                  <c:v>53</c:v>
                </c:pt>
                <c:pt idx="766">
                  <c:v>53.199999999999989</c:v>
                </c:pt>
                <c:pt idx="767">
                  <c:v>53.400000000000006</c:v>
                </c:pt>
                <c:pt idx="768">
                  <c:v>53.599999999999994</c:v>
                </c:pt>
                <c:pt idx="769">
                  <c:v>53.800000000000011</c:v>
                </c:pt>
                <c:pt idx="770">
                  <c:v>54</c:v>
                </c:pt>
                <c:pt idx="771">
                  <c:v>54.199999999999989</c:v>
                </c:pt>
                <c:pt idx="772">
                  <c:v>54.400000000000006</c:v>
                </c:pt>
                <c:pt idx="773">
                  <c:v>54.599999999999994</c:v>
                </c:pt>
                <c:pt idx="774">
                  <c:v>54.800000000000011</c:v>
                </c:pt>
                <c:pt idx="775">
                  <c:v>55</c:v>
                </c:pt>
                <c:pt idx="776">
                  <c:v>55.199999999999989</c:v>
                </c:pt>
                <c:pt idx="777">
                  <c:v>55.400000000000006</c:v>
                </c:pt>
                <c:pt idx="778">
                  <c:v>55.599999999999994</c:v>
                </c:pt>
                <c:pt idx="779">
                  <c:v>55.800000000000011</c:v>
                </c:pt>
                <c:pt idx="780">
                  <c:v>56</c:v>
                </c:pt>
                <c:pt idx="781">
                  <c:v>56.199999999999989</c:v>
                </c:pt>
                <c:pt idx="782">
                  <c:v>56.400000000000006</c:v>
                </c:pt>
                <c:pt idx="783">
                  <c:v>56.599999999999994</c:v>
                </c:pt>
                <c:pt idx="784">
                  <c:v>56.800000000000011</c:v>
                </c:pt>
                <c:pt idx="785">
                  <c:v>57</c:v>
                </c:pt>
                <c:pt idx="786">
                  <c:v>57.199999999999989</c:v>
                </c:pt>
                <c:pt idx="787">
                  <c:v>57.400000000000006</c:v>
                </c:pt>
                <c:pt idx="788">
                  <c:v>57.599999999999994</c:v>
                </c:pt>
                <c:pt idx="789">
                  <c:v>57.800000000000011</c:v>
                </c:pt>
                <c:pt idx="790">
                  <c:v>58</c:v>
                </c:pt>
                <c:pt idx="791">
                  <c:v>58.199999999999989</c:v>
                </c:pt>
                <c:pt idx="792">
                  <c:v>58.400000000000006</c:v>
                </c:pt>
                <c:pt idx="793">
                  <c:v>58.599999999999994</c:v>
                </c:pt>
                <c:pt idx="794">
                  <c:v>58.800000000000011</c:v>
                </c:pt>
                <c:pt idx="795">
                  <c:v>59</c:v>
                </c:pt>
                <c:pt idx="796">
                  <c:v>59.199999999999989</c:v>
                </c:pt>
                <c:pt idx="797">
                  <c:v>59.400000000000006</c:v>
                </c:pt>
                <c:pt idx="798">
                  <c:v>59.599999999999994</c:v>
                </c:pt>
                <c:pt idx="799">
                  <c:v>59.800000000000011</c:v>
                </c:pt>
                <c:pt idx="800">
                  <c:v>60</c:v>
                </c:pt>
                <c:pt idx="801">
                  <c:v>60.199999999999989</c:v>
                </c:pt>
                <c:pt idx="802">
                  <c:v>60.400000000000006</c:v>
                </c:pt>
                <c:pt idx="803">
                  <c:v>60.599999999999994</c:v>
                </c:pt>
                <c:pt idx="804">
                  <c:v>60.800000000000011</c:v>
                </c:pt>
                <c:pt idx="805">
                  <c:v>61</c:v>
                </c:pt>
                <c:pt idx="806">
                  <c:v>61.199999999999989</c:v>
                </c:pt>
                <c:pt idx="807">
                  <c:v>61.400000000000006</c:v>
                </c:pt>
                <c:pt idx="808">
                  <c:v>61.599999999999994</c:v>
                </c:pt>
                <c:pt idx="809">
                  <c:v>61.800000000000011</c:v>
                </c:pt>
                <c:pt idx="810">
                  <c:v>62</c:v>
                </c:pt>
                <c:pt idx="811">
                  <c:v>62.199999999999989</c:v>
                </c:pt>
                <c:pt idx="812">
                  <c:v>62.400000000000006</c:v>
                </c:pt>
                <c:pt idx="813">
                  <c:v>62.599999999999994</c:v>
                </c:pt>
                <c:pt idx="814">
                  <c:v>62.800000000000011</c:v>
                </c:pt>
                <c:pt idx="815">
                  <c:v>63</c:v>
                </c:pt>
                <c:pt idx="816">
                  <c:v>63.199999999999989</c:v>
                </c:pt>
                <c:pt idx="817">
                  <c:v>63.400000000000006</c:v>
                </c:pt>
                <c:pt idx="818">
                  <c:v>63.599999999999994</c:v>
                </c:pt>
                <c:pt idx="819">
                  <c:v>63.800000000000011</c:v>
                </c:pt>
                <c:pt idx="820">
                  <c:v>64</c:v>
                </c:pt>
                <c:pt idx="821">
                  <c:v>64.199999999999989</c:v>
                </c:pt>
                <c:pt idx="822">
                  <c:v>64.400000000000006</c:v>
                </c:pt>
                <c:pt idx="823">
                  <c:v>64.599999999999994</c:v>
                </c:pt>
                <c:pt idx="824">
                  <c:v>64.800000000000011</c:v>
                </c:pt>
                <c:pt idx="825">
                  <c:v>65</c:v>
                </c:pt>
                <c:pt idx="826">
                  <c:v>65.199999999999989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65.800000000000011</c:v>
                </c:pt>
                <c:pt idx="830">
                  <c:v>66</c:v>
                </c:pt>
                <c:pt idx="831">
                  <c:v>66.199999999999989</c:v>
                </c:pt>
                <c:pt idx="832">
                  <c:v>66.400000000000006</c:v>
                </c:pt>
                <c:pt idx="833">
                  <c:v>66.599999999999994</c:v>
                </c:pt>
                <c:pt idx="834">
                  <c:v>66.800000000000011</c:v>
                </c:pt>
                <c:pt idx="835">
                  <c:v>67</c:v>
                </c:pt>
                <c:pt idx="836">
                  <c:v>67.199999999999989</c:v>
                </c:pt>
                <c:pt idx="837">
                  <c:v>67.400000000000006</c:v>
                </c:pt>
                <c:pt idx="838">
                  <c:v>67.599999999999994</c:v>
                </c:pt>
                <c:pt idx="839">
                  <c:v>67.800000000000011</c:v>
                </c:pt>
                <c:pt idx="840">
                  <c:v>68</c:v>
                </c:pt>
                <c:pt idx="841">
                  <c:v>68.199999999999989</c:v>
                </c:pt>
                <c:pt idx="842">
                  <c:v>68.400000000000006</c:v>
                </c:pt>
                <c:pt idx="843">
                  <c:v>68.599999999999994</c:v>
                </c:pt>
                <c:pt idx="844">
                  <c:v>68.800000000000011</c:v>
                </c:pt>
                <c:pt idx="845">
                  <c:v>69</c:v>
                </c:pt>
                <c:pt idx="846">
                  <c:v>69.199999999999989</c:v>
                </c:pt>
                <c:pt idx="847">
                  <c:v>69.400000000000006</c:v>
                </c:pt>
                <c:pt idx="848">
                  <c:v>69.599999999999994</c:v>
                </c:pt>
                <c:pt idx="849">
                  <c:v>69.800000000000011</c:v>
                </c:pt>
                <c:pt idx="850">
                  <c:v>70</c:v>
                </c:pt>
                <c:pt idx="851">
                  <c:v>70.199999999999989</c:v>
                </c:pt>
                <c:pt idx="852">
                  <c:v>70.400000000000006</c:v>
                </c:pt>
                <c:pt idx="853">
                  <c:v>70.599999999999994</c:v>
                </c:pt>
                <c:pt idx="854">
                  <c:v>70.800000000000011</c:v>
                </c:pt>
                <c:pt idx="855">
                  <c:v>71</c:v>
                </c:pt>
                <c:pt idx="856">
                  <c:v>71.199999999999989</c:v>
                </c:pt>
                <c:pt idx="857">
                  <c:v>71.400000000000006</c:v>
                </c:pt>
                <c:pt idx="858">
                  <c:v>71.599999999999994</c:v>
                </c:pt>
                <c:pt idx="859">
                  <c:v>71.800000000000011</c:v>
                </c:pt>
                <c:pt idx="860">
                  <c:v>72</c:v>
                </c:pt>
                <c:pt idx="861">
                  <c:v>72.199999999999989</c:v>
                </c:pt>
                <c:pt idx="862">
                  <c:v>72.400000000000006</c:v>
                </c:pt>
                <c:pt idx="863">
                  <c:v>72.599999999999994</c:v>
                </c:pt>
                <c:pt idx="864">
                  <c:v>72.800000000000011</c:v>
                </c:pt>
                <c:pt idx="865">
                  <c:v>73</c:v>
                </c:pt>
                <c:pt idx="866">
                  <c:v>73.199999999999989</c:v>
                </c:pt>
                <c:pt idx="867">
                  <c:v>73.400000000000006</c:v>
                </c:pt>
                <c:pt idx="868">
                  <c:v>73.599999999999994</c:v>
                </c:pt>
                <c:pt idx="869">
                  <c:v>73.800000000000011</c:v>
                </c:pt>
                <c:pt idx="870">
                  <c:v>74</c:v>
                </c:pt>
                <c:pt idx="871">
                  <c:v>74.199999999999989</c:v>
                </c:pt>
                <c:pt idx="872">
                  <c:v>74.400000000000006</c:v>
                </c:pt>
                <c:pt idx="873">
                  <c:v>74.599999999999994</c:v>
                </c:pt>
                <c:pt idx="874">
                  <c:v>74.800000000000011</c:v>
                </c:pt>
                <c:pt idx="875">
                  <c:v>75</c:v>
                </c:pt>
                <c:pt idx="876">
                  <c:v>75.199999999999989</c:v>
                </c:pt>
                <c:pt idx="877">
                  <c:v>75.400000000000006</c:v>
                </c:pt>
                <c:pt idx="878">
                  <c:v>75.599999999999994</c:v>
                </c:pt>
                <c:pt idx="879">
                  <c:v>75.800000000000011</c:v>
                </c:pt>
                <c:pt idx="880">
                  <c:v>76</c:v>
                </c:pt>
                <c:pt idx="881">
                  <c:v>76.199999999999989</c:v>
                </c:pt>
                <c:pt idx="882">
                  <c:v>76.400000000000006</c:v>
                </c:pt>
                <c:pt idx="883">
                  <c:v>76.599999999999994</c:v>
                </c:pt>
                <c:pt idx="884">
                  <c:v>76.800000000000011</c:v>
                </c:pt>
                <c:pt idx="885">
                  <c:v>77</c:v>
                </c:pt>
                <c:pt idx="886">
                  <c:v>77.199999999999989</c:v>
                </c:pt>
                <c:pt idx="887">
                  <c:v>77.400000000000006</c:v>
                </c:pt>
                <c:pt idx="888">
                  <c:v>77.599999999999994</c:v>
                </c:pt>
                <c:pt idx="889">
                  <c:v>77.800000000000011</c:v>
                </c:pt>
                <c:pt idx="890">
                  <c:v>78</c:v>
                </c:pt>
                <c:pt idx="891">
                  <c:v>78.199999999999989</c:v>
                </c:pt>
                <c:pt idx="892">
                  <c:v>78.400000000000006</c:v>
                </c:pt>
                <c:pt idx="893">
                  <c:v>78.599999999999994</c:v>
                </c:pt>
                <c:pt idx="894">
                  <c:v>78.800000000000011</c:v>
                </c:pt>
                <c:pt idx="895">
                  <c:v>79</c:v>
                </c:pt>
                <c:pt idx="896">
                  <c:v>79.199999999999989</c:v>
                </c:pt>
                <c:pt idx="897">
                  <c:v>79.400000000000006</c:v>
                </c:pt>
                <c:pt idx="898">
                  <c:v>79.599999999999994</c:v>
                </c:pt>
                <c:pt idx="899">
                  <c:v>79.800000000000011</c:v>
                </c:pt>
                <c:pt idx="900">
                  <c:v>80</c:v>
                </c:pt>
                <c:pt idx="901">
                  <c:v>80.199999999999989</c:v>
                </c:pt>
                <c:pt idx="902">
                  <c:v>80.400000000000006</c:v>
                </c:pt>
                <c:pt idx="903">
                  <c:v>80.599999999999994</c:v>
                </c:pt>
                <c:pt idx="904">
                  <c:v>80.800000000000011</c:v>
                </c:pt>
                <c:pt idx="905">
                  <c:v>81</c:v>
                </c:pt>
                <c:pt idx="906">
                  <c:v>81.199999999999989</c:v>
                </c:pt>
                <c:pt idx="907">
                  <c:v>81.400000000000006</c:v>
                </c:pt>
                <c:pt idx="908">
                  <c:v>81.599999999999994</c:v>
                </c:pt>
                <c:pt idx="909">
                  <c:v>81.800000000000011</c:v>
                </c:pt>
                <c:pt idx="910">
                  <c:v>82</c:v>
                </c:pt>
                <c:pt idx="911">
                  <c:v>82.199999999999989</c:v>
                </c:pt>
                <c:pt idx="912">
                  <c:v>82.4</c:v>
                </c:pt>
                <c:pt idx="913">
                  <c:v>82.6</c:v>
                </c:pt>
                <c:pt idx="914">
                  <c:v>82.800000000000011</c:v>
                </c:pt>
                <c:pt idx="915">
                  <c:v>83</c:v>
                </c:pt>
                <c:pt idx="916">
                  <c:v>83.199999999999989</c:v>
                </c:pt>
                <c:pt idx="917">
                  <c:v>83.4</c:v>
                </c:pt>
                <c:pt idx="918">
                  <c:v>83.6</c:v>
                </c:pt>
                <c:pt idx="919">
                  <c:v>83.800000000000011</c:v>
                </c:pt>
                <c:pt idx="920">
                  <c:v>84</c:v>
                </c:pt>
                <c:pt idx="921">
                  <c:v>84.199999999999989</c:v>
                </c:pt>
                <c:pt idx="922">
                  <c:v>84.4</c:v>
                </c:pt>
                <c:pt idx="923">
                  <c:v>84.6</c:v>
                </c:pt>
                <c:pt idx="924">
                  <c:v>84.800000000000011</c:v>
                </c:pt>
                <c:pt idx="925">
                  <c:v>85</c:v>
                </c:pt>
                <c:pt idx="926">
                  <c:v>85.199999999999989</c:v>
                </c:pt>
                <c:pt idx="927">
                  <c:v>85.4</c:v>
                </c:pt>
                <c:pt idx="928">
                  <c:v>85.6</c:v>
                </c:pt>
                <c:pt idx="929">
                  <c:v>85.800000000000011</c:v>
                </c:pt>
                <c:pt idx="930">
                  <c:v>86</c:v>
                </c:pt>
                <c:pt idx="931">
                  <c:v>86.199999999999989</c:v>
                </c:pt>
                <c:pt idx="932">
                  <c:v>86.4</c:v>
                </c:pt>
                <c:pt idx="933">
                  <c:v>86.6</c:v>
                </c:pt>
                <c:pt idx="934">
                  <c:v>86.800000000000011</c:v>
                </c:pt>
                <c:pt idx="935">
                  <c:v>87</c:v>
                </c:pt>
                <c:pt idx="936">
                  <c:v>87.199999999999989</c:v>
                </c:pt>
                <c:pt idx="937">
                  <c:v>87.4</c:v>
                </c:pt>
                <c:pt idx="938">
                  <c:v>87.6</c:v>
                </c:pt>
                <c:pt idx="939">
                  <c:v>87.800000000000011</c:v>
                </c:pt>
                <c:pt idx="940">
                  <c:v>88</c:v>
                </c:pt>
                <c:pt idx="941">
                  <c:v>88.199999999999989</c:v>
                </c:pt>
                <c:pt idx="942">
                  <c:v>88.4</c:v>
                </c:pt>
                <c:pt idx="943">
                  <c:v>88.6</c:v>
                </c:pt>
                <c:pt idx="944">
                  <c:v>88.800000000000011</c:v>
                </c:pt>
                <c:pt idx="945">
                  <c:v>89</c:v>
                </c:pt>
                <c:pt idx="946">
                  <c:v>89.199999999999989</c:v>
                </c:pt>
                <c:pt idx="947">
                  <c:v>89.4</c:v>
                </c:pt>
                <c:pt idx="948">
                  <c:v>89.6</c:v>
                </c:pt>
                <c:pt idx="949">
                  <c:v>89.800000000000011</c:v>
                </c:pt>
                <c:pt idx="950">
                  <c:v>90</c:v>
                </c:pt>
                <c:pt idx="951">
                  <c:v>90.199999999999989</c:v>
                </c:pt>
                <c:pt idx="952">
                  <c:v>90.4</c:v>
                </c:pt>
                <c:pt idx="953">
                  <c:v>90.6</c:v>
                </c:pt>
                <c:pt idx="954">
                  <c:v>90.800000000000011</c:v>
                </c:pt>
                <c:pt idx="955">
                  <c:v>91</c:v>
                </c:pt>
                <c:pt idx="956">
                  <c:v>91.199999999999989</c:v>
                </c:pt>
                <c:pt idx="957">
                  <c:v>91.4</c:v>
                </c:pt>
                <c:pt idx="958">
                  <c:v>91.6</c:v>
                </c:pt>
                <c:pt idx="959">
                  <c:v>91.800000000000011</c:v>
                </c:pt>
                <c:pt idx="960">
                  <c:v>92</c:v>
                </c:pt>
                <c:pt idx="961">
                  <c:v>92.199999999999989</c:v>
                </c:pt>
                <c:pt idx="962">
                  <c:v>92.4</c:v>
                </c:pt>
                <c:pt idx="963">
                  <c:v>92.6</c:v>
                </c:pt>
                <c:pt idx="964">
                  <c:v>92.800000000000011</c:v>
                </c:pt>
                <c:pt idx="965">
                  <c:v>93</c:v>
                </c:pt>
                <c:pt idx="966">
                  <c:v>93.199999999999989</c:v>
                </c:pt>
                <c:pt idx="967">
                  <c:v>93.4</c:v>
                </c:pt>
                <c:pt idx="968">
                  <c:v>93.6</c:v>
                </c:pt>
                <c:pt idx="969">
                  <c:v>93.800000000000011</c:v>
                </c:pt>
                <c:pt idx="970">
                  <c:v>94</c:v>
                </c:pt>
                <c:pt idx="971">
                  <c:v>94.199999999999989</c:v>
                </c:pt>
                <c:pt idx="972">
                  <c:v>94.4</c:v>
                </c:pt>
                <c:pt idx="973">
                  <c:v>94.6</c:v>
                </c:pt>
                <c:pt idx="974">
                  <c:v>94.800000000000011</c:v>
                </c:pt>
                <c:pt idx="975">
                  <c:v>95</c:v>
                </c:pt>
                <c:pt idx="976">
                  <c:v>95.199999999999989</c:v>
                </c:pt>
                <c:pt idx="977">
                  <c:v>95.4</c:v>
                </c:pt>
                <c:pt idx="978">
                  <c:v>95.6</c:v>
                </c:pt>
                <c:pt idx="979">
                  <c:v>95.800000000000011</c:v>
                </c:pt>
                <c:pt idx="980">
                  <c:v>96</c:v>
                </c:pt>
                <c:pt idx="981">
                  <c:v>96.199999999999989</c:v>
                </c:pt>
                <c:pt idx="982">
                  <c:v>96.4</c:v>
                </c:pt>
                <c:pt idx="983">
                  <c:v>96.6</c:v>
                </c:pt>
                <c:pt idx="984">
                  <c:v>96.800000000000011</c:v>
                </c:pt>
                <c:pt idx="985">
                  <c:v>97</c:v>
                </c:pt>
                <c:pt idx="986">
                  <c:v>97.199999999999989</c:v>
                </c:pt>
                <c:pt idx="987">
                  <c:v>97.4</c:v>
                </c:pt>
                <c:pt idx="988">
                  <c:v>97.6</c:v>
                </c:pt>
                <c:pt idx="989">
                  <c:v>97.800000000000011</c:v>
                </c:pt>
                <c:pt idx="990">
                  <c:v>98</c:v>
                </c:pt>
                <c:pt idx="991">
                  <c:v>98.199999999999989</c:v>
                </c:pt>
                <c:pt idx="992">
                  <c:v>98.4</c:v>
                </c:pt>
                <c:pt idx="993">
                  <c:v>98.6</c:v>
                </c:pt>
                <c:pt idx="994">
                  <c:v>98.800000000000011</c:v>
                </c:pt>
                <c:pt idx="995">
                  <c:v>99</c:v>
                </c:pt>
                <c:pt idx="996">
                  <c:v>99.199999999999989</c:v>
                </c:pt>
                <c:pt idx="997">
                  <c:v>99.4</c:v>
                </c:pt>
                <c:pt idx="998">
                  <c:v>99.6</c:v>
                </c:pt>
                <c:pt idx="999">
                  <c:v>99.800000000000011</c:v>
                </c:pt>
                <c:pt idx="1000">
                  <c:v>100</c:v>
                </c:pt>
              </c:numCache>
            </c:numRef>
          </c:xVal>
          <c:yVal>
            <c:numRef>
              <c:f>fit_function!$C$7:$C$1007</c:f>
              <c:numCache>
                <c:formatCode>General</c:formatCode>
                <c:ptCount val="1001"/>
                <c:pt idx="0">
                  <c:v>0.17289236933005403</c:v>
                </c:pt>
                <c:pt idx="1">
                  <c:v>0.17626259298078928</c:v>
                </c:pt>
                <c:pt idx="2">
                  <c:v>0.17978888745156191</c:v>
                </c:pt>
                <c:pt idx="3">
                  <c:v>0.18346504649049783</c:v>
                </c:pt>
                <c:pt idx="4">
                  <c:v>0.18728455143739065</c:v>
                </c:pt>
                <c:pt idx="5">
                  <c:v>0.19124058251624465</c:v>
                </c:pt>
                <c:pt idx="6">
                  <c:v>0.19532603074560162</c:v>
                </c:pt>
                <c:pt idx="7">
                  <c:v>0.19953351044631318</c:v>
                </c:pt>
                <c:pt idx="8">
                  <c:v>0.20385537232521134</c:v>
                </c:pt>
                <c:pt idx="9">
                  <c:v>0.20828371711196988</c:v>
                </c:pt>
                <c:pt idx="10">
                  <c:v>0.21281040972530915</c:v>
                </c:pt>
                <c:pt idx="11">
                  <c:v>0.21742709394360454</c:v>
                </c:pt>
                <c:pt idx="12">
                  <c:v>0.22212520755392295</c:v>
                </c:pt>
                <c:pt idx="13">
                  <c:v>0.22689599795249599</c:v>
                </c:pt>
                <c:pt idx="14">
                  <c:v>0.23173053816869435</c:v>
                </c:pt>
                <c:pt idx="15">
                  <c:v>0.23661974328365123</c:v>
                </c:pt>
                <c:pt idx="16">
                  <c:v>0.24155438721384248</c:v>
                </c:pt>
                <c:pt idx="17">
                  <c:v>0.24652511982911574</c:v>
                </c:pt>
                <c:pt idx="18">
                  <c:v>0.25152248437392166</c:v>
                </c:pt>
                <c:pt idx="19">
                  <c:v>0.25653693515980974</c:v>
                </c:pt>
                <c:pt idx="20">
                  <c:v>0.26155885549660995</c:v>
                </c:pt>
                <c:pt idx="21">
                  <c:v>0.26657857582916233</c:v>
                </c:pt>
                <c:pt idx="22">
                  <c:v>0.27158639204592749</c:v>
                </c:pt>
                <c:pt idx="23">
                  <c:v>0.27657258392536871</c:v>
                </c:pt>
                <c:pt idx="24">
                  <c:v>0.28152743368560634</c:v>
                </c:pt>
                <c:pt idx="25">
                  <c:v>0.28644124460251102</c:v>
                </c:pt>
                <c:pt idx="26">
                  <c:v>0.29130435966115531</c:v>
                </c:pt>
                <c:pt idx="27">
                  <c:v>0.29610718020533361</c:v>
                </c:pt>
                <c:pt idx="28">
                  <c:v>0.30084018454973743</c:v>
                </c:pt>
                <c:pt idx="29">
                  <c:v>0.30549394651930789</c:v>
                </c:pt>
                <c:pt idx="30">
                  <c:v>0.3100591538802846</c:v>
                </c:pt>
                <c:pt idx="31">
                  <c:v>0.31452662662754982</c:v>
                </c:pt>
                <c:pt idx="32">
                  <c:v>0.31888733509299139</c:v>
                </c:pt>
                <c:pt idx="33">
                  <c:v>0.32313241783981861</c:v>
                </c:pt>
                <c:pt idx="34">
                  <c:v>0.32725319930803426</c:v>
                </c:pt>
                <c:pt idx="35">
                  <c:v>0.33124120717659572</c:v>
                </c:pt>
                <c:pt idx="36">
                  <c:v>0.33508818940821317</c:v>
                </c:pt>
                <c:pt idx="37">
                  <c:v>0.33878613094318849</c:v>
                </c:pt>
                <c:pt idx="38">
                  <c:v>0.34232727000923885</c:v>
                </c:pt>
                <c:pt idx="39">
                  <c:v>0.34570411401484569</c:v>
                </c:pt>
                <c:pt idx="40">
                  <c:v>0.34890945499432524</c:v>
                </c:pt>
                <c:pt idx="41">
                  <c:v>0.35193638457354898</c:v>
                </c:pt>
                <c:pt idx="42">
                  <c:v>0.35477830842601776</c:v>
                </c:pt>
                <c:pt idx="43">
                  <c:v>0.35742896018984199</c:v>
                </c:pt>
                <c:pt idx="44">
                  <c:v>0.35988241481708311</c:v>
                </c:pt>
                <c:pt idx="45">
                  <c:v>0.36213310132786786</c:v>
                </c:pt>
                <c:pt idx="46">
                  <c:v>0.36417581494270806</c:v>
                </c:pt>
                <c:pt idx="47">
                  <c:v>0.36600572856752212</c:v>
                </c:pt>
                <c:pt idx="48">
                  <c:v>0.36761840360697823</c:v>
                </c:pt>
                <c:pt idx="49">
                  <c:v>0.36900980008295187</c:v>
                </c:pt>
                <c:pt idx="50">
                  <c:v>0.37017628603610508</c:v>
                </c:pt>
                <c:pt idx="51">
                  <c:v>0.37111464618986723</c:v>
                </c:pt>
                <c:pt idx="52">
                  <c:v>0.37182208985739806</c:v>
                </c:pt>
                <c:pt idx="53">
                  <c:v>0.37229625807347255</c:v>
                </c:pt>
                <c:pt idx="54">
                  <c:v>0.37253522993461075</c:v>
                </c:pt>
                <c:pt idx="55">
                  <c:v>0.37253752813220503</c:v>
                </c:pt>
                <c:pt idx="56">
                  <c:v>0.37230212366485838</c:v>
                </c:pt>
                <c:pt idx="57">
                  <c:v>0.37182843971763829</c:v>
                </c:pt>
                <c:pt idx="58">
                  <c:v>0.37111635469747162</c:v>
                </c:pt>
                <c:pt idx="59">
                  <c:v>0.37016620441545522</c:v>
                </c:pt>
                <c:pt idx="60">
                  <c:v>0.36897878340842477</c:v>
                </c:pt>
                <c:pt idx="61">
                  <c:v>0.36755534539371831</c:v>
                </c:pt>
                <c:pt idx="62">
                  <c:v>0.36589760285267653</c:v>
                </c:pt>
                <c:pt idx="63">
                  <c:v>0.36400772574004853</c:v>
                </c:pt>
                <c:pt idx="64">
                  <c:v>0.36188833931810316</c:v>
                </c:pt>
                <c:pt idx="65">
                  <c:v>0.35954252111589452</c:v>
                </c:pt>
                <c:pt idx="66">
                  <c:v>0.35697379701577348</c:v>
                </c:pt>
                <c:pt idx="67">
                  <c:v>0.35418613647089425</c:v>
                </c:pt>
                <c:pt idx="68">
                  <c:v>0.35118394685911419</c:v>
                </c:pt>
                <c:pt idx="69">
                  <c:v>0.34797206698033128</c:v>
                </c:pt>
                <c:pt idx="70">
                  <c:v>0.34455575970595043</c:v>
                </c:pt>
                <c:pt idx="71">
                  <c:v>0.34094070379079211</c:v>
                </c:pt>
                <c:pt idx="72">
                  <c:v>0.33713298485938492</c:v>
                </c:pt>
                <c:pt idx="73">
                  <c:v>0.33313908558017952</c:v>
                </c:pt>
                <c:pt idx="74">
                  <c:v>0.32896587504280694</c:v>
                </c:pt>
                <c:pt idx="75">
                  <c:v>0.3246205973550701</c:v>
                </c:pt>
                <c:pt idx="76">
                  <c:v>0.32011085947788409</c:v>
                </c:pt>
                <c:pt idx="77">
                  <c:v>0.31544461831790116</c:v>
                </c:pt>
                <c:pt idx="78">
                  <c:v>0.31063016709902558</c:v>
                </c:pt>
                <c:pt idx="79">
                  <c:v>0.30567612103546982</c:v>
                </c:pt>
                <c:pt idx="80">
                  <c:v>0.30059140233041692</c:v>
                </c:pt>
                <c:pt idx="81">
                  <c:v>0.29538522452570953</c:v>
                </c:pt>
                <c:pt idx="82">
                  <c:v>0.29006707622932498</c:v>
                </c:pt>
                <c:pt idx="83">
                  <c:v>0.28464670424867045</c:v>
                </c:pt>
                <c:pt idx="84">
                  <c:v>0.2791340961589644</c:v>
                </c:pt>
                <c:pt idx="85">
                  <c:v>0.27353946233716686</c:v>
                </c:pt>
                <c:pt idx="86">
                  <c:v>0.26787321749303383</c:v>
                </c:pt>
                <c:pt idx="87">
                  <c:v>0.26214596172996874</c:v>
                </c:pt>
                <c:pt idx="88">
                  <c:v>0.25636846116935308</c:v>
                </c:pt>
                <c:pt idx="89">
                  <c:v>0.25055162817300275</c:v>
                </c:pt>
                <c:pt idx="90">
                  <c:v>0.24470650119930643</c:v>
                </c:pt>
                <c:pt idx="91">
                  <c:v>0.23884422432942562</c:v>
                </c:pt>
                <c:pt idx="92">
                  <c:v>0.23297602650072732</c:v>
                </c:pt>
                <c:pt idx="93">
                  <c:v>0.22711320048531497</c:v>
                </c:pt>
                <c:pt idx="94">
                  <c:v>0.22126708165217773</c:v>
                </c:pt>
                <c:pt idx="95">
                  <c:v>0.21544902655202935</c:v>
                </c:pt>
                <c:pt idx="96">
                  <c:v>0.20967039136443419</c:v>
                </c:pt>
                <c:pt idx="97">
                  <c:v>0.20394251024722113</c:v>
                </c:pt>
                <c:pt idx="98">
                  <c:v>0.19827667362856211</c:v>
                </c:pt>
                <c:pt idx="99">
                  <c:v>0.19268410648235984</c:v>
                </c:pt>
                <c:pt idx="100">
                  <c:v>0.18717594662781095</c:v>
                </c:pt>
                <c:pt idx="101">
                  <c:v>0.18176322309412535</c:v>
                </c:pt>
                <c:pt idx="102">
                  <c:v>0.17645683459145489</c:v>
                </c:pt>
                <c:pt idx="103">
                  <c:v>0.17126752812905638</c:v>
                </c:pt>
                <c:pt idx="104">
                  <c:v>0.16620587782161578</c:v>
                </c:pt>
                <c:pt idx="105">
                  <c:v>0.16128226392449677</c:v>
                </c:pt>
                <c:pt idx="106">
                  <c:v>0.15650685213841237</c:v>
                </c:pt>
                <c:pt idx="107">
                  <c:v>0.15188957322370505</c:v>
                </c:pt>
                <c:pt idx="108">
                  <c:v>0.14744010296401105</c:v>
                </c:pt>
                <c:pt idx="109">
                  <c:v>0.14316784251860623</c:v>
                </c:pt>
                <c:pt idx="110">
                  <c:v>0.13908189920218308</c:v>
                </c:pt>
                <c:pt idx="111">
                  <c:v>0.13519106773016948</c:v>
                </c:pt>
                <c:pt idx="112">
                  <c:v>0.13150381196700903</c:v>
                </c:pt>
                <c:pt idx="113">
                  <c:v>0.12802824721404177</c:v>
                </c:pt>
                <c:pt idx="114">
                  <c:v>0.12477212307277918</c:v>
                </c:pt>
                <c:pt idx="115">
                  <c:v>0.12174280691845513</c:v>
                </c:pt>
                <c:pt idx="116">
                  <c:v>0.11894726801774169</c:v>
                </c:pt>
                <c:pt idx="117">
                  <c:v>0.11639206232347477</c:v>
                </c:pt>
                <c:pt idx="118">
                  <c:v>0.11408331797811197</c:v>
                </c:pt>
                <c:pt idx="119">
                  <c:v>0.11202672155646368</c:v>
                </c:pt>
                <c:pt idx="120">
                  <c:v>0.11022750507699883</c:v>
                </c:pt>
                <c:pt idx="121">
                  <c:v>0.10869043380971669</c:v>
                </c:pt>
                <c:pt idx="122">
                  <c:v>0.10741979490722225</c:v>
                </c:pt>
                <c:pt idx="123">
                  <c:v>0.10641938688422206</c:v>
                </c:pt>
                <c:pt idx="124">
                  <c:v>0.10569250996918939</c:v>
                </c:pt>
                <c:pt idx="125">
                  <c:v>0.10524195735042843</c:v>
                </c:pt>
                <c:pt idx="126">
                  <c:v>0.10507000733719818</c:v>
                </c:pt>
                <c:pt idx="127">
                  <c:v>0.10517841645494541</c:v>
                </c:pt>
                <c:pt idx="128">
                  <c:v>0.10556841349203991</c:v>
                </c:pt>
                <c:pt idx="129">
                  <c:v>0.10624069451371068</c:v>
                </c:pt>
                <c:pt idx="130">
                  <c:v>0.10719541885715048</c:v>
                </c:pt>
                <c:pt idx="131">
                  <c:v>0.10843220611999121</c:v>
                </c:pt>
                <c:pt idx="132">
                  <c:v>0.10995013415255769</c:v>
                </c:pt>
                <c:pt idx="133">
                  <c:v>0.11174773806248464</c:v>
                </c:pt>
                <c:pt idx="134">
                  <c:v>0.1138230102384358</c:v>
                </c:pt>
                <c:pt idx="135">
                  <c:v>0.11617340139779495</c:v>
                </c:pt>
                <c:pt idx="136">
                  <c:v>0.11879582266131952</c:v>
                </c:pt>
                <c:pt idx="137">
                  <c:v>0.12168664865584089</c:v>
                </c:pt>
                <c:pt idx="138">
                  <c:v>0.12484172164419552</c:v>
                </c:pt>
                <c:pt idx="139">
                  <c:v>0.12825635667965055</c:v>
                </c:pt>
                <c:pt idx="140">
                  <c:v>0.13192534778016562</c:v>
                </c:pt>
                <c:pt idx="141">
                  <c:v>0.13584297511592239</c:v>
                </c:pt>
                <c:pt idx="142">
                  <c:v>0.14000301320162767</c:v>
                </c:pt>
                <c:pt idx="143">
                  <c:v>0.14439874008319409</c:v>
                </c:pt>
                <c:pt idx="144">
                  <c:v>0.14902294750650302</c:v>
                </c:pt>
                <c:pt idx="145">
                  <c:v>0.15386795205406578</c:v>
                </c:pt>
                <c:pt idx="146">
                  <c:v>0.15892560723354329</c:v>
                </c:pt>
                <c:pt idx="147">
                  <c:v>0.16418731650022944</c:v>
                </c:pt>
                <c:pt idx="148">
                  <c:v>0.16964404719378817</c:v>
                </c:pt>
                <c:pt idx="149">
                  <c:v>0.17528634536774479</c:v>
                </c:pt>
                <c:pt idx="150">
                  <c:v>0.1811043514884613</c:v>
                </c:pt>
                <c:pt idx="151">
                  <c:v>0.18708781697861621</c:v>
                </c:pt>
                <c:pt idx="152">
                  <c:v>0.1932261215785068</c:v>
                </c:pt>
                <c:pt idx="153">
                  <c:v>0.19950829149685406</c:v>
                </c:pt>
                <c:pt idx="154">
                  <c:v>0.20592301832119092</c:v>
                </c:pt>
                <c:pt idx="155">
                  <c:v>0.21245867865635021</c:v>
                </c:pt>
                <c:pt idx="156">
                  <c:v>0.21910335445808499</c:v>
                </c:pt>
                <c:pt idx="157">
                  <c:v>0.22584485402738674</c:v>
                </c:pt>
                <c:pt idx="158">
                  <c:v>0.23267073362968693</c:v>
                </c:pt>
                <c:pt idx="159">
                  <c:v>0.23956831970179376</c:v>
                </c:pt>
                <c:pt idx="160">
                  <c:v>0.24652473160813676</c:v>
                </c:pt>
                <c:pt idx="161">
                  <c:v>0.25352690490670504</c:v>
                </c:pt>
                <c:pt idx="162">
                  <c:v>0.26056161508390874</c:v>
                </c:pt>
                <c:pt idx="163">
                  <c:v>0.26761550171653598</c:v>
                </c:pt>
                <c:pt idx="164">
                  <c:v>0.27467509301798221</c:v>
                </c:pt>
                <c:pt idx="165">
                  <c:v>0.28172683072499483</c:v>
                </c:pt>
                <c:pt idx="166">
                  <c:v>0.28875709528035132</c:v>
                </c:pt>
                <c:pt idx="167">
                  <c:v>0.29575223126610212</c:v>
                </c:pt>
                <c:pt idx="168">
                  <c:v>0.30269857304132791</c:v>
                </c:pt>
                <c:pt idx="169">
                  <c:v>0.30958247053776278</c:v>
                </c:pt>
                <c:pt idx="170">
                  <c:v>0.31639031516609595</c:v>
                </c:pt>
                <c:pt idx="171">
                  <c:v>0.32310856578533703</c:v>
                </c:pt>
                <c:pt idx="172">
                  <c:v>0.32972377468727299</c:v>
                </c:pt>
                <c:pt idx="173">
                  <c:v>0.33622261354777133</c:v>
                </c:pt>
                <c:pt idx="174">
                  <c:v>0.34259189929651446</c:v>
                </c:pt>
                <c:pt idx="175">
                  <c:v>0.34881861985664103</c:v>
                </c:pt>
                <c:pt idx="176">
                  <c:v>0.35488995970578713</c:v>
                </c:pt>
                <c:pt idx="177">
                  <c:v>0.36079332521008567</c:v>
                </c:pt>
                <c:pt idx="178">
                  <c:v>0.36651636968286638</c:v>
                </c:pt>
                <c:pt idx="179">
                  <c:v>0.37204701812006263</c:v>
                </c:pt>
                <c:pt idx="180">
                  <c:v>0.37737349156467226</c:v>
                </c:pt>
                <c:pt idx="181">
                  <c:v>0.38248433105307977</c:v>
                </c:pt>
                <c:pt idx="182">
                  <c:v>0.38736842109655811</c:v>
                </c:pt>
                <c:pt idx="183">
                  <c:v>0.39201501265189836</c:v>
                </c:pt>
                <c:pt idx="184">
                  <c:v>0.39641374553581066</c:v>
                </c:pt>
                <c:pt idx="185">
                  <c:v>0.40055467023854308</c:v>
                </c:pt>
                <c:pt idx="186">
                  <c:v>0.40442826909302865</c:v>
                </c:pt>
                <c:pt idx="187">
                  <c:v>0.40802547675683909</c:v>
                </c:pt>
                <c:pt idx="188">
                  <c:v>0.41133769996526515</c:v>
                </c:pt>
                <c:pt idx="189">
                  <c:v>0.41435683651496413</c:v>
                </c:pt>
                <c:pt idx="190">
                  <c:v>0.41707529343882632</c:v>
                </c:pt>
                <c:pt idx="191">
                  <c:v>0.4194860043339852</c:v>
                </c:pt>
                <c:pt idx="192">
                  <c:v>0.4215824458062577</c:v>
                </c:pt>
                <c:pt idx="193">
                  <c:v>0.42335865299573278</c:v>
                </c:pt>
                <c:pt idx="194">
                  <c:v>0.42480923414972266</c:v>
                </c:pt>
                <c:pt idx="195">
                  <c:v>0.42592938421086907</c:v>
                </c:pt>
                <c:pt idx="196">
                  <c:v>0.42671489738982832</c:v>
                </c:pt>
                <c:pt idx="197">
                  <c:v>0.42716217869366235</c:v>
                </c:pt>
                <c:pt idx="198">
                  <c:v>0.42726825438282462</c:v>
                </c:pt>
                <c:pt idx="199">
                  <c:v>0.42703078133144895</c:v>
                </c:pt>
                <c:pt idx="200">
                  <c:v>0.42644805526752416</c:v>
                </c:pt>
                <c:pt idx="201">
                  <c:v>0.4255190178714644</c:v>
                </c:pt>
                <c:pt idx="202">
                  <c:v>0.42424326271355961</c:v>
                </c:pt>
                <c:pt idx="203">
                  <c:v>0.42262104001281098</c:v>
                </c:pt>
                <c:pt idx="204">
                  <c:v>0.42065326020171961</c:v>
                </c:pt>
                <c:pt idx="205">
                  <c:v>0.41834149628369455</c:v>
                </c:pt>
                <c:pt idx="206">
                  <c:v>0.41568798497188453</c:v>
                </c:pt>
                <c:pt idx="207">
                  <c:v>0.41269562660040082</c:v>
                </c:pt>
                <c:pt idx="208">
                  <c:v>0.40936798380109307</c:v>
                </c:pt>
                <c:pt idx="209">
                  <c:v>0.40570927894125886</c:v>
                </c:pt>
                <c:pt idx="210">
                  <c:v>0.40172439031989737</c:v>
                </c:pt>
                <c:pt idx="211">
                  <c:v>0.3974188471223763</c:v>
                </c:pt>
                <c:pt idx="212">
                  <c:v>0.39279882313564068</c:v>
                </c:pt>
                <c:pt idx="213">
                  <c:v>0.3878711292283597</c:v>
                </c:pt>
                <c:pt idx="214">
                  <c:v>0.38264320460269036</c:v>
                </c:pt>
                <c:pt idx="215">
                  <c:v>0.37712310682659855</c:v>
                </c:pt>
                <c:pt idx="216">
                  <c:v>0.37131950065795905</c:v>
                </c:pt>
                <c:pt idx="217">
                  <c:v>0.36524164567390471</c:v>
                </c:pt>
                <c:pt idx="218">
                  <c:v>0.35889938272114819</c:v>
                </c:pt>
                <c:pt idx="219">
                  <c:v>0.35230311920523161</c:v>
                </c:pt>
                <c:pt idx="220">
                  <c:v>0.34546381323885805</c:v>
                </c:pt>
                <c:pt idx="221">
                  <c:v>0.33839295667165664</c:v>
                </c:pt>
                <c:pt idx="222">
                  <c:v>0.33110255702587421</c:v>
                </c:pt>
                <c:pt idx="223">
                  <c:v>0.32360511836461486</c:v>
                </c:pt>
                <c:pt idx="224">
                  <c:v>0.31591362112133492</c:v>
                </c:pt>
                <c:pt idx="225">
                  <c:v>0.30804150092133276</c:v>
                </c:pt>
                <c:pt idx="226">
                  <c:v>0.30000262642798714</c:v>
                </c:pt>
                <c:pt idx="227">
                  <c:v>0.29181127624843028</c:v>
                </c:pt>
                <c:pt idx="228">
                  <c:v>0.28348211493525011</c:v>
                </c:pt>
                <c:pt idx="229">
                  <c:v>0.27503016812265668</c:v>
                </c:pt>
                <c:pt idx="230">
                  <c:v>0.26647079683731745</c:v>
                </c:pt>
                <c:pt idx="231">
                  <c:v>0.25781967102580244</c:v>
                </c:pt>
                <c:pt idx="232">
                  <c:v>0.24909274234221238</c:v>
                </c:pt>
                <c:pt idx="233">
                  <c:v>0.24030621624116147</c:v>
                </c:pt>
                <c:pt idx="234">
                  <c:v>0.23147652342278671</c:v>
                </c:pt>
                <c:pt idx="235">
                  <c:v>0.22262029067788533</c:v>
                </c:pt>
                <c:pt idx="236">
                  <c:v>0.21375431118265104</c:v>
                </c:pt>
                <c:pt idx="237">
                  <c:v>0.20489551429373362</c:v>
                </c:pt>
                <c:pt idx="238">
                  <c:v>0.19606093489554804</c:v>
                </c:pt>
                <c:pt idx="239">
                  <c:v>0.18726768235286023</c:v>
                </c:pt>
                <c:pt idx="240">
                  <c:v>0.17853290912267739</c:v>
                </c:pt>
                <c:pt idx="241">
                  <c:v>0.1698737790804109</c:v>
                </c:pt>
                <c:pt idx="242">
                  <c:v>0.16130743561608846</c:v>
                </c:pt>
                <c:pt idx="243">
                  <c:v>0.15285096955713684</c:v>
                </c:pt>
                <c:pt idx="244">
                  <c:v>0.14452138697489209</c:v>
                </c:pt>
                <c:pt idx="245">
                  <c:v>0.13633557693251785</c:v>
                </c:pt>
                <c:pt idx="246">
                  <c:v>0.12831027923246968</c:v>
                </c:pt>
                <c:pt idx="247">
                  <c:v>0.12046205222195674</c:v>
                </c:pt>
                <c:pt idx="248">
                  <c:v>0.1128072407151007</c:v>
                </c:pt>
                <c:pt idx="249">
                  <c:v>0.10536194409061791</c:v>
                </c:pt>
                <c:pt idx="250">
                  <c:v>9.8141984623866779E-2</c:v>
                </c:pt>
                <c:pt idx="251">
                  <c:v>9.1162876112040214E-2</c:v>
                </c:pt>
                <c:pt idx="252">
                  <c:v>8.4439792851082135E-2</c:v>
                </c:pt>
                <c:pt idx="253">
                  <c:v>7.7987539022628893E-2</c:v>
                </c:pt>
                <c:pt idx="254">
                  <c:v>7.1820518548880302E-2</c:v>
                </c:pt>
                <c:pt idx="255">
                  <c:v>6.5952705472801854E-2</c:v>
                </c:pt>
                <c:pt idx="256">
                  <c:v>6.0397614920461806E-2</c:v>
                </c:pt>
                <c:pt idx="257">
                  <c:v>5.5168274701595188E-2</c:v>
                </c:pt>
                <c:pt idx="258">
                  <c:v>5.0277197603678159E-2</c:v>
                </c:pt>
                <c:pt idx="259">
                  <c:v>4.5736354433887211E-2</c:v>
                </c:pt>
                <c:pt idx="260">
                  <c:v>4.1557147862293947E-2</c:v>
                </c:pt>
                <c:pt idx="261">
                  <c:v>3.7750387118545947E-2</c:v>
                </c:pt>
                <c:pt idx="262">
                  <c:v>3.4326263593060818E-2</c:v>
                </c:pt>
                <c:pt idx="263">
                  <c:v>3.1294327392459548E-2</c:v>
                </c:pt>
                <c:pt idx="264">
                  <c:v>2.8663464897561303E-2</c:v>
                </c:pt>
                <c:pt idx="265">
                  <c:v>2.6441877370761396E-2</c:v>
                </c:pt>
                <c:pt idx="266">
                  <c:v>2.4637060658035698E-2</c:v>
                </c:pt>
                <c:pt idx="267">
                  <c:v>2.3255786029133085E-2</c:v>
                </c:pt>
                <c:pt idx="268">
                  <c:v>2.230408219776242E-2</c:v>
                </c:pt>
                <c:pt idx="269">
                  <c:v>2.1787218561736238E-2</c:v>
                </c:pt>
                <c:pt idx="270">
                  <c:v>2.1709689701109286E-2</c:v>
                </c:pt>
                <c:pt idx="271">
                  <c:v>2.207520117035211E-2</c:v>
                </c:pt>
                <c:pt idx="272">
                  <c:v>2.2886656618523765E-2</c:v>
                </c:pt>
                <c:pt idx="273">
                  <c:v>2.4146146269265784E-2</c:v>
                </c:pt>
                <c:pt idx="274">
                  <c:v>2.5854936790224409E-2</c:v>
                </c:pt>
                <c:pt idx="275">
                  <c:v>2.8013462579236315E-2</c:v>
                </c:pt>
                <c:pt idx="276">
                  <c:v>3.0621318492274063E-2</c:v>
                </c:pt>
                <c:pt idx="277">
                  <c:v>3.3677254035758747E-2</c:v>
                </c:pt>
                <c:pt idx="278">
                  <c:v>3.7179169043402543E-2</c:v>
                </c:pt>
                <c:pt idx="279">
                  <c:v>4.1124110855249918E-2</c:v>
                </c:pt>
                <c:pt idx="280">
                  <c:v>4.5508273014054634E-2</c:v>
                </c:pt>
                <c:pt idx="281">
                  <c:v>5.0326995491547566E-2</c:v>
                </c:pt>
                <c:pt idx="282">
                  <c:v>5.5574766454544927E-2</c:v>
                </c:pt>
                <c:pt idx="283">
                  <c:v>6.1245225578200196E-2</c:v>
                </c:pt>
                <c:pt idx="284">
                  <c:v>6.7331168911031358E-2</c:v>
                </c:pt>
                <c:pt idx="285">
                  <c:v>7.3824555293672711E-2</c:v>
                </c:pt>
                <c:pt idx="286">
                  <c:v>8.0716514330576944E-2</c:v>
                </c:pt>
                <c:pt idx="287">
                  <c:v>8.7997355911186154E-2</c:v>
                </c:pt>
                <c:pt idx="288">
                  <c:v>9.56565812743497E-2</c:v>
                </c:pt>
                <c:pt idx="289">
                  <c:v>0.1036828956070332</c:v>
                </c:pt>
                <c:pt idx="290">
                  <c:v>0.1120642221656403</c:v>
                </c:pt>
                <c:pt idx="291">
                  <c:v>0.12078771790552487</c:v>
                </c:pt>
                <c:pt idx="292">
                  <c:v>0.12983979060157269</c:v>
                </c:pt>
                <c:pt idx="293">
                  <c:v>0.13920611744001926</c:v>
                </c:pt>
                <c:pt idx="294">
                  <c:v>0.14887166505898944</c:v>
                </c:pt>
                <c:pt idx="295">
                  <c:v>0.15882071101260137</c:v>
                </c:pt>
                <c:pt idx="296">
                  <c:v>0.16903686663083298</c:v>
                </c:pt>
                <c:pt idx="297">
                  <c:v>0.17950310124477042</c:v>
                </c:pt>
                <c:pt idx="298">
                  <c:v>0.19020176774430586</c:v>
                </c:pt>
                <c:pt idx="299">
                  <c:v>0.20111462943282746</c:v>
                </c:pt>
                <c:pt idx="300">
                  <c:v>0.21222288814100759</c:v>
                </c:pt>
                <c:pt idx="301">
                  <c:v>0.22350721355935935</c:v>
                </c:pt>
                <c:pt idx="302">
                  <c:v>0.23494777374690506</c:v>
                </c:pt>
                <c:pt idx="303">
                  <c:v>0.24652426677099459</c:v>
                </c:pt>
                <c:pt idx="304">
                  <c:v>0.25821595343108567</c:v>
                </c:pt>
                <c:pt idx="305">
                  <c:v>0.27000169101716032</c:v>
                </c:pt>
                <c:pt idx="306">
                  <c:v>0.28185996805134411</c:v>
                </c:pt>
                <c:pt idx="307">
                  <c:v>0.29376893995931702</c:v>
                </c:pt>
                <c:pt idx="308">
                  <c:v>0.30570646561616549</c:v>
                </c:pt>
                <c:pt idx="309">
                  <c:v>0.31765014470948827</c:v>
                </c:pt>
                <c:pt idx="310">
                  <c:v>0.32957735586083714</c:v>
                </c:pt>
                <c:pt idx="311">
                  <c:v>0.34146529544488835</c:v>
                </c:pt>
                <c:pt idx="312">
                  <c:v>0.35329101704420929</c:v>
                </c:pt>
                <c:pt idx="313">
                  <c:v>0.36503147147600196</c:v>
                </c:pt>
                <c:pt idx="314">
                  <c:v>0.37666354732584417</c:v>
                </c:pt>
                <c:pt idx="315">
                  <c:v>0.38816411192220956</c:v>
                </c:pt>
                <c:pt idx="316">
                  <c:v>0.39951005268436923</c:v>
                </c:pt>
                <c:pt idx="317">
                  <c:v>0.41067831877526523</c:v>
                </c:pt>
                <c:pt idx="318">
                  <c:v>0.42164596298999146</c:v>
                </c:pt>
                <c:pt idx="319">
                  <c:v>0.4323901838097155</c:v>
                </c:pt>
                <c:pt idx="320">
                  <c:v>0.44288836755017458</c:v>
                </c:pt>
                <c:pt idx="321">
                  <c:v>0.45311813053328143</c:v>
                </c:pt>
                <c:pt idx="322">
                  <c:v>0.46305736120992858</c:v>
                </c:pt>
                <c:pt idx="323">
                  <c:v>0.47268426216172016</c:v>
                </c:pt>
                <c:pt idx="324">
                  <c:v>0.4819773919091484</c:v>
                </c:pt>
                <c:pt idx="325">
                  <c:v>0.49091570645361149</c:v>
                </c:pt>
                <c:pt idx="326">
                  <c:v>0.49947860048071913</c:v>
                </c:pt>
                <c:pt idx="327">
                  <c:v>0.50764594815244668</c:v>
                </c:pt>
                <c:pt idx="328">
                  <c:v>0.51539814341598489</c:v>
                </c:pt>
                <c:pt idx="329">
                  <c:v>0.5227161397575204</c:v>
                </c:pt>
                <c:pt idx="330">
                  <c:v>0.52958148932968485</c:v>
                </c:pt>
                <c:pt idx="331">
                  <c:v>0.53597638138207282</c:v>
                </c:pt>
                <c:pt idx="332">
                  <c:v>0.54188367992496311</c:v>
                </c:pt>
                <c:pt idx="333">
                  <c:v>0.54728696055727755</c:v>
                </c:pt>
                <c:pt idx="334">
                  <c:v>0.55217054639081087</c:v>
                </c:pt>
                <c:pt idx="335">
                  <c:v>0.55651954300387985</c:v>
                </c:pt>
                <c:pt idx="336">
                  <c:v>0.56031987235879943</c:v>
                </c:pt>
                <c:pt idx="337">
                  <c:v>0.56355830561893117</c:v>
                </c:pt>
                <c:pt idx="338">
                  <c:v>0.56622249480253783</c:v>
                </c:pt>
                <c:pt idx="339">
                  <c:v>0.56830100321225618</c:v>
                </c:pt>
                <c:pt idx="340">
                  <c:v>0.56978333458069796</c:v>
                </c:pt>
                <c:pt idx="341">
                  <c:v>0.57065996087449777</c:v>
                </c:pt>
                <c:pt idx="342">
                  <c:v>0.57092234870103231</c:v>
                </c:pt>
                <c:pt idx="343">
                  <c:v>0.57056298426405228</c:v>
                </c:pt>
                <c:pt idx="344">
                  <c:v>0.56957539681658098</c:v>
                </c:pt>
                <c:pt idx="345">
                  <c:v>0.56795418056164571</c:v>
                </c:pt>
                <c:pt idx="346">
                  <c:v>0.56569501495370922</c:v>
                </c:pt>
                <c:pt idx="347">
                  <c:v>0.56279468335606608</c:v>
                </c:pt>
                <c:pt idx="348">
                  <c:v>0.55925109001194739</c:v>
                </c:pt>
                <c:pt idx="349">
                  <c:v>0.55506327528963917</c:v>
                </c:pt>
                <c:pt idx="350">
                  <c:v>0.5502314291645678</c:v>
                </c:pt>
                <c:pt idx="351">
                  <c:v>0.54475690290401146</c:v>
                </c:pt>
                <c:pt idx="352">
                  <c:v>0.53864221892289421</c:v>
                </c:pt>
                <c:pt idx="353">
                  <c:v>0.53189107878196318</c:v>
                </c:pt>
                <c:pt idx="354">
                  <c:v>0.52450836930256717</c:v>
                </c:pt>
                <c:pt idx="355">
                  <c:v>0.51650016677522825</c:v>
                </c:pt>
                <c:pt idx="356">
                  <c:v>0.50787373924220858</c:v>
                </c:pt>
                <c:pt idx="357">
                  <c:v>0.49863754683735967</c:v>
                </c:pt>
                <c:pt idx="358">
                  <c:v>0.48880124016964188</c:v>
                </c:pt>
                <c:pt idx="359">
                  <c:v>0.47837565673984961</c:v>
                </c:pt>
                <c:pt idx="360">
                  <c:v>0.46737281538327513</c:v>
                </c:pt>
                <c:pt idx="361">
                  <c:v>0.45580590873422289</c:v>
                </c:pt>
                <c:pt idx="362">
                  <c:v>0.4436892937115422</c:v>
                </c:pt>
                <c:pt idx="363">
                  <c:v>0.43103848002757783</c:v>
                </c:pt>
                <c:pt idx="364">
                  <c:v>0.41787011672619012</c:v>
                </c:pt>
                <c:pt idx="365">
                  <c:v>0.40420197675878211</c:v>
                </c:pt>
                <c:pt idx="366">
                  <c:v>0.39005293961049131</c:v>
                </c:pt>
                <c:pt idx="367">
                  <c:v>0.3754429719920056</c:v>
                </c:pt>
                <c:pt idx="368">
                  <c:v>0.36039310661567636</c:v>
                </c:pt>
                <c:pt idx="369">
                  <c:v>0.34492541907784069</c:v>
                </c:pt>
                <c:pt idx="370">
                  <c:v>0.32906300287249024</c:v>
                </c:pt>
                <c:pt idx="371">
                  <c:v>0.31282994256456675</c:v>
                </c:pt>
                <c:pt idx="372">
                  <c:v>0.29625128515435206</c:v>
                </c:pt>
                <c:pt idx="373">
                  <c:v>0.27935300966750953</c:v>
                </c:pt>
                <c:pt idx="374">
                  <c:v>0.26216199500839921</c:v>
                </c:pt>
                <c:pt idx="375">
                  <c:v>0.24470598611733632</c:v>
                </c:pt>
                <c:pt idx="376">
                  <c:v>0.22701355847537844</c:v>
                </c:pt>
                <c:pt idx="377">
                  <c:v>0.20911408100318951</c:v>
                </c:pt>
                <c:pt idx="378">
                  <c:v>0.19103767740333205</c:v>
                </c:pt>
                <c:pt idx="379">
                  <c:v>0.1728151859981264</c:v>
                </c:pt>
                <c:pt idx="380">
                  <c:v>0.15447811811793924</c:v>
                </c:pt>
                <c:pt idx="381">
                  <c:v>0.13605861509733841</c:v>
                </c:pt>
                <c:pt idx="382">
                  <c:v>0.11758940393914222</c:v>
                </c:pt>
                <c:pt idx="383">
                  <c:v>9.9103751708816634E-2</c:v>
                </c:pt>
                <c:pt idx="384">
                  <c:v>8.0635418724034819E-2</c:v>
                </c:pt>
                <c:pt idx="385">
                  <c:v>6.221861060650935E-2</c:v>
                </c:pt>
                <c:pt idx="386">
                  <c:v>4.3887929265322284E-2</c:v>
                </c:pt>
                <c:pt idx="387">
                  <c:v>2.5678322883090188E-2</c:v>
                </c:pt>
                <c:pt idx="388">
                  <c:v>7.6250349782333582E-3</c:v>
                </c:pt>
                <c:pt idx="389">
                  <c:v>-1.0236447381549552E-2</c:v>
                </c:pt>
                <c:pt idx="390">
                  <c:v>-2.7870446137730487E-2</c:v>
                </c:pt>
                <c:pt idx="391">
                  <c:v>-4.5241145492899149E-2</c:v>
                </c:pt>
                <c:pt idx="392">
                  <c:v>-6.2312645776241404E-2</c:v>
                </c:pt>
                <c:pt idx="393">
                  <c:v>-7.9049017841242408E-2</c:v>
                </c:pt>
                <c:pt idx="394">
                  <c:v>-9.5414357913068792E-2</c:v>
                </c:pt>
                <c:pt idx="395">
                  <c:v>-0.11137284280194515</c:v>
                </c:pt>
                <c:pt idx="396">
                  <c:v>-0.12688878539790616</c:v>
                </c:pt>
                <c:pt idx="397">
                  <c:v>-0.14192669036141431</c:v>
                </c:pt>
                <c:pt idx="398">
                  <c:v>-0.15645130992364187</c:v>
                </c:pt>
                <c:pt idx="399">
                  <c:v>-0.17042769970964544</c:v>
                </c:pt>
                <c:pt idx="400">
                  <c:v>-0.18382127449720098</c:v>
                </c:pt>
                <c:pt idx="401">
                  <c:v>-0.19659786382379685</c:v>
                </c:pt>
                <c:pt idx="402">
                  <c:v>-0.20872376735410225</c:v>
                </c:pt>
                <c:pt idx="403">
                  <c:v>-0.22016580992021922</c:v>
                </c:pt>
                <c:pt idx="404">
                  <c:v>-0.23089139614715309</c:v>
                </c:pt>
                <c:pt idx="405">
                  <c:v>-0.24086856457618561</c:v>
                </c:pt>
                <c:pt idx="406">
                  <c:v>-0.25006604119926806</c:v>
                </c:pt>
                <c:pt idx="407">
                  <c:v>-0.25845329231807262</c:v>
                </c:pt>
                <c:pt idx="408">
                  <c:v>-0.26600057664204219</c:v>
                </c:pt>
                <c:pt idx="409">
                  <c:v>-0.27267899654060918</c:v>
                </c:pt>
                <c:pt idx="410">
                  <c:v>-0.27846054836570971</c:v>
                </c:pt>
                <c:pt idx="411">
                  <c:v>-0.2833181717618411</c:v>
                </c:pt>
                <c:pt idx="412">
                  <c:v>-0.2872257978821397</c:v>
                </c:pt>
                <c:pt idx="413">
                  <c:v>-0.29015839643033942</c:v>
                </c:pt>
                <c:pt idx="414">
                  <c:v>-0.29209202144998386</c:v>
                </c:pt>
                <c:pt idx="415">
                  <c:v>-0.29300385578389759</c:v>
                </c:pt>
                <c:pt idx="416">
                  <c:v>-0.29287225412870693</c:v>
                </c:pt>
                <c:pt idx="417">
                  <c:v>-0.29167678461108265</c:v>
                </c:pt>
                <c:pt idx="418">
                  <c:v>-0.2893982688144075</c:v>
                </c:pt>
                <c:pt idx="419">
                  <c:v>-0.28601882018670727</c:v>
                </c:pt>
                <c:pt idx="420">
                  <c:v>-0.28152188076294765</c:v>
                </c:pt>
                <c:pt idx="421">
                  <c:v>-0.27589225613716412</c:v>
                </c:pt>
                <c:pt idx="422">
                  <c:v>-0.26911614862238514</c:v>
                </c:pt>
                <c:pt idx="423">
                  <c:v>-0.26118118853889211</c:v>
                </c:pt>
                <c:pt idx="424">
                  <c:v>-0.25207646357405306</c:v>
                </c:pt>
                <c:pt idx="425">
                  <c:v>-0.24179254615977103</c:v>
                </c:pt>
                <c:pt idx="426">
                  <c:v>-0.23032151881645468</c:v>
                </c:pt>
                <c:pt idx="427">
                  <c:v>-0.21765699741541489</c:v>
                </c:pt>
                <c:pt idx="428">
                  <c:v>-0.20379415231464615</c:v>
                </c:pt>
                <c:pt idx="429">
                  <c:v>-0.18872972732609145</c:v>
                </c:pt>
                <c:pt idx="430">
                  <c:v>-0.17246205647572754</c:v>
                </c:pt>
                <c:pt idx="431">
                  <c:v>-0.15499107852106864</c:v>
                </c:pt>
                <c:pt idx="432">
                  <c:v>-0.13631834919407387</c:v>
                </c:pt>
                <c:pt idx="433">
                  <c:v>-0.11644705114084836</c:v>
                </c:pt>
                <c:pt idx="434">
                  <c:v>-9.5382001532988925E-2</c:v>
                </c:pt>
                <c:pt idx="435">
                  <c:v>-7.3129657328990239E-2</c:v>
                </c:pt>
                <c:pt idx="436">
                  <c:v>-4.9698118167632532E-2</c:v>
                </c:pt>
                <c:pt idx="437">
                  <c:v>-2.5097126878935505E-2</c:v>
                </c:pt>
                <c:pt idx="438">
                  <c:v>6.6193239812434301E-4</c:v>
                </c:pt>
                <c:pt idx="439">
                  <c:v>2.7566038498281098E-2</c:v>
                </c:pt>
                <c:pt idx="440">
                  <c:v>5.5600539916444702E-2</c:v>
                </c:pt>
                <c:pt idx="441">
                  <c:v>8.4749163897741536E-2</c:v>
                </c:pt>
                <c:pt idx="442">
                  <c:v>0.11499402792713628</c:v>
                </c:pt>
                <c:pt idx="443">
                  <c:v>0.14631565361094956</c:v>
                </c:pt>
                <c:pt idx="444">
                  <c:v>0.17869298293888636</c:v>
                </c:pt>
                <c:pt idx="445">
                  <c:v>0.21210339691143215</c:v>
                </c:pt>
                <c:pt idx="446">
                  <c:v>0.24652273651385831</c:v>
                </c:pt>
                <c:pt idx="447">
                  <c:v>0.28192532601434128</c:v>
                </c:pt>
                <c:pt idx="448">
                  <c:v>0.31828399856008011</c:v>
                </c:pt>
                <c:pt idx="449">
                  <c:v>0.35557012404170618</c:v>
                </c:pt>
                <c:pt idx="450">
                  <c:v>0.39375363919263962</c:v>
                </c:pt>
                <c:pt idx="451">
                  <c:v>0.43280307988660444</c:v>
                </c:pt>
                <c:pt idx="452">
                  <c:v>0.47268561559295585</c:v>
                </c:pt>
                <c:pt idx="453">
                  <c:v>0.51336708594608438</c:v>
                </c:pt>
                <c:pt idx="454">
                  <c:v>0.55481203938179868</c:v>
                </c:pt>
                <c:pt idx="455">
                  <c:v>0.5969837737902477</c:v>
                </c:pt>
                <c:pt idx="456">
                  <c:v>0.63984437913178716</c:v>
                </c:pt>
                <c:pt idx="457">
                  <c:v>0.68335478195897559</c:v>
                </c:pt>
                <c:pt idx="458">
                  <c:v>0.72747479178484986</c:v>
                </c:pt>
                <c:pt idx="459">
                  <c:v>0.77216314923465856</c:v>
                </c:pt>
                <c:pt idx="460">
                  <c:v>0.81737757591528792</c:v>
                </c:pt>
                <c:pt idx="461">
                  <c:v>0.86307482593391383</c:v>
                </c:pt>
                <c:pt idx="462">
                  <c:v>0.90921073899463245</c:v>
                </c:pt>
                <c:pt idx="463">
                  <c:v>0.95574029499928947</c:v>
                </c:pt>
                <c:pt idx="464">
                  <c:v>1.002617670076249</c:v>
                </c:pt>
                <c:pt idx="465">
                  <c:v>1.049796293958438</c:v>
                </c:pt>
                <c:pt idx="466">
                  <c:v>1.0972289086298481</c:v>
                </c:pt>
                <c:pt idx="467">
                  <c:v>1.1448676281574692</c:v>
                </c:pt>
                <c:pt idx="468">
                  <c:v>1.1926639996236823</c:v>
                </c:pt>
                <c:pt idx="469">
                  <c:v>1.2405690650722812</c:v>
                </c:pt>
                <c:pt idx="470">
                  <c:v>1.2885334243794977</c:v>
                </c:pt>
                <c:pt idx="471">
                  <c:v>1.3365072989599247</c:v>
                </c:pt>
                <c:pt idx="472">
                  <c:v>1.384440596215641</c:v>
                </c:pt>
                <c:pt idx="473">
                  <c:v>1.4322829746356207</c:v>
                </c:pt>
                <c:pt idx="474">
                  <c:v>1.4799839094512965</c:v>
                </c:pt>
                <c:pt idx="475">
                  <c:v>1.5274927587530869</c:v>
                </c:pt>
                <c:pt idx="476">
                  <c:v>1.5747588299718998</c:v>
                </c:pt>
                <c:pt idx="477">
                  <c:v>1.6217314466287902</c:v>
                </c:pt>
                <c:pt idx="478">
                  <c:v>1.6683600152554292</c:v>
                </c:pt>
                <c:pt idx="479">
                  <c:v>1.7145940923875953</c:v>
                </c:pt>
                <c:pt idx="480">
                  <c:v>1.7603834515335657</c:v>
                </c:pt>
                <c:pt idx="481">
                  <c:v>1.8056781500192545</c:v>
                </c:pt>
                <c:pt idx="482">
                  <c:v>1.8504285956118678</c:v>
                </c:pt>
                <c:pt idx="483">
                  <c:v>1.8945856128240681</c:v>
                </c:pt>
                <c:pt idx="484">
                  <c:v>1.9381005088009826</c:v>
                </c:pt>
                <c:pt idx="485">
                  <c:v>1.9809251386927942</c:v>
                </c:pt>
                <c:pt idx="486">
                  <c:v>2.0230119704164111</c:v>
                </c:pt>
                <c:pt idx="487">
                  <c:v>2.0643141487103662</c:v>
                </c:pt>
                <c:pt idx="488">
                  <c:v>2.1047855583881057</c:v>
                </c:pt>
                <c:pt idx="489">
                  <c:v>2.1443808866958984</c:v>
                </c:pt>
                <c:pt idx="490">
                  <c:v>2.1830556846827744</c:v>
                </c:pt>
                <c:pt idx="491">
                  <c:v>2.2207664274913701</c:v>
                </c:pt>
                <c:pt idx="492">
                  <c:v>2.2574705734799685</c:v>
                </c:pt>
                <c:pt idx="493">
                  <c:v>2.2931266220877564</c:v>
                </c:pt>
                <c:pt idx="494">
                  <c:v>2.3276941703570859</c:v>
                </c:pt>
                <c:pt idx="495">
                  <c:v>2.36113396802843</c:v>
                </c:pt>
                <c:pt idx="496">
                  <c:v>2.3934079711258689</c:v>
                </c:pt>
                <c:pt idx="497">
                  <c:v>2.4244793939530411</c:v>
                </c:pt>
                <c:pt idx="498">
                  <c:v>2.4543127594218643</c:v>
                </c:pt>
                <c:pt idx="499">
                  <c:v>2.4828739476387844</c:v>
                </c:pt>
                <c:pt idx="500">
                  <c:v>2.5101302426758028</c:v>
                </c:pt>
                <c:pt idx="501">
                  <c:v>2.536050377456307</c:v>
                </c:pt>
                <c:pt idx="502">
                  <c:v>2.5606045766884207</c:v>
                </c:pt>
                <c:pt idx="503">
                  <c:v>2.5837645977815389</c:v>
                </c:pt>
                <c:pt idx="504">
                  <c:v>2.605503769684685</c:v>
                </c:pt>
                <c:pt idx="505">
                  <c:v>2.6257970295884063</c:v>
                </c:pt>
                <c:pt idx="506">
                  <c:v>2.644620957435146</c:v>
                </c:pt>
                <c:pt idx="507">
                  <c:v>2.6619538081862428</c:v>
                </c:pt>
                <c:pt idx="508">
                  <c:v>2.6777755417971099</c:v>
                </c:pt>
                <c:pt idx="509">
                  <c:v>2.6920678508555445</c:v>
                </c:pt>
                <c:pt idx="510">
                  <c:v>2.7048141858416113</c:v>
                </c:pt>
                <c:pt idx="511">
                  <c:v>2.7159997779711502</c:v>
                </c:pt>
                <c:pt idx="512">
                  <c:v>2.7256116595885236</c:v>
                </c:pt>
                <c:pt idx="513">
                  <c:v>2.7336386820779466</c:v>
                </c:pt>
                <c:pt idx="514">
                  <c:v>2.7400715312664485</c:v>
                </c:pt>
                <c:pt idx="515">
                  <c:v>2.7449027402952728</c:v>
                </c:pt>
                <c:pt idx="516">
                  <c:v>2.748126699940368</c:v>
                </c:pt>
                <c:pt idx="517">
                  <c:v>2.7497396663664175</c:v>
                </c:pt>
                <c:pt idx="518">
                  <c:v>2.7497397663027381</c:v>
                </c:pt>
                <c:pt idx="519">
                  <c:v>2.7481269996332598</c:v>
                </c:pt>
                <c:pt idx="520">
                  <c:v>2.7449032393966912</c:v>
                </c:pt>
                <c:pt idx="521">
                  <c:v>2.7400722291968531</c:v>
                </c:pt>
                <c:pt idx="522">
                  <c:v>2.7336395780271028</c:v>
                </c:pt>
                <c:pt idx="523">
                  <c:v>2.7256127525166214</c:v>
                </c:pt>
                <c:pt idx="524">
                  <c:v>2.7160010666102439</c:v>
                </c:pt>
                <c:pt idx="525">
                  <c:v>2.704815668697369</c:v>
                </c:pt>
                <c:pt idx="526">
                  <c:v>2.6920695262093139</c:v>
                </c:pt>
                <c:pt idx="527">
                  <c:v>2.677777407708291</c:v>
                </c:pt>
                <c:pt idx="528">
                  <c:v>2.6619558624949682</c:v>
                </c:pt>
                <c:pt idx="529">
                  <c:v>2.6446231977652599</c:v>
                </c:pt>
                <c:pt idx="530">
                  <c:v>2.6257994533507447</c:v>
                </c:pt>
                <c:pt idx="531">
                  <c:v>2.6055063740806417</c:v>
                </c:pt>
                <c:pt idx="532">
                  <c:v>2.5837673798069272</c:v>
                </c:pt>
                <c:pt idx="533">
                  <c:v>2.5606075331376088</c:v>
                </c:pt>
                <c:pt idx="534">
                  <c:v>2.5360535049266293</c:v>
                </c:pt>
                <c:pt idx="535">
                  <c:v>2.5101335375722442</c:v>
                </c:pt>
                <c:pt idx="536">
                  <c:v>2.4828774061789192</c:v>
                </c:pt>
                <c:pt idx="537">
                  <c:v>2.4543163776410539</c:v>
                </c:pt>
                <c:pt idx="538">
                  <c:v>2.4244831677098753</c:v>
                </c:pt>
                <c:pt idx="539">
                  <c:v>2.3934118961078448</c:v>
                </c:pt>
                <c:pt idx="540">
                  <c:v>2.3611380397578605</c:v>
                </c:pt>
                <c:pt idx="541">
                  <c:v>2.3276983841972316</c:v>
                </c:pt>
                <c:pt idx="542">
                  <c:v>2.2931309732491636</c:v>
                </c:pt>
                <c:pt idx="543">
                  <c:v>2.2574750570270115</c:v>
                </c:pt>
                <c:pt idx="544">
                  <c:v>2.2207710383489871</c:v>
                </c:pt>
                <c:pt idx="545">
                  <c:v>2.1830604176433837</c:v>
                </c:pt>
                <c:pt idx="546">
                  <c:v>2.1443857364264849</c:v>
                </c:pt>
                <c:pt idx="547">
                  <c:v>2.1047905194374716</c:v>
                </c:pt>
                <c:pt idx="548">
                  <c:v>2.0643192155165306</c:v>
                </c:pt>
                <c:pt idx="549">
                  <c:v>2.0230171373141475</c:v>
                </c:pt>
                <c:pt idx="550">
                  <c:v>1.9809303999212975</c:v>
                </c:pt>
                <c:pt idx="551">
                  <c:v>1.9381058585116535</c:v>
                </c:pt>
                <c:pt idx="552">
                  <c:v>1.8945910450884018</c:v>
                </c:pt>
                <c:pt idx="553">
                  <c:v>1.8504341044294346</c:v>
                </c:pt>
                <c:pt idx="554">
                  <c:v>1.8056837293257653</c:v>
                </c:pt>
                <c:pt idx="555">
                  <c:v>1.7603890952090049</c:v>
                </c:pt>
                <c:pt idx="556">
                  <c:v>1.714599794264412</c:v>
                </c:pt>
                <c:pt idx="557">
                  <c:v>1.6683657691267739</c:v>
                </c:pt>
                <c:pt idx="558">
                  <c:v>1.6217372462567854</c:v>
                </c:pt>
                <c:pt idx="559">
                  <c:v>1.5747646690959318</c:v>
                </c:pt>
                <c:pt idx="560">
                  <c:v>1.5274986310981074</c:v>
                </c:pt>
                <c:pt idx="561">
                  <c:v>1.479989808736119</c:v>
                </c:pt>
                <c:pt idx="562">
                  <c:v>1.4322888945812047</c:v>
                </c:pt>
                <c:pt idx="563">
                  <c:v>1.3844465305533473</c:v>
                </c:pt>
                <c:pt idx="564">
                  <c:v>1.3365132414397309</c:v>
                </c:pt>
                <c:pt idx="565">
                  <c:v>1.2885393687781663</c:v>
                </c:pt>
                <c:pt idx="566">
                  <c:v>1.2405750052014575</c:v>
                </c:pt>
                <c:pt idx="567">
                  <c:v>1.1926699293379264</c:v>
                </c:pt>
                <c:pt idx="568">
                  <c:v>1.144873541362194</c:v>
                </c:pt>
                <c:pt idx="569">
                  <c:v>1.0972347992891627</c:v>
                </c:pt>
                <c:pt idx="570">
                  <c:v>1.0498021561028843</c:v>
                </c:pt>
                <c:pt idx="571">
                  <c:v>1.0026234978104136</c:v>
                </c:pt>
                <c:pt idx="572">
                  <c:v>0.95574608250928694</c:v>
                </c:pt>
                <c:pt idx="573">
                  <c:v>0.90921648055544924</c:v>
                </c:pt>
                <c:pt idx="574">
                  <c:v>0.86308051591659329</c:v>
                </c:pt>
                <c:pt idx="575">
                  <c:v>0.81738320879396276</c:v>
                </c:pt>
                <c:pt idx="576">
                  <c:v>0.77216871959340128</c:v>
                </c:pt>
                <c:pt idx="577">
                  <c:v>0.72748029432434858</c:v>
                </c:pt>
                <c:pt idx="578">
                  <c:v>0.68336021150301696</c:v>
                </c:pt>
                <c:pt idx="579">
                  <c:v>0.63984973063353634</c:v>
                </c:pt>
                <c:pt idx="580">
                  <c:v>0.59698904233832484</c:v>
                </c:pt>
                <c:pt idx="581">
                  <c:v>0.55481722020613489</c:v>
                </c:pt>
                <c:pt idx="582">
                  <c:v>0.51337217442355176</c:v>
                </c:pt>
                <c:pt idx="583">
                  <c:v>0.47269060725277057</c:v>
                </c:pt>
                <c:pt idx="584">
                  <c:v>0.43280797041548236</c:v>
                </c:pt>
                <c:pt idx="585">
                  <c:v>0.39375842443971276</c:v>
                </c:pt>
                <c:pt idx="586">
                  <c:v>0.35557480002318126</c:v>
                </c:pt>
                <c:pt idx="587">
                  <c:v>0.31828856146363826</c:v>
                </c:pt>
                <c:pt idx="588">
                  <c:v>0.28192977220327725</c:v>
                </c:pt>
                <c:pt idx="589">
                  <c:v>0.24652706253094375</c:v>
                </c:pt>
                <c:pt idx="590">
                  <c:v>0.21210759948250857</c:v>
                </c:pt>
                <c:pt idx="591">
                  <c:v>0.17869705897617866</c:v>
                </c:pt>
                <c:pt idx="592">
                  <c:v>0.14631960021609325</c:v>
                </c:pt>
                <c:pt idx="593">
                  <c:v>0.11499784239392316</c:v>
                </c:pt>
                <c:pt idx="594">
                  <c:v>8.4752843714571341E-2</c:v>
                </c:pt>
                <c:pt idx="595">
                  <c:v>5.5604082768487856E-2</c:v>
                </c:pt>
                <c:pt idx="596">
                  <c:v>2.7569442269347072E-2</c:v>
                </c:pt>
                <c:pt idx="597">
                  <c:v>6.6519517223190272E-4</c:v>
                </c:pt>
                <c:pt idx="598">
                  <c:v>-2.5094006816281711E-2</c:v>
                </c:pt>
                <c:pt idx="599">
                  <c:v>-4.9695142328464836E-2</c:v>
                </c:pt>
                <c:pt idx="600">
                  <c:v>-7.3126827022199858E-2</c:v>
                </c:pt>
                <c:pt idx="601">
                  <c:v>-9.5379317863941881E-2</c:v>
                </c:pt>
                <c:pt idx="602">
                  <c:v>-0.11644451501130243</c:v>
                </c:pt>
                <c:pt idx="603">
                  <c:v>-0.13631596130238921</c:v>
                </c:pt>
                <c:pt idx="604">
                  <c:v>-0.15498883936271252</c:v>
                </c:pt>
                <c:pt idx="605">
                  <c:v>-0.17245996634407379</c:v>
                </c:pt>
                <c:pt idx="606">
                  <c:v>-0.18872778631350645</c:v>
                </c:pt>
                <c:pt idx="607">
                  <c:v>-0.20379236031386511</c:v>
                </c:pt>
                <c:pt idx="608">
                  <c:v>-0.2176553541211993</c:v>
                </c:pt>
                <c:pt idx="609">
                  <c:v>-0.23032002372753108</c:v>
                </c:pt>
                <c:pt idx="610">
                  <c:v>-0.24179119858104442</c:v>
                </c:pt>
                <c:pt idx="611">
                  <c:v>-0.25207526261909313</c:v>
                </c:pt>
                <c:pt idx="612">
                  <c:v>-0.2611801331326839</c:v>
                </c:pt>
                <c:pt idx="613">
                  <c:v>-0.26911523750434124</c:v>
                </c:pt>
                <c:pt idx="614">
                  <c:v>-0.27589148786439183</c:v>
                </c:pt>
                <c:pt idx="615">
                  <c:v>-0.28152125371376474</c:v>
                </c:pt>
                <c:pt idx="616">
                  <c:v>-0.28601833256440073</c:v>
                </c:pt>
                <c:pt idx="617">
                  <c:v>-0.28939791865122683</c:v>
                </c:pt>
                <c:pt idx="618">
                  <c:v>-0.29167656977246209</c:v>
                </c:pt>
                <c:pt idx="619">
                  <c:v>-0.29287217231770796</c:v>
                </c:pt>
                <c:pt idx="620">
                  <c:v>-0.29300390454586506</c:v>
                </c:pt>
                <c:pt idx="621">
                  <c:v>-0.29209219817740567</c:v>
                </c:pt>
                <c:pt idx="622">
                  <c:v>-0.29015869836790437</c:v>
                </c:pt>
                <c:pt idx="623">
                  <c:v>-0.28722622213198051</c:v>
                </c:pt>
                <c:pt idx="624">
                  <c:v>-0.28331871528895863</c:v>
                </c:pt>
                <c:pt idx="625">
                  <c:v>-0.2784612080035645</c:v>
                </c:pt>
                <c:pt idx="626">
                  <c:v>-0.27267976899687435</c:v>
                </c:pt>
                <c:pt idx="627">
                  <c:v>-0.26600145850450646</c:v>
                </c:pt>
                <c:pt idx="628">
                  <c:v>-0.25845428006068355</c:v>
                </c:pt>
                <c:pt idx="629">
                  <c:v>-0.25006713118830565</c:v>
                </c:pt>
                <c:pt idx="630">
                  <c:v>-0.24086975307655684</c:v>
                </c:pt>
                <c:pt idx="631">
                  <c:v>-0.23089267932879665</c:v>
                </c:pt>
                <c:pt idx="632">
                  <c:v>-0.22016718386460837</c:v>
                </c:pt>
                <c:pt idx="633">
                  <c:v>-0.2087252280608386</c:v>
                </c:pt>
                <c:pt idx="634">
                  <c:v>-0.19659940721728081</c:v>
                </c:pt>
                <c:pt idx="635">
                  <c:v>-0.18382289643337107</c:v>
                </c:pt>
                <c:pt idx="636">
                  <c:v>-0.17042939598277346</c:v>
                </c:pt>
                <c:pt idx="637">
                  <c:v>-0.15645307627317445</c:v>
                </c:pt>
                <c:pt idx="638">
                  <c:v>-0.14192852247885085</c:v>
                </c:pt>
                <c:pt idx="639">
                  <c:v>-0.12689067893369749</c:v>
                </c:pt>
                <c:pt idx="640">
                  <c:v>-0.11137479337240924</c:v>
                </c:pt>
                <c:pt idx="641">
                  <c:v>-9.5416361107309333E-2</c:v>
                </c:pt>
                <c:pt idx="642">
                  <c:v>-7.905106922805144E-2</c:v>
                </c:pt>
                <c:pt idx="643">
                  <c:v>-6.2314740910996091E-2</c:v>
                </c:pt>
                <c:pt idx="644">
                  <c:v>-4.5243279924417679E-2</c:v>
                </c:pt>
                <c:pt idx="645">
                  <c:v>-2.7872615415096336E-2</c:v>
                </c:pt>
                <c:pt idx="646">
                  <c:v>-1.0238647060875516E-2</c:v>
                </c:pt>
                <c:pt idx="647">
                  <c:v>7.6228093270971631E-3</c:v>
                </c:pt>
                <c:pt idx="648">
                  <c:v>2.5676075669911314E-2</c:v>
                </c:pt>
                <c:pt idx="649">
                  <c:v>4.388566487293652E-2</c:v>
                </c:pt>
                <c:pt idx="650">
                  <c:v>6.2216333384349232E-2</c:v>
                </c:pt>
                <c:pt idx="651">
                  <c:v>8.0633132981768413E-2</c:v>
                </c:pt>
                <c:pt idx="652">
                  <c:v>9.9101461710094291E-2</c:v>
                </c:pt>
                <c:pt idx="653">
                  <c:v>0.11758711389545343</c:v>
                </c:pt>
                <c:pt idx="654">
                  <c:v>0.13605632916200827</c:v>
                </c:pt>
                <c:pt idx="655">
                  <c:v>0.15447584038025186</c:v>
                </c:pt>
                <c:pt idx="656">
                  <c:v>0.17281292047760471</c:v>
                </c:pt>
                <c:pt idx="657">
                  <c:v>0.19103542804416351</c:v>
                </c:pt>
                <c:pt idx="658">
                  <c:v>0.20911185166880886</c:v>
                </c:pt>
                <c:pt idx="659">
                  <c:v>0.22701135294323013</c:v>
                </c:pt>
                <c:pt idx="660">
                  <c:v>0.24470380807380207</c:v>
                </c:pt>
                <c:pt idx="661">
                  <c:v>0.26215984804391934</c:v>
                </c:pt>
                <c:pt idx="662">
                  <c:v>0.27935089727188861</c:v>
                </c:pt>
                <c:pt idx="663">
                  <c:v>0.29624921071225563</c:v>
                </c:pt>
                <c:pt idx="664">
                  <c:v>0.31282790935122912</c:v>
                </c:pt>
                <c:pt idx="665">
                  <c:v>0.32906101404962118</c:v>
                </c:pt>
                <c:pt idx="666">
                  <c:v>0.3449234776897549</c:v>
                </c:pt>
                <c:pt idx="667">
                  <c:v>0.36039121558563381</c:v>
                </c:pt>
                <c:pt idx="668">
                  <c:v>0.37544113411877023</c:v>
                </c:pt>
                <c:pt idx="669">
                  <c:v>0.39005115756512609</c:v>
                </c:pt>
                <c:pt idx="670">
                  <c:v>0.40420025308166219</c:v>
                </c:pt>
                <c:pt idx="671">
                  <c:v>0.41786845382426208</c:v>
                </c:pt>
                <c:pt idx="672">
                  <c:v>0.43103688017184649</c:v>
                </c:pt>
                <c:pt idx="673">
                  <c:v>0.44368775903479474</c:v>
                </c:pt>
                <c:pt idx="674">
                  <c:v>0.45580444122899955</c:v>
                </c:pt>
                <c:pt idx="675">
                  <c:v>0.4673714169000765</c:v>
                </c:pt>
                <c:pt idx="676">
                  <c:v>0.47837432898559484</c:v>
                </c:pt>
                <c:pt idx="677">
                  <c:v>0.48879998470636621</c:v>
                </c:pt>
                <c:pt idx="678">
                  <c:v>0.49863636508115516</c:v>
                </c:pt>
                <c:pt idx="679">
                  <c:v>0.50787263246241643</c:v>
                </c:pt>
                <c:pt idx="680">
                  <c:v>0.51649913609386922</c:v>
                </c:pt>
                <c:pt idx="681">
                  <c:v>0.52450741569402304</c:v>
                </c:pt>
                <c:pt idx="682">
                  <c:v>0.53189020307289769</c:v>
                </c:pt>
                <c:pt idx="683">
                  <c:v>0.5386414217924127</c:v>
                </c:pt>
                <c:pt idx="684">
                  <c:v>0.54475618488406652</c:v>
                </c:pt>
                <c:pt idx="685">
                  <c:v>0.55023079064059677</c:v>
                </c:pt>
                <c:pt idx="686">
                  <c:v>0.55506271650144101</c:v>
                </c:pt>
                <c:pt idx="687">
                  <c:v>0.55925061105478902</c:v>
                </c:pt>
                <c:pt idx="688">
                  <c:v>0.56279428418201594</c:v>
                </c:pt>
                <c:pt idx="689">
                  <c:v>0.56569469537319828</c:v>
                </c:pt>
                <c:pt idx="690">
                  <c:v>0.56795394024524692</c:v>
                </c:pt>
                <c:pt idx="691">
                  <c:v>0.56957523529700715</c:v>
                </c:pt>
                <c:pt idx="692">
                  <c:v>0.57056290093836304</c:v>
                </c:pt>
                <c:pt idx="693">
                  <c:v>0.57092234283304877</c:v>
                </c:pt>
                <c:pt idx="694">
                  <c:v>0.57066003159741796</c:v>
                </c:pt>
                <c:pt idx="695">
                  <c:v>0.56978348089990738</c:v>
                </c:pt>
                <c:pt idx="696">
                  <c:v>0.56830122400832783</c:v>
                </c:pt>
                <c:pt idx="697">
                  <c:v>0.56622278883441501</c:v>
                </c:pt>
                <c:pt idx="698">
                  <c:v>0.56355867152728734</c:v>
                </c:pt>
                <c:pt idx="699">
                  <c:v>0.5603203086695665</c:v>
                </c:pt>
                <c:pt idx="700">
                  <c:v>0.55652004813194167</c:v>
                </c:pt>
                <c:pt idx="701">
                  <c:v>0.55217111864384916</c:v>
                </c:pt>
                <c:pt idx="702">
                  <c:v>0.54728759813976691</c:v>
                </c:pt>
                <c:pt idx="703">
                  <c:v>0.54188438094230762</c:v>
                </c:pt>
                <c:pt idx="704">
                  <c:v>0.53597714384487305</c:v>
                </c:pt>
                <c:pt idx="705">
                  <c:v>0.5295823111581317</c:v>
                </c:pt>
                <c:pt idx="706">
                  <c:v>0.5227170187859016</c:v>
                </c:pt>
                <c:pt idx="707">
                  <c:v>0.51539907739730073</c:v>
                </c:pt>
                <c:pt idx="708">
                  <c:v>0.50764693476312783</c:v>
                </c:pt>
                <c:pt idx="709">
                  <c:v>0.4994796373254306</c:v>
                </c:pt>
                <c:pt idx="710">
                  <c:v>0.49091679107014374</c:v>
                </c:pt>
                <c:pt idx="711">
                  <c:v>0.4819785217733753</c:v>
                </c:pt>
                <c:pt idx="712">
                  <c:v>0.4726854346926247</c:v>
                </c:pt>
                <c:pt idx="713">
                  <c:v>0.46305857377468729</c:v>
                </c:pt>
                <c:pt idx="714">
                  <c:v>0.45311938045238848</c:v>
                </c:pt>
                <c:pt idx="715">
                  <c:v>0.44288965210261078</c:v>
                </c:pt>
                <c:pt idx="716">
                  <c:v>0.43239150023813777</c:v>
                </c:pt>
                <c:pt idx="717">
                  <c:v>0.42164730850594523</c:v>
                </c:pt>
                <c:pt idx="718">
                  <c:v>0.41067969056441439</c:v>
                </c:pt>
                <c:pt idx="719">
                  <c:v>0.39951144791171306</c:v>
                </c:pt>
                <c:pt idx="720">
                  <c:v>0.38816552773730723</c:v>
                </c:pt>
                <c:pt idx="721">
                  <c:v>0.37666498086801348</c:v>
                </c:pt>
                <c:pt idx="722">
                  <c:v>0.36503291987949371</c:v>
                </c:pt>
                <c:pt idx="723">
                  <c:v>0.35329247744335646</c:v>
                </c:pt>
                <c:pt idx="724">
                  <c:v>0.34146676497920114</c:v>
                </c:pt>
                <c:pt idx="725">
                  <c:v>0.32957883168006041</c:v>
                </c:pt>
                <c:pt idx="726">
                  <c:v>0.31765162397858798</c:v>
                </c:pt>
                <c:pt idx="727">
                  <c:v>0.30570794552025332</c:v>
                </c:pt>
                <c:pt idx="728">
                  <c:v>0.29377041770850837</c:v>
                </c:pt>
                <c:pt idx="729">
                  <c:v>0.2818614408855159</c:v>
                </c:pt>
                <c:pt idx="730">
                  <c:v>0.2700031562106382</c:v>
                </c:pt>
                <c:pt idx="731">
                  <c:v>0.25821740829721662</c:v>
                </c:pt>
                <c:pt idx="732">
                  <c:v>0.24652570866662213</c:v>
                </c:pt>
                <c:pt idx="733">
                  <c:v>0.23494920007673942</c:v>
                </c:pt>
                <c:pt idx="734">
                  <c:v>0.22350862178021275</c:v>
                </c:pt>
                <c:pt idx="735">
                  <c:v>0.21222427576592323</c:v>
                </c:pt>
                <c:pt idx="736">
                  <c:v>0.20111599403506075</c:v>
                </c:pt>
                <c:pt idx="737">
                  <c:v>0.19020310696117576</c:v>
                </c:pt>
                <c:pt idx="738">
                  <c:v>0.17950441278137408</c:v>
                </c:pt>
                <c:pt idx="739">
                  <c:v>0.169038148263597</c:v>
                </c:pt>
                <c:pt idx="740">
                  <c:v>0.15882196059269491</c:v>
                </c:pt>
                <c:pt idx="741">
                  <c:v>0.14887288051556757</c:v>
                </c:pt>
                <c:pt idx="742">
                  <c:v>0.1392072967833079</c:v>
                </c:pt>
                <c:pt idx="743">
                  <c:v>0.12984093192578977</c:v>
                </c:pt>
                <c:pt idx="744">
                  <c:v>0.12078881939162209</c:v>
                </c:pt>
                <c:pt idx="745">
                  <c:v>0.11206528208387964</c:v>
                </c:pt>
                <c:pt idx="746">
                  <c:v>0.10368391231937657</c:v>
                </c:pt>
                <c:pt idx="747">
                  <c:v>9.5657553236672799E-2</c:v>
                </c:pt>
                <c:pt idx="748">
                  <c:v>8.7998281675310652E-2</c:v>
                </c:pt>
                <c:pt idx="749">
                  <c:v>8.0717392546108852E-2</c:v>
                </c:pt>
                <c:pt idx="750">
                  <c:v>7.3825384709663627E-2</c:v>
                </c:pt>
                <c:pt idx="751">
                  <c:v>6.7331948377440248E-2</c:v>
                </c:pt>
                <c:pt idx="752">
                  <c:v>6.1245954047169066E-2</c:v>
                </c:pt>
                <c:pt idx="753">
                  <c:v>5.557544298148645E-2</c:v>
                </c:pt>
                <c:pt idx="754">
                  <c:v>5.0327619236031573E-2</c:v>
                </c:pt>
                <c:pt idx="755">
                  <c:v>4.5508843240511909E-2</c:v>
                </c:pt>
                <c:pt idx="756">
                  <c:v>4.1124626933475267E-2</c:v>
                </c:pt>
                <c:pt idx="757">
                  <c:v>3.7179630448869849E-2</c:v>
                </c:pt>
                <c:pt idx="758">
                  <c:v>3.3677660349746535E-2</c:v>
                </c:pt>
                <c:pt idx="759">
                  <c:v>3.0621669401795504E-2</c:v>
                </c:pt>
                <c:pt idx="760">
                  <c:v>2.8013757876786199E-2</c:v>
                </c:pt>
                <c:pt idx="761">
                  <c:v>2.5855176373334121E-2</c:v>
                </c:pt>
                <c:pt idx="762">
                  <c:v>2.4146330139875993E-2</c:v>
                </c:pt>
                <c:pt idx="763">
                  <c:v>2.2886784882174493E-2</c:v>
                </c:pt>
                <c:pt idx="764">
                  <c:v>2.2075274035190717E-2</c:v>
                </c:pt>
                <c:pt idx="765">
                  <c:v>2.170970747672335E-2</c:v>
                </c:pt>
                <c:pt idx="766">
                  <c:v>2.1787181657811294E-2</c:v>
                </c:pt>
                <c:pt idx="767">
                  <c:v>2.230399112257006E-2</c:v>
                </c:pt>
                <c:pt idx="768">
                  <c:v>2.3255641387851994E-2</c:v>
                </c:pt>
                <c:pt idx="769">
                  <c:v>2.4636863150910709E-2</c:v>
                </c:pt>
                <c:pt idx="770">
                  <c:v>2.6441627791103511E-2</c:v>
                </c:pt>
                <c:pt idx="771">
                  <c:v>2.8663164129595381E-2</c:v>
                </c:pt>
                <c:pt idx="772">
                  <c:v>3.1293976409023094E-2</c:v>
                </c:pt>
                <c:pt idx="773">
                  <c:v>3.4325863453156996E-2</c:v>
                </c:pt>
                <c:pt idx="774">
                  <c:v>3.7749938964762308E-2</c:v>
                </c:pt>
                <c:pt idx="775">
                  <c:v>4.1556652918083192E-2</c:v>
                </c:pt>
                <c:pt idx="776">
                  <c:v>4.5735814000725739E-2</c:v>
                </c:pt>
                <c:pt idx="777">
                  <c:v>5.0276613058101355E-2</c:v>
                </c:pt>
                <c:pt idx="778">
                  <c:v>5.5167647492114669E-2</c:v>
                </c:pt>
                <c:pt idx="779">
                  <c:v>6.0396946564380188E-2</c:v>
                </c:pt>
                <c:pt idx="780">
                  <c:v>6.5951997552916947E-2</c:v>
                </c:pt>
                <c:pt idx="781">
                  <c:v>7.1819772710100954E-2</c:v>
                </c:pt>
                <c:pt idx="782">
                  <c:v>7.7986756968498216E-2</c:v>
                </c:pt>
                <c:pt idx="783">
                  <c:v>8.4438976340214772E-2</c:v>
                </c:pt>
                <c:pt idx="784">
                  <c:v>9.1162026954491299E-2</c:v>
                </c:pt>
                <c:pt idx="785">
                  <c:v>9.8141104677424873E-2</c:v>
                </c:pt>
                <c:pt idx="786">
                  <c:v>0.10536103525704205</c:v>
                </c:pt>
                <c:pt idx="787">
                  <c:v>0.11280630493630175</c:v>
                </c:pt>
                <c:pt idx="788">
                  <c:v>0.12046109147612685</c:v>
                </c:pt>
                <c:pt idx="789">
                  <c:v>0.12830929553018078</c:v>
                </c:pt>
                <c:pt idx="790">
                  <c:v>0.13633457231277615</c:v>
                </c:pt>
                <c:pt idx="791">
                  <c:v>0.14452036350117814</c:v>
                </c:pt>
                <c:pt idx="792">
                  <c:v>0.15284992931342284</c:v>
                </c:pt>
                <c:pt idx="793">
                  <c:v>0.16130638070283934</c:v>
                </c:pt>
                <c:pt idx="794">
                  <c:v>0.169872711610594</c:v>
                </c:pt>
                <c:pt idx="795">
                  <c:v>0.17853183121776184</c:v>
                </c:pt>
                <c:pt idx="796">
                  <c:v>0.18726659613883953</c:v>
                </c:pt>
                <c:pt idx="797">
                  <c:v>0.19605984249897518</c:v>
                </c:pt>
                <c:pt idx="798">
                  <c:v>0.20489441783777607</c:v>
                </c:pt>
                <c:pt idx="799">
                  <c:v>0.21375321278318998</c:v>
                </c:pt>
                <c:pt idx="800">
                  <c:v>0.22261919243963954</c:v>
                </c:pt>
                <c:pt idx="801">
                  <c:v>0.23147542743549443</c:v>
                </c:pt>
                <c:pt idx="802">
                  <c:v>0.24030512457580927</c:v>
                </c:pt>
                <c:pt idx="803">
                  <c:v>0.24909165704731726</c:v>
                </c:pt>
                <c:pt idx="804">
                  <c:v>0.25781859412377123</c:v>
                </c:pt>
                <c:pt idx="805">
                  <c:v>0.26646973032086524</c:v>
                </c:pt>
                <c:pt idx="806">
                  <c:v>0.2750291139513103</c:v>
                </c:pt>
                <c:pt idx="807">
                  <c:v>0.28348107503193448</c:v>
                </c:pt>
                <c:pt idx="808">
                  <c:v>0.29181025249613735</c:v>
                </c:pt>
                <c:pt idx="809">
                  <c:v>0.3000016206665479</c:v>
                </c:pt>
                <c:pt idx="810">
                  <c:v>0.30804051494428025</c:v>
                </c:pt>
                <c:pt idx="811">
                  <c:v>0.31591265667288027</c:v>
                </c:pt>
                <c:pt idx="812">
                  <c:v>0.32360417713672912</c:v>
                </c:pt>
                <c:pt idx="813">
                  <c:v>0.33110164065547998</c:v>
                </c:pt>
                <c:pt idx="814">
                  <c:v>0.33839206673794897</c:v>
                </c:pt>
                <c:pt idx="815">
                  <c:v>0.34546295126073623</c:v>
                </c:pt>
                <c:pt idx="816">
                  <c:v>0.35230228663886842</c:v>
                </c:pt>
                <c:pt idx="817">
                  <c:v>0.35889858095768445</c:v>
                </c:pt>
                <c:pt idx="818">
                  <c:v>0.36524087603727484</c:v>
                </c:pt>
                <c:pt idx="819">
                  <c:v>0.3713187644028621</c:v>
                </c:pt>
                <c:pt idx="820">
                  <c:v>0.37712240513659956</c:v>
                </c:pt>
                <c:pt idx="821">
                  <c:v>0.38264253858847308</c:v>
                </c:pt>
                <c:pt idx="822">
                  <c:v>0.38787049992611999</c:v>
                </c:pt>
                <c:pt idx="823">
                  <c:v>0.39279823150562448</c:v>
                </c:pt>
                <c:pt idx="824">
                  <c:v>0.39741829404757356</c:v>
                </c:pt>
                <c:pt idx="825">
                  <c:v>0.40172387660487863</c:v>
                </c:pt>
                <c:pt idx="826">
                  <c:v>0.40570880531117026</c:v>
                </c:pt>
                <c:pt idx="827">
                  <c:v>0.4093675509007999</c:v>
                </c:pt>
                <c:pt idx="828">
                  <c:v>0.4126952349937848</c:v>
                </c:pt>
                <c:pt idx="829">
                  <c:v>0.41568763514129697</c:v>
                </c:pt>
                <c:pt idx="830">
                  <c:v>0.41834118862956049</c:v>
                </c:pt>
                <c:pt idx="831">
                  <c:v>0.42065299504229858</c:v>
                </c:pt>
                <c:pt idx="832">
                  <c:v>0.42262081758410908</c:v>
                </c:pt>
                <c:pt idx="833">
                  <c:v>0.42424308316939419</c:v>
                </c:pt>
                <c:pt idx="834">
                  <c:v>0.42551888128368198</c:v>
                </c:pt>
                <c:pt idx="835">
                  <c:v>0.42644796162636622</c:v>
                </c:pt>
                <c:pt idx="836">
                  <c:v>0.42703073054606894</c:v>
                </c:pt>
                <c:pt idx="837">
                  <c:v>0.42726824628195048</c:v>
                </c:pt>
                <c:pt idx="838">
                  <c:v>0.42716221302640456</c:v>
                </c:pt>
                <c:pt idx="839">
                  <c:v>0.42671497382663037</c:v>
                </c:pt>
                <c:pt idx="840">
                  <c:v>0.42592950234459859</c:v>
                </c:pt>
                <c:pt idx="841">
                  <c:v>0.42480939349689928</c:v>
                </c:pt>
                <c:pt idx="842">
                  <c:v>0.42335885299789067</c:v>
                </c:pt>
                <c:pt idx="843">
                  <c:v>0.42158268583143965</c:v>
                </c:pt>
                <c:pt idx="844">
                  <c:v>0.41948628367836283</c:v>
                </c:pt>
                <c:pt idx="845">
                  <c:v>0.41707561132844695</c:v>
                </c:pt>
                <c:pt idx="846">
                  <c:v>0.41435719210761474</c:v>
                </c:pt>
                <c:pt idx="847">
                  <c:v>0.4113380923524535</c:v>
                </c:pt>
                <c:pt idx="848">
                  <c:v>0.4080259049658882</c:v>
                </c:pt>
                <c:pt idx="849">
                  <c:v>0.40442873208927466</c:v>
                </c:pt>
                <c:pt idx="850">
                  <c:v>0.40055516692764059</c:v>
                </c:pt>
                <c:pt idx="851">
                  <c:v>0.39641427476613122</c:v>
                </c:pt>
                <c:pt idx="852">
                  <c:v>0.39201557321702452</c:v>
                </c:pt>
                <c:pt idx="853">
                  <c:v>0.38736901173786542</c:v>
                </c:pt>
                <c:pt idx="854">
                  <c:v>0.38248495046239805</c:v>
                </c:pt>
                <c:pt idx="855">
                  <c:v>0.37737413838703043</c:v>
                </c:pt>
                <c:pt idx="856">
                  <c:v>0.37204769095649781</c:v>
                </c:pt>
                <c:pt idx="857">
                  <c:v>0.36651706709330256</c:v>
                </c:pt>
                <c:pt idx="858">
                  <c:v>0.36079404571627527</c:v>
                </c:pt>
                <c:pt idx="859">
                  <c:v>0.3548907017943026</c:v>
                </c:pt>
                <c:pt idx="860">
                  <c:v>0.34881938198191964</c:v>
                </c:pt>
                <c:pt idx="861">
                  <c:v>0.34259267988394193</c:v>
                </c:pt>
                <c:pt idx="862">
                  <c:v>0.33622341099680442</c:v>
                </c:pt>
                <c:pt idx="863">
                  <c:v>0.32972458737459603</c:v>
                </c:pt>
                <c:pt idx="864">
                  <c:v>0.32310939206803846</c:v>
                </c:pt>
                <c:pt idx="865">
                  <c:v>0.31639115338486901</c:v>
                </c:pt>
                <c:pt idx="866">
                  <c:v>0.30958331902011443</c:v>
                </c:pt>
                <c:pt idx="867">
                  <c:v>0.30269943010479672</c:v>
                </c:pt>
                <c:pt idx="868">
                  <c:v>0.29575309522148158</c:v>
                </c:pt>
                <c:pt idx="869">
                  <c:v>0.28875796443490076</c:v>
                </c:pt>
                <c:pt idx="870">
                  <c:v>0.28172770338564534</c:v>
                </c:pt>
                <c:pt idx="871">
                  <c:v>0.27467596749452372</c:v>
                </c:pt>
                <c:pt idx="872">
                  <c:v>0.26761637632478025</c:v>
                </c:pt>
                <c:pt idx="873">
                  <c:v>0.26056248814882843</c:v>
                </c:pt>
                <c:pt idx="874">
                  <c:v>0.25352777476553456</c:v>
                </c:pt>
                <c:pt idx="875">
                  <c:v>0.24652559661343806</c:v>
                </c:pt>
                <c:pt idx="876">
                  <c:v>0.23956917822447185</c:v>
                </c:pt>
                <c:pt idx="877">
                  <c:v>0.23267158406195804</c:v>
                </c:pt>
                <c:pt idx="878">
                  <c:v>0.22584569478569355</c:v>
                </c:pt>
                <c:pt idx="879">
                  <c:v>0.21910418398594589</c:v>
                </c:pt>
                <c:pt idx="880">
                  <c:v>0.21245949542714826</c:v>
                </c:pt>
                <c:pt idx="881">
                  <c:v>0.20592382084088684</c:v>
                </c:pt>
                <c:pt idx="882">
                  <c:v>0.19950907830662712</c:v>
                </c:pt>
                <c:pt idx="883">
                  <c:v>0.19322689125731829</c:v>
                </c:pt>
                <c:pt idx="884">
                  <c:v>0.18708856814568392</c:v>
                </c:pt>
                <c:pt idx="885">
                  <c:v>0.18110508280565069</c:v>
                </c:pt>
                <c:pt idx="886">
                  <c:v>0.17528705554186313</c:v>
                </c:pt>
                <c:pt idx="887">
                  <c:v>0.16964473497878524</c:v>
                </c:pt>
                <c:pt idx="888">
                  <c:v>0.1641879806993008</c:v>
                </c:pt>
                <c:pt idx="889">
                  <c:v>0.15892624670112593</c:v>
                </c:pt>
                <c:pt idx="890">
                  <c:v>0.153868565697732</c:v>
                </c:pt>
                <c:pt idx="891">
                  <c:v>0.14902353428874088</c:v>
                </c:pt>
                <c:pt idx="892">
                  <c:v>0.14439929902307802</c:v>
                </c:pt>
                <c:pt idx="893">
                  <c:v>0.14000354337637655</c:v>
                </c:pt>
                <c:pt idx="894">
                  <c:v>0.13584347566233662</c:v>
                </c:pt>
                <c:pt idx="895">
                  <c:v>0.13192581789594915</c:v>
                </c:pt>
                <c:pt idx="896">
                  <c:v>0.12825679562460846</c:v>
                </c:pt>
                <c:pt idx="897">
                  <c:v>0.12484212874131118</c:v>
                </c:pt>
                <c:pt idx="898">
                  <c:v>0.12168702329223025</c:v>
                </c:pt>
                <c:pt idx="899">
                  <c:v>0.11879616428905784</c:v>
                </c:pt>
                <c:pt idx="900">
                  <c:v>0.11617370953461909</c:v>
                </c:pt>
                <c:pt idx="901">
                  <c:v>0.11382328446831946</c:v>
                </c:pt>
                <c:pt idx="902">
                  <c:v>0.11174797803608652</c:v>
                </c:pt>
                <c:pt idx="903">
                  <c:v>0.10995033958754197</c:v>
                </c:pt>
                <c:pt idx="904">
                  <c:v>0.10843237680122145</c:v>
                </c:pt>
                <c:pt idx="905">
                  <c:v>0.10719555463675559</c:v>
                </c:pt>
                <c:pt idx="906">
                  <c:v>0.1062407953110244</c:v>
                </c:pt>
                <c:pt idx="907">
                  <c:v>0.10556847929341495</c:v>
                </c:pt>
                <c:pt idx="908">
                  <c:v>0.10517844731344231</c:v>
                </c:pt>
                <c:pt idx="909">
                  <c:v>0.10507000337215028</c:v>
                </c:pt>
                <c:pt idx="910">
                  <c:v>0.10524191874688471</c:v>
                </c:pt>
                <c:pt idx="911">
                  <c:v>0.10569243697723632</c:v>
                </c:pt>
                <c:pt idx="912">
                  <c:v>0.10641927981818702</c:v>
                </c:pt>
                <c:pt idx="913">
                  <c:v>0.10741965414475946</c:v>
                </c:pt>
                <c:pt idx="914">
                  <c:v>0.10869025979077923</c:v>
                </c:pt>
                <c:pt idx="915">
                  <c:v>0.11022729830269762</c:v>
                </c:pt>
                <c:pt idx="916">
                  <c:v>0.11202648258781803</c:v>
                </c:pt>
                <c:pt idx="917">
                  <c:v>0.11408304743469336</c:v>
                </c:pt>
                <c:pt idx="918">
                  <c:v>0.11639176088194575</c:v>
                </c:pt>
                <c:pt idx="919">
                  <c:v>0.11894693641029636</c:v>
                </c:pt>
                <c:pt idx="920">
                  <c:v>0.12174244593116043</c:v>
                </c:pt>
                <c:pt idx="921">
                  <c:v>0.12477173354382518</c:v>
                </c:pt>
                <c:pt idx="922">
                  <c:v>0.12802783003190099</c:v>
                </c:pt>
                <c:pt idx="923">
                  <c:v>0.13150336806850876</c:v>
                </c:pt>
                <c:pt idx="924">
                  <c:v>0.1351905980984846</c:v>
                </c:pt>
                <c:pt idx="925">
                  <c:v>0.13908140486474846</c:v>
                </c:pt>
                <c:pt idx="926">
                  <c:v>0.14316732454495867</c:v>
                </c:pt>
                <c:pt idx="927">
                  <c:v>0.1474395624635606</c:v>
                </c:pt>
                <c:pt idx="928">
                  <c:v>0.1518890113434401</c:v>
                </c:pt>
                <c:pt idx="929">
                  <c:v>0.15650627006054801</c:v>
                </c:pt>
                <c:pt idx="930">
                  <c:v>0.16128166286406426</c:v>
                </c:pt>
                <c:pt idx="931">
                  <c:v>0.16620525902400518</c:v>
                </c:pt>
                <c:pt idx="932">
                  <c:v>0.17126689286751184</c:v>
                </c:pt>
                <c:pt idx="933">
                  <c:v>0.17645618416452663</c:v>
                </c:pt>
                <c:pt idx="934">
                  <c:v>0.18176255882309011</c:v>
                </c:pt>
                <c:pt idx="935">
                  <c:v>0.18717526985405736</c:v>
                </c:pt>
                <c:pt idx="936">
                  <c:v>0.19268341856475205</c:v>
                </c:pt>
                <c:pt idx="937">
                  <c:v>0.19827597594078084</c:v>
                </c:pt>
                <c:pt idx="938">
                  <c:v>0.20394180417508639</c:v>
                </c:pt>
                <c:pt idx="939">
                  <c:v>0.20966967830322208</c:v>
                </c:pt>
                <c:pt idx="940">
                  <c:v>0.21544830790377886</c:v>
                </c:pt>
                <c:pt idx="941">
                  <c:v>0.22126635882300139</c:v>
                </c:pt>
                <c:pt idx="942">
                  <c:v>0.22711247488271255</c:v>
                </c:pt>
                <c:pt idx="943">
                  <c:v>0.23297529953090426</c:v>
                </c:pt>
                <c:pt idx="944">
                  <c:v>0.23884349739463559</c:v>
                </c:pt>
                <c:pt idx="945">
                  <c:v>0.24470577569520433</c:v>
                </c:pt>
                <c:pt idx="946">
                  <c:v>0.25055090548602738</c:v>
                </c:pt>
                <c:pt idx="947">
                  <c:v>0.25636774267413848</c:v>
                </c:pt>
                <c:pt idx="948">
                  <c:v>0.2621452487867873</c:v>
                </c:pt>
                <c:pt idx="949">
                  <c:v>0.26787251144528007</c:v>
                </c:pt>
                <c:pt idx="950">
                  <c:v>0.27353876450888165</c:v>
                </c:pt>
                <c:pt idx="951">
                  <c:v>0.27913340785241125</c:v>
                </c:pt>
                <c:pt idx="952">
                  <c:v>0.28464602674196088</c:v>
                </c:pt>
                <c:pt idx="953">
                  <c:v>0.29006641077409845</c:v>
                </c:pt>
                <c:pt idx="954">
                  <c:v>0.29538457234487747</c:v>
                </c:pt>
                <c:pt idx="955">
                  <c:v>0.30059076461596751</c:v>
                </c:pt>
                <c:pt idx="956">
                  <c:v>0.30567549894634438</c:v>
                </c:pt>
                <c:pt idx="957">
                  <c:v>0.31062956175906509</c:v>
                </c:pt>
                <c:pt idx="958">
                  <c:v>0.31544403081386596</c:v>
                </c:pt>
                <c:pt idx="959">
                  <c:v>0.32011029085755649</c:v>
                </c:pt>
                <c:pt idx="960">
                  <c:v>0.3246200486254352</c:v>
                </c:pt>
                <c:pt idx="961">
                  <c:v>0.32896534716832215</c:v>
                </c:pt>
                <c:pt idx="962">
                  <c:v>0.33313857948112996</c:v>
                </c:pt>
                <c:pt idx="963">
                  <c:v>0.33713250141032813</c:v>
                </c:pt>
                <c:pt idx="964">
                  <c:v>0.34094024381909943</c:v>
                </c:pt>
                <c:pt idx="965">
                  <c:v>0.34455532399044037</c:v>
                </c:pt>
                <c:pt idx="966">
                  <c:v>0.34797165625000409</c:v>
                </c:pt>
                <c:pt idx="967">
                  <c:v>0.35118356179198423</c:v>
                </c:pt>
                <c:pt idx="968">
                  <c:v>0.35418577769292292</c:v>
                </c:pt>
                <c:pt idx="969">
                  <c:v>0.35697346509990746</c:v>
                </c:pt>
                <c:pt idx="970">
                  <c:v>0.35954221658120633</c:v>
                </c:pt>
                <c:pt idx="971">
                  <c:v>0.36188806262903939</c:v>
                </c:pt>
                <c:pt idx="972">
                  <c:v>0.36400747730578376</c:v>
                </c:pt>
                <c:pt idx="973">
                  <c:v>0.36589738302657338</c:v>
                </c:pt>
                <c:pt idx="974">
                  <c:v>0.36755515447289755</c:v>
                </c:pt>
                <c:pt idx="975">
                  <c:v>0.36897862163344203</c:v>
                </c:pt>
                <c:pt idx="976">
                  <c:v>0.37016607197008738</c:v>
                </c:pt>
                <c:pt idx="977">
                  <c:v>0.37111625170861134</c:v>
                </c:pt>
                <c:pt idx="978">
                  <c:v>0.37182836625529553</c:v>
                </c:pt>
                <c:pt idx="979">
                  <c:v>0.37230207974227131</c:v>
                </c:pt>
                <c:pt idx="980">
                  <c:v>0.37253751370605676</c:v>
                </c:pt>
                <c:pt idx="981">
                  <c:v>0.37253524490535322</c:v>
                </c:pt>
                <c:pt idx="982">
                  <c:v>0.37229630228575467</c:v>
                </c:pt>
                <c:pt idx="983">
                  <c:v>0.37182216310059835</c:v>
                </c:pt>
                <c:pt idx="984">
                  <c:v>0.37111474819872881</c:v>
                </c:pt>
                <c:pt idx="985">
                  <c:v>0.37017641649147165</c:v>
                </c:pt>
                <c:pt idx="986">
                  <c:v>0.36900995861260222</c:v>
                </c:pt>
                <c:pt idx="987">
                  <c:v>0.36761858978655859</c:v>
                </c:pt>
                <c:pt idx="988">
                  <c:v>0.36600594192157276</c:v>
                </c:pt>
                <c:pt idx="989">
                  <c:v>0.36417605494578359</c:v>
                </c:pt>
                <c:pt idx="990">
                  <c:v>0.36213336740574631</c:v>
                </c:pt>
                <c:pt idx="991">
                  <c:v>0.35988270634806308</c:v>
                </c:pt>
                <c:pt idx="992">
                  <c:v>0.35742927650612477</c:v>
                </c:pt>
                <c:pt idx="993">
                  <c:v>0.35477864881517079</c:v>
                </c:pt>
                <c:pt idx="994">
                  <c:v>0.35193674828004801</c:v>
                </c:pt>
                <c:pt idx="995">
                  <c:v>0.34890984122117286</c:v>
                </c:pt>
                <c:pt idx="996">
                  <c:v>0.34570452192525986</c:v>
                </c:pt>
                <c:pt idx="997">
                  <c:v>0.34232769872841112</c:v>
                </c:pt>
                <c:pt idx="998">
                  <c:v>0.33878657956010866</c:v>
                </c:pt>
                <c:pt idx="999">
                  <c:v>0.33508865697755252</c:v>
                </c:pt>
                <c:pt idx="1000">
                  <c:v>0.3312416927206504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3-4EE3-B4A0-C4C49ACC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90336"/>
        <c:axId val="540377872"/>
      </c:scatterChart>
      <c:valAx>
        <c:axId val="47639033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77872"/>
        <c:crossesAt val="-1"/>
        <c:crossBetween val="midCat"/>
      </c:valAx>
      <c:valAx>
        <c:axId val="540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0336"/>
        <c:crossesAt val="-10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992951800497022"/>
          <c:y val="8.0728815148106467E-2"/>
          <c:w val="0.13165796321490844"/>
          <c:h val="0.23437570303712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48711793588079E-2"/>
          <c:y val="4.5195027716972563E-2"/>
          <c:w val="0.94138793149077005"/>
          <c:h val="0.9397672696981939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fitting!$D$12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fitting!$A$13:$A$113</c:f>
              <c:numCache>
                <c:formatCode>General</c:formatCode>
                <c:ptCount val="10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  <c:pt idx="100">
                  <c:v>100</c:v>
                </c:pt>
              </c:numCache>
            </c:numRef>
          </c:xVal>
          <c:yVal>
            <c:numRef>
              <c:f>fitting!$D$13:$D$113</c:f>
              <c:numCache>
                <c:formatCode>General</c:formatCode>
                <c:ptCount val="101"/>
                <c:pt idx="0">
                  <c:v>-2.8567894375233716E-2</c:v>
                </c:pt>
                <c:pt idx="1">
                  <c:v>-0.17622540230431713</c:v>
                </c:pt>
                <c:pt idx="2">
                  <c:v>-4.700572754325727E-2</c:v>
                </c:pt>
                <c:pt idx="3">
                  <c:v>0.19746164617078002</c:v>
                </c:pt>
                <c:pt idx="4">
                  <c:v>-0.13818241936026021</c:v>
                </c:pt>
                <c:pt idx="5">
                  <c:v>-0.12865925100499664</c:v>
                </c:pt>
                <c:pt idx="6">
                  <c:v>0.14303294636340366</c:v>
                </c:pt>
                <c:pt idx="7">
                  <c:v>2.6223917783953776E-2</c:v>
                </c:pt>
                <c:pt idx="8">
                  <c:v>2.1405484896321325E-2</c:v>
                </c:pt>
                <c:pt idx="9">
                  <c:v>0.10146310373356943</c:v>
                </c:pt>
                <c:pt idx="10">
                  <c:v>0.13278792614365051</c:v>
                </c:pt>
                <c:pt idx="11">
                  <c:v>-1.449648288784014E-2</c:v>
                </c:pt>
                <c:pt idx="12">
                  <c:v>-0.11241062274386307</c:v>
                </c:pt>
                <c:pt idx="13">
                  <c:v>0.16334928844155577</c:v>
                </c:pt>
                <c:pt idx="14">
                  <c:v>5.7692313147619995E-2</c:v>
                </c:pt>
                <c:pt idx="15">
                  <c:v>9.5043413572295371E-2</c:v>
                </c:pt>
                <c:pt idx="16">
                  <c:v>-4.6387768893442038E-2</c:v>
                </c:pt>
                <c:pt idx="17">
                  <c:v>3.970094844004679E-4</c:v>
                </c:pt>
                <c:pt idx="18">
                  <c:v>-7.623547358763838E-2</c:v>
                </c:pt>
                <c:pt idx="19">
                  <c:v>-0.16477443972390238</c:v>
                </c:pt>
                <c:pt idx="20">
                  <c:v>0.11044740751900023</c:v>
                </c:pt>
                <c:pt idx="21">
                  <c:v>0.14234582672937779</c:v>
                </c:pt>
                <c:pt idx="22">
                  <c:v>3.2103063424513967E-2</c:v>
                </c:pt>
                <c:pt idx="23">
                  <c:v>0.15285377444224024</c:v>
                </c:pt>
                <c:pt idx="24">
                  <c:v>8.3181243192364307E-2</c:v>
                </c:pt>
                <c:pt idx="25">
                  <c:v>8.3631404661439479E-3</c:v>
                </c:pt>
                <c:pt idx="26">
                  <c:v>2.5514455847323952E-2</c:v>
                </c:pt>
                <c:pt idx="27">
                  <c:v>7.4178750124562376E-2</c:v>
                </c:pt>
                <c:pt idx="28">
                  <c:v>1.9608924718077677E-2</c:v>
                </c:pt>
                <c:pt idx="29">
                  <c:v>4.6462964809978774E-2</c:v>
                </c:pt>
                <c:pt idx="30">
                  <c:v>-2.0398736318380017E-2</c:v>
                </c:pt>
                <c:pt idx="31">
                  <c:v>0.14753568367731412</c:v>
                </c:pt>
                <c:pt idx="32">
                  <c:v>-5.0931421699084489E-2</c:v>
                </c:pt>
                <c:pt idx="33">
                  <c:v>0.16720086937362</c:v>
                </c:pt>
                <c:pt idx="34">
                  <c:v>0.15047484282596668</c:v>
                </c:pt>
                <c:pt idx="35">
                  <c:v>0.10320798330347497</c:v>
                </c:pt>
                <c:pt idx="36">
                  <c:v>-0.17583863300582003</c:v>
                </c:pt>
                <c:pt idx="37">
                  <c:v>0.19094434753563791</c:v>
                </c:pt>
                <c:pt idx="38">
                  <c:v>5.4778629096803005E-2</c:v>
                </c:pt>
                <c:pt idx="39">
                  <c:v>2.2326232247332475E-2</c:v>
                </c:pt>
                <c:pt idx="40">
                  <c:v>0.188415977038702</c:v>
                </c:pt>
                <c:pt idx="41">
                  <c:v>-1.3842900673212422E-2</c:v>
                </c:pt>
                <c:pt idx="42">
                  <c:v>-8.8361535277462711E-2</c:v>
                </c:pt>
                <c:pt idx="43">
                  <c:v>0.18589694872962448</c:v>
                </c:pt>
                <c:pt idx="44">
                  <c:v>-0.14156676779298841</c:v>
                </c:pt>
                <c:pt idx="45">
                  <c:v>-7.2514805148279238E-2</c:v>
                </c:pt>
                <c:pt idx="46">
                  <c:v>0.10832205782173698</c:v>
                </c:pt>
                <c:pt idx="47">
                  <c:v>0.16652606901552458</c:v>
                </c:pt>
                <c:pt idx="48">
                  <c:v>-6.6057692335500739E-2</c:v>
                </c:pt>
                <c:pt idx="49">
                  <c:v>0.14663301191671207</c:v>
                </c:pt>
                <c:pt idx="50">
                  <c:v>0.10643673297500778</c:v>
                </c:pt>
                <c:pt idx="51">
                  <c:v>0.16561523524381894</c:v>
                </c:pt>
                <c:pt idx="52">
                  <c:v>0.13897795014212244</c:v>
                </c:pt>
                <c:pt idx="53">
                  <c:v>-2.4681977837631042E-2</c:v>
                </c:pt>
                <c:pt idx="54">
                  <c:v>-8.4778289384490613E-2</c:v>
                </c:pt>
                <c:pt idx="55">
                  <c:v>-5.3037389287473813E-2</c:v>
                </c:pt>
                <c:pt idx="56">
                  <c:v>-0.16739061801779598</c:v>
                </c:pt>
                <c:pt idx="57">
                  <c:v>0.16116570699345023</c:v>
                </c:pt>
                <c:pt idx="58">
                  <c:v>-0.10032137521023199</c:v>
                </c:pt>
                <c:pt idx="59">
                  <c:v>-0.10956112114745137</c:v>
                </c:pt>
                <c:pt idx="60">
                  <c:v>-7.213595198244592E-2</c:v>
                </c:pt>
                <c:pt idx="61">
                  <c:v>0.15246137771377472</c:v>
                </c:pt>
                <c:pt idx="62">
                  <c:v>-7.2926125627894356E-2</c:v>
                </c:pt>
                <c:pt idx="63">
                  <c:v>9.1587673524917257E-2</c:v>
                </c:pt>
                <c:pt idx="64">
                  <c:v>-8.8047604363128695E-3</c:v>
                </c:pt>
                <c:pt idx="65">
                  <c:v>-8.3837736967194237E-2</c:v>
                </c:pt>
                <c:pt idx="66">
                  <c:v>-0.14330001158885666</c:v>
                </c:pt>
                <c:pt idx="67">
                  <c:v>-0.14091021201918319</c:v>
                </c:pt>
                <c:pt idx="68">
                  <c:v>6.8086370214698877E-2</c:v>
                </c:pt>
                <c:pt idx="69">
                  <c:v>1.3031879239521538E-2</c:v>
                </c:pt>
                <c:pt idx="70">
                  <c:v>0.17181271952951416</c:v>
                </c:pt>
                <c:pt idx="71">
                  <c:v>0.18905818155416265</c:v>
                </c:pt>
                <c:pt idx="72">
                  <c:v>-9.8085646692454398E-2</c:v>
                </c:pt>
                <c:pt idx="73">
                  <c:v>0.16860458958637814</c:v>
                </c:pt>
                <c:pt idx="74">
                  <c:v>6.9038429797113054E-3</c:v>
                </c:pt>
                <c:pt idx="75">
                  <c:v>-6.8355155229747916E-2</c:v>
                </c:pt>
                <c:pt idx="76">
                  <c:v>-0.13478940687549748</c:v>
                </c:pt>
                <c:pt idx="77">
                  <c:v>0.19815707921665601</c:v>
                </c:pt>
                <c:pt idx="78">
                  <c:v>-3.3200094112255857E-2</c:v>
                </c:pt>
                <c:pt idx="79">
                  <c:v>-0.19947232172399729</c:v>
                </c:pt>
                <c:pt idx="80">
                  <c:v>5.4892238659737885E-2</c:v>
                </c:pt>
                <c:pt idx="81">
                  <c:v>-0.17507230541714791</c:v>
                </c:pt>
                <c:pt idx="82">
                  <c:v>0.17472733177607866</c:v>
                </c:pt>
                <c:pt idx="83">
                  <c:v>5.9444813932910456E-2</c:v>
                </c:pt>
                <c:pt idx="84">
                  <c:v>-4.0875468066548626E-2</c:v>
                </c:pt>
                <c:pt idx="85">
                  <c:v>0.12184031920558214</c:v>
                </c:pt>
                <c:pt idx="86">
                  <c:v>-5.7060098714929786E-2</c:v>
                </c:pt>
                <c:pt idx="87">
                  <c:v>0.14265661935566118</c:v>
                </c:pt>
                <c:pt idx="88">
                  <c:v>-9.2233597346161378E-2</c:v>
                </c:pt>
                <c:pt idx="89">
                  <c:v>-0.14522343747291266</c:v>
                </c:pt>
                <c:pt idx="90">
                  <c:v>0.15459038500657019</c:v>
                </c:pt>
                <c:pt idx="91">
                  <c:v>-8.9355051996231227E-2</c:v>
                </c:pt>
                <c:pt idx="92">
                  <c:v>-0.12636176765462717</c:v>
                </c:pt>
                <c:pt idx="93">
                  <c:v>3.5825653823331194E-3</c:v>
                </c:pt>
                <c:pt idx="94">
                  <c:v>0.18354138707630854</c:v>
                </c:pt>
                <c:pt idx="95">
                  <c:v>-0.15092496133754613</c:v>
                </c:pt>
                <c:pt idx="96">
                  <c:v>-4.5686027207601565E-2</c:v>
                </c:pt>
                <c:pt idx="97">
                  <c:v>0.12153475808314446</c:v>
                </c:pt>
                <c:pt idx="98">
                  <c:v>-0.15440707922392788</c:v>
                </c:pt>
                <c:pt idx="99">
                  <c:v>0.10983345876725781</c:v>
                </c:pt>
                <c:pt idx="100">
                  <c:v>2.1550876882043435E-2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4-4DB2-A13C-AED53B44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90336"/>
        <c:axId val="540377872"/>
      </c:scatterChart>
      <c:valAx>
        <c:axId val="47639033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77872"/>
        <c:crossesAt val="-1"/>
        <c:crossBetween val="midCat"/>
      </c:valAx>
      <c:valAx>
        <c:axId val="540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0336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data!$B$17:$B$117</c:f>
              <c:numCache>
                <c:formatCode>General</c:formatCode>
                <c:ptCount val="10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  <c:pt idx="100">
                  <c:v>100</c:v>
                </c:pt>
              </c:numCache>
            </c:numRef>
          </c:xVal>
          <c:yVal>
            <c:numRef>
              <c:f>data!$F$17:$F$117</c:f>
              <c:numCache>
                <c:formatCode>General</c:formatCode>
                <c:ptCount val="101"/>
                <c:pt idx="0">
                  <c:v>0.20146026370528775</c:v>
                </c:pt>
                <c:pt idx="1">
                  <c:v>0.38903581202962628</c:v>
                </c:pt>
                <c:pt idx="2">
                  <c:v>0.30856458303986722</c:v>
                </c:pt>
                <c:pt idx="3">
                  <c:v>0.11259750770950458</c:v>
                </c:pt>
                <c:pt idx="4">
                  <c:v>0.48709187435458545</c:v>
                </c:pt>
                <c:pt idx="5">
                  <c:v>0.49883553704110173</c:v>
                </c:pt>
                <c:pt idx="6">
                  <c:v>0.22594583704502111</c:v>
                </c:pt>
                <c:pt idx="7">
                  <c:v>0.31833184192199665</c:v>
                </c:pt>
                <c:pt idx="8">
                  <c:v>0.2791859174340956</c:v>
                </c:pt>
                <c:pt idx="9">
                  <c:v>0.143243397465737</c:v>
                </c:pt>
                <c:pt idx="10">
                  <c:v>5.4388020484160443E-2</c:v>
                </c:pt>
                <c:pt idx="11">
                  <c:v>0.15357838209002322</c:v>
                </c:pt>
                <c:pt idx="12">
                  <c:v>0.2226381278208619</c:v>
                </c:pt>
                <c:pt idx="13">
                  <c:v>-5.6153869584405297E-2</c:v>
                </c:pt>
                <c:pt idx="14">
                  <c:v>7.423303463254563E-2</c:v>
                </c:pt>
                <c:pt idx="15">
                  <c:v>8.6060937916165925E-2</c:v>
                </c:pt>
                <c:pt idx="16">
                  <c:v>0.2929125005015788</c:v>
                </c:pt>
                <c:pt idx="17">
                  <c:v>0.31599330568169548</c:v>
                </c:pt>
                <c:pt idx="18">
                  <c:v>0.45360896515231064</c:v>
                </c:pt>
                <c:pt idx="19">
                  <c:v>0.5818497331627287</c:v>
                </c:pt>
                <c:pt idx="20">
                  <c:v>0.31600064774852393</c:v>
                </c:pt>
                <c:pt idx="21">
                  <c:v>0.25937856359051958</c:v>
                </c:pt>
                <c:pt idx="22">
                  <c:v>0.31336074981434409</c:v>
                </c:pt>
                <c:pt idx="23">
                  <c:v>0.11361702239507721</c:v>
                </c:pt>
                <c:pt idx="24">
                  <c:v>9.5351665930313079E-2</c:v>
                </c:pt>
                <c:pt idx="25">
                  <c:v>8.9778844157722831E-2</c:v>
                </c:pt>
                <c:pt idx="26">
                  <c:v>1.6042692014969995E-2</c:v>
                </c:pt>
                <c:pt idx="27">
                  <c:v>-5.246906042345309E-2</c:v>
                </c:pt>
                <c:pt idx="28">
                  <c:v>2.5899348295976957E-2</c:v>
                </c:pt>
                <c:pt idx="29">
                  <c:v>6.5601257355661524E-2</c:v>
                </c:pt>
                <c:pt idx="30">
                  <c:v>0.23262162445938761</c:v>
                </c:pt>
                <c:pt idx="31">
                  <c:v>0.18204167218352302</c:v>
                </c:pt>
                <c:pt idx="32">
                  <c:v>0.49381978924925907</c:v>
                </c:pt>
                <c:pt idx="33">
                  <c:v>0.36238061995606485</c:v>
                </c:pt>
                <c:pt idx="34">
                  <c:v>0.41930849175473128</c:v>
                </c:pt>
                <c:pt idx="35">
                  <c:v>0.44702344586109283</c:v>
                </c:pt>
                <c:pt idx="36">
                  <c:v>0.64321144838909516</c:v>
                </c:pt>
                <c:pt idx="37">
                  <c:v>0.13811865533685233</c:v>
                </c:pt>
                <c:pt idx="38">
                  <c:v>9.9699489021136234E-2</c:v>
                </c:pt>
                <c:pt idx="39">
                  <c:v>-5.0196678385062962E-2</c:v>
                </c:pt>
                <c:pt idx="40">
                  <c:v>-0.37223725153590298</c:v>
                </c:pt>
                <c:pt idx="41">
                  <c:v>-0.26461764769249729</c:v>
                </c:pt>
                <c:pt idx="42">
                  <c:v>-0.19316034548548494</c:v>
                </c:pt>
                <c:pt idx="43">
                  <c:v>-0.35835900520535202</c:v>
                </c:pt>
                <c:pt idx="44">
                  <c:v>0.19716730770943311</c:v>
                </c:pt>
                <c:pt idx="45">
                  <c:v>0.46626844434091885</c:v>
                </c:pt>
                <c:pt idx="46">
                  <c:v>0.70905551809355094</c:v>
                </c:pt>
                <c:pt idx="47">
                  <c:v>1.1220073553639731</c:v>
                </c:pt>
                <c:pt idx="48">
                  <c:v>1.8264411438690664</c:v>
                </c:pt>
                <c:pt idx="49">
                  <c:v>2.0364226727660624</c:v>
                </c:pt>
                <c:pt idx="50">
                  <c:v>2.403693509700795</c:v>
                </c:pt>
                <c:pt idx="51">
                  <c:v>2.5391989505977923</c:v>
                </c:pt>
                <c:pt idx="52">
                  <c:v>2.6059252892545688</c:v>
                </c:pt>
                <c:pt idx="53">
                  <c:v>2.6504814311883758</c:v>
                </c:pt>
                <c:pt idx="54">
                  <c:v>2.4459163291423511</c:v>
                </c:pt>
                <c:pt idx="55">
                  <c:v>2.0339677892087713</c:v>
                </c:pt>
                <c:pt idx="56">
                  <c:v>1.6948892491159033</c:v>
                </c:pt>
                <c:pt idx="57">
                  <c:v>0.88863644910943407</c:v>
                </c:pt>
                <c:pt idx="58">
                  <c:v>0.69731041754855683</c:v>
                </c:pt>
                <c:pt idx="59">
                  <c:v>0.32166872062995994</c:v>
                </c:pt>
                <c:pt idx="60">
                  <c:v>-9.9087503975393842E-4</c:v>
                </c:pt>
                <c:pt idx="61">
                  <c:v>-0.39425257629481913</c:v>
                </c:pt>
                <c:pt idx="62">
                  <c:v>-0.2200777789179707</c:v>
                </c:pt>
                <c:pt idx="63">
                  <c:v>-0.33245742660147409</c:v>
                </c:pt>
                <c:pt idx="64">
                  <c:v>-0.10257003293609637</c:v>
                </c:pt>
                <c:pt idx="65">
                  <c:v>0.14605407035154347</c:v>
                </c:pt>
                <c:pt idx="66">
                  <c:v>0.38800381966265873</c:v>
                </c:pt>
                <c:pt idx="67">
                  <c:v>0.54511046510084538</c:v>
                </c:pt>
                <c:pt idx="68">
                  <c:v>0.44841276587917034</c:v>
                </c:pt>
                <c:pt idx="69">
                  <c:v>0.55492206100572539</c:v>
                </c:pt>
                <c:pt idx="70">
                  <c:v>0.38470732860242751</c:v>
                </c:pt>
                <c:pt idx="71">
                  <c:v>0.30185860951598109</c:v>
                </c:pt>
                <c:pt idx="72">
                  <c:v>0.48625117442976162</c:v>
                </c:pt>
                <c:pt idx="73">
                  <c:v>0.10139856662426006</c:v>
                </c:pt>
                <c:pt idx="74">
                  <c:v>0.1519181176129836</c:v>
                </c:pt>
                <c:pt idx="75">
                  <c:v>0.14218053993941154</c:v>
                </c:pt>
                <c:pt idx="76">
                  <c:v>0.16280316475228368</c:v>
                </c:pt>
                <c:pt idx="77">
                  <c:v>-0.1717154514255525</c:v>
                </c:pt>
                <c:pt idx="78">
                  <c:v>9.9152091665172803E-2</c:v>
                </c:pt>
                <c:pt idx="79">
                  <c:v>0.33580689403677344</c:v>
                </c:pt>
                <c:pt idx="80">
                  <c:v>0.16772695377990166</c:v>
                </c:pt>
                <c:pt idx="81">
                  <c:v>0.48311282036142816</c:v>
                </c:pt>
                <c:pt idx="82">
                  <c:v>0.2023950733605209</c:v>
                </c:pt>
                <c:pt idx="83">
                  <c:v>0.35889637469665003</c:v>
                </c:pt>
                <c:pt idx="84">
                  <c:v>0.46680497041114721</c:v>
                </c:pt>
                <c:pt idx="85">
                  <c:v>0.27871484772205846</c:v>
                </c:pt>
                <c:pt idx="86">
                  <c:v>0.40587948069684943</c:v>
                </c:pt>
                <c:pt idx="87">
                  <c:v>0.13907108402998417</c:v>
                </c:pt>
                <c:pt idx="88">
                  <c:v>0.30469309277330964</c:v>
                </c:pt>
                <c:pt idx="89">
                  <c:v>0.29909200317064466</c:v>
                </c:pt>
                <c:pt idx="90">
                  <c:v>-3.8416675471951101E-2</c:v>
                </c:pt>
                <c:pt idx="91">
                  <c:v>0.19459697074311594</c:v>
                </c:pt>
                <c:pt idx="92">
                  <c:v>0.2481042135857876</c:v>
                </c:pt>
                <c:pt idx="93">
                  <c:v>0.15769909748173114</c:v>
                </c:pt>
                <c:pt idx="94">
                  <c:v>3.190692082747032E-2</c:v>
                </c:pt>
                <c:pt idx="95">
                  <c:v>0.42446372584642778</c:v>
                </c:pt>
                <c:pt idx="96">
                  <c:v>0.37030607583303676</c:v>
                </c:pt>
                <c:pt idx="97">
                  <c:v>0.23800745849806187</c:v>
                </c:pt>
                <c:pt idx="98">
                  <c:v>0.52694459292998463</c:v>
                </c:pt>
                <c:pt idx="99">
                  <c:v>0.2522999086384885</c:v>
                </c:pt>
                <c:pt idx="100">
                  <c:v>0.30969081583860697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5-4C98-9D53-BF6DCB5C0310}"/>
            </c:ext>
          </c:extLst>
        </c:ser>
        <c:ser>
          <c:idx val="1"/>
          <c:order val="1"/>
          <c:tx>
            <c:v>sinc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data!$B$17:$B$117</c:f>
              <c:numCache>
                <c:formatCode>General</c:formatCode>
                <c:ptCount val="10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  <c:pt idx="100">
                  <c:v>100</c:v>
                </c:pt>
              </c:numCache>
            </c:numRef>
          </c:xVal>
          <c:yVal>
            <c:numRef>
              <c:f>data!$C$17:$C$117</c:f>
              <c:numCache>
                <c:formatCode>General</c:formatCode>
                <c:ptCount val="101"/>
                <c:pt idx="0">
                  <c:v>0.17287413066756185</c:v>
                </c:pt>
                <c:pt idx="1">
                  <c:v>0.21278503718701933</c:v>
                </c:pt>
                <c:pt idx="2">
                  <c:v>0.26153222791014641</c:v>
                </c:pt>
                <c:pt idx="3">
                  <c:v>0.31003738871387215</c:v>
                </c:pt>
                <c:pt idx="4">
                  <c:v>0.34889773974158073</c:v>
                </c:pt>
                <c:pt idx="5">
                  <c:v>0.37017788720531047</c:v>
                </c:pt>
                <c:pt idx="6">
                  <c:v>0.36899442248771297</c:v>
                </c:pt>
                <c:pt idx="7">
                  <c:v>0.34458347541922646</c:v>
                </c:pt>
                <c:pt idx="8">
                  <c:v>0.3006269256164128</c:v>
                </c:pt>
                <c:pt idx="9">
                  <c:v>0.24474407136997339</c:v>
                </c:pt>
                <c:pt idx="10">
                  <c:v>0.1872094128087568</c:v>
                </c:pt>
                <c:pt idx="11">
                  <c:v>0.1391058965541439</c:v>
                </c:pt>
                <c:pt idx="12">
                  <c:v>0.1102384808986043</c:v>
                </c:pt>
                <c:pt idx="13">
                  <c:v>0.10719231225698816</c:v>
                </c:pt>
                <c:pt idx="14">
                  <c:v>0.13190979274990006</c:v>
                </c:pt>
                <c:pt idx="15">
                  <c:v>0.18108036429573005</c:v>
                </c:pt>
                <c:pt idx="16">
                  <c:v>0.24649794206553283</c:v>
                </c:pt>
                <c:pt idx="17">
                  <c:v>0.31636688866640089</c:v>
                </c:pt>
                <c:pt idx="18">
                  <c:v>0.37735894808775117</c:v>
                </c:pt>
                <c:pt idx="19">
                  <c:v>0.41707344965359905</c:v>
                </c:pt>
                <c:pt idx="20">
                  <c:v>0.42646029251259143</c:v>
                </c:pt>
                <c:pt idx="21">
                  <c:v>0.40174938905457569</c:v>
                </c:pt>
                <c:pt idx="22">
                  <c:v>0.34549780535526975</c:v>
                </c:pt>
                <c:pt idx="23">
                  <c:v>0.266508288041721</c:v>
                </c:pt>
                <c:pt idx="24">
                  <c:v>0.17856773339761262</c:v>
                </c:pt>
                <c:pt idx="25">
                  <c:v>9.8168488856372749E-2</c:v>
                </c:pt>
                <c:pt idx="26">
                  <c:v>4.1571279361903302E-2</c:v>
                </c:pt>
                <c:pt idx="27">
                  <c:v>2.1709777478605308E-2</c:v>
                </c:pt>
                <c:pt idx="28">
                  <c:v>4.5495351980554349E-2</c:v>
                </c:pt>
                <c:pt idx="29">
                  <c:v>0.11204183678653626</c:v>
                </c:pt>
                <c:pt idx="30">
                  <c:v>0.21219641189213309</c:v>
                </c:pt>
                <c:pt idx="31">
                  <c:v>0.32955295600955836</c:v>
                </c:pt>
                <c:pt idx="32">
                  <c:v>0.4428718134577308</c:v>
                </c:pt>
                <c:pt idx="33">
                  <c:v>0.52957703340586071</c:v>
                </c:pt>
                <c:pt idx="34">
                  <c:v>0.56979288214996671</c:v>
                </c:pt>
                <c:pt idx="35">
                  <c:v>0.550254159106492</c:v>
                </c:pt>
                <c:pt idx="36">
                  <c:v>0.46740532771355425</c:v>
                </c:pt>
                <c:pt idx="37">
                  <c:v>0.32909996867663893</c:v>
                </c:pt>
                <c:pt idx="38">
                  <c:v>0.15451331062008586</c:v>
                </c:pt>
                <c:pt idx="39">
                  <c:v>-2.7842934616169934E-2</c:v>
                </c:pt>
                <c:pt idx="40">
                  <c:v>-0.18380586211297995</c:v>
                </c:pt>
                <c:pt idx="41">
                  <c:v>-0.27845926532875487</c:v>
                </c:pt>
                <c:pt idx="42">
                  <c:v>-0.28153391836426589</c:v>
                </c:pt>
                <c:pt idx="43">
                  <c:v>-0.17248385523712167</c:v>
                </c:pt>
                <c:pt idx="44">
                  <c:v>5.5574673114535678E-2</c:v>
                </c:pt>
                <c:pt idx="45">
                  <c:v>0.39373049575012231</c:v>
                </c:pt>
                <c:pt idx="46">
                  <c:v>0.81736378295906387</c:v>
                </c:pt>
                <c:pt idx="47">
                  <c:v>1.288534190724417</c:v>
                </c:pt>
                <c:pt idx="48">
                  <c:v>1.7604015582635135</c:v>
                </c:pt>
                <c:pt idx="49">
                  <c:v>2.1830909123003845</c:v>
                </c:pt>
                <c:pt idx="50">
                  <c:v>2.5101793461927167</c:v>
                </c:pt>
                <c:pt idx="51">
                  <c:v>2.7048714272338512</c:v>
                </c:pt>
                <c:pt idx="52">
                  <c:v>2.7449613826630639</c:v>
                </c:pt>
                <c:pt idx="53">
                  <c:v>2.6258510405939055</c:v>
                </c:pt>
                <c:pt idx="54">
                  <c:v>2.3611767136376782</c:v>
                </c:pt>
                <c:pt idx="55">
                  <c:v>1.9809520285614997</c:v>
                </c:pt>
                <c:pt idx="56">
                  <c:v>1.5275020278782672</c:v>
                </c:pt>
                <c:pt idx="57">
                  <c:v>1.0497892619691243</c:v>
                </c:pt>
                <c:pt idx="58">
                  <c:v>0.59696453822939244</c:v>
                </c:pt>
                <c:pt idx="59">
                  <c:v>0.2120780224385469</c:v>
                </c:pt>
                <c:pt idx="60">
                  <c:v>-7.3154298408214302E-2</c:v>
                </c:pt>
                <c:pt idx="61">
                  <c:v>-0.2418100627615587</c:v>
                </c:pt>
                <c:pt idx="62">
                  <c:v>-0.29300951464987079</c:v>
                </c:pt>
                <c:pt idx="63">
                  <c:v>-0.24086013606152568</c:v>
                </c:pt>
                <c:pt idx="64">
                  <c:v>-0.11135096133181965</c:v>
                </c:pt>
                <c:pt idx="65">
                  <c:v>6.2250633249079396E-2</c:v>
                </c:pt>
                <c:pt idx="66">
                  <c:v>0.24474285281757527</c:v>
                </c:pt>
                <c:pt idx="67">
                  <c:v>0.40423746549000672</c:v>
                </c:pt>
                <c:pt idx="68">
                  <c:v>0.51652835397252139</c:v>
                </c:pt>
                <c:pt idx="69">
                  <c:v>0.56797059285302764</c:v>
                </c:pt>
                <c:pt idx="70">
                  <c:v>0.55652201821565106</c:v>
                </c:pt>
                <c:pt idx="71">
                  <c:v>0.49090480180632479</c:v>
                </c:pt>
                <c:pt idx="72">
                  <c:v>0.38814298478391951</c:v>
                </c:pt>
                <c:pt idx="73">
                  <c:v>0.26997547871377936</c:v>
                </c:pt>
                <c:pt idx="74">
                  <c:v>0.15879553171670388</c:v>
                </c:pt>
                <c:pt idx="75">
                  <c:v>7.3806323774632032E-2</c:v>
                </c:pt>
                <c:pt idx="76">
                  <c:v>2.8006749041829343E-2</c:v>
                </c:pt>
                <c:pt idx="77">
                  <c:v>2.6449028331930247E-2</c:v>
                </c:pt>
                <c:pt idx="78">
                  <c:v>6.5973394570050581E-2</c:v>
                </c:pt>
                <c:pt idx="79">
                  <c:v>0.13636687061638705</c:v>
                </c:pt>
                <c:pt idx="80">
                  <c:v>0.2226572148520462</c:v>
                </c:pt>
                <c:pt idx="81">
                  <c:v>0.30807799868416019</c:v>
                </c:pt>
                <c:pt idx="82">
                  <c:v>0.37715320284064718</c:v>
                </c:pt>
                <c:pt idx="83">
                  <c:v>0.41836044414702311</c:v>
                </c:pt>
                <c:pt idx="84">
                  <c:v>0.42593457691394909</c:v>
                </c:pt>
                <c:pt idx="85">
                  <c:v>0.40054613955238694</c:v>
                </c:pt>
                <c:pt idx="86">
                  <c:v>0.34879902947711067</c:v>
                </c:pt>
                <c:pt idx="87">
                  <c:v>0.28170096503808845</c:v>
                </c:pt>
                <c:pt idx="88">
                  <c:v>0.21243252551456812</c:v>
                </c:pt>
                <c:pt idx="89">
                  <c:v>0.15384755552191789</c:v>
                </c:pt>
                <c:pt idx="90">
                  <c:v>0.11616370424348413</c:v>
                </c:pt>
                <c:pt idx="91">
                  <c:v>0.10524585480670579</c:v>
                </c:pt>
                <c:pt idx="92">
                  <c:v>0.12176059263080238</c:v>
                </c:pt>
                <c:pt idx="93">
                  <c:v>0.16131157385874079</c:v>
                </c:pt>
                <c:pt idx="94">
                  <c:v>0.21548529134172403</c:v>
                </c:pt>
                <c:pt idx="95">
                  <c:v>0.27357678133891694</c:v>
                </c:pt>
                <c:pt idx="96">
                  <c:v>0.32465286711946334</c:v>
                </c:pt>
                <c:pt idx="97">
                  <c:v>0.35956460244638128</c:v>
                </c:pt>
                <c:pt idx="98">
                  <c:v>0.37254622863818848</c:v>
                </c:pt>
                <c:pt idx="99">
                  <c:v>0.36212778573781446</c:v>
                </c:pt>
                <c:pt idx="100">
                  <c:v>0.33122391887901931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5-4C98-9D53-BF6DCB5C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71536"/>
        <c:axId val="473106704"/>
      </c:scatterChart>
      <c:valAx>
        <c:axId val="4344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06704"/>
        <c:crosses val="autoZero"/>
        <c:crossBetween val="midCat"/>
      </c:valAx>
      <c:valAx>
        <c:axId val="473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7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46857708445447E-2"/>
          <c:y val="4.5195027716972563E-2"/>
          <c:w val="0.89752979541110123"/>
          <c:h val="0.81089979505986409"/>
        </c:manualLayout>
      </c:layout>
      <c:scatterChart>
        <c:scatterStyle val="lineMarker"/>
        <c:varyColors val="0"/>
        <c:ser>
          <c:idx val="0"/>
          <c:order val="0"/>
          <c:tx>
            <c:v>exp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fitting!$A$13:$A$113</c:f>
              <c:numCache>
                <c:formatCode>General</c:formatCode>
                <c:ptCount val="10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  <c:pt idx="100">
                  <c:v>100</c:v>
                </c:pt>
              </c:numCache>
            </c:numRef>
          </c:xVal>
          <c:yVal>
            <c:numRef>
              <c:f>fitting!$B$13:$B$113</c:f>
              <c:numCache>
                <c:formatCode>General</c:formatCode>
                <c:ptCount val="101"/>
                <c:pt idx="0">
                  <c:v>0.20146026370528775</c:v>
                </c:pt>
                <c:pt idx="1">
                  <c:v>0.38903581202962628</c:v>
                </c:pt>
                <c:pt idx="2">
                  <c:v>0.30856458303986722</c:v>
                </c:pt>
                <c:pt idx="3">
                  <c:v>0.11259750770950458</c:v>
                </c:pt>
                <c:pt idx="4">
                  <c:v>0.48709187435458545</c:v>
                </c:pt>
                <c:pt idx="5">
                  <c:v>0.49883553704110173</c:v>
                </c:pt>
                <c:pt idx="6">
                  <c:v>0.22594583704502111</c:v>
                </c:pt>
                <c:pt idx="7">
                  <c:v>0.31833184192199665</c:v>
                </c:pt>
                <c:pt idx="8">
                  <c:v>0.2791859174340956</c:v>
                </c:pt>
                <c:pt idx="9">
                  <c:v>0.143243397465737</c:v>
                </c:pt>
                <c:pt idx="10">
                  <c:v>5.4388020484160443E-2</c:v>
                </c:pt>
                <c:pt idx="11">
                  <c:v>0.15357838209002322</c:v>
                </c:pt>
                <c:pt idx="12">
                  <c:v>0.2226381278208619</c:v>
                </c:pt>
                <c:pt idx="13">
                  <c:v>-5.6153869584405297E-2</c:v>
                </c:pt>
                <c:pt idx="14">
                  <c:v>7.423303463254563E-2</c:v>
                </c:pt>
                <c:pt idx="15">
                  <c:v>8.6060937916165925E-2</c:v>
                </c:pt>
                <c:pt idx="16">
                  <c:v>0.2929125005015788</c:v>
                </c:pt>
                <c:pt idx="17">
                  <c:v>0.31599330568169548</c:v>
                </c:pt>
                <c:pt idx="18">
                  <c:v>0.45360896515231064</c:v>
                </c:pt>
                <c:pt idx="19">
                  <c:v>0.5818497331627287</c:v>
                </c:pt>
                <c:pt idx="20">
                  <c:v>0.31600064774852393</c:v>
                </c:pt>
                <c:pt idx="21">
                  <c:v>0.25937856359051958</c:v>
                </c:pt>
                <c:pt idx="22">
                  <c:v>0.31336074981434409</c:v>
                </c:pt>
                <c:pt idx="23">
                  <c:v>0.11361702239507721</c:v>
                </c:pt>
                <c:pt idx="24">
                  <c:v>9.5351665930313079E-2</c:v>
                </c:pt>
                <c:pt idx="25">
                  <c:v>8.9778844157722831E-2</c:v>
                </c:pt>
                <c:pt idx="26">
                  <c:v>1.6042692014969995E-2</c:v>
                </c:pt>
                <c:pt idx="27">
                  <c:v>-5.246906042345309E-2</c:v>
                </c:pt>
                <c:pt idx="28">
                  <c:v>2.5899348295976957E-2</c:v>
                </c:pt>
                <c:pt idx="29">
                  <c:v>6.5601257355661524E-2</c:v>
                </c:pt>
                <c:pt idx="30">
                  <c:v>0.23262162445938761</c:v>
                </c:pt>
                <c:pt idx="31">
                  <c:v>0.18204167218352302</c:v>
                </c:pt>
                <c:pt idx="32">
                  <c:v>0.49381978924925907</c:v>
                </c:pt>
                <c:pt idx="33">
                  <c:v>0.36238061995606485</c:v>
                </c:pt>
                <c:pt idx="34">
                  <c:v>0.41930849175473128</c:v>
                </c:pt>
                <c:pt idx="35">
                  <c:v>0.44702344586109283</c:v>
                </c:pt>
                <c:pt idx="36">
                  <c:v>0.64321144838909516</c:v>
                </c:pt>
                <c:pt idx="37">
                  <c:v>0.13811865533685233</c:v>
                </c:pt>
                <c:pt idx="38">
                  <c:v>9.9699489021136234E-2</c:v>
                </c:pt>
                <c:pt idx="39">
                  <c:v>-5.0196678385062962E-2</c:v>
                </c:pt>
                <c:pt idx="40">
                  <c:v>-0.37223725153590298</c:v>
                </c:pt>
                <c:pt idx="41">
                  <c:v>-0.26461764769249729</c:v>
                </c:pt>
                <c:pt idx="42">
                  <c:v>-0.19316034548548494</c:v>
                </c:pt>
                <c:pt idx="43">
                  <c:v>-0.35835900520535202</c:v>
                </c:pt>
                <c:pt idx="44">
                  <c:v>0.19716730770943311</c:v>
                </c:pt>
                <c:pt idx="45">
                  <c:v>0.46626844434091885</c:v>
                </c:pt>
                <c:pt idx="46">
                  <c:v>0.70905551809355094</c:v>
                </c:pt>
                <c:pt idx="47">
                  <c:v>1.1220073553639731</c:v>
                </c:pt>
                <c:pt idx="48">
                  <c:v>1.8264411438690664</c:v>
                </c:pt>
                <c:pt idx="49">
                  <c:v>2.0364226727660624</c:v>
                </c:pt>
                <c:pt idx="50">
                  <c:v>2.403693509700795</c:v>
                </c:pt>
                <c:pt idx="51">
                  <c:v>2.5391989505977923</c:v>
                </c:pt>
                <c:pt idx="52">
                  <c:v>2.6059252892545688</c:v>
                </c:pt>
                <c:pt idx="53">
                  <c:v>2.6504814311883758</c:v>
                </c:pt>
                <c:pt idx="54">
                  <c:v>2.4459163291423511</c:v>
                </c:pt>
                <c:pt idx="55">
                  <c:v>2.0339677892087713</c:v>
                </c:pt>
                <c:pt idx="56">
                  <c:v>1.6948892491159033</c:v>
                </c:pt>
                <c:pt idx="57">
                  <c:v>0.88863644910943407</c:v>
                </c:pt>
                <c:pt idx="58">
                  <c:v>0.69731041754855683</c:v>
                </c:pt>
                <c:pt idx="59">
                  <c:v>0.32166872062995994</c:v>
                </c:pt>
                <c:pt idx="60">
                  <c:v>-9.9087503975393842E-4</c:v>
                </c:pt>
                <c:pt idx="61">
                  <c:v>-0.39425257629481913</c:v>
                </c:pt>
                <c:pt idx="62">
                  <c:v>-0.2200777789179707</c:v>
                </c:pt>
                <c:pt idx="63">
                  <c:v>-0.33245742660147409</c:v>
                </c:pt>
                <c:pt idx="64">
                  <c:v>-0.10257003293609637</c:v>
                </c:pt>
                <c:pt idx="65">
                  <c:v>0.14605407035154347</c:v>
                </c:pt>
                <c:pt idx="66">
                  <c:v>0.38800381966265873</c:v>
                </c:pt>
                <c:pt idx="67">
                  <c:v>0.54511046510084538</c:v>
                </c:pt>
                <c:pt idx="68">
                  <c:v>0.44841276587917034</c:v>
                </c:pt>
                <c:pt idx="69">
                  <c:v>0.55492206100572539</c:v>
                </c:pt>
                <c:pt idx="70">
                  <c:v>0.38470732860242751</c:v>
                </c:pt>
                <c:pt idx="71">
                  <c:v>0.30185860951598109</c:v>
                </c:pt>
                <c:pt idx="72">
                  <c:v>0.48625117442976162</c:v>
                </c:pt>
                <c:pt idx="73">
                  <c:v>0.10139856662426006</c:v>
                </c:pt>
                <c:pt idx="74">
                  <c:v>0.1519181176129836</c:v>
                </c:pt>
                <c:pt idx="75">
                  <c:v>0.14218053993941154</c:v>
                </c:pt>
                <c:pt idx="76">
                  <c:v>0.16280316475228368</c:v>
                </c:pt>
                <c:pt idx="77">
                  <c:v>-0.1717154514255525</c:v>
                </c:pt>
                <c:pt idx="78">
                  <c:v>9.9152091665172803E-2</c:v>
                </c:pt>
                <c:pt idx="79">
                  <c:v>0.33580689403677344</c:v>
                </c:pt>
                <c:pt idx="80">
                  <c:v>0.16772695377990166</c:v>
                </c:pt>
                <c:pt idx="81">
                  <c:v>0.48311282036142816</c:v>
                </c:pt>
                <c:pt idx="82">
                  <c:v>0.2023950733605209</c:v>
                </c:pt>
                <c:pt idx="83">
                  <c:v>0.35889637469665003</c:v>
                </c:pt>
                <c:pt idx="84">
                  <c:v>0.46680497041114721</c:v>
                </c:pt>
                <c:pt idx="85">
                  <c:v>0.27871484772205846</c:v>
                </c:pt>
                <c:pt idx="86">
                  <c:v>0.40587948069684943</c:v>
                </c:pt>
                <c:pt idx="87">
                  <c:v>0.13907108402998417</c:v>
                </c:pt>
                <c:pt idx="88">
                  <c:v>0.30469309277330964</c:v>
                </c:pt>
                <c:pt idx="89">
                  <c:v>0.29909200317064466</c:v>
                </c:pt>
                <c:pt idx="90">
                  <c:v>-3.8416675471951101E-2</c:v>
                </c:pt>
                <c:pt idx="91">
                  <c:v>0.19459697074311594</c:v>
                </c:pt>
                <c:pt idx="92">
                  <c:v>0.2481042135857876</c:v>
                </c:pt>
                <c:pt idx="93">
                  <c:v>0.15769909748173114</c:v>
                </c:pt>
                <c:pt idx="94">
                  <c:v>3.190692082747032E-2</c:v>
                </c:pt>
                <c:pt idx="95">
                  <c:v>0.42446372584642778</c:v>
                </c:pt>
                <c:pt idx="96">
                  <c:v>0.37030607583303676</c:v>
                </c:pt>
                <c:pt idx="97">
                  <c:v>0.23800745849806187</c:v>
                </c:pt>
                <c:pt idx="98">
                  <c:v>0.52694459292998463</c:v>
                </c:pt>
                <c:pt idx="99">
                  <c:v>0.2522999086384885</c:v>
                </c:pt>
                <c:pt idx="100">
                  <c:v>0.30969081583860697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0-4014-A958-AEDF8AC0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90336"/>
        <c:axId val="5403778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fit</c:v>
                </c:tx>
                <c:spPr>
                  <a:ln w="254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fit_function!$B$7:$B$1007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-100</c:v>
                      </c:pt>
                      <c:pt idx="1">
                        <c:v>-99.8</c:v>
                      </c:pt>
                      <c:pt idx="2">
                        <c:v>-99.6</c:v>
                      </c:pt>
                      <c:pt idx="3">
                        <c:v>-99.4</c:v>
                      </c:pt>
                      <c:pt idx="4">
                        <c:v>-99.2</c:v>
                      </c:pt>
                      <c:pt idx="5">
                        <c:v>-99</c:v>
                      </c:pt>
                      <c:pt idx="6">
                        <c:v>-98.8</c:v>
                      </c:pt>
                      <c:pt idx="7">
                        <c:v>-98.6</c:v>
                      </c:pt>
                      <c:pt idx="8">
                        <c:v>-98.4</c:v>
                      </c:pt>
                      <c:pt idx="9">
                        <c:v>-98.2</c:v>
                      </c:pt>
                      <c:pt idx="10">
                        <c:v>-98</c:v>
                      </c:pt>
                      <c:pt idx="11">
                        <c:v>-97.8</c:v>
                      </c:pt>
                      <c:pt idx="12">
                        <c:v>-97.6</c:v>
                      </c:pt>
                      <c:pt idx="13">
                        <c:v>-97.4</c:v>
                      </c:pt>
                      <c:pt idx="14">
                        <c:v>-97.2</c:v>
                      </c:pt>
                      <c:pt idx="15">
                        <c:v>-97</c:v>
                      </c:pt>
                      <c:pt idx="16">
                        <c:v>-96.8</c:v>
                      </c:pt>
                      <c:pt idx="17">
                        <c:v>-96.6</c:v>
                      </c:pt>
                      <c:pt idx="18">
                        <c:v>-96.4</c:v>
                      </c:pt>
                      <c:pt idx="19">
                        <c:v>-96.2</c:v>
                      </c:pt>
                      <c:pt idx="20">
                        <c:v>-96</c:v>
                      </c:pt>
                      <c:pt idx="21">
                        <c:v>-95.8</c:v>
                      </c:pt>
                      <c:pt idx="22">
                        <c:v>-95.6</c:v>
                      </c:pt>
                      <c:pt idx="23">
                        <c:v>-95.4</c:v>
                      </c:pt>
                      <c:pt idx="24">
                        <c:v>-95.2</c:v>
                      </c:pt>
                      <c:pt idx="25">
                        <c:v>-95</c:v>
                      </c:pt>
                      <c:pt idx="26">
                        <c:v>-94.8</c:v>
                      </c:pt>
                      <c:pt idx="27">
                        <c:v>-94.6</c:v>
                      </c:pt>
                      <c:pt idx="28">
                        <c:v>-94.4</c:v>
                      </c:pt>
                      <c:pt idx="29">
                        <c:v>-94.2</c:v>
                      </c:pt>
                      <c:pt idx="30">
                        <c:v>-94</c:v>
                      </c:pt>
                      <c:pt idx="31">
                        <c:v>-93.8</c:v>
                      </c:pt>
                      <c:pt idx="32">
                        <c:v>-93.6</c:v>
                      </c:pt>
                      <c:pt idx="33">
                        <c:v>-93.4</c:v>
                      </c:pt>
                      <c:pt idx="34">
                        <c:v>-93.2</c:v>
                      </c:pt>
                      <c:pt idx="35">
                        <c:v>-93</c:v>
                      </c:pt>
                      <c:pt idx="36">
                        <c:v>-92.8</c:v>
                      </c:pt>
                      <c:pt idx="37">
                        <c:v>-92.6</c:v>
                      </c:pt>
                      <c:pt idx="38">
                        <c:v>-92.4</c:v>
                      </c:pt>
                      <c:pt idx="39">
                        <c:v>-92.2</c:v>
                      </c:pt>
                      <c:pt idx="40">
                        <c:v>-92</c:v>
                      </c:pt>
                      <c:pt idx="41">
                        <c:v>-91.8</c:v>
                      </c:pt>
                      <c:pt idx="42">
                        <c:v>-91.6</c:v>
                      </c:pt>
                      <c:pt idx="43">
                        <c:v>-91.4</c:v>
                      </c:pt>
                      <c:pt idx="44">
                        <c:v>-91.2</c:v>
                      </c:pt>
                      <c:pt idx="45">
                        <c:v>-91</c:v>
                      </c:pt>
                      <c:pt idx="46">
                        <c:v>-90.8</c:v>
                      </c:pt>
                      <c:pt idx="47">
                        <c:v>-90.6</c:v>
                      </c:pt>
                      <c:pt idx="48">
                        <c:v>-90.4</c:v>
                      </c:pt>
                      <c:pt idx="49">
                        <c:v>-90.2</c:v>
                      </c:pt>
                      <c:pt idx="50">
                        <c:v>-90</c:v>
                      </c:pt>
                      <c:pt idx="51">
                        <c:v>-89.8</c:v>
                      </c:pt>
                      <c:pt idx="52">
                        <c:v>-89.6</c:v>
                      </c:pt>
                      <c:pt idx="53">
                        <c:v>-89.4</c:v>
                      </c:pt>
                      <c:pt idx="54">
                        <c:v>-89.2</c:v>
                      </c:pt>
                      <c:pt idx="55">
                        <c:v>-89</c:v>
                      </c:pt>
                      <c:pt idx="56">
                        <c:v>-88.8</c:v>
                      </c:pt>
                      <c:pt idx="57">
                        <c:v>-88.6</c:v>
                      </c:pt>
                      <c:pt idx="58">
                        <c:v>-88.4</c:v>
                      </c:pt>
                      <c:pt idx="59">
                        <c:v>-88.2</c:v>
                      </c:pt>
                      <c:pt idx="60">
                        <c:v>-88</c:v>
                      </c:pt>
                      <c:pt idx="61">
                        <c:v>-87.8</c:v>
                      </c:pt>
                      <c:pt idx="62">
                        <c:v>-87.6</c:v>
                      </c:pt>
                      <c:pt idx="63">
                        <c:v>-87.4</c:v>
                      </c:pt>
                      <c:pt idx="64">
                        <c:v>-87.2</c:v>
                      </c:pt>
                      <c:pt idx="65">
                        <c:v>-87</c:v>
                      </c:pt>
                      <c:pt idx="66">
                        <c:v>-86.8</c:v>
                      </c:pt>
                      <c:pt idx="67">
                        <c:v>-86.6</c:v>
                      </c:pt>
                      <c:pt idx="68">
                        <c:v>-86.4</c:v>
                      </c:pt>
                      <c:pt idx="69">
                        <c:v>-86.2</c:v>
                      </c:pt>
                      <c:pt idx="70">
                        <c:v>-86</c:v>
                      </c:pt>
                      <c:pt idx="71">
                        <c:v>-85.8</c:v>
                      </c:pt>
                      <c:pt idx="72">
                        <c:v>-85.6</c:v>
                      </c:pt>
                      <c:pt idx="73">
                        <c:v>-85.4</c:v>
                      </c:pt>
                      <c:pt idx="74">
                        <c:v>-85.2</c:v>
                      </c:pt>
                      <c:pt idx="75">
                        <c:v>-85</c:v>
                      </c:pt>
                      <c:pt idx="76">
                        <c:v>-84.8</c:v>
                      </c:pt>
                      <c:pt idx="77">
                        <c:v>-84.6</c:v>
                      </c:pt>
                      <c:pt idx="78">
                        <c:v>-84.4</c:v>
                      </c:pt>
                      <c:pt idx="79">
                        <c:v>-84.2</c:v>
                      </c:pt>
                      <c:pt idx="80">
                        <c:v>-84</c:v>
                      </c:pt>
                      <c:pt idx="81">
                        <c:v>-83.8</c:v>
                      </c:pt>
                      <c:pt idx="82">
                        <c:v>-83.6</c:v>
                      </c:pt>
                      <c:pt idx="83">
                        <c:v>-83.4</c:v>
                      </c:pt>
                      <c:pt idx="84">
                        <c:v>-83.2</c:v>
                      </c:pt>
                      <c:pt idx="85">
                        <c:v>-83</c:v>
                      </c:pt>
                      <c:pt idx="86">
                        <c:v>-82.8</c:v>
                      </c:pt>
                      <c:pt idx="87">
                        <c:v>-82.6</c:v>
                      </c:pt>
                      <c:pt idx="88">
                        <c:v>-82.4</c:v>
                      </c:pt>
                      <c:pt idx="89">
                        <c:v>-82.2</c:v>
                      </c:pt>
                      <c:pt idx="90">
                        <c:v>-82</c:v>
                      </c:pt>
                      <c:pt idx="91">
                        <c:v>-81.8</c:v>
                      </c:pt>
                      <c:pt idx="92">
                        <c:v>-81.599999999999994</c:v>
                      </c:pt>
                      <c:pt idx="93">
                        <c:v>-81.400000000000006</c:v>
                      </c:pt>
                      <c:pt idx="94">
                        <c:v>-81.2</c:v>
                      </c:pt>
                      <c:pt idx="95">
                        <c:v>-81</c:v>
                      </c:pt>
                      <c:pt idx="96">
                        <c:v>-80.8</c:v>
                      </c:pt>
                      <c:pt idx="97">
                        <c:v>-80.599999999999994</c:v>
                      </c:pt>
                      <c:pt idx="98">
                        <c:v>-80.400000000000006</c:v>
                      </c:pt>
                      <c:pt idx="99">
                        <c:v>-80.2</c:v>
                      </c:pt>
                      <c:pt idx="100">
                        <c:v>-80</c:v>
                      </c:pt>
                      <c:pt idx="101">
                        <c:v>-79.8</c:v>
                      </c:pt>
                      <c:pt idx="102">
                        <c:v>-79.599999999999994</c:v>
                      </c:pt>
                      <c:pt idx="103">
                        <c:v>-79.400000000000006</c:v>
                      </c:pt>
                      <c:pt idx="104">
                        <c:v>-79.2</c:v>
                      </c:pt>
                      <c:pt idx="105">
                        <c:v>-79</c:v>
                      </c:pt>
                      <c:pt idx="106">
                        <c:v>-78.8</c:v>
                      </c:pt>
                      <c:pt idx="107">
                        <c:v>-78.599999999999994</c:v>
                      </c:pt>
                      <c:pt idx="108">
                        <c:v>-78.400000000000006</c:v>
                      </c:pt>
                      <c:pt idx="109">
                        <c:v>-78.2</c:v>
                      </c:pt>
                      <c:pt idx="110">
                        <c:v>-78</c:v>
                      </c:pt>
                      <c:pt idx="111">
                        <c:v>-77.8</c:v>
                      </c:pt>
                      <c:pt idx="112">
                        <c:v>-77.599999999999994</c:v>
                      </c:pt>
                      <c:pt idx="113">
                        <c:v>-77.400000000000006</c:v>
                      </c:pt>
                      <c:pt idx="114">
                        <c:v>-77.2</c:v>
                      </c:pt>
                      <c:pt idx="115">
                        <c:v>-77</c:v>
                      </c:pt>
                      <c:pt idx="116">
                        <c:v>-76.8</c:v>
                      </c:pt>
                      <c:pt idx="117">
                        <c:v>-76.599999999999994</c:v>
                      </c:pt>
                      <c:pt idx="118">
                        <c:v>-76.400000000000006</c:v>
                      </c:pt>
                      <c:pt idx="119">
                        <c:v>-76.2</c:v>
                      </c:pt>
                      <c:pt idx="120">
                        <c:v>-76</c:v>
                      </c:pt>
                      <c:pt idx="121">
                        <c:v>-75.8</c:v>
                      </c:pt>
                      <c:pt idx="122">
                        <c:v>-75.599999999999994</c:v>
                      </c:pt>
                      <c:pt idx="123">
                        <c:v>-75.400000000000006</c:v>
                      </c:pt>
                      <c:pt idx="124">
                        <c:v>-75.2</c:v>
                      </c:pt>
                      <c:pt idx="125">
                        <c:v>-75</c:v>
                      </c:pt>
                      <c:pt idx="126">
                        <c:v>-74.8</c:v>
                      </c:pt>
                      <c:pt idx="127">
                        <c:v>-74.599999999999994</c:v>
                      </c:pt>
                      <c:pt idx="128">
                        <c:v>-74.400000000000006</c:v>
                      </c:pt>
                      <c:pt idx="129">
                        <c:v>-74.2</c:v>
                      </c:pt>
                      <c:pt idx="130">
                        <c:v>-74</c:v>
                      </c:pt>
                      <c:pt idx="131">
                        <c:v>-73.8</c:v>
                      </c:pt>
                      <c:pt idx="132">
                        <c:v>-73.599999999999994</c:v>
                      </c:pt>
                      <c:pt idx="133">
                        <c:v>-73.400000000000006</c:v>
                      </c:pt>
                      <c:pt idx="134">
                        <c:v>-73.2</c:v>
                      </c:pt>
                      <c:pt idx="135">
                        <c:v>-73</c:v>
                      </c:pt>
                      <c:pt idx="136">
                        <c:v>-72.8</c:v>
                      </c:pt>
                      <c:pt idx="137">
                        <c:v>-72.599999999999994</c:v>
                      </c:pt>
                      <c:pt idx="138">
                        <c:v>-72.400000000000006</c:v>
                      </c:pt>
                      <c:pt idx="139">
                        <c:v>-72.2</c:v>
                      </c:pt>
                      <c:pt idx="140">
                        <c:v>-72</c:v>
                      </c:pt>
                      <c:pt idx="141">
                        <c:v>-71.8</c:v>
                      </c:pt>
                      <c:pt idx="142">
                        <c:v>-71.599999999999994</c:v>
                      </c:pt>
                      <c:pt idx="143">
                        <c:v>-71.400000000000006</c:v>
                      </c:pt>
                      <c:pt idx="144">
                        <c:v>-71.2</c:v>
                      </c:pt>
                      <c:pt idx="145">
                        <c:v>-71</c:v>
                      </c:pt>
                      <c:pt idx="146">
                        <c:v>-70.8</c:v>
                      </c:pt>
                      <c:pt idx="147">
                        <c:v>-70.599999999999994</c:v>
                      </c:pt>
                      <c:pt idx="148">
                        <c:v>-70.400000000000006</c:v>
                      </c:pt>
                      <c:pt idx="149">
                        <c:v>-70.2</c:v>
                      </c:pt>
                      <c:pt idx="150">
                        <c:v>-70</c:v>
                      </c:pt>
                      <c:pt idx="151">
                        <c:v>-69.8</c:v>
                      </c:pt>
                      <c:pt idx="152">
                        <c:v>-69.599999999999994</c:v>
                      </c:pt>
                      <c:pt idx="153">
                        <c:v>-69.400000000000006</c:v>
                      </c:pt>
                      <c:pt idx="154">
                        <c:v>-69.2</c:v>
                      </c:pt>
                      <c:pt idx="155">
                        <c:v>-69</c:v>
                      </c:pt>
                      <c:pt idx="156">
                        <c:v>-68.8</c:v>
                      </c:pt>
                      <c:pt idx="157">
                        <c:v>-68.599999999999994</c:v>
                      </c:pt>
                      <c:pt idx="158">
                        <c:v>-68.400000000000006</c:v>
                      </c:pt>
                      <c:pt idx="159">
                        <c:v>-68.2</c:v>
                      </c:pt>
                      <c:pt idx="160">
                        <c:v>-68</c:v>
                      </c:pt>
                      <c:pt idx="161">
                        <c:v>-67.8</c:v>
                      </c:pt>
                      <c:pt idx="162">
                        <c:v>-67.599999999999994</c:v>
                      </c:pt>
                      <c:pt idx="163">
                        <c:v>-67.400000000000006</c:v>
                      </c:pt>
                      <c:pt idx="164">
                        <c:v>-67.2</c:v>
                      </c:pt>
                      <c:pt idx="165">
                        <c:v>-67</c:v>
                      </c:pt>
                      <c:pt idx="166">
                        <c:v>-66.8</c:v>
                      </c:pt>
                      <c:pt idx="167">
                        <c:v>-66.599999999999994</c:v>
                      </c:pt>
                      <c:pt idx="168">
                        <c:v>-66.400000000000006</c:v>
                      </c:pt>
                      <c:pt idx="169">
                        <c:v>-66.2</c:v>
                      </c:pt>
                      <c:pt idx="170">
                        <c:v>-66</c:v>
                      </c:pt>
                      <c:pt idx="171">
                        <c:v>-65.8</c:v>
                      </c:pt>
                      <c:pt idx="172">
                        <c:v>-65.599999999999994</c:v>
                      </c:pt>
                      <c:pt idx="173">
                        <c:v>-65.400000000000006</c:v>
                      </c:pt>
                      <c:pt idx="174">
                        <c:v>-65.2</c:v>
                      </c:pt>
                      <c:pt idx="175">
                        <c:v>-65</c:v>
                      </c:pt>
                      <c:pt idx="176">
                        <c:v>-64.8</c:v>
                      </c:pt>
                      <c:pt idx="177">
                        <c:v>-64.599999999999994</c:v>
                      </c:pt>
                      <c:pt idx="178">
                        <c:v>-64.400000000000006</c:v>
                      </c:pt>
                      <c:pt idx="179">
                        <c:v>-64.2</c:v>
                      </c:pt>
                      <c:pt idx="180">
                        <c:v>-64</c:v>
                      </c:pt>
                      <c:pt idx="181">
                        <c:v>-63.8</c:v>
                      </c:pt>
                      <c:pt idx="182">
                        <c:v>-63.6</c:v>
                      </c:pt>
                      <c:pt idx="183">
                        <c:v>-63.4</c:v>
                      </c:pt>
                      <c:pt idx="184">
                        <c:v>-63.2</c:v>
                      </c:pt>
                      <c:pt idx="185">
                        <c:v>-63</c:v>
                      </c:pt>
                      <c:pt idx="186">
                        <c:v>-62.8</c:v>
                      </c:pt>
                      <c:pt idx="187">
                        <c:v>-62.6</c:v>
                      </c:pt>
                      <c:pt idx="188">
                        <c:v>-62.4</c:v>
                      </c:pt>
                      <c:pt idx="189">
                        <c:v>-62.2</c:v>
                      </c:pt>
                      <c:pt idx="190">
                        <c:v>-62</c:v>
                      </c:pt>
                      <c:pt idx="191">
                        <c:v>-61.8</c:v>
                      </c:pt>
                      <c:pt idx="192">
                        <c:v>-61.6</c:v>
                      </c:pt>
                      <c:pt idx="193">
                        <c:v>-61.4</c:v>
                      </c:pt>
                      <c:pt idx="194">
                        <c:v>-61.2</c:v>
                      </c:pt>
                      <c:pt idx="195">
                        <c:v>-61</c:v>
                      </c:pt>
                      <c:pt idx="196">
                        <c:v>-60.8</c:v>
                      </c:pt>
                      <c:pt idx="197">
                        <c:v>-60.6</c:v>
                      </c:pt>
                      <c:pt idx="198">
                        <c:v>-60.4</c:v>
                      </c:pt>
                      <c:pt idx="199">
                        <c:v>-60.2</c:v>
                      </c:pt>
                      <c:pt idx="200">
                        <c:v>-60</c:v>
                      </c:pt>
                      <c:pt idx="201">
                        <c:v>-59.8</c:v>
                      </c:pt>
                      <c:pt idx="202">
                        <c:v>-59.6</c:v>
                      </c:pt>
                      <c:pt idx="203">
                        <c:v>-59.4</c:v>
                      </c:pt>
                      <c:pt idx="204">
                        <c:v>-59.2</c:v>
                      </c:pt>
                      <c:pt idx="205">
                        <c:v>-59</c:v>
                      </c:pt>
                      <c:pt idx="206">
                        <c:v>-58.8</c:v>
                      </c:pt>
                      <c:pt idx="207">
                        <c:v>-58.6</c:v>
                      </c:pt>
                      <c:pt idx="208">
                        <c:v>-58.4</c:v>
                      </c:pt>
                      <c:pt idx="209">
                        <c:v>-58.2</c:v>
                      </c:pt>
                      <c:pt idx="210">
                        <c:v>-58</c:v>
                      </c:pt>
                      <c:pt idx="211">
                        <c:v>-57.8</c:v>
                      </c:pt>
                      <c:pt idx="212">
                        <c:v>-57.6</c:v>
                      </c:pt>
                      <c:pt idx="213">
                        <c:v>-57.4</c:v>
                      </c:pt>
                      <c:pt idx="214">
                        <c:v>-57.2</c:v>
                      </c:pt>
                      <c:pt idx="215">
                        <c:v>-57</c:v>
                      </c:pt>
                      <c:pt idx="216">
                        <c:v>-56.8</c:v>
                      </c:pt>
                      <c:pt idx="217">
                        <c:v>-56.6</c:v>
                      </c:pt>
                      <c:pt idx="218">
                        <c:v>-56.4</c:v>
                      </c:pt>
                      <c:pt idx="219">
                        <c:v>-56.2</c:v>
                      </c:pt>
                      <c:pt idx="220">
                        <c:v>-56</c:v>
                      </c:pt>
                      <c:pt idx="221">
                        <c:v>-55.8</c:v>
                      </c:pt>
                      <c:pt idx="222">
                        <c:v>-55.6</c:v>
                      </c:pt>
                      <c:pt idx="223">
                        <c:v>-55.4</c:v>
                      </c:pt>
                      <c:pt idx="224">
                        <c:v>-55.2</c:v>
                      </c:pt>
                      <c:pt idx="225">
                        <c:v>-55</c:v>
                      </c:pt>
                      <c:pt idx="226">
                        <c:v>-54.8</c:v>
                      </c:pt>
                      <c:pt idx="227">
                        <c:v>-54.6</c:v>
                      </c:pt>
                      <c:pt idx="228">
                        <c:v>-54.4</c:v>
                      </c:pt>
                      <c:pt idx="229">
                        <c:v>-54.2</c:v>
                      </c:pt>
                      <c:pt idx="230">
                        <c:v>-54</c:v>
                      </c:pt>
                      <c:pt idx="231">
                        <c:v>-53.8</c:v>
                      </c:pt>
                      <c:pt idx="232">
                        <c:v>-53.6</c:v>
                      </c:pt>
                      <c:pt idx="233">
                        <c:v>-53.4</c:v>
                      </c:pt>
                      <c:pt idx="234">
                        <c:v>-53.2</c:v>
                      </c:pt>
                      <c:pt idx="235">
                        <c:v>-53</c:v>
                      </c:pt>
                      <c:pt idx="236">
                        <c:v>-52.8</c:v>
                      </c:pt>
                      <c:pt idx="237">
                        <c:v>-52.6</c:v>
                      </c:pt>
                      <c:pt idx="238">
                        <c:v>-52.4</c:v>
                      </c:pt>
                      <c:pt idx="239">
                        <c:v>-52.2</c:v>
                      </c:pt>
                      <c:pt idx="240">
                        <c:v>-52</c:v>
                      </c:pt>
                      <c:pt idx="241">
                        <c:v>-51.8</c:v>
                      </c:pt>
                      <c:pt idx="242">
                        <c:v>-51.6</c:v>
                      </c:pt>
                      <c:pt idx="243">
                        <c:v>-51.4</c:v>
                      </c:pt>
                      <c:pt idx="244">
                        <c:v>-51.2</c:v>
                      </c:pt>
                      <c:pt idx="245">
                        <c:v>-51</c:v>
                      </c:pt>
                      <c:pt idx="246">
                        <c:v>-50.8</c:v>
                      </c:pt>
                      <c:pt idx="247">
                        <c:v>-50.6</c:v>
                      </c:pt>
                      <c:pt idx="248">
                        <c:v>-50.4</c:v>
                      </c:pt>
                      <c:pt idx="249">
                        <c:v>-50.2</c:v>
                      </c:pt>
                      <c:pt idx="250">
                        <c:v>-50</c:v>
                      </c:pt>
                      <c:pt idx="251">
                        <c:v>-49.8</c:v>
                      </c:pt>
                      <c:pt idx="252">
                        <c:v>-49.6</c:v>
                      </c:pt>
                      <c:pt idx="253">
                        <c:v>-49.4</c:v>
                      </c:pt>
                      <c:pt idx="254">
                        <c:v>-49.2</c:v>
                      </c:pt>
                      <c:pt idx="255">
                        <c:v>-49</c:v>
                      </c:pt>
                      <c:pt idx="256">
                        <c:v>-48.8</c:v>
                      </c:pt>
                      <c:pt idx="257">
                        <c:v>-48.6</c:v>
                      </c:pt>
                      <c:pt idx="258">
                        <c:v>-48.4</c:v>
                      </c:pt>
                      <c:pt idx="259">
                        <c:v>-48.2</c:v>
                      </c:pt>
                      <c:pt idx="260">
                        <c:v>-48</c:v>
                      </c:pt>
                      <c:pt idx="261">
                        <c:v>-47.8</c:v>
                      </c:pt>
                      <c:pt idx="262">
                        <c:v>-47.6</c:v>
                      </c:pt>
                      <c:pt idx="263">
                        <c:v>-47.4</c:v>
                      </c:pt>
                      <c:pt idx="264">
                        <c:v>-47.2</c:v>
                      </c:pt>
                      <c:pt idx="265">
                        <c:v>-47</c:v>
                      </c:pt>
                      <c:pt idx="266">
                        <c:v>-46.8</c:v>
                      </c:pt>
                      <c:pt idx="267">
                        <c:v>-46.6</c:v>
                      </c:pt>
                      <c:pt idx="268">
                        <c:v>-46.4</c:v>
                      </c:pt>
                      <c:pt idx="269">
                        <c:v>-46.2</c:v>
                      </c:pt>
                      <c:pt idx="270">
                        <c:v>-46</c:v>
                      </c:pt>
                      <c:pt idx="271">
                        <c:v>-45.8</c:v>
                      </c:pt>
                      <c:pt idx="272">
                        <c:v>-45.6</c:v>
                      </c:pt>
                      <c:pt idx="273">
                        <c:v>-45.4</c:v>
                      </c:pt>
                      <c:pt idx="274">
                        <c:v>-45.2</c:v>
                      </c:pt>
                      <c:pt idx="275">
                        <c:v>-45</c:v>
                      </c:pt>
                      <c:pt idx="276">
                        <c:v>-44.8</c:v>
                      </c:pt>
                      <c:pt idx="277">
                        <c:v>-44.6</c:v>
                      </c:pt>
                      <c:pt idx="278">
                        <c:v>-44.4</c:v>
                      </c:pt>
                      <c:pt idx="279">
                        <c:v>-44.2</c:v>
                      </c:pt>
                      <c:pt idx="280">
                        <c:v>-44</c:v>
                      </c:pt>
                      <c:pt idx="281">
                        <c:v>-43.8</c:v>
                      </c:pt>
                      <c:pt idx="282">
                        <c:v>-43.6</c:v>
                      </c:pt>
                      <c:pt idx="283">
                        <c:v>-43.4</c:v>
                      </c:pt>
                      <c:pt idx="284">
                        <c:v>-43.2</c:v>
                      </c:pt>
                      <c:pt idx="285">
                        <c:v>-43</c:v>
                      </c:pt>
                      <c:pt idx="286">
                        <c:v>-42.8</c:v>
                      </c:pt>
                      <c:pt idx="287">
                        <c:v>-42.6</c:v>
                      </c:pt>
                      <c:pt idx="288">
                        <c:v>-42.4</c:v>
                      </c:pt>
                      <c:pt idx="289">
                        <c:v>-42.2</c:v>
                      </c:pt>
                      <c:pt idx="290">
                        <c:v>-42</c:v>
                      </c:pt>
                      <c:pt idx="291">
                        <c:v>-41.8</c:v>
                      </c:pt>
                      <c:pt idx="292">
                        <c:v>-41.6</c:v>
                      </c:pt>
                      <c:pt idx="293">
                        <c:v>-41.4</c:v>
                      </c:pt>
                      <c:pt idx="294">
                        <c:v>-41.2</c:v>
                      </c:pt>
                      <c:pt idx="295">
                        <c:v>-41</c:v>
                      </c:pt>
                      <c:pt idx="296">
                        <c:v>-40.799999999999997</c:v>
                      </c:pt>
                      <c:pt idx="297">
                        <c:v>-40.6</c:v>
                      </c:pt>
                      <c:pt idx="298">
                        <c:v>-40.4</c:v>
                      </c:pt>
                      <c:pt idx="299">
                        <c:v>-40.200000000000003</c:v>
                      </c:pt>
                      <c:pt idx="300">
                        <c:v>-40</c:v>
                      </c:pt>
                      <c:pt idx="301">
                        <c:v>-39.799999999999997</c:v>
                      </c:pt>
                      <c:pt idx="302">
                        <c:v>-39.6</c:v>
                      </c:pt>
                      <c:pt idx="303">
                        <c:v>-39.4</c:v>
                      </c:pt>
                      <c:pt idx="304">
                        <c:v>-39.200000000000003</c:v>
                      </c:pt>
                      <c:pt idx="305">
                        <c:v>-39</c:v>
                      </c:pt>
                      <c:pt idx="306">
                        <c:v>-38.799999999999997</c:v>
                      </c:pt>
                      <c:pt idx="307">
                        <c:v>-38.6</c:v>
                      </c:pt>
                      <c:pt idx="308">
                        <c:v>-38.4</c:v>
                      </c:pt>
                      <c:pt idx="309">
                        <c:v>-38.200000000000003</c:v>
                      </c:pt>
                      <c:pt idx="310">
                        <c:v>-38</c:v>
                      </c:pt>
                      <c:pt idx="311">
                        <c:v>-37.799999999999997</c:v>
                      </c:pt>
                      <c:pt idx="312">
                        <c:v>-37.6</c:v>
                      </c:pt>
                      <c:pt idx="313">
                        <c:v>-37.4</c:v>
                      </c:pt>
                      <c:pt idx="314">
                        <c:v>-37.200000000000003</c:v>
                      </c:pt>
                      <c:pt idx="315">
                        <c:v>-37</c:v>
                      </c:pt>
                      <c:pt idx="316">
                        <c:v>-36.799999999999997</c:v>
                      </c:pt>
                      <c:pt idx="317">
                        <c:v>-36.6</c:v>
                      </c:pt>
                      <c:pt idx="318">
                        <c:v>-36.4</c:v>
                      </c:pt>
                      <c:pt idx="319">
                        <c:v>-36.200000000000003</c:v>
                      </c:pt>
                      <c:pt idx="320">
                        <c:v>-36</c:v>
                      </c:pt>
                      <c:pt idx="321">
                        <c:v>-35.799999999999997</c:v>
                      </c:pt>
                      <c:pt idx="322">
                        <c:v>-35.599999999999994</c:v>
                      </c:pt>
                      <c:pt idx="323">
                        <c:v>-35.400000000000006</c:v>
                      </c:pt>
                      <c:pt idx="324">
                        <c:v>-35.200000000000003</c:v>
                      </c:pt>
                      <c:pt idx="325">
                        <c:v>-35</c:v>
                      </c:pt>
                      <c:pt idx="326">
                        <c:v>-34.799999999999997</c:v>
                      </c:pt>
                      <c:pt idx="327">
                        <c:v>-34.599999999999994</c:v>
                      </c:pt>
                      <c:pt idx="328">
                        <c:v>-34.400000000000006</c:v>
                      </c:pt>
                      <c:pt idx="329">
                        <c:v>-34.200000000000003</c:v>
                      </c:pt>
                      <c:pt idx="330">
                        <c:v>-34</c:v>
                      </c:pt>
                      <c:pt idx="331">
                        <c:v>-33.799999999999997</c:v>
                      </c:pt>
                      <c:pt idx="332">
                        <c:v>-33.599999999999994</c:v>
                      </c:pt>
                      <c:pt idx="333">
                        <c:v>-33.400000000000006</c:v>
                      </c:pt>
                      <c:pt idx="334">
                        <c:v>-33.200000000000003</c:v>
                      </c:pt>
                      <c:pt idx="335">
                        <c:v>-33</c:v>
                      </c:pt>
                      <c:pt idx="336">
                        <c:v>-32.799999999999997</c:v>
                      </c:pt>
                      <c:pt idx="337">
                        <c:v>-32.599999999999994</c:v>
                      </c:pt>
                      <c:pt idx="338">
                        <c:v>-32.400000000000006</c:v>
                      </c:pt>
                      <c:pt idx="339">
                        <c:v>-32.200000000000003</c:v>
                      </c:pt>
                      <c:pt idx="340">
                        <c:v>-32</c:v>
                      </c:pt>
                      <c:pt idx="341">
                        <c:v>-31.799999999999997</c:v>
                      </c:pt>
                      <c:pt idx="342">
                        <c:v>-31.599999999999994</c:v>
                      </c:pt>
                      <c:pt idx="343">
                        <c:v>-31.400000000000006</c:v>
                      </c:pt>
                      <c:pt idx="344">
                        <c:v>-31.200000000000003</c:v>
                      </c:pt>
                      <c:pt idx="345">
                        <c:v>-31</c:v>
                      </c:pt>
                      <c:pt idx="346">
                        <c:v>-30.799999999999997</c:v>
                      </c:pt>
                      <c:pt idx="347">
                        <c:v>-30.599999999999994</c:v>
                      </c:pt>
                      <c:pt idx="348">
                        <c:v>-30.400000000000006</c:v>
                      </c:pt>
                      <c:pt idx="349">
                        <c:v>-30.200000000000003</c:v>
                      </c:pt>
                      <c:pt idx="350">
                        <c:v>-30</c:v>
                      </c:pt>
                      <c:pt idx="351">
                        <c:v>-29.799999999999997</c:v>
                      </c:pt>
                      <c:pt idx="352">
                        <c:v>-29.599999999999994</c:v>
                      </c:pt>
                      <c:pt idx="353">
                        <c:v>-29.400000000000006</c:v>
                      </c:pt>
                      <c:pt idx="354">
                        <c:v>-29.200000000000003</c:v>
                      </c:pt>
                      <c:pt idx="355">
                        <c:v>-29</c:v>
                      </c:pt>
                      <c:pt idx="356">
                        <c:v>-28.799999999999997</c:v>
                      </c:pt>
                      <c:pt idx="357">
                        <c:v>-28.599999999999994</c:v>
                      </c:pt>
                      <c:pt idx="358">
                        <c:v>-28.400000000000006</c:v>
                      </c:pt>
                      <c:pt idx="359">
                        <c:v>-28.200000000000003</c:v>
                      </c:pt>
                      <c:pt idx="360">
                        <c:v>-28</c:v>
                      </c:pt>
                      <c:pt idx="361">
                        <c:v>-27.799999999999997</c:v>
                      </c:pt>
                      <c:pt idx="362">
                        <c:v>-27.599999999999994</c:v>
                      </c:pt>
                      <c:pt idx="363">
                        <c:v>-27.400000000000006</c:v>
                      </c:pt>
                      <c:pt idx="364">
                        <c:v>-27.200000000000003</c:v>
                      </c:pt>
                      <c:pt idx="365">
                        <c:v>-27</c:v>
                      </c:pt>
                      <c:pt idx="366">
                        <c:v>-26.799999999999997</c:v>
                      </c:pt>
                      <c:pt idx="367">
                        <c:v>-26.599999999999994</c:v>
                      </c:pt>
                      <c:pt idx="368">
                        <c:v>-26.400000000000006</c:v>
                      </c:pt>
                      <c:pt idx="369">
                        <c:v>-26.200000000000003</c:v>
                      </c:pt>
                      <c:pt idx="370">
                        <c:v>-26</c:v>
                      </c:pt>
                      <c:pt idx="371">
                        <c:v>-25.799999999999997</c:v>
                      </c:pt>
                      <c:pt idx="372">
                        <c:v>-25.599999999999994</c:v>
                      </c:pt>
                      <c:pt idx="373">
                        <c:v>-25.400000000000006</c:v>
                      </c:pt>
                      <c:pt idx="374">
                        <c:v>-25.200000000000003</c:v>
                      </c:pt>
                      <c:pt idx="375">
                        <c:v>-25</c:v>
                      </c:pt>
                      <c:pt idx="376">
                        <c:v>-24.799999999999997</c:v>
                      </c:pt>
                      <c:pt idx="377">
                        <c:v>-24.599999999999994</c:v>
                      </c:pt>
                      <c:pt idx="378">
                        <c:v>-24.400000000000006</c:v>
                      </c:pt>
                      <c:pt idx="379">
                        <c:v>-24.200000000000003</c:v>
                      </c:pt>
                      <c:pt idx="380">
                        <c:v>-24</c:v>
                      </c:pt>
                      <c:pt idx="381">
                        <c:v>-23.799999999999997</c:v>
                      </c:pt>
                      <c:pt idx="382">
                        <c:v>-23.599999999999994</c:v>
                      </c:pt>
                      <c:pt idx="383">
                        <c:v>-23.400000000000006</c:v>
                      </c:pt>
                      <c:pt idx="384">
                        <c:v>-23.200000000000003</c:v>
                      </c:pt>
                      <c:pt idx="385">
                        <c:v>-23</c:v>
                      </c:pt>
                      <c:pt idx="386">
                        <c:v>-22.799999999999997</c:v>
                      </c:pt>
                      <c:pt idx="387">
                        <c:v>-22.599999999999994</c:v>
                      </c:pt>
                      <c:pt idx="388">
                        <c:v>-22.400000000000006</c:v>
                      </c:pt>
                      <c:pt idx="389">
                        <c:v>-22.200000000000003</c:v>
                      </c:pt>
                      <c:pt idx="390">
                        <c:v>-22</c:v>
                      </c:pt>
                      <c:pt idx="391">
                        <c:v>-21.799999999999997</c:v>
                      </c:pt>
                      <c:pt idx="392">
                        <c:v>-21.599999999999994</c:v>
                      </c:pt>
                      <c:pt idx="393">
                        <c:v>-21.400000000000006</c:v>
                      </c:pt>
                      <c:pt idx="394">
                        <c:v>-21.200000000000003</c:v>
                      </c:pt>
                      <c:pt idx="395">
                        <c:v>-21</c:v>
                      </c:pt>
                      <c:pt idx="396">
                        <c:v>-20.799999999999997</c:v>
                      </c:pt>
                      <c:pt idx="397">
                        <c:v>-20.599999999999994</c:v>
                      </c:pt>
                      <c:pt idx="398">
                        <c:v>-20.400000000000006</c:v>
                      </c:pt>
                      <c:pt idx="399">
                        <c:v>-20.200000000000003</c:v>
                      </c:pt>
                      <c:pt idx="400">
                        <c:v>-20</c:v>
                      </c:pt>
                      <c:pt idx="401">
                        <c:v>-19.799999999999997</c:v>
                      </c:pt>
                      <c:pt idx="402">
                        <c:v>-19.599999999999994</c:v>
                      </c:pt>
                      <c:pt idx="403">
                        <c:v>-19.400000000000006</c:v>
                      </c:pt>
                      <c:pt idx="404">
                        <c:v>-19.200000000000003</c:v>
                      </c:pt>
                      <c:pt idx="405">
                        <c:v>-19</c:v>
                      </c:pt>
                      <c:pt idx="406">
                        <c:v>-18.799999999999997</c:v>
                      </c:pt>
                      <c:pt idx="407">
                        <c:v>-18.599999999999994</c:v>
                      </c:pt>
                      <c:pt idx="408">
                        <c:v>-18.400000000000006</c:v>
                      </c:pt>
                      <c:pt idx="409">
                        <c:v>-18.200000000000003</c:v>
                      </c:pt>
                      <c:pt idx="410">
                        <c:v>-18</c:v>
                      </c:pt>
                      <c:pt idx="411">
                        <c:v>-17.799999999999997</c:v>
                      </c:pt>
                      <c:pt idx="412">
                        <c:v>-17.599999999999994</c:v>
                      </c:pt>
                      <c:pt idx="413">
                        <c:v>-17.400000000000006</c:v>
                      </c:pt>
                      <c:pt idx="414">
                        <c:v>-17.200000000000003</c:v>
                      </c:pt>
                      <c:pt idx="415">
                        <c:v>-17</c:v>
                      </c:pt>
                      <c:pt idx="416">
                        <c:v>-16.799999999999997</c:v>
                      </c:pt>
                      <c:pt idx="417">
                        <c:v>-16.599999999999994</c:v>
                      </c:pt>
                      <c:pt idx="418">
                        <c:v>-16.400000000000006</c:v>
                      </c:pt>
                      <c:pt idx="419">
                        <c:v>-16.200000000000003</c:v>
                      </c:pt>
                      <c:pt idx="420">
                        <c:v>-16</c:v>
                      </c:pt>
                      <c:pt idx="421">
                        <c:v>-15.799999999999997</c:v>
                      </c:pt>
                      <c:pt idx="422">
                        <c:v>-15.599999999999994</c:v>
                      </c:pt>
                      <c:pt idx="423">
                        <c:v>-15.400000000000006</c:v>
                      </c:pt>
                      <c:pt idx="424">
                        <c:v>-15.200000000000003</c:v>
                      </c:pt>
                      <c:pt idx="425">
                        <c:v>-15</c:v>
                      </c:pt>
                      <c:pt idx="426">
                        <c:v>-14.799999999999997</c:v>
                      </c:pt>
                      <c:pt idx="427">
                        <c:v>-14.599999999999994</c:v>
                      </c:pt>
                      <c:pt idx="428">
                        <c:v>-14.400000000000006</c:v>
                      </c:pt>
                      <c:pt idx="429">
                        <c:v>-14.200000000000003</c:v>
                      </c:pt>
                      <c:pt idx="430">
                        <c:v>-14</c:v>
                      </c:pt>
                      <c:pt idx="431">
                        <c:v>-13.799999999999997</c:v>
                      </c:pt>
                      <c:pt idx="432">
                        <c:v>-13.599999999999994</c:v>
                      </c:pt>
                      <c:pt idx="433">
                        <c:v>-13.400000000000006</c:v>
                      </c:pt>
                      <c:pt idx="434">
                        <c:v>-13.200000000000003</c:v>
                      </c:pt>
                      <c:pt idx="435">
                        <c:v>-13</c:v>
                      </c:pt>
                      <c:pt idx="436">
                        <c:v>-12.799999999999997</c:v>
                      </c:pt>
                      <c:pt idx="437">
                        <c:v>-12.599999999999994</c:v>
                      </c:pt>
                      <c:pt idx="438">
                        <c:v>-12.400000000000006</c:v>
                      </c:pt>
                      <c:pt idx="439">
                        <c:v>-12.200000000000003</c:v>
                      </c:pt>
                      <c:pt idx="440">
                        <c:v>-12</c:v>
                      </c:pt>
                      <c:pt idx="441">
                        <c:v>-11.799999999999997</c:v>
                      </c:pt>
                      <c:pt idx="442">
                        <c:v>-11.599999999999994</c:v>
                      </c:pt>
                      <c:pt idx="443">
                        <c:v>-11.400000000000006</c:v>
                      </c:pt>
                      <c:pt idx="444">
                        <c:v>-11.200000000000003</c:v>
                      </c:pt>
                      <c:pt idx="445">
                        <c:v>-11</c:v>
                      </c:pt>
                      <c:pt idx="446">
                        <c:v>-10.799999999999997</c:v>
                      </c:pt>
                      <c:pt idx="447">
                        <c:v>-10.599999999999994</c:v>
                      </c:pt>
                      <c:pt idx="448">
                        <c:v>-10.400000000000006</c:v>
                      </c:pt>
                      <c:pt idx="449">
                        <c:v>-10.200000000000003</c:v>
                      </c:pt>
                      <c:pt idx="450">
                        <c:v>-10</c:v>
                      </c:pt>
                      <c:pt idx="451">
                        <c:v>-9.7999999999999972</c:v>
                      </c:pt>
                      <c:pt idx="452">
                        <c:v>-9.5999999999999943</c:v>
                      </c:pt>
                      <c:pt idx="453">
                        <c:v>-9.4000000000000057</c:v>
                      </c:pt>
                      <c:pt idx="454">
                        <c:v>-9.2000000000000028</c:v>
                      </c:pt>
                      <c:pt idx="455">
                        <c:v>-9</c:v>
                      </c:pt>
                      <c:pt idx="456">
                        <c:v>-8.7999999999999972</c:v>
                      </c:pt>
                      <c:pt idx="457">
                        <c:v>-8.5999999999999943</c:v>
                      </c:pt>
                      <c:pt idx="458">
                        <c:v>-8.4000000000000057</c:v>
                      </c:pt>
                      <c:pt idx="459">
                        <c:v>-8.2000000000000028</c:v>
                      </c:pt>
                      <c:pt idx="460">
                        <c:v>-8</c:v>
                      </c:pt>
                      <c:pt idx="461">
                        <c:v>-7.7999999999999972</c:v>
                      </c:pt>
                      <c:pt idx="462">
                        <c:v>-7.5999999999999943</c:v>
                      </c:pt>
                      <c:pt idx="463">
                        <c:v>-7.4000000000000057</c:v>
                      </c:pt>
                      <c:pt idx="464">
                        <c:v>-7.2000000000000028</c:v>
                      </c:pt>
                      <c:pt idx="465">
                        <c:v>-7</c:v>
                      </c:pt>
                      <c:pt idx="466">
                        <c:v>-6.7999999999999972</c:v>
                      </c:pt>
                      <c:pt idx="467">
                        <c:v>-6.5999999999999943</c:v>
                      </c:pt>
                      <c:pt idx="468">
                        <c:v>-6.4000000000000057</c:v>
                      </c:pt>
                      <c:pt idx="469">
                        <c:v>-6.2000000000000028</c:v>
                      </c:pt>
                      <c:pt idx="470">
                        <c:v>-6</c:v>
                      </c:pt>
                      <c:pt idx="471">
                        <c:v>-5.7999999999999972</c:v>
                      </c:pt>
                      <c:pt idx="472">
                        <c:v>-5.5999999999999943</c:v>
                      </c:pt>
                      <c:pt idx="473">
                        <c:v>-5.4000000000000057</c:v>
                      </c:pt>
                      <c:pt idx="474">
                        <c:v>-5.2000000000000028</c:v>
                      </c:pt>
                      <c:pt idx="475">
                        <c:v>-5</c:v>
                      </c:pt>
                      <c:pt idx="476">
                        <c:v>-4.7999999999999972</c:v>
                      </c:pt>
                      <c:pt idx="477">
                        <c:v>-4.5999999999999943</c:v>
                      </c:pt>
                      <c:pt idx="478">
                        <c:v>-4.4000000000000057</c:v>
                      </c:pt>
                      <c:pt idx="479">
                        <c:v>-4.2000000000000028</c:v>
                      </c:pt>
                      <c:pt idx="480">
                        <c:v>-4</c:v>
                      </c:pt>
                      <c:pt idx="481">
                        <c:v>-3.7999999999999972</c:v>
                      </c:pt>
                      <c:pt idx="482">
                        <c:v>-3.5999999999999943</c:v>
                      </c:pt>
                      <c:pt idx="483">
                        <c:v>-3.4000000000000057</c:v>
                      </c:pt>
                      <c:pt idx="484">
                        <c:v>-3.2000000000000028</c:v>
                      </c:pt>
                      <c:pt idx="485">
                        <c:v>-3</c:v>
                      </c:pt>
                      <c:pt idx="486">
                        <c:v>-2.7999999999999972</c:v>
                      </c:pt>
                      <c:pt idx="487">
                        <c:v>-2.5999999999999943</c:v>
                      </c:pt>
                      <c:pt idx="488">
                        <c:v>-2.4000000000000057</c:v>
                      </c:pt>
                      <c:pt idx="489">
                        <c:v>-2.2000000000000028</c:v>
                      </c:pt>
                      <c:pt idx="490">
                        <c:v>-2</c:v>
                      </c:pt>
                      <c:pt idx="491">
                        <c:v>-1.7999999999999972</c:v>
                      </c:pt>
                      <c:pt idx="492">
                        <c:v>-1.5999999999999943</c:v>
                      </c:pt>
                      <c:pt idx="493">
                        <c:v>-1.4000000000000057</c:v>
                      </c:pt>
                      <c:pt idx="494">
                        <c:v>-1.2000000000000028</c:v>
                      </c:pt>
                      <c:pt idx="495">
                        <c:v>-1</c:v>
                      </c:pt>
                      <c:pt idx="496">
                        <c:v>-0.79999999999999716</c:v>
                      </c:pt>
                      <c:pt idx="497">
                        <c:v>-0.59999999999999432</c:v>
                      </c:pt>
                      <c:pt idx="498">
                        <c:v>-0.40000000000000568</c:v>
                      </c:pt>
                      <c:pt idx="499">
                        <c:v>-0.20000000000000284</c:v>
                      </c:pt>
                      <c:pt idx="500">
                        <c:v>0</c:v>
                      </c:pt>
                      <c:pt idx="501">
                        <c:v>0.20000000000000284</c:v>
                      </c:pt>
                      <c:pt idx="502">
                        <c:v>0.40000000000000568</c:v>
                      </c:pt>
                      <c:pt idx="503">
                        <c:v>0.59999999999999432</c:v>
                      </c:pt>
                      <c:pt idx="504">
                        <c:v>0.79999999999999716</c:v>
                      </c:pt>
                      <c:pt idx="505">
                        <c:v>1</c:v>
                      </c:pt>
                      <c:pt idx="506">
                        <c:v>1.2000000000000028</c:v>
                      </c:pt>
                      <c:pt idx="507">
                        <c:v>1.4000000000000057</c:v>
                      </c:pt>
                      <c:pt idx="508">
                        <c:v>1.5999999999999943</c:v>
                      </c:pt>
                      <c:pt idx="509">
                        <c:v>1.7999999999999972</c:v>
                      </c:pt>
                      <c:pt idx="510">
                        <c:v>2</c:v>
                      </c:pt>
                      <c:pt idx="511">
                        <c:v>2.2000000000000028</c:v>
                      </c:pt>
                      <c:pt idx="512">
                        <c:v>2.4000000000000057</c:v>
                      </c:pt>
                      <c:pt idx="513">
                        <c:v>2.5999999999999943</c:v>
                      </c:pt>
                      <c:pt idx="514">
                        <c:v>2.7999999999999972</c:v>
                      </c:pt>
                      <c:pt idx="515">
                        <c:v>3</c:v>
                      </c:pt>
                      <c:pt idx="516">
                        <c:v>3.2000000000000028</c:v>
                      </c:pt>
                      <c:pt idx="517">
                        <c:v>3.4000000000000057</c:v>
                      </c:pt>
                      <c:pt idx="518">
                        <c:v>3.5999999999999943</c:v>
                      </c:pt>
                      <c:pt idx="519">
                        <c:v>3.7999999999999972</c:v>
                      </c:pt>
                      <c:pt idx="520">
                        <c:v>4</c:v>
                      </c:pt>
                      <c:pt idx="521">
                        <c:v>4.2000000000000028</c:v>
                      </c:pt>
                      <c:pt idx="522">
                        <c:v>4.4000000000000057</c:v>
                      </c:pt>
                      <c:pt idx="523">
                        <c:v>4.5999999999999943</c:v>
                      </c:pt>
                      <c:pt idx="524">
                        <c:v>4.7999999999999972</c:v>
                      </c:pt>
                      <c:pt idx="525">
                        <c:v>5</c:v>
                      </c:pt>
                      <c:pt idx="526">
                        <c:v>5.2000000000000028</c:v>
                      </c:pt>
                      <c:pt idx="527">
                        <c:v>5.4000000000000057</c:v>
                      </c:pt>
                      <c:pt idx="528">
                        <c:v>5.5999999999999943</c:v>
                      </c:pt>
                      <c:pt idx="529">
                        <c:v>5.7999999999999972</c:v>
                      </c:pt>
                      <c:pt idx="530">
                        <c:v>6</c:v>
                      </c:pt>
                      <c:pt idx="531">
                        <c:v>6.2000000000000028</c:v>
                      </c:pt>
                      <c:pt idx="532">
                        <c:v>6.4000000000000057</c:v>
                      </c:pt>
                      <c:pt idx="533">
                        <c:v>6.5999999999999943</c:v>
                      </c:pt>
                      <c:pt idx="534">
                        <c:v>6.7999999999999972</c:v>
                      </c:pt>
                      <c:pt idx="535">
                        <c:v>7</c:v>
                      </c:pt>
                      <c:pt idx="536">
                        <c:v>7.2000000000000028</c:v>
                      </c:pt>
                      <c:pt idx="537">
                        <c:v>7.4000000000000057</c:v>
                      </c:pt>
                      <c:pt idx="538">
                        <c:v>7.5999999999999943</c:v>
                      </c:pt>
                      <c:pt idx="539">
                        <c:v>7.7999999999999972</c:v>
                      </c:pt>
                      <c:pt idx="540">
                        <c:v>8</c:v>
                      </c:pt>
                      <c:pt idx="541">
                        <c:v>8.2000000000000028</c:v>
                      </c:pt>
                      <c:pt idx="542">
                        <c:v>8.4000000000000057</c:v>
                      </c:pt>
                      <c:pt idx="543">
                        <c:v>8.5999999999999943</c:v>
                      </c:pt>
                      <c:pt idx="544">
                        <c:v>8.7999999999999972</c:v>
                      </c:pt>
                      <c:pt idx="545">
                        <c:v>9</c:v>
                      </c:pt>
                      <c:pt idx="546">
                        <c:v>9.2000000000000028</c:v>
                      </c:pt>
                      <c:pt idx="547">
                        <c:v>9.4000000000000057</c:v>
                      </c:pt>
                      <c:pt idx="548">
                        <c:v>9.5999999999999943</c:v>
                      </c:pt>
                      <c:pt idx="549">
                        <c:v>9.7999999999999972</c:v>
                      </c:pt>
                      <c:pt idx="550">
                        <c:v>10</c:v>
                      </c:pt>
                      <c:pt idx="551">
                        <c:v>10.200000000000003</c:v>
                      </c:pt>
                      <c:pt idx="552">
                        <c:v>10.400000000000006</c:v>
                      </c:pt>
                      <c:pt idx="553">
                        <c:v>10.599999999999994</c:v>
                      </c:pt>
                      <c:pt idx="554">
                        <c:v>10.799999999999997</c:v>
                      </c:pt>
                      <c:pt idx="555">
                        <c:v>11</c:v>
                      </c:pt>
                      <c:pt idx="556">
                        <c:v>11.200000000000003</c:v>
                      </c:pt>
                      <c:pt idx="557">
                        <c:v>11.400000000000006</c:v>
                      </c:pt>
                      <c:pt idx="558">
                        <c:v>11.599999999999994</c:v>
                      </c:pt>
                      <c:pt idx="559">
                        <c:v>11.799999999999997</c:v>
                      </c:pt>
                      <c:pt idx="560">
                        <c:v>12</c:v>
                      </c:pt>
                      <c:pt idx="561">
                        <c:v>12.200000000000003</c:v>
                      </c:pt>
                      <c:pt idx="562">
                        <c:v>12.400000000000006</c:v>
                      </c:pt>
                      <c:pt idx="563">
                        <c:v>12.599999999999994</c:v>
                      </c:pt>
                      <c:pt idx="564">
                        <c:v>12.799999999999997</c:v>
                      </c:pt>
                      <c:pt idx="565">
                        <c:v>13</c:v>
                      </c:pt>
                      <c:pt idx="566">
                        <c:v>13.200000000000003</c:v>
                      </c:pt>
                      <c:pt idx="567">
                        <c:v>13.400000000000006</c:v>
                      </c:pt>
                      <c:pt idx="568">
                        <c:v>13.599999999999994</c:v>
                      </c:pt>
                      <c:pt idx="569">
                        <c:v>13.799999999999997</c:v>
                      </c:pt>
                      <c:pt idx="570">
                        <c:v>14</c:v>
                      </c:pt>
                      <c:pt idx="571">
                        <c:v>14.200000000000003</c:v>
                      </c:pt>
                      <c:pt idx="572">
                        <c:v>14.400000000000006</c:v>
                      </c:pt>
                      <c:pt idx="573">
                        <c:v>14.599999999999994</c:v>
                      </c:pt>
                      <c:pt idx="574">
                        <c:v>14.799999999999997</c:v>
                      </c:pt>
                      <c:pt idx="575">
                        <c:v>15</c:v>
                      </c:pt>
                      <c:pt idx="576">
                        <c:v>15.200000000000003</c:v>
                      </c:pt>
                      <c:pt idx="577">
                        <c:v>15.400000000000006</c:v>
                      </c:pt>
                      <c:pt idx="578">
                        <c:v>15.599999999999994</c:v>
                      </c:pt>
                      <c:pt idx="579">
                        <c:v>15.799999999999997</c:v>
                      </c:pt>
                      <c:pt idx="580">
                        <c:v>16</c:v>
                      </c:pt>
                      <c:pt idx="581">
                        <c:v>16.200000000000003</c:v>
                      </c:pt>
                      <c:pt idx="582">
                        <c:v>16.400000000000006</c:v>
                      </c:pt>
                      <c:pt idx="583">
                        <c:v>16.599999999999994</c:v>
                      </c:pt>
                      <c:pt idx="584">
                        <c:v>16.799999999999997</c:v>
                      </c:pt>
                      <c:pt idx="585">
                        <c:v>17</c:v>
                      </c:pt>
                      <c:pt idx="586">
                        <c:v>17.200000000000003</c:v>
                      </c:pt>
                      <c:pt idx="587">
                        <c:v>17.400000000000006</c:v>
                      </c:pt>
                      <c:pt idx="588">
                        <c:v>17.599999999999994</c:v>
                      </c:pt>
                      <c:pt idx="589">
                        <c:v>17.799999999999997</c:v>
                      </c:pt>
                      <c:pt idx="590">
                        <c:v>18</c:v>
                      </c:pt>
                      <c:pt idx="591">
                        <c:v>18.200000000000003</c:v>
                      </c:pt>
                      <c:pt idx="592">
                        <c:v>18.400000000000006</c:v>
                      </c:pt>
                      <c:pt idx="593">
                        <c:v>18.599999999999994</c:v>
                      </c:pt>
                      <c:pt idx="594">
                        <c:v>18.799999999999997</c:v>
                      </c:pt>
                      <c:pt idx="595">
                        <c:v>19</c:v>
                      </c:pt>
                      <c:pt idx="596">
                        <c:v>19.200000000000003</c:v>
                      </c:pt>
                      <c:pt idx="597">
                        <c:v>19.400000000000006</c:v>
                      </c:pt>
                      <c:pt idx="598">
                        <c:v>19.599999999999994</c:v>
                      </c:pt>
                      <c:pt idx="599">
                        <c:v>19.799999999999997</c:v>
                      </c:pt>
                      <c:pt idx="600">
                        <c:v>20</c:v>
                      </c:pt>
                      <c:pt idx="601">
                        <c:v>20.200000000000003</c:v>
                      </c:pt>
                      <c:pt idx="602">
                        <c:v>20.400000000000006</c:v>
                      </c:pt>
                      <c:pt idx="603">
                        <c:v>20.599999999999994</c:v>
                      </c:pt>
                      <c:pt idx="604">
                        <c:v>20.799999999999997</c:v>
                      </c:pt>
                      <c:pt idx="605">
                        <c:v>21</c:v>
                      </c:pt>
                      <c:pt idx="606">
                        <c:v>21.200000000000003</c:v>
                      </c:pt>
                      <c:pt idx="607">
                        <c:v>21.400000000000006</c:v>
                      </c:pt>
                      <c:pt idx="608">
                        <c:v>21.599999999999994</c:v>
                      </c:pt>
                      <c:pt idx="609">
                        <c:v>21.799999999999997</c:v>
                      </c:pt>
                      <c:pt idx="610">
                        <c:v>22</c:v>
                      </c:pt>
                      <c:pt idx="611">
                        <c:v>22.200000000000003</c:v>
                      </c:pt>
                      <c:pt idx="612">
                        <c:v>22.400000000000006</c:v>
                      </c:pt>
                      <c:pt idx="613">
                        <c:v>22.599999999999994</c:v>
                      </c:pt>
                      <c:pt idx="614">
                        <c:v>22.799999999999997</c:v>
                      </c:pt>
                      <c:pt idx="615">
                        <c:v>23</c:v>
                      </c:pt>
                      <c:pt idx="616">
                        <c:v>23.200000000000003</c:v>
                      </c:pt>
                      <c:pt idx="617">
                        <c:v>23.400000000000006</c:v>
                      </c:pt>
                      <c:pt idx="618">
                        <c:v>23.599999999999994</c:v>
                      </c:pt>
                      <c:pt idx="619">
                        <c:v>23.799999999999997</c:v>
                      </c:pt>
                      <c:pt idx="620">
                        <c:v>24</c:v>
                      </c:pt>
                      <c:pt idx="621">
                        <c:v>24.200000000000003</c:v>
                      </c:pt>
                      <c:pt idx="622">
                        <c:v>24.400000000000006</c:v>
                      </c:pt>
                      <c:pt idx="623">
                        <c:v>24.599999999999994</c:v>
                      </c:pt>
                      <c:pt idx="624">
                        <c:v>24.799999999999997</c:v>
                      </c:pt>
                      <c:pt idx="625">
                        <c:v>25</c:v>
                      </c:pt>
                      <c:pt idx="626">
                        <c:v>25.200000000000003</c:v>
                      </c:pt>
                      <c:pt idx="627">
                        <c:v>25.400000000000006</c:v>
                      </c:pt>
                      <c:pt idx="628">
                        <c:v>25.599999999999994</c:v>
                      </c:pt>
                      <c:pt idx="629">
                        <c:v>25.799999999999997</c:v>
                      </c:pt>
                      <c:pt idx="630">
                        <c:v>26</c:v>
                      </c:pt>
                      <c:pt idx="631">
                        <c:v>26.200000000000003</c:v>
                      </c:pt>
                      <c:pt idx="632">
                        <c:v>26.400000000000006</c:v>
                      </c:pt>
                      <c:pt idx="633">
                        <c:v>26.599999999999994</c:v>
                      </c:pt>
                      <c:pt idx="634">
                        <c:v>26.799999999999997</c:v>
                      </c:pt>
                      <c:pt idx="635">
                        <c:v>27</c:v>
                      </c:pt>
                      <c:pt idx="636">
                        <c:v>27.200000000000003</c:v>
                      </c:pt>
                      <c:pt idx="637">
                        <c:v>27.400000000000006</c:v>
                      </c:pt>
                      <c:pt idx="638">
                        <c:v>27.599999999999994</c:v>
                      </c:pt>
                      <c:pt idx="639">
                        <c:v>27.799999999999997</c:v>
                      </c:pt>
                      <c:pt idx="640">
                        <c:v>28</c:v>
                      </c:pt>
                      <c:pt idx="641">
                        <c:v>28.199999999999989</c:v>
                      </c:pt>
                      <c:pt idx="642">
                        <c:v>28.400000000000006</c:v>
                      </c:pt>
                      <c:pt idx="643">
                        <c:v>28.599999999999994</c:v>
                      </c:pt>
                      <c:pt idx="644">
                        <c:v>28.800000000000011</c:v>
                      </c:pt>
                      <c:pt idx="645">
                        <c:v>29</c:v>
                      </c:pt>
                      <c:pt idx="646">
                        <c:v>29.199999999999989</c:v>
                      </c:pt>
                      <c:pt idx="647">
                        <c:v>29.400000000000006</c:v>
                      </c:pt>
                      <c:pt idx="648">
                        <c:v>29.599999999999994</c:v>
                      </c:pt>
                      <c:pt idx="649">
                        <c:v>29.800000000000011</c:v>
                      </c:pt>
                      <c:pt idx="650">
                        <c:v>30</c:v>
                      </c:pt>
                      <c:pt idx="651">
                        <c:v>30.199999999999989</c:v>
                      </c:pt>
                      <c:pt idx="652">
                        <c:v>30.400000000000006</c:v>
                      </c:pt>
                      <c:pt idx="653">
                        <c:v>30.599999999999994</c:v>
                      </c:pt>
                      <c:pt idx="654">
                        <c:v>30.800000000000011</c:v>
                      </c:pt>
                      <c:pt idx="655">
                        <c:v>31</c:v>
                      </c:pt>
                      <c:pt idx="656">
                        <c:v>31.199999999999989</c:v>
                      </c:pt>
                      <c:pt idx="657">
                        <c:v>31.400000000000006</c:v>
                      </c:pt>
                      <c:pt idx="658">
                        <c:v>31.599999999999994</c:v>
                      </c:pt>
                      <c:pt idx="659">
                        <c:v>31.800000000000011</c:v>
                      </c:pt>
                      <c:pt idx="660">
                        <c:v>32</c:v>
                      </c:pt>
                      <c:pt idx="661">
                        <c:v>32.199999999999989</c:v>
                      </c:pt>
                      <c:pt idx="662">
                        <c:v>32.400000000000006</c:v>
                      </c:pt>
                      <c:pt idx="663">
                        <c:v>32.599999999999994</c:v>
                      </c:pt>
                      <c:pt idx="664">
                        <c:v>32.800000000000011</c:v>
                      </c:pt>
                      <c:pt idx="665">
                        <c:v>33</c:v>
                      </c:pt>
                      <c:pt idx="666">
                        <c:v>33.199999999999989</c:v>
                      </c:pt>
                      <c:pt idx="667">
                        <c:v>33.400000000000006</c:v>
                      </c:pt>
                      <c:pt idx="668">
                        <c:v>33.599999999999994</c:v>
                      </c:pt>
                      <c:pt idx="669">
                        <c:v>33.800000000000011</c:v>
                      </c:pt>
                      <c:pt idx="670">
                        <c:v>34</c:v>
                      </c:pt>
                      <c:pt idx="671">
                        <c:v>34.199999999999989</c:v>
                      </c:pt>
                      <c:pt idx="672">
                        <c:v>34.400000000000006</c:v>
                      </c:pt>
                      <c:pt idx="673">
                        <c:v>34.599999999999994</c:v>
                      </c:pt>
                      <c:pt idx="674">
                        <c:v>34.800000000000011</c:v>
                      </c:pt>
                      <c:pt idx="675">
                        <c:v>35</c:v>
                      </c:pt>
                      <c:pt idx="676">
                        <c:v>35.199999999999989</c:v>
                      </c:pt>
                      <c:pt idx="677">
                        <c:v>35.400000000000006</c:v>
                      </c:pt>
                      <c:pt idx="678">
                        <c:v>35.599999999999994</c:v>
                      </c:pt>
                      <c:pt idx="679">
                        <c:v>35.800000000000011</c:v>
                      </c:pt>
                      <c:pt idx="680">
                        <c:v>36</c:v>
                      </c:pt>
                      <c:pt idx="681">
                        <c:v>36.199999999999989</c:v>
                      </c:pt>
                      <c:pt idx="682">
                        <c:v>36.400000000000006</c:v>
                      </c:pt>
                      <c:pt idx="683">
                        <c:v>36.599999999999994</c:v>
                      </c:pt>
                      <c:pt idx="684">
                        <c:v>36.800000000000011</c:v>
                      </c:pt>
                      <c:pt idx="685">
                        <c:v>37</c:v>
                      </c:pt>
                      <c:pt idx="686">
                        <c:v>37.199999999999989</c:v>
                      </c:pt>
                      <c:pt idx="687">
                        <c:v>37.400000000000006</c:v>
                      </c:pt>
                      <c:pt idx="688">
                        <c:v>37.599999999999994</c:v>
                      </c:pt>
                      <c:pt idx="689">
                        <c:v>37.800000000000011</c:v>
                      </c:pt>
                      <c:pt idx="690">
                        <c:v>38</c:v>
                      </c:pt>
                      <c:pt idx="691">
                        <c:v>38.199999999999989</c:v>
                      </c:pt>
                      <c:pt idx="692">
                        <c:v>38.400000000000006</c:v>
                      </c:pt>
                      <c:pt idx="693">
                        <c:v>38.599999999999994</c:v>
                      </c:pt>
                      <c:pt idx="694">
                        <c:v>38.800000000000011</c:v>
                      </c:pt>
                      <c:pt idx="695">
                        <c:v>39</c:v>
                      </c:pt>
                      <c:pt idx="696">
                        <c:v>39.199999999999989</c:v>
                      </c:pt>
                      <c:pt idx="697">
                        <c:v>39.400000000000006</c:v>
                      </c:pt>
                      <c:pt idx="698">
                        <c:v>39.599999999999994</c:v>
                      </c:pt>
                      <c:pt idx="699">
                        <c:v>39.800000000000011</c:v>
                      </c:pt>
                      <c:pt idx="700">
                        <c:v>40</c:v>
                      </c:pt>
                      <c:pt idx="701">
                        <c:v>40.199999999999989</c:v>
                      </c:pt>
                      <c:pt idx="702">
                        <c:v>40.400000000000006</c:v>
                      </c:pt>
                      <c:pt idx="703">
                        <c:v>40.599999999999994</c:v>
                      </c:pt>
                      <c:pt idx="704">
                        <c:v>40.800000000000011</c:v>
                      </c:pt>
                      <c:pt idx="705">
                        <c:v>41</c:v>
                      </c:pt>
                      <c:pt idx="706">
                        <c:v>41.199999999999989</c:v>
                      </c:pt>
                      <c:pt idx="707">
                        <c:v>41.400000000000006</c:v>
                      </c:pt>
                      <c:pt idx="708">
                        <c:v>41.599999999999994</c:v>
                      </c:pt>
                      <c:pt idx="709">
                        <c:v>41.800000000000011</c:v>
                      </c:pt>
                      <c:pt idx="710">
                        <c:v>42</c:v>
                      </c:pt>
                      <c:pt idx="711">
                        <c:v>42.199999999999989</c:v>
                      </c:pt>
                      <c:pt idx="712">
                        <c:v>42.400000000000006</c:v>
                      </c:pt>
                      <c:pt idx="713">
                        <c:v>42.599999999999994</c:v>
                      </c:pt>
                      <c:pt idx="714">
                        <c:v>42.800000000000011</c:v>
                      </c:pt>
                      <c:pt idx="715">
                        <c:v>43</c:v>
                      </c:pt>
                      <c:pt idx="716">
                        <c:v>43.199999999999989</c:v>
                      </c:pt>
                      <c:pt idx="717">
                        <c:v>43.400000000000006</c:v>
                      </c:pt>
                      <c:pt idx="718">
                        <c:v>43.599999999999994</c:v>
                      </c:pt>
                      <c:pt idx="719">
                        <c:v>43.800000000000011</c:v>
                      </c:pt>
                      <c:pt idx="720">
                        <c:v>44</c:v>
                      </c:pt>
                      <c:pt idx="721">
                        <c:v>44.199999999999989</c:v>
                      </c:pt>
                      <c:pt idx="722">
                        <c:v>44.400000000000006</c:v>
                      </c:pt>
                      <c:pt idx="723">
                        <c:v>44.599999999999994</c:v>
                      </c:pt>
                      <c:pt idx="724">
                        <c:v>44.800000000000011</c:v>
                      </c:pt>
                      <c:pt idx="725">
                        <c:v>45</c:v>
                      </c:pt>
                      <c:pt idx="726">
                        <c:v>45.199999999999989</c:v>
                      </c:pt>
                      <c:pt idx="727">
                        <c:v>45.400000000000006</c:v>
                      </c:pt>
                      <c:pt idx="728">
                        <c:v>45.599999999999994</c:v>
                      </c:pt>
                      <c:pt idx="729">
                        <c:v>45.800000000000011</c:v>
                      </c:pt>
                      <c:pt idx="730">
                        <c:v>46</c:v>
                      </c:pt>
                      <c:pt idx="731">
                        <c:v>46.199999999999989</c:v>
                      </c:pt>
                      <c:pt idx="732">
                        <c:v>46.400000000000006</c:v>
                      </c:pt>
                      <c:pt idx="733">
                        <c:v>46.599999999999994</c:v>
                      </c:pt>
                      <c:pt idx="734">
                        <c:v>46.800000000000011</c:v>
                      </c:pt>
                      <c:pt idx="735">
                        <c:v>47</c:v>
                      </c:pt>
                      <c:pt idx="736">
                        <c:v>47.199999999999989</c:v>
                      </c:pt>
                      <c:pt idx="737">
                        <c:v>47.400000000000006</c:v>
                      </c:pt>
                      <c:pt idx="738">
                        <c:v>47.599999999999994</c:v>
                      </c:pt>
                      <c:pt idx="739">
                        <c:v>47.800000000000011</c:v>
                      </c:pt>
                      <c:pt idx="740">
                        <c:v>48</c:v>
                      </c:pt>
                      <c:pt idx="741">
                        <c:v>48.199999999999989</c:v>
                      </c:pt>
                      <c:pt idx="742">
                        <c:v>48.400000000000006</c:v>
                      </c:pt>
                      <c:pt idx="743">
                        <c:v>48.599999999999994</c:v>
                      </c:pt>
                      <c:pt idx="744">
                        <c:v>48.800000000000011</c:v>
                      </c:pt>
                      <c:pt idx="745">
                        <c:v>49</c:v>
                      </c:pt>
                      <c:pt idx="746">
                        <c:v>49.199999999999989</c:v>
                      </c:pt>
                      <c:pt idx="747">
                        <c:v>49.400000000000006</c:v>
                      </c:pt>
                      <c:pt idx="748">
                        <c:v>49.599999999999994</c:v>
                      </c:pt>
                      <c:pt idx="749">
                        <c:v>49.800000000000011</c:v>
                      </c:pt>
                      <c:pt idx="750">
                        <c:v>50</c:v>
                      </c:pt>
                      <c:pt idx="751">
                        <c:v>50.199999999999989</c:v>
                      </c:pt>
                      <c:pt idx="752">
                        <c:v>50.400000000000006</c:v>
                      </c:pt>
                      <c:pt idx="753">
                        <c:v>50.599999999999994</c:v>
                      </c:pt>
                      <c:pt idx="754">
                        <c:v>50.800000000000011</c:v>
                      </c:pt>
                      <c:pt idx="755">
                        <c:v>51</c:v>
                      </c:pt>
                      <c:pt idx="756">
                        <c:v>51.199999999999989</c:v>
                      </c:pt>
                      <c:pt idx="757">
                        <c:v>51.400000000000006</c:v>
                      </c:pt>
                      <c:pt idx="758">
                        <c:v>51.599999999999994</c:v>
                      </c:pt>
                      <c:pt idx="759">
                        <c:v>51.800000000000011</c:v>
                      </c:pt>
                      <c:pt idx="760">
                        <c:v>52</c:v>
                      </c:pt>
                      <c:pt idx="761">
                        <c:v>52.199999999999989</c:v>
                      </c:pt>
                      <c:pt idx="762">
                        <c:v>52.400000000000006</c:v>
                      </c:pt>
                      <c:pt idx="763">
                        <c:v>52.599999999999994</c:v>
                      </c:pt>
                      <c:pt idx="764">
                        <c:v>52.800000000000011</c:v>
                      </c:pt>
                      <c:pt idx="765">
                        <c:v>53</c:v>
                      </c:pt>
                      <c:pt idx="766">
                        <c:v>53.199999999999989</c:v>
                      </c:pt>
                      <c:pt idx="767">
                        <c:v>53.400000000000006</c:v>
                      </c:pt>
                      <c:pt idx="768">
                        <c:v>53.599999999999994</c:v>
                      </c:pt>
                      <c:pt idx="769">
                        <c:v>53.800000000000011</c:v>
                      </c:pt>
                      <c:pt idx="770">
                        <c:v>54</c:v>
                      </c:pt>
                      <c:pt idx="771">
                        <c:v>54.199999999999989</c:v>
                      </c:pt>
                      <c:pt idx="772">
                        <c:v>54.400000000000006</c:v>
                      </c:pt>
                      <c:pt idx="773">
                        <c:v>54.599999999999994</c:v>
                      </c:pt>
                      <c:pt idx="774">
                        <c:v>54.800000000000011</c:v>
                      </c:pt>
                      <c:pt idx="775">
                        <c:v>55</c:v>
                      </c:pt>
                      <c:pt idx="776">
                        <c:v>55.199999999999989</c:v>
                      </c:pt>
                      <c:pt idx="777">
                        <c:v>55.400000000000006</c:v>
                      </c:pt>
                      <c:pt idx="778">
                        <c:v>55.599999999999994</c:v>
                      </c:pt>
                      <c:pt idx="779">
                        <c:v>55.800000000000011</c:v>
                      </c:pt>
                      <c:pt idx="780">
                        <c:v>56</c:v>
                      </c:pt>
                      <c:pt idx="781">
                        <c:v>56.199999999999989</c:v>
                      </c:pt>
                      <c:pt idx="782">
                        <c:v>56.400000000000006</c:v>
                      </c:pt>
                      <c:pt idx="783">
                        <c:v>56.599999999999994</c:v>
                      </c:pt>
                      <c:pt idx="784">
                        <c:v>56.800000000000011</c:v>
                      </c:pt>
                      <c:pt idx="785">
                        <c:v>57</c:v>
                      </c:pt>
                      <c:pt idx="786">
                        <c:v>57.199999999999989</c:v>
                      </c:pt>
                      <c:pt idx="787">
                        <c:v>57.400000000000006</c:v>
                      </c:pt>
                      <c:pt idx="788">
                        <c:v>57.599999999999994</c:v>
                      </c:pt>
                      <c:pt idx="789">
                        <c:v>57.800000000000011</c:v>
                      </c:pt>
                      <c:pt idx="790">
                        <c:v>58</c:v>
                      </c:pt>
                      <c:pt idx="791">
                        <c:v>58.199999999999989</c:v>
                      </c:pt>
                      <c:pt idx="792">
                        <c:v>58.400000000000006</c:v>
                      </c:pt>
                      <c:pt idx="793">
                        <c:v>58.599999999999994</c:v>
                      </c:pt>
                      <c:pt idx="794">
                        <c:v>58.800000000000011</c:v>
                      </c:pt>
                      <c:pt idx="795">
                        <c:v>59</c:v>
                      </c:pt>
                      <c:pt idx="796">
                        <c:v>59.199999999999989</c:v>
                      </c:pt>
                      <c:pt idx="797">
                        <c:v>59.400000000000006</c:v>
                      </c:pt>
                      <c:pt idx="798">
                        <c:v>59.599999999999994</c:v>
                      </c:pt>
                      <c:pt idx="799">
                        <c:v>59.800000000000011</c:v>
                      </c:pt>
                      <c:pt idx="800">
                        <c:v>60</c:v>
                      </c:pt>
                      <c:pt idx="801">
                        <c:v>60.199999999999989</c:v>
                      </c:pt>
                      <c:pt idx="802">
                        <c:v>60.400000000000006</c:v>
                      </c:pt>
                      <c:pt idx="803">
                        <c:v>60.599999999999994</c:v>
                      </c:pt>
                      <c:pt idx="804">
                        <c:v>60.800000000000011</c:v>
                      </c:pt>
                      <c:pt idx="805">
                        <c:v>61</c:v>
                      </c:pt>
                      <c:pt idx="806">
                        <c:v>61.199999999999989</c:v>
                      </c:pt>
                      <c:pt idx="807">
                        <c:v>61.400000000000006</c:v>
                      </c:pt>
                      <c:pt idx="808">
                        <c:v>61.599999999999994</c:v>
                      </c:pt>
                      <c:pt idx="809">
                        <c:v>61.800000000000011</c:v>
                      </c:pt>
                      <c:pt idx="810">
                        <c:v>62</c:v>
                      </c:pt>
                      <c:pt idx="811">
                        <c:v>62.199999999999989</c:v>
                      </c:pt>
                      <c:pt idx="812">
                        <c:v>62.400000000000006</c:v>
                      </c:pt>
                      <c:pt idx="813">
                        <c:v>62.599999999999994</c:v>
                      </c:pt>
                      <c:pt idx="814">
                        <c:v>62.800000000000011</c:v>
                      </c:pt>
                      <c:pt idx="815">
                        <c:v>63</c:v>
                      </c:pt>
                      <c:pt idx="816">
                        <c:v>63.199999999999989</c:v>
                      </c:pt>
                      <c:pt idx="817">
                        <c:v>63.400000000000006</c:v>
                      </c:pt>
                      <c:pt idx="818">
                        <c:v>63.599999999999994</c:v>
                      </c:pt>
                      <c:pt idx="819">
                        <c:v>63.800000000000011</c:v>
                      </c:pt>
                      <c:pt idx="820">
                        <c:v>64</c:v>
                      </c:pt>
                      <c:pt idx="821">
                        <c:v>64.199999999999989</c:v>
                      </c:pt>
                      <c:pt idx="822">
                        <c:v>64.400000000000006</c:v>
                      </c:pt>
                      <c:pt idx="823">
                        <c:v>64.599999999999994</c:v>
                      </c:pt>
                      <c:pt idx="824">
                        <c:v>64.800000000000011</c:v>
                      </c:pt>
                      <c:pt idx="825">
                        <c:v>65</c:v>
                      </c:pt>
                      <c:pt idx="826">
                        <c:v>65.199999999999989</c:v>
                      </c:pt>
                      <c:pt idx="827">
                        <c:v>65.400000000000006</c:v>
                      </c:pt>
                      <c:pt idx="828">
                        <c:v>65.599999999999994</c:v>
                      </c:pt>
                      <c:pt idx="829">
                        <c:v>65.800000000000011</c:v>
                      </c:pt>
                      <c:pt idx="830">
                        <c:v>66</c:v>
                      </c:pt>
                      <c:pt idx="831">
                        <c:v>66.199999999999989</c:v>
                      </c:pt>
                      <c:pt idx="832">
                        <c:v>66.400000000000006</c:v>
                      </c:pt>
                      <c:pt idx="833">
                        <c:v>66.599999999999994</c:v>
                      </c:pt>
                      <c:pt idx="834">
                        <c:v>66.800000000000011</c:v>
                      </c:pt>
                      <c:pt idx="835">
                        <c:v>67</c:v>
                      </c:pt>
                      <c:pt idx="836">
                        <c:v>67.199999999999989</c:v>
                      </c:pt>
                      <c:pt idx="837">
                        <c:v>67.400000000000006</c:v>
                      </c:pt>
                      <c:pt idx="838">
                        <c:v>67.599999999999994</c:v>
                      </c:pt>
                      <c:pt idx="839">
                        <c:v>67.800000000000011</c:v>
                      </c:pt>
                      <c:pt idx="840">
                        <c:v>68</c:v>
                      </c:pt>
                      <c:pt idx="841">
                        <c:v>68.199999999999989</c:v>
                      </c:pt>
                      <c:pt idx="842">
                        <c:v>68.400000000000006</c:v>
                      </c:pt>
                      <c:pt idx="843">
                        <c:v>68.599999999999994</c:v>
                      </c:pt>
                      <c:pt idx="844">
                        <c:v>68.800000000000011</c:v>
                      </c:pt>
                      <c:pt idx="845">
                        <c:v>69</c:v>
                      </c:pt>
                      <c:pt idx="846">
                        <c:v>69.199999999999989</c:v>
                      </c:pt>
                      <c:pt idx="847">
                        <c:v>69.400000000000006</c:v>
                      </c:pt>
                      <c:pt idx="848">
                        <c:v>69.599999999999994</c:v>
                      </c:pt>
                      <c:pt idx="849">
                        <c:v>69.800000000000011</c:v>
                      </c:pt>
                      <c:pt idx="850">
                        <c:v>70</c:v>
                      </c:pt>
                      <c:pt idx="851">
                        <c:v>70.199999999999989</c:v>
                      </c:pt>
                      <c:pt idx="852">
                        <c:v>70.400000000000006</c:v>
                      </c:pt>
                      <c:pt idx="853">
                        <c:v>70.599999999999994</c:v>
                      </c:pt>
                      <c:pt idx="854">
                        <c:v>70.800000000000011</c:v>
                      </c:pt>
                      <c:pt idx="855">
                        <c:v>71</c:v>
                      </c:pt>
                      <c:pt idx="856">
                        <c:v>71.199999999999989</c:v>
                      </c:pt>
                      <c:pt idx="857">
                        <c:v>71.400000000000006</c:v>
                      </c:pt>
                      <c:pt idx="858">
                        <c:v>71.599999999999994</c:v>
                      </c:pt>
                      <c:pt idx="859">
                        <c:v>71.800000000000011</c:v>
                      </c:pt>
                      <c:pt idx="860">
                        <c:v>72</c:v>
                      </c:pt>
                      <c:pt idx="861">
                        <c:v>72.199999999999989</c:v>
                      </c:pt>
                      <c:pt idx="862">
                        <c:v>72.400000000000006</c:v>
                      </c:pt>
                      <c:pt idx="863">
                        <c:v>72.599999999999994</c:v>
                      </c:pt>
                      <c:pt idx="864">
                        <c:v>72.800000000000011</c:v>
                      </c:pt>
                      <c:pt idx="865">
                        <c:v>73</c:v>
                      </c:pt>
                      <c:pt idx="866">
                        <c:v>73.199999999999989</c:v>
                      </c:pt>
                      <c:pt idx="867">
                        <c:v>73.400000000000006</c:v>
                      </c:pt>
                      <c:pt idx="868">
                        <c:v>73.599999999999994</c:v>
                      </c:pt>
                      <c:pt idx="869">
                        <c:v>73.800000000000011</c:v>
                      </c:pt>
                      <c:pt idx="870">
                        <c:v>74</c:v>
                      </c:pt>
                      <c:pt idx="871">
                        <c:v>74.199999999999989</c:v>
                      </c:pt>
                      <c:pt idx="872">
                        <c:v>74.400000000000006</c:v>
                      </c:pt>
                      <c:pt idx="873">
                        <c:v>74.599999999999994</c:v>
                      </c:pt>
                      <c:pt idx="874">
                        <c:v>74.800000000000011</c:v>
                      </c:pt>
                      <c:pt idx="875">
                        <c:v>75</c:v>
                      </c:pt>
                      <c:pt idx="876">
                        <c:v>75.199999999999989</c:v>
                      </c:pt>
                      <c:pt idx="877">
                        <c:v>75.400000000000006</c:v>
                      </c:pt>
                      <c:pt idx="878">
                        <c:v>75.599999999999994</c:v>
                      </c:pt>
                      <c:pt idx="879">
                        <c:v>75.800000000000011</c:v>
                      </c:pt>
                      <c:pt idx="880">
                        <c:v>76</c:v>
                      </c:pt>
                      <c:pt idx="881">
                        <c:v>76.199999999999989</c:v>
                      </c:pt>
                      <c:pt idx="882">
                        <c:v>76.400000000000006</c:v>
                      </c:pt>
                      <c:pt idx="883">
                        <c:v>76.599999999999994</c:v>
                      </c:pt>
                      <c:pt idx="884">
                        <c:v>76.800000000000011</c:v>
                      </c:pt>
                      <c:pt idx="885">
                        <c:v>77</c:v>
                      </c:pt>
                      <c:pt idx="886">
                        <c:v>77.199999999999989</c:v>
                      </c:pt>
                      <c:pt idx="887">
                        <c:v>77.400000000000006</c:v>
                      </c:pt>
                      <c:pt idx="888">
                        <c:v>77.599999999999994</c:v>
                      </c:pt>
                      <c:pt idx="889">
                        <c:v>77.800000000000011</c:v>
                      </c:pt>
                      <c:pt idx="890">
                        <c:v>78</c:v>
                      </c:pt>
                      <c:pt idx="891">
                        <c:v>78.199999999999989</c:v>
                      </c:pt>
                      <c:pt idx="892">
                        <c:v>78.400000000000006</c:v>
                      </c:pt>
                      <c:pt idx="893">
                        <c:v>78.599999999999994</c:v>
                      </c:pt>
                      <c:pt idx="894">
                        <c:v>78.800000000000011</c:v>
                      </c:pt>
                      <c:pt idx="895">
                        <c:v>79</c:v>
                      </c:pt>
                      <c:pt idx="896">
                        <c:v>79.199999999999989</c:v>
                      </c:pt>
                      <c:pt idx="897">
                        <c:v>79.400000000000006</c:v>
                      </c:pt>
                      <c:pt idx="898">
                        <c:v>79.599999999999994</c:v>
                      </c:pt>
                      <c:pt idx="899">
                        <c:v>79.800000000000011</c:v>
                      </c:pt>
                      <c:pt idx="900">
                        <c:v>80</c:v>
                      </c:pt>
                      <c:pt idx="901">
                        <c:v>80.199999999999989</c:v>
                      </c:pt>
                      <c:pt idx="902">
                        <c:v>80.400000000000006</c:v>
                      </c:pt>
                      <c:pt idx="903">
                        <c:v>80.599999999999994</c:v>
                      </c:pt>
                      <c:pt idx="904">
                        <c:v>80.800000000000011</c:v>
                      </c:pt>
                      <c:pt idx="905">
                        <c:v>81</c:v>
                      </c:pt>
                      <c:pt idx="906">
                        <c:v>81.199999999999989</c:v>
                      </c:pt>
                      <c:pt idx="907">
                        <c:v>81.400000000000006</c:v>
                      </c:pt>
                      <c:pt idx="908">
                        <c:v>81.599999999999994</c:v>
                      </c:pt>
                      <c:pt idx="909">
                        <c:v>81.800000000000011</c:v>
                      </c:pt>
                      <c:pt idx="910">
                        <c:v>82</c:v>
                      </c:pt>
                      <c:pt idx="911">
                        <c:v>82.199999999999989</c:v>
                      </c:pt>
                      <c:pt idx="912">
                        <c:v>82.4</c:v>
                      </c:pt>
                      <c:pt idx="913">
                        <c:v>82.6</c:v>
                      </c:pt>
                      <c:pt idx="914">
                        <c:v>82.800000000000011</c:v>
                      </c:pt>
                      <c:pt idx="915">
                        <c:v>83</c:v>
                      </c:pt>
                      <c:pt idx="916">
                        <c:v>83.199999999999989</c:v>
                      </c:pt>
                      <c:pt idx="917">
                        <c:v>83.4</c:v>
                      </c:pt>
                      <c:pt idx="918">
                        <c:v>83.6</c:v>
                      </c:pt>
                      <c:pt idx="919">
                        <c:v>83.800000000000011</c:v>
                      </c:pt>
                      <c:pt idx="920">
                        <c:v>84</c:v>
                      </c:pt>
                      <c:pt idx="921">
                        <c:v>84.199999999999989</c:v>
                      </c:pt>
                      <c:pt idx="922">
                        <c:v>84.4</c:v>
                      </c:pt>
                      <c:pt idx="923">
                        <c:v>84.6</c:v>
                      </c:pt>
                      <c:pt idx="924">
                        <c:v>84.800000000000011</c:v>
                      </c:pt>
                      <c:pt idx="925">
                        <c:v>85</c:v>
                      </c:pt>
                      <c:pt idx="926">
                        <c:v>85.199999999999989</c:v>
                      </c:pt>
                      <c:pt idx="927">
                        <c:v>85.4</c:v>
                      </c:pt>
                      <c:pt idx="928">
                        <c:v>85.6</c:v>
                      </c:pt>
                      <c:pt idx="929">
                        <c:v>85.800000000000011</c:v>
                      </c:pt>
                      <c:pt idx="930">
                        <c:v>86</c:v>
                      </c:pt>
                      <c:pt idx="931">
                        <c:v>86.199999999999989</c:v>
                      </c:pt>
                      <c:pt idx="932">
                        <c:v>86.4</c:v>
                      </c:pt>
                      <c:pt idx="933">
                        <c:v>86.6</c:v>
                      </c:pt>
                      <c:pt idx="934">
                        <c:v>86.800000000000011</c:v>
                      </c:pt>
                      <c:pt idx="935">
                        <c:v>87</c:v>
                      </c:pt>
                      <c:pt idx="936">
                        <c:v>87.199999999999989</c:v>
                      </c:pt>
                      <c:pt idx="937">
                        <c:v>87.4</c:v>
                      </c:pt>
                      <c:pt idx="938">
                        <c:v>87.6</c:v>
                      </c:pt>
                      <c:pt idx="939">
                        <c:v>87.800000000000011</c:v>
                      </c:pt>
                      <c:pt idx="940">
                        <c:v>88</c:v>
                      </c:pt>
                      <c:pt idx="941">
                        <c:v>88.199999999999989</c:v>
                      </c:pt>
                      <c:pt idx="942">
                        <c:v>88.4</c:v>
                      </c:pt>
                      <c:pt idx="943">
                        <c:v>88.6</c:v>
                      </c:pt>
                      <c:pt idx="944">
                        <c:v>88.800000000000011</c:v>
                      </c:pt>
                      <c:pt idx="945">
                        <c:v>89</c:v>
                      </c:pt>
                      <c:pt idx="946">
                        <c:v>89.199999999999989</c:v>
                      </c:pt>
                      <c:pt idx="947">
                        <c:v>89.4</c:v>
                      </c:pt>
                      <c:pt idx="948">
                        <c:v>89.6</c:v>
                      </c:pt>
                      <c:pt idx="949">
                        <c:v>89.800000000000011</c:v>
                      </c:pt>
                      <c:pt idx="950">
                        <c:v>90</c:v>
                      </c:pt>
                      <c:pt idx="951">
                        <c:v>90.199999999999989</c:v>
                      </c:pt>
                      <c:pt idx="952">
                        <c:v>90.4</c:v>
                      </c:pt>
                      <c:pt idx="953">
                        <c:v>90.6</c:v>
                      </c:pt>
                      <c:pt idx="954">
                        <c:v>90.800000000000011</c:v>
                      </c:pt>
                      <c:pt idx="955">
                        <c:v>91</c:v>
                      </c:pt>
                      <c:pt idx="956">
                        <c:v>91.199999999999989</c:v>
                      </c:pt>
                      <c:pt idx="957">
                        <c:v>91.4</c:v>
                      </c:pt>
                      <c:pt idx="958">
                        <c:v>91.6</c:v>
                      </c:pt>
                      <c:pt idx="959">
                        <c:v>91.800000000000011</c:v>
                      </c:pt>
                      <c:pt idx="960">
                        <c:v>92</c:v>
                      </c:pt>
                      <c:pt idx="961">
                        <c:v>92.199999999999989</c:v>
                      </c:pt>
                      <c:pt idx="962">
                        <c:v>92.4</c:v>
                      </c:pt>
                      <c:pt idx="963">
                        <c:v>92.6</c:v>
                      </c:pt>
                      <c:pt idx="964">
                        <c:v>92.800000000000011</c:v>
                      </c:pt>
                      <c:pt idx="965">
                        <c:v>93</c:v>
                      </c:pt>
                      <c:pt idx="966">
                        <c:v>93.199999999999989</c:v>
                      </c:pt>
                      <c:pt idx="967">
                        <c:v>93.4</c:v>
                      </c:pt>
                      <c:pt idx="968">
                        <c:v>93.6</c:v>
                      </c:pt>
                      <c:pt idx="969">
                        <c:v>93.800000000000011</c:v>
                      </c:pt>
                      <c:pt idx="970">
                        <c:v>94</c:v>
                      </c:pt>
                      <c:pt idx="971">
                        <c:v>94.199999999999989</c:v>
                      </c:pt>
                      <c:pt idx="972">
                        <c:v>94.4</c:v>
                      </c:pt>
                      <c:pt idx="973">
                        <c:v>94.6</c:v>
                      </c:pt>
                      <c:pt idx="974">
                        <c:v>94.800000000000011</c:v>
                      </c:pt>
                      <c:pt idx="975">
                        <c:v>95</c:v>
                      </c:pt>
                      <c:pt idx="976">
                        <c:v>95.199999999999989</c:v>
                      </c:pt>
                      <c:pt idx="977">
                        <c:v>95.4</c:v>
                      </c:pt>
                      <c:pt idx="978">
                        <c:v>95.6</c:v>
                      </c:pt>
                      <c:pt idx="979">
                        <c:v>95.800000000000011</c:v>
                      </c:pt>
                      <c:pt idx="980">
                        <c:v>96</c:v>
                      </c:pt>
                      <c:pt idx="981">
                        <c:v>96.199999999999989</c:v>
                      </c:pt>
                      <c:pt idx="982">
                        <c:v>96.4</c:v>
                      </c:pt>
                      <c:pt idx="983">
                        <c:v>96.6</c:v>
                      </c:pt>
                      <c:pt idx="984">
                        <c:v>96.800000000000011</c:v>
                      </c:pt>
                      <c:pt idx="985">
                        <c:v>97</c:v>
                      </c:pt>
                      <c:pt idx="986">
                        <c:v>97.199999999999989</c:v>
                      </c:pt>
                      <c:pt idx="987">
                        <c:v>97.4</c:v>
                      </c:pt>
                      <c:pt idx="988">
                        <c:v>97.6</c:v>
                      </c:pt>
                      <c:pt idx="989">
                        <c:v>97.800000000000011</c:v>
                      </c:pt>
                      <c:pt idx="990">
                        <c:v>98</c:v>
                      </c:pt>
                      <c:pt idx="991">
                        <c:v>98.199999999999989</c:v>
                      </c:pt>
                      <c:pt idx="992">
                        <c:v>98.4</c:v>
                      </c:pt>
                      <c:pt idx="993">
                        <c:v>98.6</c:v>
                      </c:pt>
                      <c:pt idx="994">
                        <c:v>98.800000000000011</c:v>
                      </c:pt>
                      <c:pt idx="995">
                        <c:v>99</c:v>
                      </c:pt>
                      <c:pt idx="996">
                        <c:v>99.199999999999989</c:v>
                      </c:pt>
                      <c:pt idx="997">
                        <c:v>99.4</c:v>
                      </c:pt>
                      <c:pt idx="998">
                        <c:v>99.6</c:v>
                      </c:pt>
                      <c:pt idx="999">
                        <c:v>99.800000000000011</c:v>
                      </c:pt>
                      <c:pt idx="10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fit_function!$C$7:$C$1007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0.17289236933005403</c:v>
                      </c:pt>
                      <c:pt idx="1">
                        <c:v>0.17626259298078928</c:v>
                      </c:pt>
                      <c:pt idx="2">
                        <c:v>0.17978888745156191</c:v>
                      </c:pt>
                      <c:pt idx="3">
                        <c:v>0.18346504649049783</c:v>
                      </c:pt>
                      <c:pt idx="4">
                        <c:v>0.18728455143739065</c:v>
                      </c:pt>
                      <c:pt idx="5">
                        <c:v>0.19124058251624465</c:v>
                      </c:pt>
                      <c:pt idx="6">
                        <c:v>0.19532603074560162</c:v>
                      </c:pt>
                      <c:pt idx="7">
                        <c:v>0.19953351044631318</c:v>
                      </c:pt>
                      <c:pt idx="8">
                        <c:v>0.20385537232521134</c:v>
                      </c:pt>
                      <c:pt idx="9">
                        <c:v>0.20828371711196988</c:v>
                      </c:pt>
                      <c:pt idx="10">
                        <c:v>0.21281040972530915</c:v>
                      </c:pt>
                      <c:pt idx="11">
                        <c:v>0.21742709394360454</c:v>
                      </c:pt>
                      <c:pt idx="12">
                        <c:v>0.22212520755392295</c:v>
                      </c:pt>
                      <c:pt idx="13">
                        <c:v>0.22689599795249599</c:v>
                      </c:pt>
                      <c:pt idx="14">
                        <c:v>0.23173053816869435</c:v>
                      </c:pt>
                      <c:pt idx="15">
                        <c:v>0.23661974328365123</c:v>
                      </c:pt>
                      <c:pt idx="16">
                        <c:v>0.24155438721384248</c:v>
                      </c:pt>
                      <c:pt idx="17">
                        <c:v>0.24652511982911574</c:v>
                      </c:pt>
                      <c:pt idx="18">
                        <c:v>0.25152248437392166</c:v>
                      </c:pt>
                      <c:pt idx="19">
                        <c:v>0.25653693515980974</c:v>
                      </c:pt>
                      <c:pt idx="20">
                        <c:v>0.26155885549660995</c:v>
                      </c:pt>
                      <c:pt idx="21">
                        <c:v>0.26657857582916233</c:v>
                      </c:pt>
                      <c:pt idx="22">
                        <c:v>0.27158639204592749</c:v>
                      </c:pt>
                      <c:pt idx="23">
                        <c:v>0.27657258392536871</c:v>
                      </c:pt>
                      <c:pt idx="24">
                        <c:v>0.28152743368560634</c:v>
                      </c:pt>
                      <c:pt idx="25">
                        <c:v>0.28644124460251102</c:v>
                      </c:pt>
                      <c:pt idx="26">
                        <c:v>0.29130435966115531</c:v>
                      </c:pt>
                      <c:pt idx="27">
                        <c:v>0.29610718020533361</c:v>
                      </c:pt>
                      <c:pt idx="28">
                        <c:v>0.30084018454973743</c:v>
                      </c:pt>
                      <c:pt idx="29">
                        <c:v>0.30549394651930789</c:v>
                      </c:pt>
                      <c:pt idx="30">
                        <c:v>0.3100591538802846</c:v>
                      </c:pt>
                      <c:pt idx="31">
                        <c:v>0.31452662662754982</c:v>
                      </c:pt>
                      <c:pt idx="32">
                        <c:v>0.31888733509299139</c:v>
                      </c:pt>
                      <c:pt idx="33">
                        <c:v>0.32313241783981861</c:v>
                      </c:pt>
                      <c:pt idx="34">
                        <c:v>0.32725319930803426</c:v>
                      </c:pt>
                      <c:pt idx="35">
                        <c:v>0.33124120717659572</c:v>
                      </c:pt>
                      <c:pt idx="36">
                        <c:v>0.33508818940821317</c:v>
                      </c:pt>
                      <c:pt idx="37">
                        <c:v>0.33878613094318849</c:v>
                      </c:pt>
                      <c:pt idx="38">
                        <c:v>0.34232727000923885</c:v>
                      </c:pt>
                      <c:pt idx="39">
                        <c:v>0.34570411401484569</c:v>
                      </c:pt>
                      <c:pt idx="40">
                        <c:v>0.34890945499432524</c:v>
                      </c:pt>
                      <c:pt idx="41">
                        <c:v>0.35193638457354898</c:v>
                      </c:pt>
                      <c:pt idx="42">
                        <c:v>0.35477830842601776</c:v>
                      </c:pt>
                      <c:pt idx="43">
                        <c:v>0.35742896018984199</c:v>
                      </c:pt>
                      <c:pt idx="44">
                        <c:v>0.35988241481708311</c:v>
                      </c:pt>
                      <c:pt idx="45">
                        <c:v>0.36213310132786786</c:v>
                      </c:pt>
                      <c:pt idx="46">
                        <c:v>0.36417581494270806</c:v>
                      </c:pt>
                      <c:pt idx="47">
                        <c:v>0.36600572856752212</c:v>
                      </c:pt>
                      <c:pt idx="48">
                        <c:v>0.36761840360697823</c:v>
                      </c:pt>
                      <c:pt idx="49">
                        <c:v>0.36900980008295187</c:v>
                      </c:pt>
                      <c:pt idx="50">
                        <c:v>0.37017628603610508</c:v>
                      </c:pt>
                      <c:pt idx="51">
                        <c:v>0.37111464618986723</c:v>
                      </c:pt>
                      <c:pt idx="52">
                        <c:v>0.37182208985739806</c:v>
                      </c:pt>
                      <c:pt idx="53">
                        <c:v>0.37229625807347255</c:v>
                      </c:pt>
                      <c:pt idx="54">
                        <c:v>0.37253522993461075</c:v>
                      </c:pt>
                      <c:pt idx="55">
                        <c:v>0.37253752813220503</c:v>
                      </c:pt>
                      <c:pt idx="56">
                        <c:v>0.37230212366485838</c:v>
                      </c:pt>
                      <c:pt idx="57">
                        <c:v>0.37182843971763829</c:v>
                      </c:pt>
                      <c:pt idx="58">
                        <c:v>0.37111635469747162</c:v>
                      </c:pt>
                      <c:pt idx="59">
                        <c:v>0.37016620441545522</c:v>
                      </c:pt>
                      <c:pt idx="60">
                        <c:v>0.36897878340842477</c:v>
                      </c:pt>
                      <c:pt idx="61">
                        <c:v>0.36755534539371831</c:v>
                      </c:pt>
                      <c:pt idx="62">
                        <c:v>0.36589760285267653</c:v>
                      </c:pt>
                      <c:pt idx="63">
                        <c:v>0.36400772574004853</c:v>
                      </c:pt>
                      <c:pt idx="64">
                        <c:v>0.36188833931810316</c:v>
                      </c:pt>
                      <c:pt idx="65">
                        <c:v>0.35954252111589452</c:v>
                      </c:pt>
                      <c:pt idx="66">
                        <c:v>0.35697379701577348</c:v>
                      </c:pt>
                      <c:pt idx="67">
                        <c:v>0.35418613647089425</c:v>
                      </c:pt>
                      <c:pt idx="68">
                        <c:v>0.35118394685911419</c:v>
                      </c:pt>
                      <c:pt idx="69">
                        <c:v>0.34797206698033128</c:v>
                      </c:pt>
                      <c:pt idx="70">
                        <c:v>0.34455575970595043</c:v>
                      </c:pt>
                      <c:pt idx="71">
                        <c:v>0.34094070379079211</c:v>
                      </c:pt>
                      <c:pt idx="72">
                        <c:v>0.33713298485938492</c:v>
                      </c:pt>
                      <c:pt idx="73">
                        <c:v>0.33313908558017952</c:v>
                      </c:pt>
                      <c:pt idx="74">
                        <c:v>0.32896587504280694</c:v>
                      </c:pt>
                      <c:pt idx="75">
                        <c:v>0.3246205973550701</c:v>
                      </c:pt>
                      <c:pt idx="76">
                        <c:v>0.32011085947788409</c:v>
                      </c:pt>
                      <c:pt idx="77">
                        <c:v>0.31544461831790116</c:v>
                      </c:pt>
                      <c:pt idx="78">
                        <c:v>0.31063016709902558</c:v>
                      </c:pt>
                      <c:pt idx="79">
                        <c:v>0.30567612103546982</c:v>
                      </c:pt>
                      <c:pt idx="80">
                        <c:v>0.30059140233041692</c:v>
                      </c:pt>
                      <c:pt idx="81">
                        <c:v>0.29538522452570953</c:v>
                      </c:pt>
                      <c:pt idx="82">
                        <c:v>0.29006707622932498</c:v>
                      </c:pt>
                      <c:pt idx="83">
                        <c:v>0.28464670424867045</c:v>
                      </c:pt>
                      <c:pt idx="84">
                        <c:v>0.2791340961589644</c:v>
                      </c:pt>
                      <c:pt idx="85">
                        <c:v>0.27353946233716686</c:v>
                      </c:pt>
                      <c:pt idx="86">
                        <c:v>0.26787321749303383</c:v>
                      </c:pt>
                      <c:pt idx="87">
                        <c:v>0.26214596172996874</c:v>
                      </c:pt>
                      <c:pt idx="88">
                        <c:v>0.25636846116935308</c:v>
                      </c:pt>
                      <c:pt idx="89">
                        <c:v>0.25055162817300275</c:v>
                      </c:pt>
                      <c:pt idx="90">
                        <c:v>0.24470650119930643</c:v>
                      </c:pt>
                      <c:pt idx="91">
                        <c:v>0.23884422432942562</c:v>
                      </c:pt>
                      <c:pt idx="92">
                        <c:v>0.23297602650072732</c:v>
                      </c:pt>
                      <c:pt idx="93">
                        <c:v>0.22711320048531497</c:v>
                      </c:pt>
                      <c:pt idx="94">
                        <c:v>0.22126708165217773</c:v>
                      </c:pt>
                      <c:pt idx="95">
                        <c:v>0.21544902655202935</c:v>
                      </c:pt>
                      <c:pt idx="96">
                        <c:v>0.20967039136443419</c:v>
                      </c:pt>
                      <c:pt idx="97">
                        <c:v>0.20394251024722113</c:v>
                      </c:pt>
                      <c:pt idx="98">
                        <c:v>0.19827667362856211</c:v>
                      </c:pt>
                      <c:pt idx="99">
                        <c:v>0.19268410648235984</c:v>
                      </c:pt>
                      <c:pt idx="100">
                        <c:v>0.18717594662781095</c:v>
                      </c:pt>
                      <c:pt idx="101">
                        <c:v>0.18176322309412535</c:v>
                      </c:pt>
                      <c:pt idx="102">
                        <c:v>0.17645683459145489</c:v>
                      </c:pt>
                      <c:pt idx="103">
                        <c:v>0.17126752812905638</c:v>
                      </c:pt>
                      <c:pt idx="104">
                        <c:v>0.16620587782161578</c:v>
                      </c:pt>
                      <c:pt idx="105">
                        <c:v>0.16128226392449677</c:v>
                      </c:pt>
                      <c:pt idx="106">
                        <c:v>0.15650685213841237</c:v>
                      </c:pt>
                      <c:pt idx="107">
                        <c:v>0.15188957322370505</c:v>
                      </c:pt>
                      <c:pt idx="108">
                        <c:v>0.14744010296401105</c:v>
                      </c:pt>
                      <c:pt idx="109">
                        <c:v>0.14316784251860623</c:v>
                      </c:pt>
                      <c:pt idx="110">
                        <c:v>0.13908189920218308</c:v>
                      </c:pt>
                      <c:pt idx="111">
                        <c:v>0.13519106773016948</c:v>
                      </c:pt>
                      <c:pt idx="112">
                        <c:v>0.13150381196700903</c:v>
                      </c:pt>
                      <c:pt idx="113">
                        <c:v>0.12802824721404177</c:v>
                      </c:pt>
                      <c:pt idx="114">
                        <c:v>0.12477212307277918</c:v>
                      </c:pt>
                      <c:pt idx="115">
                        <c:v>0.12174280691845513</c:v>
                      </c:pt>
                      <c:pt idx="116">
                        <c:v>0.11894726801774169</c:v>
                      </c:pt>
                      <c:pt idx="117">
                        <c:v>0.11639206232347477</c:v>
                      </c:pt>
                      <c:pt idx="118">
                        <c:v>0.11408331797811197</c:v>
                      </c:pt>
                      <c:pt idx="119">
                        <c:v>0.11202672155646368</c:v>
                      </c:pt>
                      <c:pt idx="120">
                        <c:v>0.11022750507699883</c:v>
                      </c:pt>
                      <c:pt idx="121">
                        <c:v>0.10869043380971669</c:v>
                      </c:pt>
                      <c:pt idx="122">
                        <c:v>0.10741979490722225</c:v>
                      </c:pt>
                      <c:pt idx="123">
                        <c:v>0.10641938688422206</c:v>
                      </c:pt>
                      <c:pt idx="124">
                        <c:v>0.10569250996918939</c:v>
                      </c:pt>
                      <c:pt idx="125">
                        <c:v>0.10524195735042843</c:v>
                      </c:pt>
                      <c:pt idx="126">
                        <c:v>0.10507000733719818</c:v>
                      </c:pt>
                      <c:pt idx="127">
                        <c:v>0.10517841645494541</c:v>
                      </c:pt>
                      <c:pt idx="128">
                        <c:v>0.10556841349203991</c:v>
                      </c:pt>
                      <c:pt idx="129">
                        <c:v>0.10624069451371068</c:v>
                      </c:pt>
                      <c:pt idx="130">
                        <c:v>0.10719541885715048</c:v>
                      </c:pt>
                      <c:pt idx="131">
                        <c:v>0.10843220611999121</c:v>
                      </c:pt>
                      <c:pt idx="132">
                        <c:v>0.10995013415255769</c:v>
                      </c:pt>
                      <c:pt idx="133">
                        <c:v>0.11174773806248464</c:v>
                      </c:pt>
                      <c:pt idx="134">
                        <c:v>0.1138230102384358</c:v>
                      </c:pt>
                      <c:pt idx="135">
                        <c:v>0.11617340139779495</c:v>
                      </c:pt>
                      <c:pt idx="136">
                        <c:v>0.11879582266131952</c:v>
                      </c:pt>
                      <c:pt idx="137">
                        <c:v>0.12168664865584089</c:v>
                      </c:pt>
                      <c:pt idx="138">
                        <c:v>0.12484172164419552</c:v>
                      </c:pt>
                      <c:pt idx="139">
                        <c:v>0.12825635667965055</c:v>
                      </c:pt>
                      <c:pt idx="140">
                        <c:v>0.13192534778016562</c:v>
                      </c:pt>
                      <c:pt idx="141">
                        <c:v>0.13584297511592239</c:v>
                      </c:pt>
                      <c:pt idx="142">
                        <c:v>0.14000301320162767</c:v>
                      </c:pt>
                      <c:pt idx="143">
                        <c:v>0.14439874008319409</c:v>
                      </c:pt>
                      <c:pt idx="144">
                        <c:v>0.14902294750650302</c:v>
                      </c:pt>
                      <c:pt idx="145">
                        <c:v>0.15386795205406578</c:v>
                      </c:pt>
                      <c:pt idx="146">
                        <c:v>0.15892560723354329</c:v>
                      </c:pt>
                      <c:pt idx="147">
                        <c:v>0.16418731650022944</c:v>
                      </c:pt>
                      <c:pt idx="148">
                        <c:v>0.16964404719378817</c:v>
                      </c:pt>
                      <c:pt idx="149">
                        <c:v>0.17528634536774479</c:v>
                      </c:pt>
                      <c:pt idx="150">
                        <c:v>0.1811043514884613</c:v>
                      </c:pt>
                      <c:pt idx="151">
                        <c:v>0.18708781697861621</c:v>
                      </c:pt>
                      <c:pt idx="152">
                        <c:v>0.1932261215785068</c:v>
                      </c:pt>
                      <c:pt idx="153">
                        <c:v>0.19950829149685406</c:v>
                      </c:pt>
                      <c:pt idx="154">
                        <c:v>0.20592301832119092</c:v>
                      </c:pt>
                      <c:pt idx="155">
                        <c:v>0.21245867865635021</c:v>
                      </c:pt>
                      <c:pt idx="156">
                        <c:v>0.21910335445808499</c:v>
                      </c:pt>
                      <c:pt idx="157">
                        <c:v>0.22584485402738674</c:v>
                      </c:pt>
                      <c:pt idx="158">
                        <c:v>0.23267073362968693</c:v>
                      </c:pt>
                      <c:pt idx="159">
                        <c:v>0.23956831970179376</c:v>
                      </c:pt>
                      <c:pt idx="160">
                        <c:v>0.24652473160813676</c:v>
                      </c:pt>
                      <c:pt idx="161">
                        <c:v>0.25352690490670504</c:v>
                      </c:pt>
                      <c:pt idx="162">
                        <c:v>0.26056161508390874</c:v>
                      </c:pt>
                      <c:pt idx="163">
                        <c:v>0.26761550171653598</c:v>
                      </c:pt>
                      <c:pt idx="164">
                        <c:v>0.27467509301798221</c:v>
                      </c:pt>
                      <c:pt idx="165">
                        <c:v>0.28172683072499483</c:v>
                      </c:pt>
                      <c:pt idx="166">
                        <c:v>0.28875709528035132</c:v>
                      </c:pt>
                      <c:pt idx="167">
                        <c:v>0.29575223126610212</c:v>
                      </c:pt>
                      <c:pt idx="168">
                        <c:v>0.30269857304132791</c:v>
                      </c:pt>
                      <c:pt idx="169">
                        <c:v>0.30958247053776278</c:v>
                      </c:pt>
                      <c:pt idx="170">
                        <c:v>0.31639031516609595</c:v>
                      </c:pt>
                      <c:pt idx="171">
                        <c:v>0.32310856578533703</c:v>
                      </c:pt>
                      <c:pt idx="172">
                        <c:v>0.32972377468727299</c:v>
                      </c:pt>
                      <c:pt idx="173">
                        <c:v>0.33622261354777133</c:v>
                      </c:pt>
                      <c:pt idx="174">
                        <c:v>0.34259189929651446</c:v>
                      </c:pt>
                      <c:pt idx="175">
                        <c:v>0.34881861985664103</c:v>
                      </c:pt>
                      <c:pt idx="176">
                        <c:v>0.35488995970578713</c:v>
                      </c:pt>
                      <c:pt idx="177">
                        <c:v>0.36079332521008567</c:v>
                      </c:pt>
                      <c:pt idx="178">
                        <c:v>0.36651636968286638</c:v>
                      </c:pt>
                      <c:pt idx="179">
                        <c:v>0.37204701812006263</c:v>
                      </c:pt>
                      <c:pt idx="180">
                        <c:v>0.37737349156467226</c:v>
                      </c:pt>
                      <c:pt idx="181">
                        <c:v>0.38248433105307977</c:v>
                      </c:pt>
                      <c:pt idx="182">
                        <c:v>0.38736842109655811</c:v>
                      </c:pt>
                      <c:pt idx="183">
                        <c:v>0.39201501265189836</c:v>
                      </c:pt>
                      <c:pt idx="184">
                        <c:v>0.39641374553581066</c:v>
                      </c:pt>
                      <c:pt idx="185">
                        <c:v>0.40055467023854308</c:v>
                      </c:pt>
                      <c:pt idx="186">
                        <c:v>0.40442826909302865</c:v>
                      </c:pt>
                      <c:pt idx="187">
                        <c:v>0.40802547675683909</c:v>
                      </c:pt>
                      <c:pt idx="188">
                        <c:v>0.41133769996526515</c:v>
                      </c:pt>
                      <c:pt idx="189">
                        <c:v>0.41435683651496413</c:v>
                      </c:pt>
                      <c:pt idx="190">
                        <c:v>0.41707529343882632</c:v>
                      </c:pt>
                      <c:pt idx="191">
                        <c:v>0.4194860043339852</c:v>
                      </c:pt>
                      <c:pt idx="192">
                        <c:v>0.4215824458062577</c:v>
                      </c:pt>
                      <c:pt idx="193">
                        <c:v>0.42335865299573278</c:v>
                      </c:pt>
                      <c:pt idx="194">
                        <c:v>0.42480923414972266</c:v>
                      </c:pt>
                      <c:pt idx="195">
                        <c:v>0.42592938421086907</c:v>
                      </c:pt>
                      <c:pt idx="196">
                        <c:v>0.42671489738982832</c:v>
                      </c:pt>
                      <c:pt idx="197">
                        <c:v>0.42716217869366235</c:v>
                      </c:pt>
                      <c:pt idx="198">
                        <c:v>0.42726825438282462</c:v>
                      </c:pt>
                      <c:pt idx="199">
                        <c:v>0.42703078133144895</c:v>
                      </c:pt>
                      <c:pt idx="200">
                        <c:v>0.42644805526752416</c:v>
                      </c:pt>
                      <c:pt idx="201">
                        <c:v>0.4255190178714644</c:v>
                      </c:pt>
                      <c:pt idx="202">
                        <c:v>0.42424326271355961</c:v>
                      </c:pt>
                      <c:pt idx="203">
                        <c:v>0.42262104001281098</c:v>
                      </c:pt>
                      <c:pt idx="204">
                        <c:v>0.42065326020171961</c:v>
                      </c:pt>
                      <c:pt idx="205">
                        <c:v>0.41834149628369455</c:v>
                      </c:pt>
                      <c:pt idx="206">
                        <c:v>0.41568798497188453</c:v>
                      </c:pt>
                      <c:pt idx="207">
                        <c:v>0.41269562660040082</c:v>
                      </c:pt>
                      <c:pt idx="208">
                        <c:v>0.40936798380109307</c:v>
                      </c:pt>
                      <c:pt idx="209">
                        <c:v>0.40570927894125886</c:v>
                      </c:pt>
                      <c:pt idx="210">
                        <c:v>0.40172439031989737</c:v>
                      </c:pt>
                      <c:pt idx="211">
                        <c:v>0.3974188471223763</c:v>
                      </c:pt>
                      <c:pt idx="212">
                        <c:v>0.39279882313564068</c:v>
                      </c:pt>
                      <c:pt idx="213">
                        <c:v>0.3878711292283597</c:v>
                      </c:pt>
                      <c:pt idx="214">
                        <c:v>0.38264320460269036</c:v>
                      </c:pt>
                      <c:pt idx="215">
                        <c:v>0.37712310682659855</c:v>
                      </c:pt>
                      <c:pt idx="216">
                        <c:v>0.37131950065795905</c:v>
                      </c:pt>
                      <c:pt idx="217">
                        <c:v>0.36524164567390471</c:v>
                      </c:pt>
                      <c:pt idx="218">
                        <c:v>0.35889938272114819</c:v>
                      </c:pt>
                      <c:pt idx="219">
                        <c:v>0.35230311920523161</c:v>
                      </c:pt>
                      <c:pt idx="220">
                        <c:v>0.34546381323885805</c:v>
                      </c:pt>
                      <c:pt idx="221">
                        <c:v>0.33839295667165664</c:v>
                      </c:pt>
                      <c:pt idx="222">
                        <c:v>0.33110255702587421</c:v>
                      </c:pt>
                      <c:pt idx="223">
                        <c:v>0.32360511836461486</c:v>
                      </c:pt>
                      <c:pt idx="224">
                        <c:v>0.31591362112133492</c:v>
                      </c:pt>
                      <c:pt idx="225">
                        <c:v>0.30804150092133276</c:v>
                      </c:pt>
                      <c:pt idx="226">
                        <c:v>0.30000262642798714</c:v>
                      </c:pt>
                      <c:pt idx="227">
                        <c:v>0.29181127624843028</c:v>
                      </c:pt>
                      <c:pt idx="228">
                        <c:v>0.28348211493525011</c:v>
                      </c:pt>
                      <c:pt idx="229">
                        <c:v>0.27503016812265668</c:v>
                      </c:pt>
                      <c:pt idx="230">
                        <c:v>0.26647079683731745</c:v>
                      </c:pt>
                      <c:pt idx="231">
                        <c:v>0.25781967102580244</c:v>
                      </c:pt>
                      <c:pt idx="232">
                        <c:v>0.24909274234221238</c:v>
                      </c:pt>
                      <c:pt idx="233">
                        <c:v>0.24030621624116147</c:v>
                      </c:pt>
                      <c:pt idx="234">
                        <c:v>0.23147652342278671</c:v>
                      </c:pt>
                      <c:pt idx="235">
                        <c:v>0.22262029067788533</c:v>
                      </c:pt>
                      <c:pt idx="236">
                        <c:v>0.21375431118265104</c:v>
                      </c:pt>
                      <c:pt idx="237">
                        <c:v>0.20489551429373362</c:v>
                      </c:pt>
                      <c:pt idx="238">
                        <c:v>0.19606093489554804</c:v>
                      </c:pt>
                      <c:pt idx="239">
                        <c:v>0.18726768235286023</c:v>
                      </c:pt>
                      <c:pt idx="240">
                        <c:v>0.17853290912267739</c:v>
                      </c:pt>
                      <c:pt idx="241">
                        <c:v>0.1698737790804109</c:v>
                      </c:pt>
                      <c:pt idx="242">
                        <c:v>0.16130743561608846</c:v>
                      </c:pt>
                      <c:pt idx="243">
                        <c:v>0.15285096955713684</c:v>
                      </c:pt>
                      <c:pt idx="244">
                        <c:v>0.14452138697489209</c:v>
                      </c:pt>
                      <c:pt idx="245">
                        <c:v>0.13633557693251785</c:v>
                      </c:pt>
                      <c:pt idx="246">
                        <c:v>0.12831027923246968</c:v>
                      </c:pt>
                      <c:pt idx="247">
                        <c:v>0.12046205222195674</c:v>
                      </c:pt>
                      <c:pt idx="248">
                        <c:v>0.1128072407151007</c:v>
                      </c:pt>
                      <c:pt idx="249">
                        <c:v>0.10536194409061791</c:v>
                      </c:pt>
                      <c:pt idx="250">
                        <c:v>9.8141984623866779E-2</c:v>
                      </c:pt>
                      <c:pt idx="251">
                        <c:v>9.1162876112040214E-2</c:v>
                      </c:pt>
                      <c:pt idx="252">
                        <c:v>8.4439792851082135E-2</c:v>
                      </c:pt>
                      <c:pt idx="253">
                        <c:v>7.7987539022628893E-2</c:v>
                      </c:pt>
                      <c:pt idx="254">
                        <c:v>7.1820518548880302E-2</c:v>
                      </c:pt>
                      <c:pt idx="255">
                        <c:v>6.5952705472801854E-2</c:v>
                      </c:pt>
                      <c:pt idx="256">
                        <c:v>6.0397614920461806E-2</c:v>
                      </c:pt>
                      <c:pt idx="257">
                        <c:v>5.5168274701595188E-2</c:v>
                      </c:pt>
                      <c:pt idx="258">
                        <c:v>5.0277197603678159E-2</c:v>
                      </c:pt>
                      <c:pt idx="259">
                        <c:v>4.5736354433887211E-2</c:v>
                      </c:pt>
                      <c:pt idx="260">
                        <c:v>4.1557147862293947E-2</c:v>
                      </c:pt>
                      <c:pt idx="261">
                        <c:v>3.7750387118545947E-2</c:v>
                      </c:pt>
                      <c:pt idx="262">
                        <c:v>3.4326263593060818E-2</c:v>
                      </c:pt>
                      <c:pt idx="263">
                        <c:v>3.1294327392459548E-2</c:v>
                      </c:pt>
                      <c:pt idx="264">
                        <c:v>2.8663464897561303E-2</c:v>
                      </c:pt>
                      <c:pt idx="265">
                        <c:v>2.6441877370761396E-2</c:v>
                      </c:pt>
                      <c:pt idx="266">
                        <c:v>2.4637060658035698E-2</c:v>
                      </c:pt>
                      <c:pt idx="267">
                        <c:v>2.3255786029133085E-2</c:v>
                      </c:pt>
                      <c:pt idx="268">
                        <c:v>2.230408219776242E-2</c:v>
                      </c:pt>
                      <c:pt idx="269">
                        <c:v>2.1787218561736238E-2</c:v>
                      </c:pt>
                      <c:pt idx="270">
                        <c:v>2.1709689701109286E-2</c:v>
                      </c:pt>
                      <c:pt idx="271">
                        <c:v>2.207520117035211E-2</c:v>
                      </c:pt>
                      <c:pt idx="272">
                        <c:v>2.2886656618523765E-2</c:v>
                      </c:pt>
                      <c:pt idx="273">
                        <c:v>2.4146146269265784E-2</c:v>
                      </c:pt>
                      <c:pt idx="274">
                        <c:v>2.5854936790224409E-2</c:v>
                      </c:pt>
                      <c:pt idx="275">
                        <c:v>2.8013462579236315E-2</c:v>
                      </c:pt>
                      <c:pt idx="276">
                        <c:v>3.0621318492274063E-2</c:v>
                      </c:pt>
                      <c:pt idx="277">
                        <c:v>3.3677254035758747E-2</c:v>
                      </c:pt>
                      <c:pt idx="278">
                        <c:v>3.7179169043402543E-2</c:v>
                      </c:pt>
                      <c:pt idx="279">
                        <c:v>4.1124110855249918E-2</c:v>
                      </c:pt>
                      <c:pt idx="280">
                        <c:v>4.5508273014054634E-2</c:v>
                      </c:pt>
                      <c:pt idx="281">
                        <c:v>5.0326995491547566E-2</c:v>
                      </c:pt>
                      <c:pt idx="282">
                        <c:v>5.5574766454544927E-2</c:v>
                      </c:pt>
                      <c:pt idx="283">
                        <c:v>6.1245225578200196E-2</c:v>
                      </c:pt>
                      <c:pt idx="284">
                        <c:v>6.7331168911031358E-2</c:v>
                      </c:pt>
                      <c:pt idx="285">
                        <c:v>7.3824555293672711E-2</c:v>
                      </c:pt>
                      <c:pt idx="286">
                        <c:v>8.0716514330576944E-2</c:v>
                      </c:pt>
                      <c:pt idx="287">
                        <c:v>8.7997355911186154E-2</c:v>
                      </c:pt>
                      <c:pt idx="288">
                        <c:v>9.56565812743497E-2</c:v>
                      </c:pt>
                      <c:pt idx="289">
                        <c:v>0.1036828956070332</c:v>
                      </c:pt>
                      <c:pt idx="290">
                        <c:v>0.1120642221656403</c:v>
                      </c:pt>
                      <c:pt idx="291">
                        <c:v>0.12078771790552487</c:v>
                      </c:pt>
                      <c:pt idx="292">
                        <c:v>0.12983979060157269</c:v>
                      </c:pt>
                      <c:pt idx="293">
                        <c:v>0.13920611744001926</c:v>
                      </c:pt>
                      <c:pt idx="294">
                        <c:v>0.14887166505898944</c:v>
                      </c:pt>
                      <c:pt idx="295">
                        <c:v>0.15882071101260137</c:v>
                      </c:pt>
                      <c:pt idx="296">
                        <c:v>0.16903686663083298</c:v>
                      </c:pt>
                      <c:pt idx="297">
                        <c:v>0.17950310124477042</c:v>
                      </c:pt>
                      <c:pt idx="298">
                        <c:v>0.19020176774430586</c:v>
                      </c:pt>
                      <c:pt idx="299">
                        <c:v>0.20111462943282746</c:v>
                      </c:pt>
                      <c:pt idx="300">
                        <c:v>0.21222288814100759</c:v>
                      </c:pt>
                      <c:pt idx="301">
                        <c:v>0.22350721355935935</c:v>
                      </c:pt>
                      <c:pt idx="302">
                        <c:v>0.23494777374690506</c:v>
                      </c:pt>
                      <c:pt idx="303">
                        <c:v>0.24652426677099459</c:v>
                      </c:pt>
                      <c:pt idx="304">
                        <c:v>0.25821595343108567</c:v>
                      </c:pt>
                      <c:pt idx="305">
                        <c:v>0.27000169101716032</c:v>
                      </c:pt>
                      <c:pt idx="306">
                        <c:v>0.28185996805134411</c:v>
                      </c:pt>
                      <c:pt idx="307">
                        <c:v>0.29376893995931702</c:v>
                      </c:pt>
                      <c:pt idx="308">
                        <c:v>0.30570646561616549</c:v>
                      </c:pt>
                      <c:pt idx="309">
                        <c:v>0.31765014470948827</c:v>
                      </c:pt>
                      <c:pt idx="310">
                        <c:v>0.32957735586083714</c:v>
                      </c:pt>
                      <c:pt idx="311">
                        <c:v>0.34146529544488835</c:v>
                      </c:pt>
                      <c:pt idx="312">
                        <c:v>0.35329101704420929</c:v>
                      </c:pt>
                      <c:pt idx="313">
                        <c:v>0.36503147147600196</c:v>
                      </c:pt>
                      <c:pt idx="314">
                        <c:v>0.37666354732584417</c:v>
                      </c:pt>
                      <c:pt idx="315">
                        <c:v>0.38816411192220956</c:v>
                      </c:pt>
                      <c:pt idx="316">
                        <c:v>0.39951005268436923</c:v>
                      </c:pt>
                      <c:pt idx="317">
                        <c:v>0.41067831877526523</c:v>
                      </c:pt>
                      <c:pt idx="318">
                        <c:v>0.42164596298999146</c:v>
                      </c:pt>
                      <c:pt idx="319">
                        <c:v>0.4323901838097155</c:v>
                      </c:pt>
                      <c:pt idx="320">
                        <c:v>0.44288836755017458</c:v>
                      </c:pt>
                      <c:pt idx="321">
                        <c:v>0.45311813053328143</c:v>
                      </c:pt>
                      <c:pt idx="322">
                        <c:v>0.46305736120992858</c:v>
                      </c:pt>
                      <c:pt idx="323">
                        <c:v>0.47268426216172016</c:v>
                      </c:pt>
                      <c:pt idx="324">
                        <c:v>0.4819773919091484</c:v>
                      </c:pt>
                      <c:pt idx="325">
                        <c:v>0.49091570645361149</c:v>
                      </c:pt>
                      <c:pt idx="326">
                        <c:v>0.49947860048071913</c:v>
                      </c:pt>
                      <c:pt idx="327">
                        <c:v>0.50764594815244668</c:v>
                      </c:pt>
                      <c:pt idx="328">
                        <c:v>0.51539814341598489</c:v>
                      </c:pt>
                      <c:pt idx="329">
                        <c:v>0.5227161397575204</c:v>
                      </c:pt>
                      <c:pt idx="330">
                        <c:v>0.52958148932968485</c:v>
                      </c:pt>
                      <c:pt idx="331">
                        <c:v>0.53597638138207282</c:v>
                      </c:pt>
                      <c:pt idx="332">
                        <c:v>0.54188367992496311</c:v>
                      </c:pt>
                      <c:pt idx="333">
                        <c:v>0.54728696055727755</c:v>
                      </c:pt>
                      <c:pt idx="334">
                        <c:v>0.55217054639081087</c:v>
                      </c:pt>
                      <c:pt idx="335">
                        <c:v>0.55651954300387985</c:v>
                      </c:pt>
                      <c:pt idx="336">
                        <c:v>0.56031987235879943</c:v>
                      </c:pt>
                      <c:pt idx="337">
                        <c:v>0.56355830561893117</c:v>
                      </c:pt>
                      <c:pt idx="338">
                        <c:v>0.56622249480253783</c:v>
                      </c:pt>
                      <c:pt idx="339">
                        <c:v>0.56830100321225618</c:v>
                      </c:pt>
                      <c:pt idx="340">
                        <c:v>0.56978333458069796</c:v>
                      </c:pt>
                      <c:pt idx="341">
                        <c:v>0.57065996087449777</c:v>
                      </c:pt>
                      <c:pt idx="342">
                        <c:v>0.57092234870103231</c:v>
                      </c:pt>
                      <c:pt idx="343">
                        <c:v>0.57056298426405228</c:v>
                      </c:pt>
                      <c:pt idx="344">
                        <c:v>0.56957539681658098</c:v>
                      </c:pt>
                      <c:pt idx="345">
                        <c:v>0.56795418056164571</c:v>
                      </c:pt>
                      <c:pt idx="346">
                        <c:v>0.56569501495370922</c:v>
                      </c:pt>
                      <c:pt idx="347">
                        <c:v>0.56279468335606608</c:v>
                      </c:pt>
                      <c:pt idx="348">
                        <c:v>0.55925109001194739</c:v>
                      </c:pt>
                      <c:pt idx="349">
                        <c:v>0.55506327528963917</c:v>
                      </c:pt>
                      <c:pt idx="350">
                        <c:v>0.5502314291645678</c:v>
                      </c:pt>
                      <c:pt idx="351">
                        <c:v>0.54475690290401146</c:v>
                      </c:pt>
                      <c:pt idx="352">
                        <c:v>0.53864221892289421</c:v>
                      </c:pt>
                      <c:pt idx="353">
                        <c:v>0.53189107878196318</c:v>
                      </c:pt>
                      <c:pt idx="354">
                        <c:v>0.52450836930256717</c:v>
                      </c:pt>
                      <c:pt idx="355">
                        <c:v>0.51650016677522825</c:v>
                      </c:pt>
                      <c:pt idx="356">
                        <c:v>0.50787373924220858</c:v>
                      </c:pt>
                      <c:pt idx="357">
                        <c:v>0.49863754683735967</c:v>
                      </c:pt>
                      <c:pt idx="358">
                        <c:v>0.48880124016964188</c:v>
                      </c:pt>
                      <c:pt idx="359">
                        <c:v>0.47837565673984961</c:v>
                      </c:pt>
                      <c:pt idx="360">
                        <c:v>0.46737281538327513</c:v>
                      </c:pt>
                      <c:pt idx="361">
                        <c:v>0.45580590873422289</c:v>
                      </c:pt>
                      <c:pt idx="362">
                        <c:v>0.4436892937115422</c:v>
                      </c:pt>
                      <c:pt idx="363">
                        <c:v>0.43103848002757783</c:v>
                      </c:pt>
                      <c:pt idx="364">
                        <c:v>0.41787011672619012</c:v>
                      </c:pt>
                      <c:pt idx="365">
                        <c:v>0.40420197675878211</c:v>
                      </c:pt>
                      <c:pt idx="366">
                        <c:v>0.39005293961049131</c:v>
                      </c:pt>
                      <c:pt idx="367">
                        <c:v>0.3754429719920056</c:v>
                      </c:pt>
                      <c:pt idx="368">
                        <c:v>0.36039310661567636</c:v>
                      </c:pt>
                      <c:pt idx="369">
                        <c:v>0.34492541907784069</c:v>
                      </c:pt>
                      <c:pt idx="370">
                        <c:v>0.32906300287249024</c:v>
                      </c:pt>
                      <c:pt idx="371">
                        <c:v>0.31282994256456675</c:v>
                      </c:pt>
                      <c:pt idx="372">
                        <c:v>0.29625128515435206</c:v>
                      </c:pt>
                      <c:pt idx="373">
                        <c:v>0.27935300966750953</c:v>
                      </c:pt>
                      <c:pt idx="374">
                        <c:v>0.26216199500839921</c:v>
                      </c:pt>
                      <c:pt idx="375">
                        <c:v>0.24470598611733632</c:v>
                      </c:pt>
                      <c:pt idx="376">
                        <c:v>0.22701355847537844</c:v>
                      </c:pt>
                      <c:pt idx="377">
                        <c:v>0.20911408100318951</c:v>
                      </c:pt>
                      <c:pt idx="378">
                        <c:v>0.19103767740333205</c:v>
                      </c:pt>
                      <c:pt idx="379">
                        <c:v>0.1728151859981264</c:v>
                      </c:pt>
                      <c:pt idx="380">
                        <c:v>0.15447811811793924</c:v>
                      </c:pt>
                      <c:pt idx="381">
                        <c:v>0.13605861509733841</c:v>
                      </c:pt>
                      <c:pt idx="382">
                        <c:v>0.11758940393914222</c:v>
                      </c:pt>
                      <c:pt idx="383">
                        <c:v>9.9103751708816634E-2</c:v>
                      </c:pt>
                      <c:pt idx="384">
                        <c:v>8.0635418724034819E-2</c:v>
                      </c:pt>
                      <c:pt idx="385">
                        <c:v>6.221861060650935E-2</c:v>
                      </c:pt>
                      <c:pt idx="386">
                        <c:v>4.3887929265322284E-2</c:v>
                      </c:pt>
                      <c:pt idx="387">
                        <c:v>2.5678322883090188E-2</c:v>
                      </c:pt>
                      <c:pt idx="388">
                        <c:v>7.6250349782333582E-3</c:v>
                      </c:pt>
                      <c:pt idx="389">
                        <c:v>-1.0236447381549552E-2</c:v>
                      </c:pt>
                      <c:pt idx="390">
                        <c:v>-2.7870446137730487E-2</c:v>
                      </c:pt>
                      <c:pt idx="391">
                        <c:v>-4.5241145492899149E-2</c:v>
                      </c:pt>
                      <c:pt idx="392">
                        <c:v>-6.2312645776241404E-2</c:v>
                      </c:pt>
                      <c:pt idx="393">
                        <c:v>-7.9049017841242408E-2</c:v>
                      </c:pt>
                      <c:pt idx="394">
                        <c:v>-9.5414357913068792E-2</c:v>
                      </c:pt>
                      <c:pt idx="395">
                        <c:v>-0.11137284280194515</c:v>
                      </c:pt>
                      <c:pt idx="396">
                        <c:v>-0.12688878539790616</c:v>
                      </c:pt>
                      <c:pt idx="397">
                        <c:v>-0.14192669036141431</c:v>
                      </c:pt>
                      <c:pt idx="398">
                        <c:v>-0.15645130992364187</c:v>
                      </c:pt>
                      <c:pt idx="399">
                        <c:v>-0.17042769970964544</c:v>
                      </c:pt>
                      <c:pt idx="400">
                        <c:v>-0.18382127449720098</c:v>
                      </c:pt>
                      <c:pt idx="401">
                        <c:v>-0.19659786382379685</c:v>
                      </c:pt>
                      <c:pt idx="402">
                        <c:v>-0.20872376735410225</c:v>
                      </c:pt>
                      <c:pt idx="403">
                        <c:v>-0.22016580992021922</c:v>
                      </c:pt>
                      <c:pt idx="404">
                        <c:v>-0.23089139614715309</c:v>
                      </c:pt>
                      <c:pt idx="405">
                        <c:v>-0.24086856457618561</c:v>
                      </c:pt>
                      <c:pt idx="406">
                        <c:v>-0.25006604119926806</c:v>
                      </c:pt>
                      <c:pt idx="407">
                        <c:v>-0.25845329231807262</c:v>
                      </c:pt>
                      <c:pt idx="408">
                        <c:v>-0.26600057664204219</c:v>
                      </c:pt>
                      <c:pt idx="409">
                        <c:v>-0.27267899654060918</c:v>
                      </c:pt>
                      <c:pt idx="410">
                        <c:v>-0.27846054836570971</c:v>
                      </c:pt>
                      <c:pt idx="411">
                        <c:v>-0.2833181717618411</c:v>
                      </c:pt>
                      <c:pt idx="412">
                        <c:v>-0.2872257978821397</c:v>
                      </c:pt>
                      <c:pt idx="413">
                        <c:v>-0.29015839643033942</c:v>
                      </c:pt>
                      <c:pt idx="414">
                        <c:v>-0.29209202144998386</c:v>
                      </c:pt>
                      <c:pt idx="415">
                        <c:v>-0.29300385578389759</c:v>
                      </c:pt>
                      <c:pt idx="416">
                        <c:v>-0.29287225412870693</c:v>
                      </c:pt>
                      <c:pt idx="417">
                        <c:v>-0.29167678461108265</c:v>
                      </c:pt>
                      <c:pt idx="418">
                        <c:v>-0.2893982688144075</c:v>
                      </c:pt>
                      <c:pt idx="419">
                        <c:v>-0.28601882018670727</c:v>
                      </c:pt>
                      <c:pt idx="420">
                        <c:v>-0.28152188076294765</c:v>
                      </c:pt>
                      <c:pt idx="421">
                        <c:v>-0.27589225613716412</c:v>
                      </c:pt>
                      <c:pt idx="422">
                        <c:v>-0.26911614862238514</c:v>
                      </c:pt>
                      <c:pt idx="423">
                        <c:v>-0.26118118853889211</c:v>
                      </c:pt>
                      <c:pt idx="424">
                        <c:v>-0.25207646357405306</c:v>
                      </c:pt>
                      <c:pt idx="425">
                        <c:v>-0.24179254615977103</c:v>
                      </c:pt>
                      <c:pt idx="426">
                        <c:v>-0.23032151881645468</c:v>
                      </c:pt>
                      <c:pt idx="427">
                        <c:v>-0.21765699741541489</c:v>
                      </c:pt>
                      <c:pt idx="428">
                        <c:v>-0.20379415231464615</c:v>
                      </c:pt>
                      <c:pt idx="429">
                        <c:v>-0.18872972732609145</c:v>
                      </c:pt>
                      <c:pt idx="430">
                        <c:v>-0.17246205647572754</c:v>
                      </c:pt>
                      <c:pt idx="431">
                        <c:v>-0.15499107852106864</c:v>
                      </c:pt>
                      <c:pt idx="432">
                        <c:v>-0.13631834919407387</c:v>
                      </c:pt>
                      <c:pt idx="433">
                        <c:v>-0.11644705114084836</c:v>
                      </c:pt>
                      <c:pt idx="434">
                        <c:v>-9.5382001532988925E-2</c:v>
                      </c:pt>
                      <c:pt idx="435">
                        <c:v>-7.3129657328990239E-2</c:v>
                      </c:pt>
                      <c:pt idx="436">
                        <c:v>-4.9698118167632532E-2</c:v>
                      </c:pt>
                      <c:pt idx="437">
                        <c:v>-2.5097126878935505E-2</c:v>
                      </c:pt>
                      <c:pt idx="438">
                        <c:v>6.6193239812434301E-4</c:v>
                      </c:pt>
                      <c:pt idx="439">
                        <c:v>2.7566038498281098E-2</c:v>
                      </c:pt>
                      <c:pt idx="440">
                        <c:v>5.5600539916444702E-2</c:v>
                      </c:pt>
                      <c:pt idx="441">
                        <c:v>8.4749163897741536E-2</c:v>
                      </c:pt>
                      <c:pt idx="442">
                        <c:v>0.11499402792713628</c:v>
                      </c:pt>
                      <c:pt idx="443">
                        <c:v>0.14631565361094956</c:v>
                      </c:pt>
                      <c:pt idx="444">
                        <c:v>0.17869298293888636</c:v>
                      </c:pt>
                      <c:pt idx="445">
                        <c:v>0.21210339691143215</c:v>
                      </c:pt>
                      <c:pt idx="446">
                        <c:v>0.24652273651385831</c:v>
                      </c:pt>
                      <c:pt idx="447">
                        <c:v>0.28192532601434128</c:v>
                      </c:pt>
                      <c:pt idx="448">
                        <c:v>0.31828399856008011</c:v>
                      </c:pt>
                      <c:pt idx="449">
                        <c:v>0.35557012404170618</c:v>
                      </c:pt>
                      <c:pt idx="450">
                        <c:v>0.39375363919263962</c:v>
                      </c:pt>
                      <c:pt idx="451">
                        <c:v>0.43280307988660444</c:v>
                      </c:pt>
                      <c:pt idx="452">
                        <c:v>0.47268561559295585</c:v>
                      </c:pt>
                      <c:pt idx="453">
                        <c:v>0.51336708594608438</c:v>
                      </c:pt>
                      <c:pt idx="454">
                        <c:v>0.55481203938179868</c:v>
                      </c:pt>
                      <c:pt idx="455">
                        <c:v>0.5969837737902477</c:v>
                      </c:pt>
                      <c:pt idx="456">
                        <c:v>0.63984437913178716</c:v>
                      </c:pt>
                      <c:pt idx="457">
                        <c:v>0.68335478195897559</c:v>
                      </c:pt>
                      <c:pt idx="458">
                        <c:v>0.72747479178484986</c:v>
                      </c:pt>
                      <c:pt idx="459">
                        <c:v>0.77216314923465856</c:v>
                      </c:pt>
                      <c:pt idx="460">
                        <c:v>0.81737757591528792</c:v>
                      </c:pt>
                      <c:pt idx="461">
                        <c:v>0.86307482593391383</c:v>
                      </c:pt>
                      <c:pt idx="462">
                        <c:v>0.90921073899463245</c:v>
                      </c:pt>
                      <c:pt idx="463">
                        <c:v>0.95574029499928947</c:v>
                      </c:pt>
                      <c:pt idx="464">
                        <c:v>1.002617670076249</c:v>
                      </c:pt>
                      <c:pt idx="465">
                        <c:v>1.049796293958438</c:v>
                      </c:pt>
                      <c:pt idx="466">
                        <c:v>1.0972289086298481</c:v>
                      </c:pt>
                      <c:pt idx="467">
                        <c:v>1.1448676281574692</c:v>
                      </c:pt>
                      <c:pt idx="468">
                        <c:v>1.1926639996236823</c:v>
                      </c:pt>
                      <c:pt idx="469">
                        <c:v>1.2405690650722812</c:v>
                      </c:pt>
                      <c:pt idx="470">
                        <c:v>1.2885334243794977</c:v>
                      </c:pt>
                      <c:pt idx="471">
                        <c:v>1.3365072989599247</c:v>
                      </c:pt>
                      <c:pt idx="472">
                        <c:v>1.384440596215641</c:v>
                      </c:pt>
                      <c:pt idx="473">
                        <c:v>1.4322829746356207</c:v>
                      </c:pt>
                      <c:pt idx="474">
                        <c:v>1.4799839094512965</c:v>
                      </c:pt>
                      <c:pt idx="475">
                        <c:v>1.5274927587530869</c:v>
                      </c:pt>
                      <c:pt idx="476">
                        <c:v>1.5747588299718998</c:v>
                      </c:pt>
                      <c:pt idx="477">
                        <c:v>1.6217314466287902</c:v>
                      </c:pt>
                      <c:pt idx="478">
                        <c:v>1.6683600152554292</c:v>
                      </c:pt>
                      <c:pt idx="479">
                        <c:v>1.7145940923875953</c:v>
                      </c:pt>
                      <c:pt idx="480">
                        <c:v>1.7603834515335657</c:v>
                      </c:pt>
                      <c:pt idx="481">
                        <c:v>1.8056781500192545</c:v>
                      </c:pt>
                      <c:pt idx="482">
                        <c:v>1.8504285956118678</c:v>
                      </c:pt>
                      <c:pt idx="483">
                        <c:v>1.8945856128240681</c:v>
                      </c:pt>
                      <c:pt idx="484">
                        <c:v>1.9381005088009826</c:v>
                      </c:pt>
                      <c:pt idx="485">
                        <c:v>1.9809251386927942</c:v>
                      </c:pt>
                      <c:pt idx="486">
                        <c:v>2.0230119704164111</c:v>
                      </c:pt>
                      <c:pt idx="487">
                        <c:v>2.0643141487103662</c:v>
                      </c:pt>
                      <c:pt idx="488">
                        <c:v>2.1047855583881057</c:v>
                      </c:pt>
                      <c:pt idx="489">
                        <c:v>2.1443808866958984</c:v>
                      </c:pt>
                      <c:pt idx="490">
                        <c:v>2.1830556846827744</c:v>
                      </c:pt>
                      <c:pt idx="491">
                        <c:v>2.2207664274913701</c:v>
                      </c:pt>
                      <c:pt idx="492">
                        <c:v>2.2574705734799685</c:v>
                      </c:pt>
                      <c:pt idx="493">
                        <c:v>2.2931266220877564</c:v>
                      </c:pt>
                      <c:pt idx="494">
                        <c:v>2.3276941703570859</c:v>
                      </c:pt>
                      <c:pt idx="495">
                        <c:v>2.36113396802843</c:v>
                      </c:pt>
                      <c:pt idx="496">
                        <c:v>2.3934079711258689</c:v>
                      </c:pt>
                      <c:pt idx="497">
                        <c:v>2.4244793939530411</c:v>
                      </c:pt>
                      <c:pt idx="498">
                        <c:v>2.4543127594218643</c:v>
                      </c:pt>
                      <c:pt idx="499">
                        <c:v>2.4828739476387844</c:v>
                      </c:pt>
                      <c:pt idx="500">
                        <c:v>2.5101302426758028</c:v>
                      </c:pt>
                      <c:pt idx="501">
                        <c:v>2.536050377456307</c:v>
                      </c:pt>
                      <c:pt idx="502">
                        <c:v>2.5606045766884207</c:v>
                      </c:pt>
                      <c:pt idx="503">
                        <c:v>2.5837645977815389</c:v>
                      </c:pt>
                      <c:pt idx="504">
                        <c:v>2.605503769684685</c:v>
                      </c:pt>
                      <c:pt idx="505">
                        <c:v>2.6257970295884063</c:v>
                      </c:pt>
                      <c:pt idx="506">
                        <c:v>2.644620957435146</c:v>
                      </c:pt>
                      <c:pt idx="507">
                        <c:v>2.6619538081862428</c:v>
                      </c:pt>
                      <c:pt idx="508">
                        <c:v>2.6777755417971099</c:v>
                      </c:pt>
                      <c:pt idx="509">
                        <c:v>2.6920678508555445</c:v>
                      </c:pt>
                      <c:pt idx="510">
                        <c:v>2.7048141858416113</c:v>
                      </c:pt>
                      <c:pt idx="511">
                        <c:v>2.7159997779711502</c:v>
                      </c:pt>
                      <c:pt idx="512">
                        <c:v>2.7256116595885236</c:v>
                      </c:pt>
                      <c:pt idx="513">
                        <c:v>2.7336386820779466</c:v>
                      </c:pt>
                      <c:pt idx="514">
                        <c:v>2.7400715312664485</c:v>
                      </c:pt>
                      <c:pt idx="515">
                        <c:v>2.7449027402952728</c:v>
                      </c:pt>
                      <c:pt idx="516">
                        <c:v>2.748126699940368</c:v>
                      </c:pt>
                      <c:pt idx="517">
                        <c:v>2.7497396663664175</c:v>
                      </c:pt>
                      <c:pt idx="518">
                        <c:v>2.7497397663027381</c:v>
                      </c:pt>
                      <c:pt idx="519">
                        <c:v>2.7481269996332598</c:v>
                      </c:pt>
                      <c:pt idx="520">
                        <c:v>2.7449032393966912</c:v>
                      </c:pt>
                      <c:pt idx="521">
                        <c:v>2.7400722291968531</c:v>
                      </c:pt>
                      <c:pt idx="522">
                        <c:v>2.7336395780271028</c:v>
                      </c:pt>
                      <c:pt idx="523">
                        <c:v>2.7256127525166214</c:v>
                      </c:pt>
                      <c:pt idx="524">
                        <c:v>2.7160010666102439</c:v>
                      </c:pt>
                      <c:pt idx="525">
                        <c:v>2.704815668697369</c:v>
                      </c:pt>
                      <c:pt idx="526">
                        <c:v>2.6920695262093139</c:v>
                      </c:pt>
                      <c:pt idx="527">
                        <c:v>2.677777407708291</c:v>
                      </c:pt>
                      <c:pt idx="528">
                        <c:v>2.6619558624949682</c:v>
                      </c:pt>
                      <c:pt idx="529">
                        <c:v>2.6446231977652599</c:v>
                      </c:pt>
                      <c:pt idx="530">
                        <c:v>2.6257994533507447</c:v>
                      </c:pt>
                      <c:pt idx="531">
                        <c:v>2.6055063740806417</c:v>
                      </c:pt>
                      <c:pt idx="532">
                        <c:v>2.5837673798069272</c:v>
                      </c:pt>
                      <c:pt idx="533">
                        <c:v>2.5606075331376088</c:v>
                      </c:pt>
                      <c:pt idx="534">
                        <c:v>2.5360535049266293</c:v>
                      </c:pt>
                      <c:pt idx="535">
                        <c:v>2.5101335375722442</c:v>
                      </c:pt>
                      <c:pt idx="536">
                        <c:v>2.4828774061789192</c:v>
                      </c:pt>
                      <c:pt idx="537">
                        <c:v>2.4543163776410539</c:v>
                      </c:pt>
                      <c:pt idx="538">
                        <c:v>2.4244831677098753</c:v>
                      </c:pt>
                      <c:pt idx="539">
                        <c:v>2.3934118961078448</c:v>
                      </c:pt>
                      <c:pt idx="540">
                        <c:v>2.3611380397578605</c:v>
                      </c:pt>
                      <c:pt idx="541">
                        <c:v>2.3276983841972316</c:v>
                      </c:pt>
                      <c:pt idx="542">
                        <c:v>2.2931309732491636</c:v>
                      </c:pt>
                      <c:pt idx="543">
                        <c:v>2.2574750570270115</c:v>
                      </c:pt>
                      <c:pt idx="544">
                        <c:v>2.2207710383489871</c:v>
                      </c:pt>
                      <c:pt idx="545">
                        <c:v>2.1830604176433837</c:v>
                      </c:pt>
                      <c:pt idx="546">
                        <c:v>2.1443857364264849</c:v>
                      </c:pt>
                      <c:pt idx="547">
                        <c:v>2.1047905194374716</c:v>
                      </c:pt>
                      <c:pt idx="548">
                        <c:v>2.0643192155165306</c:v>
                      </c:pt>
                      <c:pt idx="549">
                        <c:v>2.0230171373141475</c:v>
                      </c:pt>
                      <c:pt idx="550">
                        <c:v>1.9809303999212975</c:v>
                      </c:pt>
                      <c:pt idx="551">
                        <c:v>1.9381058585116535</c:v>
                      </c:pt>
                      <c:pt idx="552">
                        <c:v>1.8945910450884018</c:v>
                      </c:pt>
                      <c:pt idx="553">
                        <c:v>1.8504341044294346</c:v>
                      </c:pt>
                      <c:pt idx="554">
                        <c:v>1.8056837293257653</c:v>
                      </c:pt>
                      <c:pt idx="555">
                        <c:v>1.7603890952090049</c:v>
                      </c:pt>
                      <c:pt idx="556">
                        <c:v>1.714599794264412</c:v>
                      </c:pt>
                      <c:pt idx="557">
                        <c:v>1.6683657691267739</c:v>
                      </c:pt>
                      <c:pt idx="558">
                        <c:v>1.6217372462567854</c:v>
                      </c:pt>
                      <c:pt idx="559">
                        <c:v>1.5747646690959318</c:v>
                      </c:pt>
                      <c:pt idx="560">
                        <c:v>1.5274986310981074</c:v>
                      </c:pt>
                      <c:pt idx="561">
                        <c:v>1.479989808736119</c:v>
                      </c:pt>
                      <c:pt idx="562">
                        <c:v>1.4322888945812047</c:v>
                      </c:pt>
                      <c:pt idx="563">
                        <c:v>1.3844465305533473</c:v>
                      </c:pt>
                      <c:pt idx="564">
                        <c:v>1.3365132414397309</c:v>
                      </c:pt>
                      <c:pt idx="565">
                        <c:v>1.2885393687781663</c:v>
                      </c:pt>
                      <c:pt idx="566">
                        <c:v>1.2405750052014575</c:v>
                      </c:pt>
                      <c:pt idx="567">
                        <c:v>1.1926699293379264</c:v>
                      </c:pt>
                      <c:pt idx="568">
                        <c:v>1.144873541362194</c:v>
                      </c:pt>
                      <c:pt idx="569">
                        <c:v>1.0972347992891627</c:v>
                      </c:pt>
                      <c:pt idx="570">
                        <c:v>1.0498021561028843</c:v>
                      </c:pt>
                      <c:pt idx="571">
                        <c:v>1.0026234978104136</c:v>
                      </c:pt>
                      <c:pt idx="572">
                        <c:v>0.95574608250928694</c:v>
                      </c:pt>
                      <c:pt idx="573">
                        <c:v>0.90921648055544924</c:v>
                      </c:pt>
                      <c:pt idx="574">
                        <c:v>0.86308051591659329</c:v>
                      </c:pt>
                      <c:pt idx="575">
                        <c:v>0.81738320879396276</c:v>
                      </c:pt>
                      <c:pt idx="576">
                        <c:v>0.77216871959340128</c:v>
                      </c:pt>
                      <c:pt idx="577">
                        <c:v>0.72748029432434858</c:v>
                      </c:pt>
                      <c:pt idx="578">
                        <c:v>0.68336021150301696</c:v>
                      </c:pt>
                      <c:pt idx="579">
                        <c:v>0.63984973063353634</c:v>
                      </c:pt>
                      <c:pt idx="580">
                        <c:v>0.59698904233832484</c:v>
                      </c:pt>
                      <c:pt idx="581">
                        <c:v>0.55481722020613489</c:v>
                      </c:pt>
                      <c:pt idx="582">
                        <c:v>0.51337217442355176</c:v>
                      </c:pt>
                      <c:pt idx="583">
                        <c:v>0.47269060725277057</c:v>
                      </c:pt>
                      <c:pt idx="584">
                        <c:v>0.43280797041548236</c:v>
                      </c:pt>
                      <c:pt idx="585">
                        <c:v>0.39375842443971276</c:v>
                      </c:pt>
                      <c:pt idx="586">
                        <c:v>0.35557480002318126</c:v>
                      </c:pt>
                      <c:pt idx="587">
                        <c:v>0.31828856146363826</c:v>
                      </c:pt>
                      <c:pt idx="588">
                        <c:v>0.28192977220327725</c:v>
                      </c:pt>
                      <c:pt idx="589">
                        <c:v>0.24652706253094375</c:v>
                      </c:pt>
                      <c:pt idx="590">
                        <c:v>0.21210759948250857</c:v>
                      </c:pt>
                      <c:pt idx="591">
                        <c:v>0.17869705897617866</c:v>
                      </c:pt>
                      <c:pt idx="592">
                        <c:v>0.14631960021609325</c:v>
                      </c:pt>
                      <c:pt idx="593">
                        <c:v>0.11499784239392316</c:v>
                      </c:pt>
                      <c:pt idx="594">
                        <c:v>8.4752843714571341E-2</c:v>
                      </c:pt>
                      <c:pt idx="595">
                        <c:v>5.5604082768487856E-2</c:v>
                      </c:pt>
                      <c:pt idx="596">
                        <c:v>2.7569442269347072E-2</c:v>
                      </c:pt>
                      <c:pt idx="597">
                        <c:v>6.6519517223190272E-4</c:v>
                      </c:pt>
                      <c:pt idx="598">
                        <c:v>-2.5094006816281711E-2</c:v>
                      </c:pt>
                      <c:pt idx="599">
                        <c:v>-4.9695142328464836E-2</c:v>
                      </c:pt>
                      <c:pt idx="600">
                        <c:v>-7.3126827022199858E-2</c:v>
                      </c:pt>
                      <c:pt idx="601">
                        <c:v>-9.5379317863941881E-2</c:v>
                      </c:pt>
                      <c:pt idx="602">
                        <c:v>-0.11644451501130243</c:v>
                      </c:pt>
                      <c:pt idx="603">
                        <c:v>-0.13631596130238921</c:v>
                      </c:pt>
                      <c:pt idx="604">
                        <c:v>-0.15498883936271252</c:v>
                      </c:pt>
                      <c:pt idx="605">
                        <c:v>-0.17245996634407379</c:v>
                      </c:pt>
                      <c:pt idx="606">
                        <c:v>-0.18872778631350645</c:v>
                      </c:pt>
                      <c:pt idx="607">
                        <c:v>-0.20379236031386511</c:v>
                      </c:pt>
                      <c:pt idx="608">
                        <c:v>-0.2176553541211993</c:v>
                      </c:pt>
                      <c:pt idx="609">
                        <c:v>-0.23032002372753108</c:v>
                      </c:pt>
                      <c:pt idx="610">
                        <c:v>-0.24179119858104442</c:v>
                      </c:pt>
                      <c:pt idx="611">
                        <c:v>-0.25207526261909313</c:v>
                      </c:pt>
                      <c:pt idx="612">
                        <c:v>-0.2611801331326839</c:v>
                      </c:pt>
                      <c:pt idx="613">
                        <c:v>-0.26911523750434124</c:v>
                      </c:pt>
                      <c:pt idx="614">
                        <c:v>-0.27589148786439183</c:v>
                      </c:pt>
                      <c:pt idx="615">
                        <c:v>-0.28152125371376474</c:v>
                      </c:pt>
                      <c:pt idx="616">
                        <c:v>-0.28601833256440073</c:v>
                      </c:pt>
                      <c:pt idx="617">
                        <c:v>-0.28939791865122683</c:v>
                      </c:pt>
                      <c:pt idx="618">
                        <c:v>-0.29167656977246209</c:v>
                      </c:pt>
                      <c:pt idx="619">
                        <c:v>-0.29287217231770796</c:v>
                      </c:pt>
                      <c:pt idx="620">
                        <c:v>-0.29300390454586506</c:v>
                      </c:pt>
                      <c:pt idx="621">
                        <c:v>-0.29209219817740567</c:v>
                      </c:pt>
                      <c:pt idx="622">
                        <c:v>-0.29015869836790437</c:v>
                      </c:pt>
                      <c:pt idx="623">
                        <c:v>-0.28722622213198051</c:v>
                      </c:pt>
                      <c:pt idx="624">
                        <c:v>-0.28331871528895863</c:v>
                      </c:pt>
                      <c:pt idx="625">
                        <c:v>-0.2784612080035645</c:v>
                      </c:pt>
                      <c:pt idx="626">
                        <c:v>-0.27267976899687435</c:v>
                      </c:pt>
                      <c:pt idx="627">
                        <c:v>-0.26600145850450646</c:v>
                      </c:pt>
                      <c:pt idx="628">
                        <c:v>-0.25845428006068355</c:v>
                      </c:pt>
                      <c:pt idx="629">
                        <c:v>-0.25006713118830565</c:v>
                      </c:pt>
                      <c:pt idx="630">
                        <c:v>-0.24086975307655684</c:v>
                      </c:pt>
                      <c:pt idx="631">
                        <c:v>-0.23089267932879665</c:v>
                      </c:pt>
                      <c:pt idx="632">
                        <c:v>-0.22016718386460837</c:v>
                      </c:pt>
                      <c:pt idx="633">
                        <c:v>-0.2087252280608386</c:v>
                      </c:pt>
                      <c:pt idx="634">
                        <c:v>-0.19659940721728081</c:v>
                      </c:pt>
                      <c:pt idx="635">
                        <c:v>-0.18382289643337107</c:v>
                      </c:pt>
                      <c:pt idx="636">
                        <c:v>-0.17042939598277346</c:v>
                      </c:pt>
                      <c:pt idx="637">
                        <c:v>-0.15645307627317445</c:v>
                      </c:pt>
                      <c:pt idx="638">
                        <c:v>-0.14192852247885085</c:v>
                      </c:pt>
                      <c:pt idx="639">
                        <c:v>-0.12689067893369749</c:v>
                      </c:pt>
                      <c:pt idx="640">
                        <c:v>-0.11137479337240924</c:v>
                      </c:pt>
                      <c:pt idx="641">
                        <c:v>-9.5416361107309333E-2</c:v>
                      </c:pt>
                      <c:pt idx="642">
                        <c:v>-7.905106922805144E-2</c:v>
                      </c:pt>
                      <c:pt idx="643">
                        <c:v>-6.2314740910996091E-2</c:v>
                      </c:pt>
                      <c:pt idx="644">
                        <c:v>-4.5243279924417679E-2</c:v>
                      </c:pt>
                      <c:pt idx="645">
                        <c:v>-2.7872615415096336E-2</c:v>
                      </c:pt>
                      <c:pt idx="646">
                        <c:v>-1.0238647060875516E-2</c:v>
                      </c:pt>
                      <c:pt idx="647">
                        <c:v>7.6228093270971631E-3</c:v>
                      </c:pt>
                      <c:pt idx="648">
                        <c:v>2.5676075669911314E-2</c:v>
                      </c:pt>
                      <c:pt idx="649">
                        <c:v>4.388566487293652E-2</c:v>
                      </c:pt>
                      <c:pt idx="650">
                        <c:v>6.2216333384349232E-2</c:v>
                      </c:pt>
                      <c:pt idx="651">
                        <c:v>8.0633132981768413E-2</c:v>
                      </c:pt>
                      <c:pt idx="652">
                        <c:v>9.9101461710094291E-2</c:v>
                      </c:pt>
                      <c:pt idx="653">
                        <c:v>0.11758711389545343</c:v>
                      </c:pt>
                      <c:pt idx="654">
                        <c:v>0.13605632916200827</c:v>
                      </c:pt>
                      <c:pt idx="655">
                        <c:v>0.15447584038025186</c:v>
                      </c:pt>
                      <c:pt idx="656">
                        <c:v>0.17281292047760471</c:v>
                      </c:pt>
                      <c:pt idx="657">
                        <c:v>0.19103542804416351</c:v>
                      </c:pt>
                      <c:pt idx="658">
                        <c:v>0.20911185166880886</c:v>
                      </c:pt>
                      <c:pt idx="659">
                        <c:v>0.22701135294323013</c:v>
                      </c:pt>
                      <c:pt idx="660">
                        <c:v>0.24470380807380207</c:v>
                      </c:pt>
                      <c:pt idx="661">
                        <c:v>0.26215984804391934</c:v>
                      </c:pt>
                      <c:pt idx="662">
                        <c:v>0.27935089727188861</c:v>
                      </c:pt>
                      <c:pt idx="663">
                        <c:v>0.29624921071225563</c:v>
                      </c:pt>
                      <c:pt idx="664">
                        <c:v>0.31282790935122912</c:v>
                      </c:pt>
                      <c:pt idx="665">
                        <c:v>0.32906101404962118</c:v>
                      </c:pt>
                      <c:pt idx="666">
                        <c:v>0.3449234776897549</c:v>
                      </c:pt>
                      <c:pt idx="667">
                        <c:v>0.36039121558563381</c:v>
                      </c:pt>
                      <c:pt idx="668">
                        <c:v>0.37544113411877023</c:v>
                      </c:pt>
                      <c:pt idx="669">
                        <c:v>0.39005115756512609</c:v>
                      </c:pt>
                      <c:pt idx="670">
                        <c:v>0.40420025308166219</c:v>
                      </c:pt>
                      <c:pt idx="671">
                        <c:v>0.41786845382426208</c:v>
                      </c:pt>
                      <c:pt idx="672">
                        <c:v>0.43103688017184649</c:v>
                      </c:pt>
                      <c:pt idx="673">
                        <c:v>0.44368775903479474</c:v>
                      </c:pt>
                      <c:pt idx="674">
                        <c:v>0.45580444122899955</c:v>
                      </c:pt>
                      <c:pt idx="675">
                        <c:v>0.4673714169000765</c:v>
                      </c:pt>
                      <c:pt idx="676">
                        <c:v>0.47837432898559484</c:v>
                      </c:pt>
                      <c:pt idx="677">
                        <c:v>0.48879998470636621</c:v>
                      </c:pt>
                      <c:pt idx="678">
                        <c:v>0.49863636508115516</c:v>
                      </c:pt>
                      <c:pt idx="679">
                        <c:v>0.50787263246241643</c:v>
                      </c:pt>
                      <c:pt idx="680">
                        <c:v>0.51649913609386922</c:v>
                      </c:pt>
                      <c:pt idx="681">
                        <c:v>0.52450741569402304</c:v>
                      </c:pt>
                      <c:pt idx="682">
                        <c:v>0.53189020307289769</c:v>
                      </c:pt>
                      <c:pt idx="683">
                        <c:v>0.5386414217924127</c:v>
                      </c:pt>
                      <c:pt idx="684">
                        <c:v>0.54475618488406652</c:v>
                      </c:pt>
                      <c:pt idx="685">
                        <c:v>0.55023079064059677</c:v>
                      </c:pt>
                      <c:pt idx="686">
                        <c:v>0.55506271650144101</c:v>
                      </c:pt>
                      <c:pt idx="687">
                        <c:v>0.55925061105478902</c:v>
                      </c:pt>
                      <c:pt idx="688">
                        <c:v>0.56279428418201594</c:v>
                      </c:pt>
                      <c:pt idx="689">
                        <c:v>0.56569469537319828</c:v>
                      </c:pt>
                      <c:pt idx="690">
                        <c:v>0.56795394024524692</c:v>
                      </c:pt>
                      <c:pt idx="691">
                        <c:v>0.56957523529700715</c:v>
                      </c:pt>
                      <c:pt idx="692">
                        <c:v>0.57056290093836304</c:v>
                      </c:pt>
                      <c:pt idx="693">
                        <c:v>0.57092234283304877</c:v>
                      </c:pt>
                      <c:pt idx="694">
                        <c:v>0.57066003159741796</c:v>
                      </c:pt>
                      <c:pt idx="695">
                        <c:v>0.56978348089990738</c:v>
                      </c:pt>
                      <c:pt idx="696">
                        <c:v>0.56830122400832783</c:v>
                      </c:pt>
                      <c:pt idx="697">
                        <c:v>0.56622278883441501</c:v>
                      </c:pt>
                      <c:pt idx="698">
                        <c:v>0.56355867152728734</c:v>
                      </c:pt>
                      <c:pt idx="699">
                        <c:v>0.5603203086695665</c:v>
                      </c:pt>
                      <c:pt idx="700">
                        <c:v>0.55652004813194167</c:v>
                      </c:pt>
                      <c:pt idx="701">
                        <c:v>0.55217111864384916</c:v>
                      </c:pt>
                      <c:pt idx="702">
                        <c:v>0.54728759813976691</c:v>
                      </c:pt>
                      <c:pt idx="703">
                        <c:v>0.54188438094230762</c:v>
                      </c:pt>
                      <c:pt idx="704">
                        <c:v>0.53597714384487305</c:v>
                      </c:pt>
                      <c:pt idx="705">
                        <c:v>0.5295823111581317</c:v>
                      </c:pt>
                      <c:pt idx="706">
                        <c:v>0.5227170187859016</c:v>
                      </c:pt>
                      <c:pt idx="707">
                        <c:v>0.51539907739730073</c:v>
                      </c:pt>
                      <c:pt idx="708">
                        <c:v>0.50764693476312783</c:v>
                      </c:pt>
                      <c:pt idx="709">
                        <c:v>0.4994796373254306</c:v>
                      </c:pt>
                      <c:pt idx="710">
                        <c:v>0.49091679107014374</c:v>
                      </c:pt>
                      <c:pt idx="711">
                        <c:v>0.4819785217733753</c:v>
                      </c:pt>
                      <c:pt idx="712">
                        <c:v>0.4726854346926247</c:v>
                      </c:pt>
                      <c:pt idx="713">
                        <c:v>0.46305857377468729</c:v>
                      </c:pt>
                      <c:pt idx="714">
                        <c:v>0.45311938045238848</c:v>
                      </c:pt>
                      <c:pt idx="715">
                        <c:v>0.44288965210261078</c:v>
                      </c:pt>
                      <c:pt idx="716">
                        <c:v>0.43239150023813777</c:v>
                      </c:pt>
                      <c:pt idx="717">
                        <c:v>0.42164730850594523</c:v>
                      </c:pt>
                      <c:pt idx="718">
                        <c:v>0.41067969056441439</c:v>
                      </c:pt>
                      <c:pt idx="719">
                        <c:v>0.39951144791171306</c:v>
                      </c:pt>
                      <c:pt idx="720">
                        <c:v>0.38816552773730723</c:v>
                      </c:pt>
                      <c:pt idx="721">
                        <c:v>0.37666498086801348</c:v>
                      </c:pt>
                      <c:pt idx="722">
                        <c:v>0.36503291987949371</c:v>
                      </c:pt>
                      <c:pt idx="723">
                        <c:v>0.35329247744335646</c:v>
                      </c:pt>
                      <c:pt idx="724">
                        <c:v>0.34146676497920114</c:v>
                      </c:pt>
                      <c:pt idx="725">
                        <c:v>0.32957883168006041</c:v>
                      </c:pt>
                      <c:pt idx="726">
                        <c:v>0.31765162397858798</c:v>
                      </c:pt>
                      <c:pt idx="727">
                        <c:v>0.30570794552025332</c:v>
                      </c:pt>
                      <c:pt idx="728">
                        <c:v>0.29377041770850837</c:v>
                      </c:pt>
                      <c:pt idx="729">
                        <c:v>0.2818614408855159</c:v>
                      </c:pt>
                      <c:pt idx="730">
                        <c:v>0.2700031562106382</c:v>
                      </c:pt>
                      <c:pt idx="731">
                        <c:v>0.25821740829721662</c:v>
                      </c:pt>
                      <c:pt idx="732">
                        <c:v>0.24652570866662213</c:v>
                      </c:pt>
                      <c:pt idx="733">
                        <c:v>0.23494920007673942</c:v>
                      </c:pt>
                      <c:pt idx="734">
                        <c:v>0.22350862178021275</c:v>
                      </c:pt>
                      <c:pt idx="735">
                        <c:v>0.21222427576592323</c:v>
                      </c:pt>
                      <c:pt idx="736">
                        <c:v>0.20111599403506075</c:v>
                      </c:pt>
                      <c:pt idx="737">
                        <c:v>0.19020310696117576</c:v>
                      </c:pt>
                      <c:pt idx="738">
                        <c:v>0.17950441278137408</c:v>
                      </c:pt>
                      <c:pt idx="739">
                        <c:v>0.169038148263597</c:v>
                      </c:pt>
                      <c:pt idx="740">
                        <c:v>0.15882196059269491</c:v>
                      </c:pt>
                      <c:pt idx="741">
                        <c:v>0.14887288051556757</c:v>
                      </c:pt>
                      <c:pt idx="742">
                        <c:v>0.1392072967833079</c:v>
                      </c:pt>
                      <c:pt idx="743">
                        <c:v>0.12984093192578977</c:v>
                      </c:pt>
                      <c:pt idx="744">
                        <c:v>0.12078881939162209</c:v>
                      </c:pt>
                      <c:pt idx="745">
                        <c:v>0.11206528208387964</c:v>
                      </c:pt>
                      <c:pt idx="746">
                        <c:v>0.10368391231937657</c:v>
                      </c:pt>
                      <c:pt idx="747">
                        <c:v>9.5657553236672799E-2</c:v>
                      </c:pt>
                      <c:pt idx="748">
                        <c:v>8.7998281675310652E-2</c:v>
                      </c:pt>
                      <c:pt idx="749">
                        <c:v>8.0717392546108852E-2</c:v>
                      </c:pt>
                      <c:pt idx="750">
                        <c:v>7.3825384709663627E-2</c:v>
                      </c:pt>
                      <c:pt idx="751">
                        <c:v>6.7331948377440248E-2</c:v>
                      </c:pt>
                      <c:pt idx="752">
                        <c:v>6.1245954047169066E-2</c:v>
                      </c:pt>
                      <c:pt idx="753">
                        <c:v>5.557544298148645E-2</c:v>
                      </c:pt>
                      <c:pt idx="754">
                        <c:v>5.0327619236031573E-2</c:v>
                      </c:pt>
                      <c:pt idx="755">
                        <c:v>4.5508843240511909E-2</c:v>
                      </c:pt>
                      <c:pt idx="756">
                        <c:v>4.1124626933475267E-2</c:v>
                      </c:pt>
                      <c:pt idx="757">
                        <c:v>3.7179630448869849E-2</c:v>
                      </c:pt>
                      <c:pt idx="758">
                        <c:v>3.3677660349746535E-2</c:v>
                      </c:pt>
                      <c:pt idx="759">
                        <c:v>3.0621669401795504E-2</c:v>
                      </c:pt>
                      <c:pt idx="760">
                        <c:v>2.8013757876786199E-2</c:v>
                      </c:pt>
                      <c:pt idx="761">
                        <c:v>2.5855176373334121E-2</c:v>
                      </c:pt>
                      <c:pt idx="762">
                        <c:v>2.4146330139875993E-2</c:v>
                      </c:pt>
                      <c:pt idx="763">
                        <c:v>2.2886784882174493E-2</c:v>
                      </c:pt>
                      <c:pt idx="764">
                        <c:v>2.2075274035190717E-2</c:v>
                      </c:pt>
                      <c:pt idx="765">
                        <c:v>2.170970747672335E-2</c:v>
                      </c:pt>
                      <c:pt idx="766">
                        <c:v>2.1787181657811294E-2</c:v>
                      </c:pt>
                      <c:pt idx="767">
                        <c:v>2.230399112257006E-2</c:v>
                      </c:pt>
                      <c:pt idx="768">
                        <c:v>2.3255641387851994E-2</c:v>
                      </c:pt>
                      <c:pt idx="769">
                        <c:v>2.4636863150910709E-2</c:v>
                      </c:pt>
                      <c:pt idx="770">
                        <c:v>2.6441627791103511E-2</c:v>
                      </c:pt>
                      <c:pt idx="771">
                        <c:v>2.8663164129595381E-2</c:v>
                      </c:pt>
                      <c:pt idx="772">
                        <c:v>3.1293976409023094E-2</c:v>
                      </c:pt>
                      <c:pt idx="773">
                        <c:v>3.4325863453156996E-2</c:v>
                      </c:pt>
                      <c:pt idx="774">
                        <c:v>3.7749938964762308E-2</c:v>
                      </c:pt>
                      <c:pt idx="775">
                        <c:v>4.1556652918083192E-2</c:v>
                      </c:pt>
                      <c:pt idx="776">
                        <c:v>4.5735814000725739E-2</c:v>
                      </c:pt>
                      <c:pt idx="777">
                        <c:v>5.0276613058101355E-2</c:v>
                      </c:pt>
                      <c:pt idx="778">
                        <c:v>5.5167647492114669E-2</c:v>
                      </c:pt>
                      <c:pt idx="779">
                        <c:v>6.0396946564380188E-2</c:v>
                      </c:pt>
                      <c:pt idx="780">
                        <c:v>6.5951997552916947E-2</c:v>
                      </c:pt>
                      <c:pt idx="781">
                        <c:v>7.1819772710100954E-2</c:v>
                      </c:pt>
                      <c:pt idx="782">
                        <c:v>7.7986756968498216E-2</c:v>
                      </c:pt>
                      <c:pt idx="783">
                        <c:v>8.4438976340214772E-2</c:v>
                      </c:pt>
                      <c:pt idx="784">
                        <c:v>9.1162026954491299E-2</c:v>
                      </c:pt>
                      <c:pt idx="785">
                        <c:v>9.8141104677424873E-2</c:v>
                      </c:pt>
                      <c:pt idx="786">
                        <c:v>0.10536103525704205</c:v>
                      </c:pt>
                      <c:pt idx="787">
                        <c:v>0.11280630493630175</c:v>
                      </c:pt>
                      <c:pt idx="788">
                        <c:v>0.12046109147612685</c:v>
                      </c:pt>
                      <c:pt idx="789">
                        <c:v>0.12830929553018078</c:v>
                      </c:pt>
                      <c:pt idx="790">
                        <c:v>0.13633457231277615</c:v>
                      </c:pt>
                      <c:pt idx="791">
                        <c:v>0.14452036350117814</c:v>
                      </c:pt>
                      <c:pt idx="792">
                        <c:v>0.15284992931342284</c:v>
                      </c:pt>
                      <c:pt idx="793">
                        <c:v>0.16130638070283934</c:v>
                      </c:pt>
                      <c:pt idx="794">
                        <c:v>0.169872711610594</c:v>
                      </c:pt>
                      <c:pt idx="795">
                        <c:v>0.17853183121776184</c:v>
                      </c:pt>
                      <c:pt idx="796">
                        <c:v>0.18726659613883953</c:v>
                      </c:pt>
                      <c:pt idx="797">
                        <c:v>0.19605984249897518</c:v>
                      </c:pt>
                      <c:pt idx="798">
                        <c:v>0.20489441783777607</c:v>
                      </c:pt>
                      <c:pt idx="799">
                        <c:v>0.21375321278318998</c:v>
                      </c:pt>
                      <c:pt idx="800">
                        <c:v>0.22261919243963954</c:v>
                      </c:pt>
                      <c:pt idx="801">
                        <c:v>0.23147542743549443</c:v>
                      </c:pt>
                      <c:pt idx="802">
                        <c:v>0.24030512457580927</c:v>
                      </c:pt>
                      <c:pt idx="803">
                        <c:v>0.24909165704731726</c:v>
                      </c:pt>
                      <c:pt idx="804">
                        <c:v>0.25781859412377123</c:v>
                      </c:pt>
                      <c:pt idx="805">
                        <c:v>0.26646973032086524</c:v>
                      </c:pt>
                      <c:pt idx="806">
                        <c:v>0.2750291139513103</c:v>
                      </c:pt>
                      <c:pt idx="807">
                        <c:v>0.28348107503193448</c:v>
                      </c:pt>
                      <c:pt idx="808">
                        <c:v>0.29181025249613735</c:v>
                      </c:pt>
                      <c:pt idx="809">
                        <c:v>0.3000016206665479</c:v>
                      </c:pt>
                      <c:pt idx="810">
                        <c:v>0.30804051494428025</c:v>
                      </c:pt>
                      <c:pt idx="811">
                        <c:v>0.31591265667288027</c:v>
                      </c:pt>
                      <c:pt idx="812">
                        <c:v>0.32360417713672912</c:v>
                      </c:pt>
                      <c:pt idx="813">
                        <c:v>0.33110164065547998</c:v>
                      </c:pt>
                      <c:pt idx="814">
                        <c:v>0.33839206673794897</c:v>
                      </c:pt>
                      <c:pt idx="815">
                        <c:v>0.34546295126073623</c:v>
                      </c:pt>
                      <c:pt idx="816">
                        <c:v>0.35230228663886842</c:v>
                      </c:pt>
                      <c:pt idx="817">
                        <c:v>0.35889858095768445</c:v>
                      </c:pt>
                      <c:pt idx="818">
                        <c:v>0.36524087603727484</c:v>
                      </c:pt>
                      <c:pt idx="819">
                        <c:v>0.3713187644028621</c:v>
                      </c:pt>
                      <c:pt idx="820">
                        <c:v>0.37712240513659956</c:v>
                      </c:pt>
                      <c:pt idx="821">
                        <c:v>0.38264253858847308</c:v>
                      </c:pt>
                      <c:pt idx="822">
                        <c:v>0.38787049992611999</c:v>
                      </c:pt>
                      <c:pt idx="823">
                        <c:v>0.39279823150562448</c:v>
                      </c:pt>
                      <c:pt idx="824">
                        <c:v>0.39741829404757356</c:v>
                      </c:pt>
                      <c:pt idx="825">
                        <c:v>0.40172387660487863</c:v>
                      </c:pt>
                      <c:pt idx="826">
                        <c:v>0.40570880531117026</c:v>
                      </c:pt>
                      <c:pt idx="827">
                        <c:v>0.4093675509007999</c:v>
                      </c:pt>
                      <c:pt idx="828">
                        <c:v>0.4126952349937848</c:v>
                      </c:pt>
                      <c:pt idx="829">
                        <c:v>0.41568763514129697</c:v>
                      </c:pt>
                      <c:pt idx="830">
                        <c:v>0.41834118862956049</c:v>
                      </c:pt>
                      <c:pt idx="831">
                        <c:v>0.42065299504229858</c:v>
                      </c:pt>
                      <c:pt idx="832">
                        <c:v>0.42262081758410908</c:v>
                      </c:pt>
                      <c:pt idx="833">
                        <c:v>0.42424308316939419</c:v>
                      </c:pt>
                      <c:pt idx="834">
                        <c:v>0.42551888128368198</c:v>
                      </c:pt>
                      <c:pt idx="835">
                        <c:v>0.42644796162636622</c:v>
                      </c:pt>
                      <c:pt idx="836">
                        <c:v>0.42703073054606894</c:v>
                      </c:pt>
                      <c:pt idx="837">
                        <c:v>0.42726824628195048</c:v>
                      </c:pt>
                      <c:pt idx="838">
                        <c:v>0.42716221302640456</c:v>
                      </c:pt>
                      <c:pt idx="839">
                        <c:v>0.42671497382663037</c:v>
                      </c:pt>
                      <c:pt idx="840">
                        <c:v>0.42592950234459859</c:v>
                      </c:pt>
                      <c:pt idx="841">
                        <c:v>0.42480939349689928</c:v>
                      </c:pt>
                      <c:pt idx="842">
                        <c:v>0.42335885299789067</c:v>
                      </c:pt>
                      <c:pt idx="843">
                        <c:v>0.42158268583143965</c:v>
                      </c:pt>
                      <c:pt idx="844">
                        <c:v>0.41948628367836283</c:v>
                      </c:pt>
                      <c:pt idx="845">
                        <c:v>0.41707561132844695</c:v>
                      </c:pt>
                      <c:pt idx="846">
                        <c:v>0.41435719210761474</c:v>
                      </c:pt>
                      <c:pt idx="847">
                        <c:v>0.4113380923524535</c:v>
                      </c:pt>
                      <c:pt idx="848">
                        <c:v>0.4080259049658882</c:v>
                      </c:pt>
                      <c:pt idx="849">
                        <c:v>0.40442873208927466</c:v>
                      </c:pt>
                      <c:pt idx="850">
                        <c:v>0.40055516692764059</c:v>
                      </c:pt>
                      <c:pt idx="851">
                        <c:v>0.39641427476613122</c:v>
                      </c:pt>
                      <c:pt idx="852">
                        <c:v>0.39201557321702452</c:v>
                      </c:pt>
                      <c:pt idx="853">
                        <c:v>0.38736901173786542</c:v>
                      </c:pt>
                      <c:pt idx="854">
                        <c:v>0.38248495046239805</c:v>
                      </c:pt>
                      <c:pt idx="855">
                        <c:v>0.37737413838703043</c:v>
                      </c:pt>
                      <c:pt idx="856">
                        <c:v>0.37204769095649781</c:v>
                      </c:pt>
                      <c:pt idx="857">
                        <c:v>0.36651706709330256</c:v>
                      </c:pt>
                      <c:pt idx="858">
                        <c:v>0.36079404571627527</c:v>
                      </c:pt>
                      <c:pt idx="859">
                        <c:v>0.3548907017943026</c:v>
                      </c:pt>
                      <c:pt idx="860">
                        <c:v>0.34881938198191964</c:v>
                      </c:pt>
                      <c:pt idx="861">
                        <c:v>0.34259267988394193</c:v>
                      </c:pt>
                      <c:pt idx="862">
                        <c:v>0.33622341099680442</c:v>
                      </c:pt>
                      <c:pt idx="863">
                        <c:v>0.32972458737459603</c:v>
                      </c:pt>
                      <c:pt idx="864">
                        <c:v>0.32310939206803846</c:v>
                      </c:pt>
                      <c:pt idx="865">
                        <c:v>0.31639115338486901</c:v>
                      </c:pt>
                      <c:pt idx="866">
                        <c:v>0.30958331902011443</c:v>
                      </c:pt>
                      <c:pt idx="867">
                        <c:v>0.30269943010479672</c:v>
                      </c:pt>
                      <c:pt idx="868">
                        <c:v>0.29575309522148158</c:v>
                      </c:pt>
                      <c:pt idx="869">
                        <c:v>0.28875796443490076</c:v>
                      </c:pt>
                      <c:pt idx="870">
                        <c:v>0.28172770338564534</c:v>
                      </c:pt>
                      <c:pt idx="871">
                        <c:v>0.27467596749452372</c:v>
                      </c:pt>
                      <c:pt idx="872">
                        <c:v>0.26761637632478025</c:v>
                      </c:pt>
                      <c:pt idx="873">
                        <c:v>0.26056248814882843</c:v>
                      </c:pt>
                      <c:pt idx="874">
                        <c:v>0.25352777476553456</c:v>
                      </c:pt>
                      <c:pt idx="875">
                        <c:v>0.24652559661343806</c:v>
                      </c:pt>
                      <c:pt idx="876">
                        <c:v>0.23956917822447185</c:v>
                      </c:pt>
                      <c:pt idx="877">
                        <c:v>0.23267158406195804</c:v>
                      </c:pt>
                      <c:pt idx="878">
                        <c:v>0.22584569478569355</c:v>
                      </c:pt>
                      <c:pt idx="879">
                        <c:v>0.21910418398594589</c:v>
                      </c:pt>
                      <c:pt idx="880">
                        <c:v>0.21245949542714826</c:v>
                      </c:pt>
                      <c:pt idx="881">
                        <c:v>0.20592382084088684</c:v>
                      </c:pt>
                      <c:pt idx="882">
                        <c:v>0.19950907830662712</c:v>
                      </c:pt>
                      <c:pt idx="883">
                        <c:v>0.19322689125731829</c:v>
                      </c:pt>
                      <c:pt idx="884">
                        <c:v>0.18708856814568392</c:v>
                      </c:pt>
                      <c:pt idx="885">
                        <c:v>0.18110508280565069</c:v>
                      </c:pt>
                      <c:pt idx="886">
                        <c:v>0.17528705554186313</c:v>
                      </c:pt>
                      <c:pt idx="887">
                        <c:v>0.16964473497878524</c:v>
                      </c:pt>
                      <c:pt idx="888">
                        <c:v>0.1641879806993008</c:v>
                      </c:pt>
                      <c:pt idx="889">
                        <c:v>0.15892624670112593</c:v>
                      </c:pt>
                      <c:pt idx="890">
                        <c:v>0.153868565697732</c:v>
                      </c:pt>
                      <c:pt idx="891">
                        <c:v>0.14902353428874088</c:v>
                      </c:pt>
                      <c:pt idx="892">
                        <c:v>0.14439929902307802</c:v>
                      </c:pt>
                      <c:pt idx="893">
                        <c:v>0.14000354337637655</c:v>
                      </c:pt>
                      <c:pt idx="894">
                        <c:v>0.13584347566233662</c:v>
                      </c:pt>
                      <c:pt idx="895">
                        <c:v>0.13192581789594915</c:v>
                      </c:pt>
                      <c:pt idx="896">
                        <c:v>0.12825679562460846</c:v>
                      </c:pt>
                      <c:pt idx="897">
                        <c:v>0.12484212874131118</c:v>
                      </c:pt>
                      <c:pt idx="898">
                        <c:v>0.12168702329223025</c:v>
                      </c:pt>
                      <c:pt idx="899">
                        <c:v>0.11879616428905784</c:v>
                      </c:pt>
                      <c:pt idx="900">
                        <c:v>0.11617370953461909</c:v>
                      </c:pt>
                      <c:pt idx="901">
                        <c:v>0.11382328446831946</c:v>
                      </c:pt>
                      <c:pt idx="902">
                        <c:v>0.11174797803608652</c:v>
                      </c:pt>
                      <c:pt idx="903">
                        <c:v>0.10995033958754197</c:v>
                      </c:pt>
                      <c:pt idx="904">
                        <c:v>0.10843237680122145</c:v>
                      </c:pt>
                      <c:pt idx="905">
                        <c:v>0.10719555463675559</c:v>
                      </c:pt>
                      <c:pt idx="906">
                        <c:v>0.1062407953110244</c:v>
                      </c:pt>
                      <c:pt idx="907">
                        <c:v>0.10556847929341495</c:v>
                      </c:pt>
                      <c:pt idx="908">
                        <c:v>0.10517844731344231</c:v>
                      </c:pt>
                      <c:pt idx="909">
                        <c:v>0.10507000337215028</c:v>
                      </c:pt>
                      <c:pt idx="910">
                        <c:v>0.10524191874688471</c:v>
                      </c:pt>
                      <c:pt idx="911">
                        <c:v>0.10569243697723632</c:v>
                      </c:pt>
                      <c:pt idx="912">
                        <c:v>0.10641927981818702</c:v>
                      </c:pt>
                      <c:pt idx="913">
                        <c:v>0.10741965414475946</c:v>
                      </c:pt>
                      <c:pt idx="914">
                        <c:v>0.10869025979077923</c:v>
                      </c:pt>
                      <c:pt idx="915">
                        <c:v>0.11022729830269762</c:v>
                      </c:pt>
                      <c:pt idx="916">
                        <c:v>0.11202648258781803</c:v>
                      </c:pt>
                      <c:pt idx="917">
                        <c:v>0.11408304743469336</c:v>
                      </c:pt>
                      <c:pt idx="918">
                        <c:v>0.11639176088194575</c:v>
                      </c:pt>
                      <c:pt idx="919">
                        <c:v>0.11894693641029636</c:v>
                      </c:pt>
                      <c:pt idx="920">
                        <c:v>0.12174244593116043</c:v>
                      </c:pt>
                      <c:pt idx="921">
                        <c:v>0.12477173354382518</c:v>
                      </c:pt>
                      <c:pt idx="922">
                        <c:v>0.12802783003190099</c:v>
                      </c:pt>
                      <c:pt idx="923">
                        <c:v>0.13150336806850876</c:v>
                      </c:pt>
                      <c:pt idx="924">
                        <c:v>0.1351905980984846</c:v>
                      </c:pt>
                      <c:pt idx="925">
                        <c:v>0.13908140486474846</c:v>
                      </c:pt>
                      <c:pt idx="926">
                        <c:v>0.14316732454495867</c:v>
                      </c:pt>
                      <c:pt idx="927">
                        <c:v>0.1474395624635606</c:v>
                      </c:pt>
                      <c:pt idx="928">
                        <c:v>0.1518890113434401</c:v>
                      </c:pt>
                      <c:pt idx="929">
                        <c:v>0.15650627006054801</c:v>
                      </c:pt>
                      <c:pt idx="930">
                        <c:v>0.16128166286406426</c:v>
                      </c:pt>
                      <c:pt idx="931">
                        <c:v>0.16620525902400518</c:v>
                      </c:pt>
                      <c:pt idx="932">
                        <c:v>0.17126689286751184</c:v>
                      </c:pt>
                      <c:pt idx="933">
                        <c:v>0.17645618416452663</c:v>
                      </c:pt>
                      <c:pt idx="934">
                        <c:v>0.18176255882309011</c:v>
                      </c:pt>
                      <c:pt idx="935">
                        <c:v>0.18717526985405736</c:v>
                      </c:pt>
                      <c:pt idx="936">
                        <c:v>0.19268341856475205</c:v>
                      </c:pt>
                      <c:pt idx="937">
                        <c:v>0.19827597594078084</c:v>
                      </c:pt>
                      <c:pt idx="938">
                        <c:v>0.20394180417508639</c:v>
                      </c:pt>
                      <c:pt idx="939">
                        <c:v>0.20966967830322208</c:v>
                      </c:pt>
                      <c:pt idx="940">
                        <c:v>0.21544830790377886</c:v>
                      </c:pt>
                      <c:pt idx="941">
                        <c:v>0.22126635882300139</c:v>
                      </c:pt>
                      <c:pt idx="942">
                        <c:v>0.22711247488271255</c:v>
                      </c:pt>
                      <c:pt idx="943">
                        <c:v>0.23297529953090426</c:v>
                      </c:pt>
                      <c:pt idx="944">
                        <c:v>0.23884349739463559</c:v>
                      </c:pt>
                      <c:pt idx="945">
                        <c:v>0.24470577569520433</c:v>
                      </c:pt>
                      <c:pt idx="946">
                        <c:v>0.25055090548602738</c:v>
                      </c:pt>
                      <c:pt idx="947">
                        <c:v>0.25636774267413848</c:v>
                      </c:pt>
                      <c:pt idx="948">
                        <c:v>0.2621452487867873</c:v>
                      </c:pt>
                      <c:pt idx="949">
                        <c:v>0.26787251144528007</c:v>
                      </c:pt>
                      <c:pt idx="950">
                        <c:v>0.27353876450888165</c:v>
                      </c:pt>
                      <c:pt idx="951">
                        <c:v>0.27913340785241125</c:v>
                      </c:pt>
                      <c:pt idx="952">
                        <c:v>0.28464602674196088</c:v>
                      </c:pt>
                      <c:pt idx="953">
                        <c:v>0.29006641077409845</c:v>
                      </c:pt>
                      <c:pt idx="954">
                        <c:v>0.29538457234487747</c:v>
                      </c:pt>
                      <c:pt idx="955">
                        <c:v>0.30059076461596751</c:v>
                      </c:pt>
                      <c:pt idx="956">
                        <c:v>0.30567549894634438</c:v>
                      </c:pt>
                      <c:pt idx="957">
                        <c:v>0.31062956175906509</c:v>
                      </c:pt>
                      <c:pt idx="958">
                        <c:v>0.31544403081386596</c:v>
                      </c:pt>
                      <c:pt idx="959">
                        <c:v>0.32011029085755649</c:v>
                      </c:pt>
                      <c:pt idx="960">
                        <c:v>0.3246200486254352</c:v>
                      </c:pt>
                      <c:pt idx="961">
                        <c:v>0.32896534716832215</c:v>
                      </c:pt>
                      <c:pt idx="962">
                        <c:v>0.33313857948112996</c:v>
                      </c:pt>
                      <c:pt idx="963">
                        <c:v>0.33713250141032813</c:v>
                      </c:pt>
                      <c:pt idx="964">
                        <c:v>0.34094024381909943</c:v>
                      </c:pt>
                      <c:pt idx="965">
                        <c:v>0.34455532399044037</c:v>
                      </c:pt>
                      <c:pt idx="966">
                        <c:v>0.34797165625000409</c:v>
                      </c:pt>
                      <c:pt idx="967">
                        <c:v>0.35118356179198423</c:v>
                      </c:pt>
                      <c:pt idx="968">
                        <c:v>0.35418577769292292</c:v>
                      </c:pt>
                      <c:pt idx="969">
                        <c:v>0.35697346509990746</c:v>
                      </c:pt>
                      <c:pt idx="970">
                        <c:v>0.35954221658120633</c:v>
                      </c:pt>
                      <c:pt idx="971">
                        <c:v>0.36188806262903939</c:v>
                      </c:pt>
                      <c:pt idx="972">
                        <c:v>0.36400747730578376</c:v>
                      </c:pt>
                      <c:pt idx="973">
                        <c:v>0.36589738302657338</c:v>
                      </c:pt>
                      <c:pt idx="974">
                        <c:v>0.36755515447289755</c:v>
                      </c:pt>
                      <c:pt idx="975">
                        <c:v>0.36897862163344203</c:v>
                      </c:pt>
                      <c:pt idx="976">
                        <c:v>0.37016607197008738</c:v>
                      </c:pt>
                      <c:pt idx="977">
                        <c:v>0.37111625170861134</c:v>
                      </c:pt>
                      <c:pt idx="978">
                        <c:v>0.37182836625529553</c:v>
                      </c:pt>
                      <c:pt idx="979">
                        <c:v>0.37230207974227131</c:v>
                      </c:pt>
                      <c:pt idx="980">
                        <c:v>0.37253751370605676</c:v>
                      </c:pt>
                      <c:pt idx="981">
                        <c:v>0.37253524490535322</c:v>
                      </c:pt>
                      <c:pt idx="982">
                        <c:v>0.37229630228575467</c:v>
                      </c:pt>
                      <c:pt idx="983">
                        <c:v>0.37182216310059835</c:v>
                      </c:pt>
                      <c:pt idx="984">
                        <c:v>0.37111474819872881</c:v>
                      </c:pt>
                      <c:pt idx="985">
                        <c:v>0.37017641649147165</c:v>
                      </c:pt>
                      <c:pt idx="986">
                        <c:v>0.36900995861260222</c:v>
                      </c:pt>
                      <c:pt idx="987">
                        <c:v>0.36761858978655859</c:v>
                      </c:pt>
                      <c:pt idx="988">
                        <c:v>0.36600594192157276</c:v>
                      </c:pt>
                      <c:pt idx="989">
                        <c:v>0.36417605494578359</c:v>
                      </c:pt>
                      <c:pt idx="990">
                        <c:v>0.36213336740574631</c:v>
                      </c:pt>
                      <c:pt idx="991">
                        <c:v>0.35988270634806308</c:v>
                      </c:pt>
                      <c:pt idx="992">
                        <c:v>0.35742927650612477</c:v>
                      </c:pt>
                      <c:pt idx="993">
                        <c:v>0.35477864881517079</c:v>
                      </c:pt>
                      <c:pt idx="994">
                        <c:v>0.35193674828004801</c:v>
                      </c:pt>
                      <c:pt idx="995">
                        <c:v>0.34890984122117286</c:v>
                      </c:pt>
                      <c:pt idx="996">
                        <c:v>0.34570452192525986</c:v>
                      </c:pt>
                      <c:pt idx="997">
                        <c:v>0.34232769872841112</c:v>
                      </c:pt>
                      <c:pt idx="998">
                        <c:v>0.33878657956010866</c:v>
                      </c:pt>
                      <c:pt idx="999">
                        <c:v>0.33508865697755252</c:v>
                      </c:pt>
                      <c:pt idx="1000">
                        <c:v>0.3312416927206504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40-4014-A958-AEDF8AC07DA4}"/>
                  </c:ext>
                </c:extLst>
              </c15:ser>
            </c15:filteredScatterSeries>
          </c:ext>
        </c:extLst>
      </c:scatterChart>
      <c:valAx>
        <c:axId val="47639033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77872"/>
        <c:crossesAt val="-1"/>
        <c:crossBetween val="midCat"/>
      </c:valAx>
      <c:valAx>
        <c:axId val="540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0336"/>
        <c:crossesAt val="-10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992951800497022"/>
          <c:y val="8.0728815148106467E-2"/>
          <c:w val="0.13165796321490844"/>
          <c:h val="0.23437570303712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1076325</xdr:colOff>
      <xdr:row>11</xdr:row>
      <xdr:rowOff>104776</xdr:rowOff>
    </xdr:from>
    <xdr:to>
      <xdr:col>18</xdr:col>
      <xdr:colOff>476251</xdr:colOff>
      <xdr:row>33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936FA-B6E9-4907-B023-BBBE0EAE3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1047750</xdr:colOff>
      <xdr:row>34</xdr:row>
      <xdr:rowOff>66675</xdr:rowOff>
    </xdr:from>
    <xdr:to>
      <xdr:col>18</xdr:col>
      <xdr:colOff>447676</xdr:colOff>
      <xdr:row>56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629D2-88BE-46F6-9440-D820F51A2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557211</xdr:colOff>
      <xdr:row>7</xdr:row>
      <xdr:rowOff>38100</xdr:rowOff>
    </xdr:from>
    <xdr:to>
      <xdr:col>17</xdr:col>
      <xdr:colOff>428624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50C0B-1DC6-4DEE-B1FC-CB39ACE4B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44915</xdr:colOff>
      <xdr:row>28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69265-CF12-4603-9FF5-8CA337A8B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20F2-155E-47E2-9BD4-D284F0D1EF18}">
  <dimension ref="A1:I113"/>
  <sheetViews>
    <sheetView zoomScale="89" zoomScaleNormal="89" workbookViewId="0">
      <selection activeCell="E10" sqref="E10"/>
    </sheetView>
  </sheetViews>
  <sheetFormatPr defaultRowHeight="14.5" x14ac:dyDescent="0.35"/>
  <cols>
    <col min="1" max="1" width="17.453125" customWidth="1"/>
    <col min="2" max="2" width="11.26953125" customWidth="1"/>
    <col min="3" max="3" width="11.453125" customWidth="1"/>
    <col min="4" max="4" width="9.81640625" customWidth="1"/>
    <col min="7" max="7" width="18.81640625" customWidth="1"/>
    <col min="8" max="8" width="7.453125" customWidth="1"/>
    <col min="9" max="9" width="35.7265625" customWidth="1"/>
  </cols>
  <sheetData>
    <row r="1" spans="1:9" s="5" customFormat="1" ht="26" x14ac:dyDescent="0.6">
      <c r="A1" s="5" t="s">
        <v>25</v>
      </c>
      <c r="G1" s="5" t="s">
        <v>26</v>
      </c>
      <c r="I1" s="6" t="s">
        <v>37</v>
      </c>
    </row>
    <row r="2" spans="1:9" s="5" customFormat="1" ht="15" customHeight="1" x14ac:dyDescent="0.6">
      <c r="A2" t="s">
        <v>36</v>
      </c>
      <c r="I2" s="6"/>
    </row>
    <row r="3" spans="1:9" ht="15" thickBot="1" x14ac:dyDescent="0.4">
      <c r="A3" t="s">
        <v>33</v>
      </c>
      <c r="C3" t="s">
        <v>34</v>
      </c>
      <c r="G3" s="13" t="s">
        <v>32</v>
      </c>
    </row>
    <row r="4" spans="1:9" x14ac:dyDescent="0.35">
      <c r="A4" s="1" t="s">
        <v>12</v>
      </c>
      <c r="B4" s="7" t="s">
        <v>27</v>
      </c>
      <c r="C4" s="8">
        <v>2.4999467690532793</v>
      </c>
      <c r="G4" s="3" t="s">
        <v>3</v>
      </c>
      <c r="H4" s="3">
        <v>2.5</v>
      </c>
    </row>
    <row r="5" spans="1:9" x14ac:dyDescent="0.35">
      <c r="A5" s="1" t="s">
        <v>14</v>
      </c>
      <c r="B5" s="7" t="s">
        <v>28</v>
      </c>
      <c r="C5" s="9">
        <v>0.21999713104683452</v>
      </c>
      <c r="G5" s="3" t="s">
        <v>13</v>
      </c>
      <c r="H5" s="3">
        <v>0.22</v>
      </c>
    </row>
    <row r="6" spans="1:9" x14ac:dyDescent="0.35">
      <c r="A6" s="1" t="s">
        <v>15</v>
      </c>
      <c r="B6" s="7" t="s">
        <v>29</v>
      </c>
      <c r="C6" s="9">
        <v>3.5000123899865945</v>
      </c>
      <c r="G6" s="3" t="s">
        <v>17</v>
      </c>
      <c r="H6" s="3">
        <v>3.5</v>
      </c>
    </row>
    <row r="7" spans="1:9" ht="15" thickBot="1" x14ac:dyDescent="0.4">
      <c r="A7" s="1" t="s">
        <v>16</v>
      </c>
      <c r="B7" s="7" t="s">
        <v>30</v>
      </c>
      <c r="C7" s="10">
        <v>0.24999459951757746</v>
      </c>
      <c r="G7" s="3" t="s">
        <v>16</v>
      </c>
      <c r="H7" s="3">
        <v>0.25</v>
      </c>
    </row>
    <row r="8" spans="1:9" x14ac:dyDescent="0.35">
      <c r="A8" s="14" t="s">
        <v>35</v>
      </c>
      <c r="B8" s="15"/>
      <c r="C8" s="15"/>
      <c r="D8" s="15"/>
    </row>
    <row r="9" spans="1:9" ht="15" thickBot="1" x14ac:dyDescent="0.4">
      <c r="G9" s="4" t="s">
        <v>4</v>
      </c>
      <c r="H9" s="4">
        <v>0</v>
      </c>
      <c r="I9" s="4" t="s">
        <v>23</v>
      </c>
    </row>
    <row r="10" spans="1:9" ht="15" thickBot="1" x14ac:dyDescent="0.4">
      <c r="A10" s="2" t="s">
        <v>19</v>
      </c>
      <c r="B10" s="2"/>
      <c r="C10" s="2" t="s">
        <v>31</v>
      </c>
      <c r="D10" s="11"/>
      <c r="E10" s="12">
        <f ca="1">SUM(E13:E113)</f>
        <v>1.3839504371367393</v>
      </c>
      <c r="G10" s="4" t="s">
        <v>2</v>
      </c>
      <c r="H10" s="4">
        <v>0.2</v>
      </c>
      <c r="I10" s="4" t="s">
        <v>20</v>
      </c>
    </row>
    <row r="12" spans="1:9" x14ac:dyDescent="0.35">
      <c r="A12" t="str">
        <f>data!B16</f>
        <v>position</v>
      </c>
      <c r="B12" t="str">
        <f>data!F16</f>
        <v>total signal</v>
      </c>
      <c r="C12" t="s">
        <v>11</v>
      </c>
      <c r="D12" t="s">
        <v>24</v>
      </c>
      <c r="E12" t="s">
        <v>18</v>
      </c>
    </row>
    <row r="13" spans="1:9" x14ac:dyDescent="0.35">
      <c r="A13">
        <f>data!B17</f>
        <v>-100</v>
      </c>
      <c r="B13">
        <f ca="1">data!F17</f>
        <v>0.20146026370528775</v>
      </c>
      <c r="C13">
        <f>IFERROR($C$7+$C$4*SIN($C$5*(A13-$C$6))/($C$5*(A13-$C$6)),$C$7+$C$4)</f>
        <v>0.17289236933005403</v>
      </c>
      <c r="D13">
        <f ca="1">C13-B13</f>
        <v>-2.8567894375233716E-2</v>
      </c>
      <c r="E13">
        <f ca="1">(C13-B13)^2</f>
        <v>8.1612458903451018E-4</v>
      </c>
    </row>
    <row r="14" spans="1:9" x14ac:dyDescent="0.35">
      <c r="A14">
        <f>data!B18</f>
        <v>-98</v>
      </c>
      <c r="B14">
        <f ca="1">data!F18</f>
        <v>0.38903581202962628</v>
      </c>
      <c r="C14">
        <f t="shared" ref="C14:C77" si="0">IFERROR($C$7+$C$4*SIN($C$5*(A14-$C$6))/($C$5*(A14-$C$6)),$C$7+$C$4)</f>
        <v>0.21281040972530915</v>
      </c>
      <c r="D14">
        <f t="shared" ref="D14:D77" ca="1" si="1">C14-B14</f>
        <v>-0.17622540230431713</v>
      </c>
      <c r="E14">
        <f t="shared" ref="E14:E77" ca="1" si="2">(C14-B14)^2</f>
        <v>3.1055392417318421E-2</v>
      </c>
    </row>
    <row r="15" spans="1:9" x14ac:dyDescent="0.35">
      <c r="A15">
        <f>data!B19</f>
        <v>-96</v>
      </c>
      <c r="B15">
        <f ca="1">data!F19</f>
        <v>0.30856458303986722</v>
      </c>
      <c r="C15">
        <f t="shared" si="0"/>
        <v>0.26155885549660995</v>
      </c>
      <c r="D15">
        <f t="shared" ca="1" si="1"/>
        <v>-4.700572754325727E-2</v>
      </c>
      <c r="E15">
        <f t="shared" ca="1" si="2"/>
        <v>2.2095384218709349E-3</v>
      </c>
    </row>
    <row r="16" spans="1:9" x14ac:dyDescent="0.35">
      <c r="A16">
        <f>data!B20</f>
        <v>-94</v>
      </c>
      <c r="B16">
        <f ca="1">data!F20</f>
        <v>0.11259750770950458</v>
      </c>
      <c r="C16">
        <f t="shared" si="0"/>
        <v>0.3100591538802846</v>
      </c>
      <c r="D16">
        <f t="shared" ca="1" si="1"/>
        <v>0.19746164617078002</v>
      </c>
      <c r="E16">
        <f t="shared" ca="1" si="2"/>
        <v>3.8991101708474321E-2</v>
      </c>
    </row>
    <row r="17" spans="1:5" x14ac:dyDescent="0.35">
      <c r="A17">
        <f>data!B21</f>
        <v>-92</v>
      </c>
      <c r="B17">
        <f ca="1">data!F21</f>
        <v>0.48709187435458545</v>
      </c>
      <c r="C17">
        <f t="shared" si="0"/>
        <v>0.34890945499432524</v>
      </c>
      <c r="D17">
        <f t="shared" ca="1" si="1"/>
        <v>-0.13818241936026021</v>
      </c>
      <c r="E17">
        <f t="shared" ca="1" si="2"/>
        <v>1.9094381020254816E-2</v>
      </c>
    </row>
    <row r="18" spans="1:5" x14ac:dyDescent="0.35">
      <c r="A18">
        <f>data!B22</f>
        <v>-90</v>
      </c>
      <c r="B18">
        <f ca="1">data!F22</f>
        <v>0.49883553704110173</v>
      </c>
      <c r="C18">
        <f t="shared" si="0"/>
        <v>0.37017628603610508</v>
      </c>
      <c r="D18">
        <f t="shared" ca="1" si="1"/>
        <v>-0.12865925100499664</v>
      </c>
      <c r="E18">
        <f t="shared" ca="1" si="2"/>
        <v>1.6553202869166731E-2</v>
      </c>
    </row>
    <row r="19" spans="1:5" x14ac:dyDescent="0.35">
      <c r="A19">
        <f>data!B23</f>
        <v>-88</v>
      </c>
      <c r="B19">
        <f ca="1">data!F23</f>
        <v>0.22594583704502111</v>
      </c>
      <c r="C19">
        <f t="shared" si="0"/>
        <v>0.36897878340842477</v>
      </c>
      <c r="D19">
        <f t="shared" ca="1" si="1"/>
        <v>0.14303294636340366</v>
      </c>
      <c r="E19">
        <f t="shared" ca="1" si="2"/>
        <v>2.0458423745396311E-2</v>
      </c>
    </row>
    <row r="20" spans="1:5" x14ac:dyDescent="0.35">
      <c r="A20">
        <f>data!B24</f>
        <v>-86</v>
      </c>
      <c r="B20">
        <f ca="1">data!F24</f>
        <v>0.31833184192199665</v>
      </c>
      <c r="C20">
        <f t="shared" si="0"/>
        <v>0.34455575970595043</v>
      </c>
      <c r="D20">
        <f t="shared" ca="1" si="1"/>
        <v>2.6223917783953776E-2</v>
      </c>
      <c r="E20">
        <f t="shared" ca="1" si="2"/>
        <v>6.8769386393956709E-4</v>
      </c>
    </row>
    <row r="21" spans="1:5" x14ac:dyDescent="0.35">
      <c r="A21">
        <f>data!B25</f>
        <v>-84</v>
      </c>
      <c r="B21">
        <f ca="1">data!F25</f>
        <v>0.2791859174340956</v>
      </c>
      <c r="C21">
        <f t="shared" si="0"/>
        <v>0.30059140233041692</v>
      </c>
      <c r="D21">
        <f t="shared" ca="1" si="1"/>
        <v>2.1405484896321325E-2</v>
      </c>
      <c r="E21">
        <f t="shared" ca="1" si="2"/>
        <v>4.5819478364664035E-4</v>
      </c>
    </row>
    <row r="22" spans="1:5" x14ac:dyDescent="0.35">
      <c r="A22">
        <f>data!B26</f>
        <v>-82</v>
      </c>
      <c r="B22">
        <f ca="1">data!F26</f>
        <v>0.143243397465737</v>
      </c>
      <c r="C22">
        <f t="shared" si="0"/>
        <v>0.24470650119930643</v>
      </c>
      <c r="D22">
        <f t="shared" ca="1" si="1"/>
        <v>0.10146310373356943</v>
      </c>
      <c r="E22">
        <f t="shared" ca="1" si="2"/>
        <v>1.0294761419249071E-2</v>
      </c>
    </row>
    <row r="23" spans="1:5" x14ac:dyDescent="0.35">
      <c r="A23">
        <f>data!B27</f>
        <v>-80</v>
      </c>
      <c r="B23">
        <f ca="1">data!F27</f>
        <v>5.4388020484160443E-2</v>
      </c>
      <c r="C23">
        <f t="shared" si="0"/>
        <v>0.18717594662781095</v>
      </c>
      <c r="D23">
        <f t="shared" ca="1" si="1"/>
        <v>0.13278792614365051</v>
      </c>
      <c r="E23">
        <f t="shared" ca="1" si="2"/>
        <v>1.7632633329531581E-2</v>
      </c>
    </row>
    <row r="24" spans="1:5" x14ac:dyDescent="0.35">
      <c r="A24">
        <f>data!B28</f>
        <v>-78</v>
      </c>
      <c r="B24">
        <f ca="1">data!F28</f>
        <v>0.15357838209002322</v>
      </c>
      <c r="C24">
        <f t="shared" si="0"/>
        <v>0.13908189920218308</v>
      </c>
      <c r="D24">
        <f t="shared" ca="1" si="1"/>
        <v>-1.449648288784014E-2</v>
      </c>
      <c r="E24">
        <f t="shared" ca="1" si="2"/>
        <v>2.10148016117442E-4</v>
      </c>
    </row>
    <row r="25" spans="1:5" x14ac:dyDescent="0.35">
      <c r="A25">
        <f>data!B29</f>
        <v>-76</v>
      </c>
      <c r="B25">
        <f ca="1">data!F29</f>
        <v>0.2226381278208619</v>
      </c>
      <c r="C25">
        <f t="shared" si="0"/>
        <v>0.11022750507699883</v>
      </c>
      <c r="D25">
        <f t="shared" ca="1" si="1"/>
        <v>-0.11241062274386307</v>
      </c>
      <c r="E25">
        <f t="shared" ca="1" si="2"/>
        <v>1.2636148105663105E-2</v>
      </c>
    </row>
    <row r="26" spans="1:5" x14ac:dyDescent="0.35">
      <c r="A26">
        <f>data!B30</f>
        <v>-74</v>
      </c>
      <c r="B26">
        <f ca="1">data!F30</f>
        <v>-5.6153869584405297E-2</v>
      </c>
      <c r="C26">
        <f t="shared" si="0"/>
        <v>0.10719541885715048</v>
      </c>
      <c r="D26">
        <f t="shared" ca="1" si="1"/>
        <v>0.16334928844155577</v>
      </c>
      <c r="E26">
        <f t="shared" ca="1" si="2"/>
        <v>2.6682990034362586E-2</v>
      </c>
    </row>
    <row r="27" spans="1:5" x14ac:dyDescent="0.35">
      <c r="A27">
        <f>data!B31</f>
        <v>-72</v>
      </c>
      <c r="B27">
        <f ca="1">data!F31</f>
        <v>7.423303463254563E-2</v>
      </c>
      <c r="C27">
        <f t="shared" si="0"/>
        <v>0.13192534778016562</v>
      </c>
      <c r="D27">
        <f t="shared" ca="1" si="1"/>
        <v>5.7692313147619995E-2</v>
      </c>
      <c r="E27">
        <f t="shared" ca="1" si="2"/>
        <v>3.3284029963230469E-3</v>
      </c>
    </row>
    <row r="28" spans="1:5" x14ac:dyDescent="0.35">
      <c r="A28">
        <f>data!B32</f>
        <v>-70</v>
      </c>
      <c r="B28">
        <f ca="1">data!F32</f>
        <v>8.6060937916165925E-2</v>
      </c>
      <c r="C28">
        <f t="shared" si="0"/>
        <v>0.1811043514884613</v>
      </c>
      <c r="D28">
        <f t="shared" ca="1" si="1"/>
        <v>9.5043413572295371E-2</v>
      </c>
      <c r="E28">
        <f t="shared" ca="1" si="2"/>
        <v>9.03325046347438E-3</v>
      </c>
    </row>
    <row r="29" spans="1:5" x14ac:dyDescent="0.35">
      <c r="A29">
        <f>data!B33</f>
        <v>-68</v>
      </c>
      <c r="B29">
        <f ca="1">data!F33</f>
        <v>0.2929125005015788</v>
      </c>
      <c r="C29">
        <f t="shared" si="0"/>
        <v>0.24652473160813676</v>
      </c>
      <c r="D29">
        <f t="shared" ca="1" si="1"/>
        <v>-4.6387768893442038E-2</v>
      </c>
      <c r="E29">
        <f t="shared" ca="1" si="2"/>
        <v>2.1518251029113886E-3</v>
      </c>
    </row>
    <row r="30" spans="1:5" x14ac:dyDescent="0.35">
      <c r="A30">
        <f>data!B34</f>
        <v>-66</v>
      </c>
      <c r="B30">
        <f ca="1">data!F34</f>
        <v>0.31599330568169548</v>
      </c>
      <c r="C30">
        <f t="shared" si="0"/>
        <v>0.31639031516609595</v>
      </c>
      <c r="D30">
        <f t="shared" ca="1" si="1"/>
        <v>3.970094844004679E-4</v>
      </c>
      <c r="E30">
        <f t="shared" ca="1" si="2"/>
        <v>1.5761653070392537E-7</v>
      </c>
    </row>
    <row r="31" spans="1:5" x14ac:dyDescent="0.35">
      <c r="A31">
        <f>data!B35</f>
        <v>-64</v>
      </c>
      <c r="B31">
        <f ca="1">data!F35</f>
        <v>0.45360896515231064</v>
      </c>
      <c r="C31">
        <f t="shared" si="0"/>
        <v>0.37737349156467226</v>
      </c>
      <c r="D31">
        <f t="shared" ca="1" si="1"/>
        <v>-7.623547358763838E-2</v>
      </c>
      <c r="E31">
        <f t="shared" ca="1" si="2"/>
        <v>5.8118474331315092E-3</v>
      </c>
    </row>
    <row r="32" spans="1:5" x14ac:dyDescent="0.35">
      <c r="A32">
        <f>data!B36</f>
        <v>-62</v>
      </c>
      <c r="B32">
        <f ca="1">data!F36</f>
        <v>0.5818497331627287</v>
      </c>
      <c r="C32">
        <f t="shared" si="0"/>
        <v>0.41707529343882632</v>
      </c>
      <c r="D32">
        <f t="shared" ca="1" si="1"/>
        <v>-0.16477443972390238</v>
      </c>
      <c r="E32">
        <f t="shared" ca="1" si="2"/>
        <v>2.7150615986325937E-2</v>
      </c>
    </row>
    <row r="33" spans="1:5" x14ac:dyDescent="0.35">
      <c r="A33">
        <f>data!B37</f>
        <v>-60</v>
      </c>
      <c r="B33">
        <f ca="1">data!F37</f>
        <v>0.31600064774852393</v>
      </c>
      <c r="C33">
        <f t="shared" si="0"/>
        <v>0.42644805526752416</v>
      </c>
      <c r="D33">
        <f t="shared" ca="1" si="1"/>
        <v>0.11044740751900023</v>
      </c>
      <c r="E33">
        <f t="shared" ca="1" si="2"/>
        <v>1.2198629827668108E-2</v>
      </c>
    </row>
    <row r="34" spans="1:5" x14ac:dyDescent="0.35">
      <c r="A34">
        <f>data!B38</f>
        <v>-58</v>
      </c>
      <c r="B34">
        <f ca="1">data!F38</f>
        <v>0.25937856359051958</v>
      </c>
      <c r="C34">
        <f t="shared" si="0"/>
        <v>0.40172439031989737</v>
      </c>
      <c r="D34">
        <f t="shared" ca="1" si="1"/>
        <v>0.14234582672937779</v>
      </c>
      <c r="E34">
        <f t="shared" ca="1" si="2"/>
        <v>2.0262334387270046E-2</v>
      </c>
    </row>
    <row r="35" spans="1:5" x14ac:dyDescent="0.35">
      <c r="A35">
        <f>data!B39</f>
        <v>-56</v>
      </c>
      <c r="B35">
        <f ca="1">data!F39</f>
        <v>0.31336074981434409</v>
      </c>
      <c r="C35">
        <f t="shared" si="0"/>
        <v>0.34546381323885805</v>
      </c>
      <c r="D35">
        <f t="shared" ca="1" si="1"/>
        <v>3.2103063424513967E-2</v>
      </c>
      <c r="E35">
        <f t="shared" ca="1" si="2"/>
        <v>1.0306066812383664E-3</v>
      </c>
    </row>
    <row r="36" spans="1:5" x14ac:dyDescent="0.35">
      <c r="A36">
        <f>data!B40</f>
        <v>-54</v>
      </c>
      <c r="B36">
        <f ca="1">data!F40</f>
        <v>0.11361702239507721</v>
      </c>
      <c r="C36">
        <f t="shared" si="0"/>
        <v>0.26647079683731745</v>
      </c>
      <c r="D36">
        <f t="shared" ca="1" si="1"/>
        <v>0.15285377444224024</v>
      </c>
      <c r="E36">
        <f t="shared" ca="1" si="2"/>
        <v>2.3364276361239257E-2</v>
      </c>
    </row>
    <row r="37" spans="1:5" x14ac:dyDescent="0.35">
      <c r="A37">
        <f>data!B41</f>
        <v>-52</v>
      </c>
      <c r="B37">
        <f ca="1">data!F41</f>
        <v>9.5351665930313079E-2</v>
      </c>
      <c r="C37">
        <f t="shared" si="0"/>
        <v>0.17853290912267739</v>
      </c>
      <c r="D37">
        <f t="shared" ca="1" si="1"/>
        <v>8.3181243192364307E-2</v>
      </c>
      <c r="E37">
        <f t="shared" ca="1" si="2"/>
        <v>6.9191192190272534E-3</v>
      </c>
    </row>
    <row r="38" spans="1:5" x14ac:dyDescent="0.35">
      <c r="A38">
        <f>data!B42</f>
        <v>-50</v>
      </c>
      <c r="B38">
        <f ca="1">data!F42</f>
        <v>8.9778844157722831E-2</v>
      </c>
      <c r="C38">
        <f t="shared" si="0"/>
        <v>9.8141984623866779E-2</v>
      </c>
      <c r="D38">
        <f t="shared" ca="1" si="1"/>
        <v>8.3631404661439479E-3</v>
      </c>
      <c r="E38">
        <f t="shared" ca="1" si="2"/>
        <v>6.9942118456454405E-5</v>
      </c>
    </row>
    <row r="39" spans="1:5" x14ac:dyDescent="0.35">
      <c r="A39">
        <f>data!B43</f>
        <v>-48</v>
      </c>
      <c r="B39">
        <f ca="1">data!F43</f>
        <v>1.6042692014969995E-2</v>
      </c>
      <c r="C39">
        <f t="shared" si="0"/>
        <v>4.1557147862293947E-2</v>
      </c>
      <c r="D39">
        <f t="shared" ca="1" si="1"/>
        <v>2.5514455847323952E-2</v>
      </c>
      <c r="E39">
        <f t="shared" ca="1" si="2"/>
        <v>6.5098745718504341E-4</v>
      </c>
    </row>
    <row r="40" spans="1:5" x14ac:dyDescent="0.35">
      <c r="A40">
        <f>data!B44</f>
        <v>-46</v>
      </c>
      <c r="B40">
        <f ca="1">data!F44</f>
        <v>-5.246906042345309E-2</v>
      </c>
      <c r="C40">
        <f t="shared" si="0"/>
        <v>2.1709689701109286E-2</v>
      </c>
      <c r="D40">
        <f t="shared" ca="1" si="1"/>
        <v>7.4178750124562376E-2</v>
      </c>
      <c r="E40">
        <f t="shared" ca="1" si="2"/>
        <v>5.5024869700422627E-3</v>
      </c>
    </row>
    <row r="41" spans="1:5" x14ac:dyDescent="0.35">
      <c r="A41">
        <f>data!B45</f>
        <v>-44</v>
      </c>
      <c r="B41">
        <f ca="1">data!F45</f>
        <v>2.5899348295976957E-2</v>
      </c>
      <c r="C41">
        <f t="shared" si="0"/>
        <v>4.5508273014054634E-2</v>
      </c>
      <c r="D41">
        <f t="shared" ca="1" si="1"/>
        <v>1.9608924718077677E-2</v>
      </c>
      <c r="E41">
        <f t="shared" ca="1" si="2"/>
        <v>3.8450992859923771E-4</v>
      </c>
    </row>
    <row r="42" spans="1:5" x14ac:dyDescent="0.35">
      <c r="A42">
        <f>data!B46</f>
        <v>-42</v>
      </c>
      <c r="B42">
        <f ca="1">data!F46</f>
        <v>6.5601257355661524E-2</v>
      </c>
      <c r="C42">
        <f t="shared" si="0"/>
        <v>0.1120642221656403</v>
      </c>
      <c r="D42">
        <f t="shared" ca="1" si="1"/>
        <v>4.6462964809978774E-2</v>
      </c>
      <c r="E42">
        <f t="shared" ca="1" si="2"/>
        <v>2.1588070989333259E-3</v>
      </c>
    </row>
    <row r="43" spans="1:5" x14ac:dyDescent="0.35">
      <c r="A43">
        <f>data!B47</f>
        <v>-40</v>
      </c>
      <c r="B43">
        <f ca="1">data!F47</f>
        <v>0.23262162445938761</v>
      </c>
      <c r="C43">
        <f t="shared" si="0"/>
        <v>0.21222288814100759</v>
      </c>
      <c r="D43">
        <f t="shared" ca="1" si="1"/>
        <v>-2.0398736318380017E-2</v>
      </c>
      <c r="E43">
        <f t="shared" ca="1" si="2"/>
        <v>4.1610844338679597E-4</v>
      </c>
    </row>
    <row r="44" spans="1:5" x14ac:dyDescent="0.35">
      <c r="A44">
        <f>data!B48</f>
        <v>-38</v>
      </c>
      <c r="B44">
        <f ca="1">data!F48</f>
        <v>0.18204167218352302</v>
      </c>
      <c r="C44">
        <f t="shared" si="0"/>
        <v>0.32957735586083714</v>
      </c>
      <c r="D44">
        <f t="shared" ca="1" si="1"/>
        <v>0.14753568367731412</v>
      </c>
      <c r="E44">
        <f t="shared" ca="1" si="2"/>
        <v>2.1766777958132491E-2</v>
      </c>
    </row>
    <row r="45" spans="1:5" x14ac:dyDescent="0.35">
      <c r="A45">
        <f>data!B49</f>
        <v>-36</v>
      </c>
      <c r="B45">
        <f ca="1">data!F49</f>
        <v>0.49381978924925907</v>
      </c>
      <c r="C45">
        <f t="shared" si="0"/>
        <v>0.44288836755017458</v>
      </c>
      <c r="D45">
        <f t="shared" ca="1" si="1"/>
        <v>-5.0931421699084489E-2</v>
      </c>
      <c r="E45">
        <f t="shared" ca="1" si="2"/>
        <v>2.5940097162899744E-3</v>
      </c>
    </row>
    <row r="46" spans="1:5" x14ac:dyDescent="0.35">
      <c r="A46">
        <f>data!B50</f>
        <v>-34</v>
      </c>
      <c r="B46">
        <f ca="1">data!F50</f>
        <v>0.36238061995606485</v>
      </c>
      <c r="C46">
        <f t="shared" si="0"/>
        <v>0.52958148932968485</v>
      </c>
      <c r="D46">
        <f t="shared" ca="1" si="1"/>
        <v>0.16720086937362</v>
      </c>
      <c r="E46">
        <f t="shared" ca="1" si="2"/>
        <v>2.7956130719294339E-2</v>
      </c>
    </row>
    <row r="47" spans="1:5" x14ac:dyDescent="0.35">
      <c r="A47">
        <f>data!B51</f>
        <v>-32</v>
      </c>
      <c r="B47">
        <f ca="1">data!F51</f>
        <v>0.41930849175473128</v>
      </c>
      <c r="C47">
        <f t="shared" si="0"/>
        <v>0.56978333458069796</v>
      </c>
      <c r="D47">
        <f t="shared" ca="1" si="1"/>
        <v>0.15047484282596668</v>
      </c>
      <c r="E47">
        <f t="shared" ca="1" si="2"/>
        <v>2.2642678323499376E-2</v>
      </c>
    </row>
    <row r="48" spans="1:5" x14ac:dyDescent="0.35">
      <c r="A48">
        <f>data!B52</f>
        <v>-30</v>
      </c>
      <c r="B48">
        <f ca="1">data!F52</f>
        <v>0.44702344586109283</v>
      </c>
      <c r="C48">
        <f t="shared" si="0"/>
        <v>0.5502314291645678</v>
      </c>
      <c r="D48">
        <f t="shared" ca="1" si="1"/>
        <v>0.10320798330347497</v>
      </c>
      <c r="E48">
        <f t="shared" ca="1" si="2"/>
        <v>1.0651887817570368E-2</v>
      </c>
    </row>
    <row r="49" spans="1:5" x14ac:dyDescent="0.35">
      <c r="A49">
        <f>data!B53</f>
        <v>-28</v>
      </c>
      <c r="B49">
        <f ca="1">data!F53</f>
        <v>0.64321144838909516</v>
      </c>
      <c r="C49">
        <f t="shared" si="0"/>
        <v>0.46737281538327513</v>
      </c>
      <c r="D49">
        <f t="shared" ca="1" si="1"/>
        <v>-0.17583863300582003</v>
      </c>
      <c r="E49">
        <f t="shared" ca="1" si="2"/>
        <v>3.0919224857355463E-2</v>
      </c>
    </row>
    <row r="50" spans="1:5" x14ac:dyDescent="0.35">
      <c r="A50">
        <f>data!B54</f>
        <v>-26</v>
      </c>
      <c r="B50">
        <f ca="1">data!F54</f>
        <v>0.13811865533685233</v>
      </c>
      <c r="C50">
        <f t="shared" si="0"/>
        <v>0.32906300287249024</v>
      </c>
      <c r="D50">
        <f t="shared" ca="1" si="1"/>
        <v>0.19094434753563791</v>
      </c>
      <c r="E50">
        <f t="shared" ca="1" si="2"/>
        <v>3.6459743855810474E-2</v>
      </c>
    </row>
    <row r="51" spans="1:5" x14ac:dyDescent="0.35">
      <c r="A51">
        <f>data!B55</f>
        <v>-24</v>
      </c>
      <c r="B51">
        <f ca="1">data!F55</f>
        <v>9.9699489021136234E-2</v>
      </c>
      <c r="C51">
        <f t="shared" si="0"/>
        <v>0.15447811811793924</v>
      </c>
      <c r="D51">
        <f t="shared" ca="1" si="1"/>
        <v>5.4778629096803005E-2</v>
      </c>
      <c r="E51">
        <f t="shared" ca="1" si="2"/>
        <v>3.0006982057251127E-3</v>
      </c>
    </row>
    <row r="52" spans="1:5" x14ac:dyDescent="0.35">
      <c r="A52">
        <f>data!B56</f>
        <v>-22</v>
      </c>
      <c r="B52">
        <f ca="1">data!F56</f>
        <v>-5.0196678385062962E-2</v>
      </c>
      <c r="C52">
        <f t="shared" si="0"/>
        <v>-2.7870446137730487E-2</v>
      </c>
      <c r="D52">
        <f t="shared" ca="1" si="1"/>
        <v>2.2326232247332475E-2</v>
      </c>
      <c r="E52">
        <f t="shared" ca="1" si="2"/>
        <v>4.9846064636182848E-4</v>
      </c>
    </row>
    <row r="53" spans="1:5" x14ac:dyDescent="0.35">
      <c r="A53">
        <f>data!B57</f>
        <v>-20</v>
      </c>
      <c r="B53">
        <f ca="1">data!F57</f>
        <v>-0.37223725153590298</v>
      </c>
      <c r="C53">
        <f t="shared" si="0"/>
        <v>-0.18382127449720098</v>
      </c>
      <c r="D53">
        <f t="shared" ca="1" si="1"/>
        <v>0.188415977038702</v>
      </c>
      <c r="E53">
        <f t="shared" ca="1" si="2"/>
        <v>3.5500580403448681E-2</v>
      </c>
    </row>
    <row r="54" spans="1:5" x14ac:dyDescent="0.35">
      <c r="A54">
        <f>data!B58</f>
        <v>-18</v>
      </c>
      <c r="B54">
        <f ca="1">data!F58</f>
        <v>-0.26461764769249729</v>
      </c>
      <c r="C54">
        <f t="shared" si="0"/>
        <v>-0.27846054836570971</v>
      </c>
      <c r="D54">
        <f t="shared" ca="1" si="1"/>
        <v>-1.3842900673212422E-2</v>
      </c>
      <c r="E54">
        <f t="shared" ca="1" si="2"/>
        <v>1.9162589904842491E-4</v>
      </c>
    </row>
    <row r="55" spans="1:5" x14ac:dyDescent="0.35">
      <c r="A55">
        <f>data!B59</f>
        <v>-16</v>
      </c>
      <c r="B55">
        <f ca="1">data!F59</f>
        <v>-0.19316034548548494</v>
      </c>
      <c r="C55">
        <f t="shared" si="0"/>
        <v>-0.28152188076294765</v>
      </c>
      <c r="D55">
        <f t="shared" ca="1" si="1"/>
        <v>-8.8361535277462711E-2</v>
      </c>
      <c r="E55">
        <f t="shared" ca="1" si="2"/>
        <v>7.8077609165902867E-3</v>
      </c>
    </row>
    <row r="56" spans="1:5" x14ac:dyDescent="0.35">
      <c r="A56">
        <f>data!B60</f>
        <v>-14</v>
      </c>
      <c r="B56">
        <f ca="1">data!F60</f>
        <v>-0.35835900520535202</v>
      </c>
      <c r="C56">
        <f t="shared" si="0"/>
        <v>-0.17246205647572754</v>
      </c>
      <c r="D56">
        <f t="shared" ca="1" si="1"/>
        <v>0.18589694872962448</v>
      </c>
      <c r="E56">
        <f t="shared" ca="1" si="2"/>
        <v>3.4557675546984634E-2</v>
      </c>
    </row>
    <row r="57" spans="1:5" x14ac:dyDescent="0.35">
      <c r="A57">
        <f>data!B61</f>
        <v>-12</v>
      </c>
      <c r="B57">
        <f ca="1">data!F61</f>
        <v>0.19716730770943311</v>
      </c>
      <c r="C57">
        <f t="shared" si="0"/>
        <v>5.5600539916444702E-2</v>
      </c>
      <c r="D57">
        <f t="shared" ca="1" si="1"/>
        <v>-0.14156676779298841</v>
      </c>
      <c r="E57">
        <f t="shared" ca="1" si="2"/>
        <v>2.00411497433539E-2</v>
      </c>
    </row>
    <row r="58" spans="1:5" x14ac:dyDescent="0.35">
      <c r="A58">
        <f>data!B62</f>
        <v>-10</v>
      </c>
      <c r="B58">
        <f ca="1">data!F62</f>
        <v>0.46626844434091885</v>
      </c>
      <c r="C58">
        <f t="shared" si="0"/>
        <v>0.39375363919263962</v>
      </c>
      <c r="D58">
        <f t="shared" ca="1" si="1"/>
        <v>-7.2514805148279238E-2</v>
      </c>
      <c r="E58">
        <f t="shared" ca="1" si="2"/>
        <v>5.2583969656929052E-3</v>
      </c>
    </row>
    <row r="59" spans="1:5" x14ac:dyDescent="0.35">
      <c r="A59">
        <f>data!B63</f>
        <v>-8</v>
      </c>
      <c r="B59">
        <f ca="1">data!F63</f>
        <v>0.70905551809355094</v>
      </c>
      <c r="C59">
        <f t="shared" si="0"/>
        <v>0.81737757591528792</v>
      </c>
      <c r="D59">
        <f t="shared" ca="1" si="1"/>
        <v>0.10832205782173698</v>
      </c>
      <c r="E59">
        <f t="shared" ca="1" si="2"/>
        <v>1.173366821073573E-2</v>
      </c>
    </row>
    <row r="60" spans="1:5" x14ac:dyDescent="0.35">
      <c r="A60">
        <f>data!B64</f>
        <v>-6</v>
      </c>
      <c r="B60">
        <f ca="1">data!F64</f>
        <v>1.1220073553639731</v>
      </c>
      <c r="C60">
        <f t="shared" si="0"/>
        <v>1.2885334243794977</v>
      </c>
      <c r="D60">
        <f t="shared" ca="1" si="1"/>
        <v>0.16652606901552458</v>
      </c>
      <c r="E60">
        <f t="shared" ca="1" si="2"/>
        <v>2.7730931661763256E-2</v>
      </c>
    </row>
    <row r="61" spans="1:5" x14ac:dyDescent="0.35">
      <c r="A61">
        <f>data!B65</f>
        <v>-4</v>
      </c>
      <c r="B61">
        <f ca="1">data!F65</f>
        <v>1.8264411438690664</v>
      </c>
      <c r="C61">
        <f t="shared" si="0"/>
        <v>1.7603834515335657</v>
      </c>
      <c r="D61">
        <f t="shared" ca="1" si="1"/>
        <v>-6.6057692335500739E-2</v>
      </c>
      <c r="E61">
        <f t="shared" ca="1" si="2"/>
        <v>4.3636187166916736E-3</v>
      </c>
    </row>
    <row r="62" spans="1:5" x14ac:dyDescent="0.35">
      <c r="A62">
        <f>data!B66</f>
        <v>-2</v>
      </c>
      <c r="B62">
        <f ca="1">data!F66</f>
        <v>2.0364226727660624</v>
      </c>
      <c r="C62">
        <f t="shared" si="0"/>
        <v>2.1830556846827744</v>
      </c>
      <c r="D62">
        <f t="shared" ca="1" si="1"/>
        <v>0.14663301191671207</v>
      </c>
      <c r="E62">
        <f t="shared" ca="1" si="2"/>
        <v>2.1501240183766625E-2</v>
      </c>
    </row>
    <row r="63" spans="1:5" x14ac:dyDescent="0.35">
      <c r="A63">
        <f>data!B67</f>
        <v>0</v>
      </c>
      <c r="B63">
        <f ca="1">data!F67</f>
        <v>2.403693509700795</v>
      </c>
      <c r="C63">
        <f t="shared" si="0"/>
        <v>2.5101302426758028</v>
      </c>
      <c r="D63">
        <f t="shared" ca="1" si="1"/>
        <v>0.10643673297500778</v>
      </c>
      <c r="E63">
        <f t="shared" ca="1" si="2"/>
        <v>1.1328778126393107E-2</v>
      </c>
    </row>
    <row r="64" spans="1:5" x14ac:dyDescent="0.35">
      <c r="A64">
        <f>data!B68</f>
        <v>2</v>
      </c>
      <c r="B64">
        <f ca="1">data!F68</f>
        <v>2.5391989505977923</v>
      </c>
      <c r="C64">
        <f t="shared" si="0"/>
        <v>2.7048141858416113</v>
      </c>
      <c r="D64">
        <f t="shared" ca="1" si="1"/>
        <v>0.16561523524381894</v>
      </c>
      <c r="E64">
        <f t="shared" ca="1" si="2"/>
        <v>2.7428406144865487E-2</v>
      </c>
    </row>
    <row r="65" spans="1:5" x14ac:dyDescent="0.35">
      <c r="A65">
        <f>data!B69</f>
        <v>4</v>
      </c>
      <c r="B65">
        <f ca="1">data!F69</f>
        <v>2.6059252892545688</v>
      </c>
      <c r="C65">
        <f t="shared" si="0"/>
        <v>2.7449032393966912</v>
      </c>
      <c r="D65">
        <f t="shared" ca="1" si="1"/>
        <v>0.13897795014212244</v>
      </c>
      <c r="E65">
        <f t="shared" ca="1" si="2"/>
        <v>1.9314870625706273E-2</v>
      </c>
    </row>
    <row r="66" spans="1:5" x14ac:dyDescent="0.35">
      <c r="A66">
        <f>data!B70</f>
        <v>6</v>
      </c>
      <c r="B66">
        <f ca="1">data!F70</f>
        <v>2.6504814311883758</v>
      </c>
      <c r="C66">
        <f t="shared" si="0"/>
        <v>2.6257994533507447</v>
      </c>
      <c r="D66">
        <f t="shared" ca="1" si="1"/>
        <v>-2.4681977837631042E-2</v>
      </c>
      <c r="E66">
        <f t="shared" ca="1" si="2"/>
        <v>6.0920002997730987E-4</v>
      </c>
    </row>
    <row r="67" spans="1:5" x14ac:dyDescent="0.35">
      <c r="A67">
        <f>data!B71</f>
        <v>8</v>
      </c>
      <c r="B67">
        <f ca="1">data!F71</f>
        <v>2.4459163291423511</v>
      </c>
      <c r="C67">
        <f t="shared" si="0"/>
        <v>2.3611380397578605</v>
      </c>
      <c r="D67">
        <f t="shared" ca="1" si="1"/>
        <v>-8.4778289384490613E-2</v>
      </c>
      <c r="E67">
        <f t="shared" ca="1" si="2"/>
        <v>7.1873583509604339E-3</v>
      </c>
    </row>
    <row r="68" spans="1:5" x14ac:dyDescent="0.35">
      <c r="A68">
        <f>data!B72</f>
        <v>10</v>
      </c>
      <c r="B68">
        <f ca="1">data!F72</f>
        <v>2.0339677892087713</v>
      </c>
      <c r="C68">
        <f t="shared" si="0"/>
        <v>1.9809303999212975</v>
      </c>
      <c r="D68">
        <f t="shared" ca="1" si="1"/>
        <v>-5.3037389287473813E-2</v>
      </c>
      <c r="E68">
        <f t="shared" ca="1" si="2"/>
        <v>2.8129646624310421E-3</v>
      </c>
    </row>
    <row r="69" spans="1:5" x14ac:dyDescent="0.35">
      <c r="A69">
        <f>data!B73</f>
        <v>12</v>
      </c>
      <c r="B69">
        <f ca="1">data!F73</f>
        <v>1.6948892491159033</v>
      </c>
      <c r="C69">
        <f t="shared" si="0"/>
        <v>1.5274986310981074</v>
      </c>
      <c r="D69">
        <f t="shared" ca="1" si="1"/>
        <v>-0.16739061801779598</v>
      </c>
      <c r="E69">
        <f t="shared" ca="1" si="2"/>
        <v>2.8019619000379685E-2</v>
      </c>
    </row>
    <row r="70" spans="1:5" x14ac:dyDescent="0.35">
      <c r="A70">
        <f>data!B74</f>
        <v>14</v>
      </c>
      <c r="B70">
        <f ca="1">data!F74</f>
        <v>0.88863644910943407</v>
      </c>
      <c r="C70">
        <f t="shared" si="0"/>
        <v>1.0498021561028843</v>
      </c>
      <c r="D70">
        <f t="shared" ca="1" si="1"/>
        <v>0.16116570699345023</v>
      </c>
      <c r="E70">
        <f t="shared" ca="1" si="2"/>
        <v>2.5974385110698654E-2</v>
      </c>
    </row>
    <row r="71" spans="1:5" x14ac:dyDescent="0.35">
      <c r="A71">
        <f>data!B75</f>
        <v>16</v>
      </c>
      <c r="B71">
        <f ca="1">data!F75</f>
        <v>0.69731041754855683</v>
      </c>
      <c r="C71">
        <f t="shared" si="0"/>
        <v>0.59698904233832484</v>
      </c>
      <c r="D71">
        <f t="shared" ca="1" si="1"/>
        <v>-0.10032137521023199</v>
      </c>
      <c r="E71">
        <f t="shared" ca="1" si="2"/>
        <v>1.006437832407215E-2</v>
      </c>
    </row>
    <row r="72" spans="1:5" x14ac:dyDescent="0.35">
      <c r="A72">
        <f>data!B76</f>
        <v>18</v>
      </c>
      <c r="B72">
        <f ca="1">data!F76</f>
        <v>0.32166872062995994</v>
      </c>
      <c r="C72">
        <f t="shared" si="0"/>
        <v>0.21210759948250857</v>
      </c>
      <c r="D72">
        <f t="shared" ca="1" si="1"/>
        <v>-0.10956112114745137</v>
      </c>
      <c r="E72">
        <f t="shared" ca="1" si="2"/>
        <v>1.2003639267086516E-2</v>
      </c>
    </row>
    <row r="73" spans="1:5" x14ac:dyDescent="0.35">
      <c r="A73">
        <f>data!B77</f>
        <v>20</v>
      </c>
      <c r="B73">
        <f ca="1">data!F77</f>
        <v>-9.9087503975393842E-4</v>
      </c>
      <c r="C73">
        <f t="shared" si="0"/>
        <v>-7.3126827022199858E-2</v>
      </c>
      <c r="D73">
        <f t="shared" ca="1" si="1"/>
        <v>-7.213595198244592E-2</v>
      </c>
      <c r="E73">
        <f t="shared" ca="1" si="2"/>
        <v>5.2035955684137433E-3</v>
      </c>
    </row>
    <row r="74" spans="1:5" x14ac:dyDescent="0.35">
      <c r="A74">
        <f>data!B78</f>
        <v>22</v>
      </c>
      <c r="B74">
        <f ca="1">data!F78</f>
        <v>-0.39425257629481913</v>
      </c>
      <c r="C74">
        <f t="shared" si="0"/>
        <v>-0.24179119858104442</v>
      </c>
      <c r="D74">
        <f t="shared" ca="1" si="1"/>
        <v>0.15246137771377472</v>
      </c>
      <c r="E74">
        <f t="shared" ca="1" si="2"/>
        <v>2.324447169438228E-2</v>
      </c>
    </row>
    <row r="75" spans="1:5" x14ac:dyDescent="0.35">
      <c r="A75">
        <f>data!B79</f>
        <v>24</v>
      </c>
      <c r="B75">
        <f ca="1">data!F79</f>
        <v>-0.2200777789179707</v>
      </c>
      <c r="C75">
        <f t="shared" si="0"/>
        <v>-0.29300390454586506</v>
      </c>
      <c r="D75">
        <f t="shared" ca="1" si="1"/>
        <v>-7.2926125627894356E-2</v>
      </c>
      <c r="E75">
        <f t="shared" ca="1" si="2"/>
        <v>5.3182197990954303E-3</v>
      </c>
    </row>
    <row r="76" spans="1:5" x14ac:dyDescent="0.35">
      <c r="A76">
        <f>data!B80</f>
        <v>26</v>
      </c>
      <c r="B76">
        <f ca="1">data!F80</f>
        <v>-0.33245742660147409</v>
      </c>
      <c r="C76">
        <f t="shared" si="0"/>
        <v>-0.24086975307655684</v>
      </c>
      <c r="D76">
        <f t="shared" ca="1" si="1"/>
        <v>9.1587673524917257E-2</v>
      </c>
      <c r="E76">
        <f t="shared" ca="1" si="2"/>
        <v>8.3883019417068296E-3</v>
      </c>
    </row>
    <row r="77" spans="1:5" x14ac:dyDescent="0.35">
      <c r="A77">
        <f>data!B81</f>
        <v>28</v>
      </c>
      <c r="B77">
        <f ca="1">data!F81</f>
        <v>-0.10257003293609637</v>
      </c>
      <c r="C77">
        <f t="shared" si="0"/>
        <v>-0.11137479337240924</v>
      </c>
      <c r="D77">
        <f t="shared" ca="1" si="1"/>
        <v>-8.8047604363128695E-3</v>
      </c>
      <c r="E77">
        <f t="shared" ca="1" si="2"/>
        <v>7.7523806340860398E-5</v>
      </c>
    </row>
    <row r="78" spans="1:5" x14ac:dyDescent="0.35">
      <c r="A78">
        <f>data!B82</f>
        <v>30</v>
      </c>
      <c r="B78">
        <f ca="1">data!F82</f>
        <v>0.14605407035154347</v>
      </c>
      <c r="C78">
        <f t="shared" ref="C78:C113" si="3">IFERROR($C$7+$C$4*SIN($C$5*(A78-$C$6))/($C$5*(A78-$C$6)),$C$7+$C$4)</f>
        <v>6.2216333384349232E-2</v>
      </c>
      <c r="D78">
        <f t="shared" ref="D78:D113" ca="1" si="4">C78-B78</f>
        <v>-8.3837736967194237E-2</v>
      </c>
      <c r="E78">
        <f t="shared" ref="E78:E113" ca="1" si="5">(C78-B78)^2</f>
        <v>7.0287661397804473E-3</v>
      </c>
    </row>
    <row r="79" spans="1:5" x14ac:dyDescent="0.35">
      <c r="A79">
        <f>data!B83</f>
        <v>32</v>
      </c>
      <c r="B79">
        <f ca="1">data!F83</f>
        <v>0.38800381966265873</v>
      </c>
      <c r="C79">
        <f t="shared" si="3"/>
        <v>0.24470380807380207</v>
      </c>
      <c r="D79">
        <f t="shared" ca="1" si="4"/>
        <v>-0.14330001158885666</v>
      </c>
      <c r="E79">
        <f t="shared" ca="1" si="5"/>
        <v>2.0534893321366453E-2</v>
      </c>
    </row>
    <row r="80" spans="1:5" x14ac:dyDescent="0.35">
      <c r="A80">
        <f>data!B84</f>
        <v>34</v>
      </c>
      <c r="B80">
        <f ca="1">data!F84</f>
        <v>0.54511046510084538</v>
      </c>
      <c r="C80">
        <f t="shared" si="3"/>
        <v>0.40420025308166219</v>
      </c>
      <c r="D80">
        <f t="shared" ca="1" si="4"/>
        <v>-0.14091021201918319</v>
      </c>
      <c r="E80">
        <f t="shared" ca="1" si="5"/>
        <v>1.9855687851291159E-2</v>
      </c>
    </row>
    <row r="81" spans="1:5" x14ac:dyDescent="0.35">
      <c r="A81">
        <f>data!B85</f>
        <v>36</v>
      </c>
      <c r="B81">
        <f ca="1">data!F85</f>
        <v>0.44841276587917034</v>
      </c>
      <c r="C81">
        <f t="shared" si="3"/>
        <v>0.51649913609386922</v>
      </c>
      <c r="D81">
        <f t="shared" ca="1" si="4"/>
        <v>6.8086370214698877E-2</v>
      </c>
      <c r="E81">
        <f t="shared" ca="1" si="5"/>
        <v>4.6357538090130348E-3</v>
      </c>
    </row>
    <row r="82" spans="1:5" x14ac:dyDescent="0.35">
      <c r="A82">
        <f>data!B86</f>
        <v>38</v>
      </c>
      <c r="B82">
        <f ca="1">data!F86</f>
        <v>0.55492206100572539</v>
      </c>
      <c r="C82">
        <f t="shared" si="3"/>
        <v>0.56795394024524692</v>
      </c>
      <c r="D82">
        <f t="shared" ca="1" si="4"/>
        <v>1.3031879239521538E-2</v>
      </c>
      <c r="E82">
        <f t="shared" ca="1" si="5"/>
        <v>1.6982987651347246E-4</v>
      </c>
    </row>
    <row r="83" spans="1:5" x14ac:dyDescent="0.35">
      <c r="A83">
        <f>data!B87</f>
        <v>40</v>
      </c>
      <c r="B83">
        <f ca="1">data!F87</f>
        <v>0.38470732860242751</v>
      </c>
      <c r="C83">
        <f t="shared" si="3"/>
        <v>0.55652004813194167</v>
      </c>
      <c r="D83">
        <f t="shared" ca="1" si="4"/>
        <v>0.17181271952951416</v>
      </c>
      <c r="E83">
        <f t="shared" ca="1" si="5"/>
        <v>2.9519610592127495E-2</v>
      </c>
    </row>
    <row r="84" spans="1:5" x14ac:dyDescent="0.35">
      <c r="A84">
        <f>data!B88</f>
        <v>42</v>
      </c>
      <c r="B84">
        <f ca="1">data!F88</f>
        <v>0.30185860951598109</v>
      </c>
      <c r="C84">
        <f t="shared" si="3"/>
        <v>0.49091679107014374</v>
      </c>
      <c r="D84">
        <f t="shared" ca="1" si="4"/>
        <v>0.18905818155416265</v>
      </c>
      <c r="E84">
        <f t="shared" ca="1" si="5"/>
        <v>3.5742996012566725E-2</v>
      </c>
    </row>
    <row r="85" spans="1:5" x14ac:dyDescent="0.35">
      <c r="A85">
        <f>data!B89</f>
        <v>44</v>
      </c>
      <c r="B85">
        <f ca="1">data!F89</f>
        <v>0.48625117442976162</v>
      </c>
      <c r="C85">
        <f t="shared" si="3"/>
        <v>0.38816552773730723</v>
      </c>
      <c r="D85">
        <f t="shared" ca="1" si="4"/>
        <v>-9.8085646692454398E-2</v>
      </c>
      <c r="E85">
        <f t="shared" ca="1" si="5"/>
        <v>9.6207940870769899E-3</v>
      </c>
    </row>
    <row r="86" spans="1:5" x14ac:dyDescent="0.35">
      <c r="A86">
        <f>data!B90</f>
        <v>46</v>
      </c>
      <c r="B86">
        <f ca="1">data!F90</f>
        <v>0.10139856662426006</v>
      </c>
      <c r="C86">
        <f t="shared" si="3"/>
        <v>0.2700031562106382</v>
      </c>
      <c r="D86">
        <f t="shared" ca="1" si="4"/>
        <v>0.16860458958637814</v>
      </c>
      <c r="E86">
        <f t="shared" ca="1" si="5"/>
        <v>2.8427507629591012E-2</v>
      </c>
    </row>
    <row r="87" spans="1:5" x14ac:dyDescent="0.35">
      <c r="A87">
        <f>data!B91</f>
        <v>48</v>
      </c>
      <c r="B87">
        <f ca="1">data!F91</f>
        <v>0.1519181176129836</v>
      </c>
      <c r="C87">
        <f t="shared" si="3"/>
        <v>0.15882196059269491</v>
      </c>
      <c r="D87">
        <f t="shared" ca="1" si="4"/>
        <v>6.9038429797113054E-3</v>
      </c>
      <c r="E87">
        <f t="shared" ca="1" si="5"/>
        <v>4.7663047888509077E-5</v>
      </c>
    </row>
    <row r="88" spans="1:5" x14ac:dyDescent="0.35">
      <c r="A88">
        <f>data!B92</f>
        <v>50</v>
      </c>
      <c r="B88">
        <f ca="1">data!F92</f>
        <v>0.14218053993941154</v>
      </c>
      <c r="C88">
        <f t="shared" si="3"/>
        <v>7.3825384709663627E-2</v>
      </c>
      <c r="D88">
        <f t="shared" ca="1" si="4"/>
        <v>-6.8355155229747916E-2</v>
      </c>
      <c r="E88">
        <f t="shared" ca="1" si="5"/>
        <v>4.6724272464829337E-3</v>
      </c>
    </row>
    <row r="89" spans="1:5" x14ac:dyDescent="0.35">
      <c r="A89">
        <f>data!B93</f>
        <v>52</v>
      </c>
      <c r="B89">
        <f ca="1">data!F93</f>
        <v>0.16280316475228368</v>
      </c>
      <c r="C89">
        <f t="shared" si="3"/>
        <v>2.8013757876786199E-2</v>
      </c>
      <c r="D89">
        <f t="shared" ca="1" si="4"/>
        <v>-0.13478940687549748</v>
      </c>
      <c r="E89">
        <f t="shared" ca="1" si="5"/>
        <v>1.8168184205848408E-2</v>
      </c>
    </row>
    <row r="90" spans="1:5" x14ac:dyDescent="0.35">
      <c r="A90">
        <f>data!B94</f>
        <v>54</v>
      </c>
      <c r="B90">
        <f ca="1">data!F94</f>
        <v>-0.1717154514255525</v>
      </c>
      <c r="C90">
        <f t="shared" si="3"/>
        <v>2.6441627791103511E-2</v>
      </c>
      <c r="D90">
        <f t="shared" ca="1" si="4"/>
        <v>0.19815707921665601</v>
      </c>
      <c r="E90">
        <f t="shared" ca="1" si="5"/>
        <v>3.9266228043676084E-2</v>
      </c>
    </row>
    <row r="91" spans="1:5" x14ac:dyDescent="0.35">
      <c r="A91">
        <f>data!B95</f>
        <v>56</v>
      </c>
      <c r="B91">
        <f ca="1">data!F95</f>
        <v>9.9152091665172803E-2</v>
      </c>
      <c r="C91">
        <f t="shared" si="3"/>
        <v>6.5951997552916947E-2</v>
      </c>
      <c r="D91">
        <f t="shared" ca="1" si="4"/>
        <v>-3.3200094112255857E-2</v>
      </c>
      <c r="E91">
        <f t="shared" ca="1" si="5"/>
        <v>1.102246249062646E-3</v>
      </c>
    </row>
    <row r="92" spans="1:5" x14ac:dyDescent="0.35">
      <c r="A92">
        <f>data!B96</f>
        <v>58</v>
      </c>
      <c r="B92">
        <f ca="1">data!F96</f>
        <v>0.33580689403677344</v>
      </c>
      <c r="C92">
        <f t="shared" si="3"/>
        <v>0.13633457231277615</v>
      </c>
      <c r="D92">
        <f t="shared" ca="1" si="4"/>
        <v>-0.19947232172399729</v>
      </c>
      <c r="E92">
        <f t="shared" ca="1" si="5"/>
        <v>3.9789207133961883E-2</v>
      </c>
    </row>
    <row r="93" spans="1:5" x14ac:dyDescent="0.35">
      <c r="A93">
        <f>data!B97</f>
        <v>60</v>
      </c>
      <c r="B93">
        <f ca="1">data!F97</f>
        <v>0.16772695377990166</v>
      </c>
      <c r="C93">
        <f t="shared" si="3"/>
        <v>0.22261919243963954</v>
      </c>
      <c r="D93">
        <f t="shared" ca="1" si="4"/>
        <v>5.4892238659737885E-2</v>
      </c>
      <c r="E93">
        <f t="shared" ca="1" si="5"/>
        <v>3.0131578650776226E-3</v>
      </c>
    </row>
    <row r="94" spans="1:5" x14ac:dyDescent="0.35">
      <c r="A94">
        <f>data!B98</f>
        <v>62</v>
      </c>
      <c r="B94">
        <f ca="1">data!F98</f>
        <v>0.48311282036142816</v>
      </c>
      <c r="C94">
        <f t="shared" si="3"/>
        <v>0.30804051494428025</v>
      </c>
      <c r="D94">
        <f t="shared" ca="1" si="4"/>
        <v>-0.17507230541714791</v>
      </c>
      <c r="E94">
        <f t="shared" ca="1" si="5"/>
        <v>3.0650312124075117E-2</v>
      </c>
    </row>
    <row r="95" spans="1:5" x14ac:dyDescent="0.35">
      <c r="A95">
        <f>data!B99</f>
        <v>64</v>
      </c>
      <c r="B95">
        <f ca="1">data!F99</f>
        <v>0.2023950733605209</v>
      </c>
      <c r="C95">
        <f t="shared" si="3"/>
        <v>0.37712240513659956</v>
      </c>
      <c r="D95">
        <f t="shared" ca="1" si="4"/>
        <v>0.17472733177607866</v>
      </c>
      <c r="E95">
        <f t="shared" ca="1" si="5"/>
        <v>3.0529640469587869E-2</v>
      </c>
    </row>
    <row r="96" spans="1:5" x14ac:dyDescent="0.35">
      <c r="A96">
        <f>data!B100</f>
        <v>66</v>
      </c>
      <c r="B96">
        <f ca="1">data!F100</f>
        <v>0.35889637469665003</v>
      </c>
      <c r="C96">
        <f t="shared" si="3"/>
        <v>0.41834118862956049</v>
      </c>
      <c r="D96">
        <f t="shared" ca="1" si="4"/>
        <v>5.9444813932910456E-2</v>
      </c>
      <c r="E96">
        <f t="shared" ca="1" si="5"/>
        <v>3.5336859035183452E-3</v>
      </c>
    </row>
    <row r="97" spans="1:5" x14ac:dyDescent="0.35">
      <c r="A97">
        <f>data!B101</f>
        <v>68</v>
      </c>
      <c r="B97">
        <f ca="1">data!F101</f>
        <v>0.46680497041114721</v>
      </c>
      <c r="C97">
        <f t="shared" si="3"/>
        <v>0.42592950234459859</v>
      </c>
      <c r="D97">
        <f t="shared" ca="1" si="4"/>
        <v>-4.0875468066548626E-2</v>
      </c>
      <c r="E97">
        <f t="shared" ca="1" si="5"/>
        <v>1.6708038896594364E-3</v>
      </c>
    </row>
    <row r="98" spans="1:5" x14ac:dyDescent="0.35">
      <c r="A98">
        <f>data!B102</f>
        <v>70</v>
      </c>
      <c r="B98">
        <f ca="1">data!F102</f>
        <v>0.27871484772205846</v>
      </c>
      <c r="C98">
        <f t="shared" si="3"/>
        <v>0.40055516692764059</v>
      </c>
      <c r="D98">
        <f t="shared" ca="1" si="4"/>
        <v>0.12184031920558214</v>
      </c>
      <c r="E98">
        <f t="shared" ca="1" si="5"/>
        <v>1.4845063384118147E-2</v>
      </c>
    </row>
    <row r="99" spans="1:5" x14ac:dyDescent="0.35">
      <c r="A99">
        <f>data!B103</f>
        <v>72</v>
      </c>
      <c r="B99">
        <f ca="1">data!F103</f>
        <v>0.40587948069684943</v>
      </c>
      <c r="C99">
        <f t="shared" si="3"/>
        <v>0.34881938198191964</v>
      </c>
      <c r="D99">
        <f t="shared" ca="1" si="4"/>
        <v>-5.7060098714929786E-2</v>
      </c>
      <c r="E99">
        <f t="shared" ca="1" si="5"/>
        <v>3.2558548653575316E-3</v>
      </c>
    </row>
    <row r="100" spans="1:5" x14ac:dyDescent="0.35">
      <c r="A100">
        <f>data!B104</f>
        <v>74</v>
      </c>
      <c r="B100">
        <f ca="1">data!F104</f>
        <v>0.13907108402998417</v>
      </c>
      <c r="C100">
        <f t="shared" si="3"/>
        <v>0.28172770338564534</v>
      </c>
      <c r="D100">
        <f t="shared" ca="1" si="4"/>
        <v>0.14265661935566118</v>
      </c>
      <c r="E100">
        <f t="shared" ca="1" si="5"/>
        <v>2.0350911045986003E-2</v>
      </c>
    </row>
    <row r="101" spans="1:5" x14ac:dyDescent="0.35">
      <c r="A101">
        <f>data!B105</f>
        <v>76</v>
      </c>
      <c r="B101">
        <f ca="1">data!F105</f>
        <v>0.30469309277330964</v>
      </c>
      <c r="C101">
        <f t="shared" si="3"/>
        <v>0.21245949542714826</v>
      </c>
      <c r="D101">
        <f t="shared" ca="1" si="4"/>
        <v>-9.2233597346161378E-2</v>
      </c>
      <c r="E101">
        <f t="shared" ca="1" si="5"/>
        <v>8.5070364794138272E-3</v>
      </c>
    </row>
    <row r="102" spans="1:5" x14ac:dyDescent="0.35">
      <c r="A102">
        <f>data!B106</f>
        <v>78</v>
      </c>
      <c r="B102">
        <f ca="1">data!F106</f>
        <v>0.29909200317064466</v>
      </c>
      <c r="C102">
        <f t="shared" si="3"/>
        <v>0.153868565697732</v>
      </c>
      <c r="D102">
        <f t="shared" ca="1" si="4"/>
        <v>-0.14522343747291266</v>
      </c>
      <c r="E102">
        <f t="shared" ca="1" si="5"/>
        <v>2.1089846791448975E-2</v>
      </c>
    </row>
    <row r="103" spans="1:5" x14ac:dyDescent="0.35">
      <c r="A103">
        <f>data!B107</f>
        <v>80</v>
      </c>
      <c r="B103">
        <f ca="1">data!F107</f>
        <v>-3.8416675471951101E-2</v>
      </c>
      <c r="C103">
        <f t="shared" si="3"/>
        <v>0.11617370953461909</v>
      </c>
      <c r="D103">
        <f t="shared" ca="1" si="4"/>
        <v>0.15459038500657019</v>
      </c>
      <c r="E103">
        <f t="shared" ca="1" si="5"/>
        <v>2.38981871364796E-2</v>
      </c>
    </row>
    <row r="104" spans="1:5" x14ac:dyDescent="0.35">
      <c r="A104">
        <f>data!B108</f>
        <v>82</v>
      </c>
      <c r="B104">
        <f ca="1">data!F108</f>
        <v>0.19459697074311594</v>
      </c>
      <c r="C104">
        <f t="shared" si="3"/>
        <v>0.10524191874688471</v>
      </c>
      <c r="D104">
        <f t="shared" ca="1" si="4"/>
        <v>-8.9355051996231227E-2</v>
      </c>
      <c r="E104">
        <f t="shared" ca="1" si="5"/>
        <v>7.9843253172491857E-3</v>
      </c>
    </row>
    <row r="105" spans="1:5" x14ac:dyDescent="0.35">
      <c r="A105">
        <f>data!B109</f>
        <v>84</v>
      </c>
      <c r="B105">
        <f ca="1">data!F109</f>
        <v>0.2481042135857876</v>
      </c>
      <c r="C105">
        <f t="shared" si="3"/>
        <v>0.12174244593116043</v>
      </c>
      <c r="D105">
        <f t="shared" ca="1" si="4"/>
        <v>-0.12636176765462717</v>
      </c>
      <c r="E105">
        <f t="shared" ca="1" si="5"/>
        <v>1.5967296324801983E-2</v>
      </c>
    </row>
    <row r="106" spans="1:5" x14ac:dyDescent="0.35">
      <c r="A106">
        <f>data!B110</f>
        <v>86</v>
      </c>
      <c r="B106">
        <f ca="1">data!F110</f>
        <v>0.15769909748173114</v>
      </c>
      <c r="C106">
        <f t="shared" si="3"/>
        <v>0.16128166286406426</v>
      </c>
      <c r="D106">
        <f t="shared" ca="1" si="4"/>
        <v>3.5825653823331194E-3</v>
      </c>
      <c r="E106">
        <f t="shared" ca="1" si="5"/>
        <v>1.283477471869165E-5</v>
      </c>
    </row>
    <row r="107" spans="1:5" x14ac:dyDescent="0.35">
      <c r="A107">
        <f>data!B111</f>
        <v>88</v>
      </c>
      <c r="B107">
        <f ca="1">data!F111</f>
        <v>3.190692082747032E-2</v>
      </c>
      <c r="C107">
        <f t="shared" si="3"/>
        <v>0.21544830790377886</v>
      </c>
      <c r="D107">
        <f t="shared" ca="1" si="4"/>
        <v>0.18354138707630854</v>
      </c>
      <c r="E107">
        <f t="shared" ca="1" si="5"/>
        <v>3.368744076989532E-2</v>
      </c>
    </row>
    <row r="108" spans="1:5" x14ac:dyDescent="0.35">
      <c r="A108">
        <f>data!B112</f>
        <v>90</v>
      </c>
      <c r="B108">
        <f ca="1">data!F112</f>
        <v>0.42446372584642778</v>
      </c>
      <c r="C108">
        <f t="shared" si="3"/>
        <v>0.27353876450888165</v>
      </c>
      <c r="D108">
        <f t="shared" ca="1" si="4"/>
        <v>-0.15092496133754613</v>
      </c>
      <c r="E108">
        <f t="shared" ca="1" si="5"/>
        <v>2.2778343954739794E-2</v>
      </c>
    </row>
    <row r="109" spans="1:5" x14ac:dyDescent="0.35">
      <c r="A109">
        <f>data!B113</f>
        <v>92</v>
      </c>
      <c r="B109">
        <f ca="1">data!F113</f>
        <v>0.37030607583303676</v>
      </c>
      <c r="C109">
        <f t="shared" si="3"/>
        <v>0.3246200486254352</v>
      </c>
      <c r="D109">
        <f t="shared" ca="1" si="4"/>
        <v>-4.5686027207601565E-2</v>
      </c>
      <c r="E109">
        <f t="shared" ca="1" si="5"/>
        <v>2.0872130820137106E-3</v>
      </c>
    </row>
    <row r="110" spans="1:5" x14ac:dyDescent="0.35">
      <c r="A110">
        <f>data!B114</f>
        <v>94</v>
      </c>
      <c r="B110">
        <f ca="1">data!F114</f>
        <v>0.23800745849806187</v>
      </c>
      <c r="C110">
        <f t="shared" si="3"/>
        <v>0.35954221658120633</v>
      </c>
      <c r="D110">
        <f t="shared" ca="1" si="4"/>
        <v>0.12153475808314446</v>
      </c>
      <c r="E110">
        <f t="shared" ca="1" si="5"/>
        <v>1.4770697422328448E-2</v>
      </c>
    </row>
    <row r="111" spans="1:5" x14ac:dyDescent="0.35">
      <c r="A111">
        <f>data!B115</f>
        <v>96</v>
      </c>
      <c r="B111">
        <f ca="1">data!F115</f>
        <v>0.52694459292998463</v>
      </c>
      <c r="C111">
        <f t="shared" si="3"/>
        <v>0.37253751370605676</v>
      </c>
      <c r="D111">
        <f t="shared" ca="1" si="4"/>
        <v>-0.15440707922392788</v>
      </c>
      <c r="E111">
        <f t="shared" ca="1" si="5"/>
        <v>2.3841546114464339E-2</v>
      </c>
    </row>
    <row r="112" spans="1:5" x14ac:dyDescent="0.35">
      <c r="A112">
        <f>data!B116</f>
        <v>98</v>
      </c>
      <c r="B112">
        <f ca="1">data!F116</f>
        <v>0.2522999086384885</v>
      </c>
      <c r="C112">
        <f t="shared" si="3"/>
        <v>0.36213336740574631</v>
      </c>
      <c r="D112">
        <f t="shared" ca="1" si="4"/>
        <v>0.10983345876725781</v>
      </c>
      <c r="E112">
        <f t="shared" ca="1" si="5"/>
        <v>1.2063388664778921E-2</v>
      </c>
    </row>
    <row r="113" spans="1:5" x14ac:dyDescent="0.35">
      <c r="A113">
        <f>data!B117</f>
        <v>100</v>
      </c>
      <c r="B113">
        <f ca="1">data!F117</f>
        <v>0.30969081583860697</v>
      </c>
      <c r="C113">
        <f t="shared" si="3"/>
        <v>0.3312416927206504</v>
      </c>
      <c r="D113">
        <f t="shared" ca="1" si="4"/>
        <v>2.1550876882043435E-2</v>
      </c>
      <c r="E113">
        <f t="shared" ca="1" si="5"/>
        <v>4.6444029438499418E-4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364-F743-44E5-9F54-760B4C243C02}">
  <dimension ref="A6:C1007"/>
  <sheetViews>
    <sheetView workbookViewId="0">
      <selection activeCell="E27" sqref="E27"/>
    </sheetView>
  </sheetViews>
  <sheetFormatPr defaultRowHeight="14.5" x14ac:dyDescent="0.35"/>
  <sheetData>
    <row r="6" spans="1:3" x14ac:dyDescent="0.35">
      <c r="A6" t="s">
        <v>5</v>
      </c>
      <c r="B6" t="s">
        <v>6</v>
      </c>
      <c r="C6" t="s">
        <v>7</v>
      </c>
    </row>
    <row r="7" spans="1:3" x14ac:dyDescent="0.35">
      <c r="A7">
        <v>0</v>
      </c>
      <c r="B7">
        <f>A7*(data!$B$13-data!$B$14)/($A$7-$A$1007)+data!$B$13</f>
        <v>-100</v>
      </c>
      <c r="C7">
        <f>IFERROR(fitting!$C$7+fitting!$C$4*SIN(fitting!$C$5*(B7-fitting!$C$6))/(fitting!$C$5*(B7-fitting!$C$6)),fitting!$C$7+fitting!$C$4)</f>
        <v>0.17289236933005403</v>
      </c>
    </row>
    <row r="8" spans="1:3" x14ac:dyDescent="0.35">
      <c r="A8">
        <v>1</v>
      </c>
      <c r="B8">
        <f>A8*(data!$B$13-data!$B$14)/($A$7-$A$1007)+data!$B$13</f>
        <v>-99.8</v>
      </c>
      <c r="C8">
        <f>IFERROR(fitting!$C$7+fitting!$C$4*SIN(fitting!$C$5*(B8-fitting!$C$6))/(fitting!$C$5*(B8-fitting!$C$6)),fitting!$C$7+fitting!$C$4)</f>
        <v>0.17626259298078928</v>
      </c>
    </row>
    <row r="9" spans="1:3" x14ac:dyDescent="0.35">
      <c r="A9">
        <v>2</v>
      </c>
      <c r="B9">
        <f>A9*(data!$B$13-data!$B$14)/($A$7-$A$1007)+data!$B$13</f>
        <v>-99.6</v>
      </c>
      <c r="C9">
        <f>IFERROR(fitting!$C$7+fitting!$C$4*SIN(fitting!$C$5*(B9-fitting!$C$6))/(fitting!$C$5*(B9-fitting!$C$6)),fitting!$C$7+fitting!$C$4)</f>
        <v>0.17978888745156191</v>
      </c>
    </row>
    <row r="10" spans="1:3" x14ac:dyDescent="0.35">
      <c r="A10">
        <v>3</v>
      </c>
      <c r="B10">
        <f>A10*(data!$B$13-data!$B$14)/($A$7-$A$1007)+data!$B$13</f>
        <v>-99.4</v>
      </c>
      <c r="C10">
        <f>IFERROR(fitting!$C$7+fitting!$C$4*SIN(fitting!$C$5*(B10-fitting!$C$6))/(fitting!$C$5*(B10-fitting!$C$6)),fitting!$C$7+fitting!$C$4)</f>
        <v>0.18346504649049783</v>
      </c>
    </row>
    <row r="11" spans="1:3" x14ac:dyDescent="0.35">
      <c r="A11">
        <v>4</v>
      </c>
      <c r="B11">
        <f>A11*(data!$B$13-data!$B$14)/($A$7-$A$1007)+data!$B$13</f>
        <v>-99.2</v>
      </c>
      <c r="C11">
        <f>IFERROR(fitting!$C$7+fitting!$C$4*SIN(fitting!$C$5*(B11-fitting!$C$6))/(fitting!$C$5*(B11-fitting!$C$6)),fitting!$C$7+fitting!$C$4)</f>
        <v>0.18728455143739065</v>
      </c>
    </row>
    <row r="12" spans="1:3" x14ac:dyDescent="0.35">
      <c r="A12">
        <v>5</v>
      </c>
      <c r="B12">
        <f>A12*(data!$B$13-data!$B$14)/($A$7-$A$1007)+data!$B$13</f>
        <v>-99</v>
      </c>
      <c r="C12">
        <f>IFERROR(fitting!$C$7+fitting!$C$4*SIN(fitting!$C$5*(B12-fitting!$C$6))/(fitting!$C$5*(B12-fitting!$C$6)),fitting!$C$7+fitting!$C$4)</f>
        <v>0.19124058251624465</v>
      </c>
    </row>
    <row r="13" spans="1:3" x14ac:dyDescent="0.35">
      <c r="A13">
        <v>6</v>
      </c>
      <c r="B13">
        <f>A13*(data!$B$13-data!$B$14)/($A$7-$A$1007)+data!$B$13</f>
        <v>-98.8</v>
      </c>
      <c r="C13">
        <f>IFERROR(fitting!$C$7+fitting!$C$4*SIN(fitting!$C$5*(B13-fitting!$C$6))/(fitting!$C$5*(B13-fitting!$C$6)),fitting!$C$7+fitting!$C$4)</f>
        <v>0.19532603074560162</v>
      </c>
    </row>
    <row r="14" spans="1:3" x14ac:dyDescent="0.35">
      <c r="A14">
        <v>7</v>
      </c>
      <c r="B14">
        <f>A14*(data!$B$13-data!$B$14)/($A$7-$A$1007)+data!$B$13</f>
        <v>-98.6</v>
      </c>
      <c r="C14">
        <f>IFERROR(fitting!$C$7+fitting!$C$4*SIN(fitting!$C$5*(B14-fitting!$C$6))/(fitting!$C$5*(B14-fitting!$C$6)),fitting!$C$7+fitting!$C$4)</f>
        <v>0.19953351044631318</v>
      </c>
    </row>
    <row r="15" spans="1:3" x14ac:dyDescent="0.35">
      <c r="A15">
        <v>8</v>
      </c>
      <c r="B15">
        <f>A15*(data!$B$13-data!$B$14)/($A$7-$A$1007)+data!$B$13</f>
        <v>-98.4</v>
      </c>
      <c r="C15">
        <f>IFERROR(fitting!$C$7+fitting!$C$4*SIN(fitting!$C$5*(B15-fitting!$C$6))/(fitting!$C$5*(B15-fitting!$C$6)),fitting!$C$7+fitting!$C$4)</f>
        <v>0.20385537232521134</v>
      </c>
    </row>
    <row r="16" spans="1:3" x14ac:dyDescent="0.35">
      <c r="A16">
        <v>9</v>
      </c>
      <c r="B16">
        <f>A16*(data!$B$13-data!$B$14)/($A$7-$A$1007)+data!$B$13</f>
        <v>-98.2</v>
      </c>
      <c r="C16">
        <f>IFERROR(fitting!$C$7+fitting!$C$4*SIN(fitting!$C$5*(B16-fitting!$C$6))/(fitting!$C$5*(B16-fitting!$C$6)),fitting!$C$7+fitting!$C$4)</f>
        <v>0.20828371711196988</v>
      </c>
    </row>
    <row r="17" spans="1:3" x14ac:dyDescent="0.35">
      <c r="A17">
        <v>10</v>
      </c>
      <c r="B17">
        <f>A17*(data!$B$13-data!$B$14)/($A$7-$A$1007)+data!$B$13</f>
        <v>-98</v>
      </c>
      <c r="C17">
        <f>IFERROR(fitting!$C$7+fitting!$C$4*SIN(fitting!$C$5*(B17-fitting!$C$6))/(fitting!$C$5*(B17-fitting!$C$6)),fitting!$C$7+fitting!$C$4)</f>
        <v>0.21281040972530915</v>
      </c>
    </row>
    <row r="18" spans="1:3" x14ac:dyDescent="0.35">
      <c r="A18">
        <v>11</v>
      </c>
      <c r="B18">
        <f>A18*(data!$B$13-data!$B$14)/($A$7-$A$1007)+data!$B$13</f>
        <v>-97.8</v>
      </c>
      <c r="C18">
        <f>IFERROR(fitting!$C$7+fitting!$C$4*SIN(fitting!$C$5*(B18-fitting!$C$6))/(fitting!$C$5*(B18-fitting!$C$6)),fitting!$C$7+fitting!$C$4)</f>
        <v>0.21742709394360454</v>
      </c>
    </row>
    <row r="19" spans="1:3" x14ac:dyDescent="0.35">
      <c r="A19">
        <v>12</v>
      </c>
      <c r="B19">
        <f>A19*(data!$B$13-data!$B$14)/($A$7-$A$1007)+data!$B$13</f>
        <v>-97.6</v>
      </c>
      <c r="C19">
        <f>IFERROR(fitting!$C$7+fitting!$C$4*SIN(fitting!$C$5*(B19-fitting!$C$6))/(fitting!$C$5*(B19-fitting!$C$6)),fitting!$C$7+fitting!$C$4)</f>
        <v>0.22212520755392295</v>
      </c>
    </row>
    <row r="20" spans="1:3" x14ac:dyDescent="0.35">
      <c r="A20">
        <v>13</v>
      </c>
      <c r="B20">
        <f>A20*(data!$B$13-data!$B$14)/($A$7-$A$1007)+data!$B$13</f>
        <v>-97.4</v>
      </c>
      <c r="C20">
        <f>IFERROR(fitting!$C$7+fitting!$C$4*SIN(fitting!$C$5*(B20-fitting!$C$6))/(fitting!$C$5*(B20-fitting!$C$6)),fitting!$C$7+fitting!$C$4)</f>
        <v>0.22689599795249599</v>
      </c>
    </row>
    <row r="21" spans="1:3" x14ac:dyDescent="0.35">
      <c r="A21">
        <v>14</v>
      </c>
      <c r="B21">
        <f>A21*(data!$B$13-data!$B$14)/($A$7-$A$1007)+data!$B$13</f>
        <v>-97.2</v>
      </c>
      <c r="C21">
        <f>IFERROR(fitting!$C$7+fitting!$C$4*SIN(fitting!$C$5*(B21-fitting!$C$6))/(fitting!$C$5*(B21-fitting!$C$6)),fitting!$C$7+fitting!$C$4)</f>
        <v>0.23173053816869435</v>
      </c>
    </row>
    <row r="22" spans="1:3" x14ac:dyDescent="0.35">
      <c r="A22">
        <v>15</v>
      </c>
      <c r="B22">
        <f>A22*(data!$B$13-data!$B$14)/($A$7-$A$1007)+data!$B$13</f>
        <v>-97</v>
      </c>
      <c r="C22">
        <f>IFERROR(fitting!$C$7+fitting!$C$4*SIN(fitting!$C$5*(B22-fitting!$C$6))/(fitting!$C$5*(B22-fitting!$C$6)),fitting!$C$7+fitting!$C$4)</f>
        <v>0.23661974328365123</v>
      </c>
    </row>
    <row r="23" spans="1:3" x14ac:dyDescent="0.35">
      <c r="A23">
        <v>16</v>
      </c>
      <c r="B23">
        <f>A23*(data!$B$13-data!$B$14)/($A$7-$A$1007)+data!$B$13</f>
        <v>-96.8</v>
      </c>
      <c r="C23">
        <f>IFERROR(fitting!$C$7+fitting!$C$4*SIN(fitting!$C$5*(B23-fitting!$C$6))/(fitting!$C$5*(B23-fitting!$C$6)),fitting!$C$7+fitting!$C$4)</f>
        <v>0.24155438721384248</v>
      </c>
    </row>
    <row r="24" spans="1:3" x14ac:dyDescent="0.35">
      <c r="A24">
        <v>17</v>
      </c>
      <c r="B24">
        <f>A24*(data!$B$13-data!$B$14)/($A$7-$A$1007)+data!$B$13</f>
        <v>-96.6</v>
      </c>
      <c r="C24">
        <f>IFERROR(fitting!$C$7+fitting!$C$4*SIN(fitting!$C$5*(B24-fitting!$C$6))/(fitting!$C$5*(B24-fitting!$C$6)),fitting!$C$7+fitting!$C$4)</f>
        <v>0.24652511982911574</v>
      </c>
    </row>
    <row r="25" spans="1:3" x14ac:dyDescent="0.35">
      <c r="A25">
        <v>18</v>
      </c>
      <c r="B25">
        <f>A25*(data!$B$13-data!$B$14)/($A$7-$A$1007)+data!$B$13</f>
        <v>-96.4</v>
      </c>
      <c r="C25">
        <f>IFERROR(fitting!$C$7+fitting!$C$4*SIN(fitting!$C$5*(B25-fitting!$C$6))/(fitting!$C$5*(B25-fitting!$C$6)),fitting!$C$7+fitting!$C$4)</f>
        <v>0.25152248437392166</v>
      </c>
    </row>
    <row r="26" spans="1:3" x14ac:dyDescent="0.35">
      <c r="A26">
        <v>19</v>
      </c>
      <c r="B26">
        <f>A26*(data!$B$13-data!$B$14)/($A$7-$A$1007)+data!$B$13</f>
        <v>-96.2</v>
      </c>
      <c r="C26">
        <f>IFERROR(fitting!$C$7+fitting!$C$4*SIN(fitting!$C$5*(B26-fitting!$C$6))/(fitting!$C$5*(B26-fitting!$C$6)),fitting!$C$7+fitting!$C$4)</f>
        <v>0.25653693515980974</v>
      </c>
    </row>
    <row r="27" spans="1:3" x14ac:dyDescent="0.35">
      <c r="A27">
        <v>20</v>
      </c>
      <c r="B27">
        <f>A27*(data!$B$13-data!$B$14)/($A$7-$A$1007)+data!$B$13</f>
        <v>-96</v>
      </c>
      <c r="C27">
        <f>IFERROR(fitting!$C$7+fitting!$C$4*SIN(fitting!$C$5*(B27-fitting!$C$6))/(fitting!$C$5*(B27-fitting!$C$6)),fitting!$C$7+fitting!$C$4)</f>
        <v>0.26155885549660995</v>
      </c>
    </row>
    <row r="28" spans="1:3" x14ac:dyDescent="0.35">
      <c r="A28">
        <v>21</v>
      </c>
      <c r="B28">
        <f>A28*(data!$B$13-data!$B$14)/($A$7-$A$1007)+data!$B$13</f>
        <v>-95.8</v>
      </c>
      <c r="C28">
        <f>IFERROR(fitting!$C$7+fitting!$C$4*SIN(fitting!$C$5*(B28-fitting!$C$6))/(fitting!$C$5*(B28-fitting!$C$6)),fitting!$C$7+fitting!$C$4)</f>
        <v>0.26657857582916233</v>
      </c>
    </row>
    <row r="29" spans="1:3" x14ac:dyDescent="0.35">
      <c r="A29">
        <v>22</v>
      </c>
      <c r="B29">
        <f>A29*(data!$B$13-data!$B$14)/($A$7-$A$1007)+data!$B$13</f>
        <v>-95.6</v>
      </c>
      <c r="C29">
        <f>IFERROR(fitting!$C$7+fitting!$C$4*SIN(fitting!$C$5*(B29-fitting!$C$6))/(fitting!$C$5*(B29-fitting!$C$6)),fitting!$C$7+fitting!$C$4)</f>
        <v>0.27158639204592749</v>
      </c>
    </row>
    <row r="30" spans="1:3" x14ac:dyDescent="0.35">
      <c r="A30">
        <v>23</v>
      </c>
      <c r="B30">
        <f>A30*(data!$B$13-data!$B$14)/($A$7-$A$1007)+data!$B$13</f>
        <v>-95.4</v>
      </c>
      <c r="C30">
        <f>IFERROR(fitting!$C$7+fitting!$C$4*SIN(fitting!$C$5*(B30-fitting!$C$6))/(fitting!$C$5*(B30-fitting!$C$6)),fitting!$C$7+fitting!$C$4)</f>
        <v>0.27657258392536871</v>
      </c>
    </row>
    <row r="31" spans="1:3" x14ac:dyDescent="0.35">
      <c r="A31">
        <v>24</v>
      </c>
      <c r="B31">
        <f>A31*(data!$B$13-data!$B$14)/($A$7-$A$1007)+data!$B$13</f>
        <v>-95.2</v>
      </c>
      <c r="C31">
        <f>IFERROR(fitting!$C$7+fitting!$C$4*SIN(fitting!$C$5*(B31-fitting!$C$6))/(fitting!$C$5*(B31-fitting!$C$6)),fitting!$C$7+fitting!$C$4)</f>
        <v>0.28152743368560634</v>
      </c>
    </row>
    <row r="32" spans="1:3" x14ac:dyDescent="0.35">
      <c r="A32">
        <v>25</v>
      </c>
      <c r="B32">
        <f>A32*(data!$B$13-data!$B$14)/($A$7-$A$1007)+data!$B$13</f>
        <v>-95</v>
      </c>
      <c r="C32">
        <f>IFERROR(fitting!$C$7+fitting!$C$4*SIN(fitting!$C$5*(B32-fitting!$C$6))/(fitting!$C$5*(B32-fitting!$C$6)),fitting!$C$7+fitting!$C$4)</f>
        <v>0.28644124460251102</v>
      </c>
    </row>
    <row r="33" spans="1:3" x14ac:dyDescent="0.35">
      <c r="A33">
        <v>26</v>
      </c>
      <c r="B33">
        <f>A33*(data!$B$13-data!$B$14)/($A$7-$A$1007)+data!$B$13</f>
        <v>-94.8</v>
      </c>
      <c r="C33">
        <f>IFERROR(fitting!$C$7+fitting!$C$4*SIN(fitting!$C$5*(B33-fitting!$C$6))/(fitting!$C$5*(B33-fitting!$C$6)),fitting!$C$7+fitting!$C$4)</f>
        <v>0.29130435966115531</v>
      </c>
    </row>
    <row r="34" spans="1:3" x14ac:dyDescent="0.35">
      <c r="A34">
        <v>27</v>
      </c>
      <c r="B34">
        <f>A34*(data!$B$13-data!$B$14)/($A$7-$A$1007)+data!$B$13</f>
        <v>-94.6</v>
      </c>
      <c r="C34">
        <f>IFERROR(fitting!$C$7+fitting!$C$4*SIN(fitting!$C$5*(B34-fitting!$C$6))/(fitting!$C$5*(B34-fitting!$C$6)),fitting!$C$7+fitting!$C$4)</f>
        <v>0.29610718020533361</v>
      </c>
    </row>
    <row r="35" spans="1:3" x14ac:dyDescent="0.35">
      <c r="A35">
        <v>28</v>
      </c>
      <c r="B35">
        <f>A35*(data!$B$13-data!$B$14)/($A$7-$A$1007)+data!$B$13</f>
        <v>-94.4</v>
      </c>
      <c r="C35">
        <f>IFERROR(fitting!$C$7+fitting!$C$4*SIN(fitting!$C$5*(B35-fitting!$C$6))/(fitting!$C$5*(B35-fitting!$C$6)),fitting!$C$7+fitting!$C$4)</f>
        <v>0.30084018454973743</v>
      </c>
    </row>
    <row r="36" spans="1:3" x14ac:dyDescent="0.35">
      <c r="A36">
        <v>29</v>
      </c>
      <c r="B36">
        <f>A36*(data!$B$13-data!$B$14)/($A$7-$A$1007)+data!$B$13</f>
        <v>-94.2</v>
      </c>
      <c r="C36">
        <f>IFERROR(fitting!$C$7+fitting!$C$4*SIN(fitting!$C$5*(B36-fitting!$C$6))/(fitting!$C$5*(B36-fitting!$C$6)),fitting!$C$7+fitting!$C$4)</f>
        <v>0.30549394651930789</v>
      </c>
    </row>
    <row r="37" spans="1:3" x14ac:dyDescent="0.35">
      <c r="A37">
        <v>30</v>
      </c>
      <c r="B37">
        <f>A37*(data!$B$13-data!$B$14)/($A$7-$A$1007)+data!$B$13</f>
        <v>-94</v>
      </c>
      <c r="C37">
        <f>IFERROR(fitting!$C$7+fitting!$C$4*SIN(fitting!$C$5*(B37-fitting!$C$6))/(fitting!$C$5*(B37-fitting!$C$6)),fitting!$C$7+fitting!$C$4)</f>
        <v>0.3100591538802846</v>
      </c>
    </row>
    <row r="38" spans="1:3" x14ac:dyDescent="0.35">
      <c r="A38">
        <v>31</v>
      </c>
      <c r="B38">
        <f>A38*(data!$B$13-data!$B$14)/($A$7-$A$1007)+data!$B$13</f>
        <v>-93.8</v>
      </c>
      <c r="C38">
        <f>IFERROR(fitting!$C$7+fitting!$C$4*SIN(fitting!$C$5*(B38-fitting!$C$6))/(fitting!$C$5*(B38-fitting!$C$6)),fitting!$C$7+fitting!$C$4)</f>
        <v>0.31452662662754982</v>
      </c>
    </row>
    <row r="39" spans="1:3" x14ac:dyDescent="0.35">
      <c r="A39">
        <v>32</v>
      </c>
      <c r="B39">
        <f>A39*(data!$B$13-data!$B$14)/($A$7-$A$1007)+data!$B$13</f>
        <v>-93.6</v>
      </c>
      <c r="C39">
        <f>IFERROR(fitting!$C$7+fitting!$C$4*SIN(fitting!$C$5*(B39-fitting!$C$6))/(fitting!$C$5*(B39-fitting!$C$6)),fitting!$C$7+fitting!$C$4)</f>
        <v>0.31888733509299139</v>
      </c>
    </row>
    <row r="40" spans="1:3" x14ac:dyDescent="0.35">
      <c r="A40">
        <v>33</v>
      </c>
      <c r="B40">
        <f>A40*(data!$B$13-data!$B$14)/($A$7-$A$1007)+data!$B$13</f>
        <v>-93.4</v>
      </c>
      <c r="C40">
        <f>IFERROR(fitting!$C$7+fitting!$C$4*SIN(fitting!$C$5*(B40-fitting!$C$6))/(fitting!$C$5*(B40-fitting!$C$6)),fitting!$C$7+fitting!$C$4)</f>
        <v>0.32313241783981861</v>
      </c>
    </row>
    <row r="41" spans="1:3" x14ac:dyDescent="0.35">
      <c r="A41">
        <v>34</v>
      </c>
      <c r="B41">
        <f>A41*(data!$B$13-data!$B$14)/($A$7-$A$1007)+data!$B$13</f>
        <v>-93.2</v>
      </c>
      <c r="C41">
        <f>IFERROR(fitting!$C$7+fitting!$C$4*SIN(fitting!$C$5*(B41-fitting!$C$6))/(fitting!$C$5*(B41-fitting!$C$6)),fitting!$C$7+fitting!$C$4)</f>
        <v>0.32725319930803426</v>
      </c>
    </row>
    <row r="42" spans="1:3" x14ac:dyDescent="0.35">
      <c r="A42">
        <v>35</v>
      </c>
      <c r="B42">
        <f>A42*(data!$B$13-data!$B$14)/($A$7-$A$1007)+data!$B$13</f>
        <v>-93</v>
      </c>
      <c r="C42">
        <f>IFERROR(fitting!$C$7+fitting!$C$4*SIN(fitting!$C$5*(B42-fitting!$C$6))/(fitting!$C$5*(B42-fitting!$C$6)),fitting!$C$7+fitting!$C$4)</f>
        <v>0.33124120717659572</v>
      </c>
    </row>
    <row r="43" spans="1:3" x14ac:dyDescent="0.35">
      <c r="A43">
        <v>36</v>
      </c>
      <c r="B43">
        <f>A43*(data!$B$13-data!$B$14)/($A$7-$A$1007)+data!$B$13</f>
        <v>-92.8</v>
      </c>
      <c r="C43">
        <f>IFERROR(fitting!$C$7+fitting!$C$4*SIN(fitting!$C$5*(B43-fitting!$C$6))/(fitting!$C$5*(B43-fitting!$C$6)),fitting!$C$7+fitting!$C$4)</f>
        <v>0.33508818940821317</v>
      </c>
    </row>
    <row r="44" spans="1:3" x14ac:dyDescent="0.35">
      <c r="A44">
        <v>37</v>
      </c>
      <c r="B44">
        <f>A44*(data!$B$13-data!$B$14)/($A$7-$A$1007)+data!$B$13</f>
        <v>-92.6</v>
      </c>
      <c r="C44">
        <f>IFERROR(fitting!$C$7+fitting!$C$4*SIN(fitting!$C$5*(B44-fitting!$C$6))/(fitting!$C$5*(B44-fitting!$C$6)),fitting!$C$7+fitting!$C$4)</f>
        <v>0.33878613094318849</v>
      </c>
    </row>
    <row r="45" spans="1:3" x14ac:dyDescent="0.35">
      <c r="A45">
        <v>38</v>
      </c>
      <c r="B45">
        <f>A45*(data!$B$13-data!$B$14)/($A$7-$A$1007)+data!$B$13</f>
        <v>-92.4</v>
      </c>
      <c r="C45">
        <f>IFERROR(fitting!$C$7+fitting!$C$4*SIN(fitting!$C$5*(B45-fitting!$C$6))/(fitting!$C$5*(B45-fitting!$C$6)),fitting!$C$7+fitting!$C$4)</f>
        <v>0.34232727000923885</v>
      </c>
    </row>
    <row r="46" spans="1:3" x14ac:dyDescent="0.35">
      <c r="A46">
        <v>39</v>
      </c>
      <c r="B46">
        <f>A46*(data!$B$13-data!$B$14)/($A$7-$A$1007)+data!$B$13</f>
        <v>-92.2</v>
      </c>
      <c r="C46">
        <f>IFERROR(fitting!$C$7+fitting!$C$4*SIN(fitting!$C$5*(B46-fitting!$C$6))/(fitting!$C$5*(B46-fitting!$C$6)),fitting!$C$7+fitting!$C$4)</f>
        <v>0.34570411401484569</v>
      </c>
    </row>
    <row r="47" spans="1:3" x14ac:dyDescent="0.35">
      <c r="A47">
        <v>40</v>
      </c>
      <c r="B47">
        <f>A47*(data!$B$13-data!$B$14)/($A$7-$A$1007)+data!$B$13</f>
        <v>-92</v>
      </c>
      <c r="C47">
        <f>IFERROR(fitting!$C$7+fitting!$C$4*SIN(fitting!$C$5*(B47-fitting!$C$6))/(fitting!$C$5*(B47-fitting!$C$6)),fitting!$C$7+fitting!$C$4)</f>
        <v>0.34890945499432524</v>
      </c>
    </row>
    <row r="48" spans="1:3" x14ac:dyDescent="0.35">
      <c r="A48">
        <v>41</v>
      </c>
      <c r="B48">
        <f>A48*(data!$B$13-data!$B$14)/($A$7-$A$1007)+data!$B$13</f>
        <v>-91.8</v>
      </c>
      <c r="C48">
        <f>IFERROR(fitting!$C$7+fitting!$C$4*SIN(fitting!$C$5*(B48-fitting!$C$6))/(fitting!$C$5*(B48-fitting!$C$6)),fitting!$C$7+fitting!$C$4)</f>
        <v>0.35193638457354898</v>
      </c>
    </row>
    <row r="49" spans="1:3" x14ac:dyDescent="0.35">
      <c r="A49">
        <v>42</v>
      </c>
      <c r="B49">
        <f>A49*(data!$B$13-data!$B$14)/($A$7-$A$1007)+data!$B$13</f>
        <v>-91.6</v>
      </c>
      <c r="C49">
        <f>IFERROR(fitting!$C$7+fitting!$C$4*SIN(fitting!$C$5*(B49-fitting!$C$6))/(fitting!$C$5*(B49-fitting!$C$6)),fitting!$C$7+fitting!$C$4)</f>
        <v>0.35477830842601776</v>
      </c>
    </row>
    <row r="50" spans="1:3" x14ac:dyDescent="0.35">
      <c r="A50">
        <v>43</v>
      </c>
      <c r="B50">
        <f>A50*(data!$B$13-data!$B$14)/($A$7-$A$1007)+data!$B$13</f>
        <v>-91.4</v>
      </c>
      <c r="C50">
        <f>IFERROR(fitting!$C$7+fitting!$C$4*SIN(fitting!$C$5*(B50-fitting!$C$6))/(fitting!$C$5*(B50-fitting!$C$6)),fitting!$C$7+fitting!$C$4)</f>
        <v>0.35742896018984199</v>
      </c>
    </row>
    <row r="51" spans="1:3" x14ac:dyDescent="0.35">
      <c r="A51">
        <v>44</v>
      </c>
      <c r="B51">
        <f>A51*(data!$B$13-data!$B$14)/($A$7-$A$1007)+data!$B$13</f>
        <v>-91.2</v>
      </c>
      <c r="C51">
        <f>IFERROR(fitting!$C$7+fitting!$C$4*SIN(fitting!$C$5*(B51-fitting!$C$6))/(fitting!$C$5*(B51-fitting!$C$6)),fitting!$C$7+fitting!$C$4)</f>
        <v>0.35988241481708311</v>
      </c>
    </row>
    <row r="52" spans="1:3" x14ac:dyDescent="0.35">
      <c r="A52">
        <v>45</v>
      </c>
      <c r="B52">
        <f>A52*(data!$B$13-data!$B$14)/($A$7-$A$1007)+data!$B$13</f>
        <v>-91</v>
      </c>
      <c r="C52">
        <f>IFERROR(fitting!$C$7+fitting!$C$4*SIN(fitting!$C$5*(B52-fitting!$C$6))/(fitting!$C$5*(B52-fitting!$C$6)),fitting!$C$7+fitting!$C$4)</f>
        <v>0.36213310132786786</v>
      </c>
    </row>
    <row r="53" spans="1:3" x14ac:dyDescent="0.35">
      <c r="A53">
        <v>46</v>
      </c>
      <c r="B53">
        <f>A53*(data!$B$13-data!$B$14)/($A$7-$A$1007)+data!$B$13</f>
        <v>-90.8</v>
      </c>
      <c r="C53">
        <f>IFERROR(fitting!$C$7+fitting!$C$4*SIN(fitting!$C$5*(B53-fitting!$C$6))/(fitting!$C$5*(B53-fitting!$C$6)),fitting!$C$7+fitting!$C$4)</f>
        <v>0.36417581494270806</v>
      </c>
    </row>
    <row r="54" spans="1:3" x14ac:dyDescent="0.35">
      <c r="A54">
        <v>47</v>
      </c>
      <c r="B54">
        <f>A54*(data!$B$13-data!$B$14)/($A$7-$A$1007)+data!$B$13</f>
        <v>-90.6</v>
      </c>
      <c r="C54">
        <f>IFERROR(fitting!$C$7+fitting!$C$4*SIN(fitting!$C$5*(B54-fitting!$C$6))/(fitting!$C$5*(B54-fitting!$C$6)),fitting!$C$7+fitting!$C$4)</f>
        <v>0.36600572856752212</v>
      </c>
    </row>
    <row r="55" spans="1:3" x14ac:dyDescent="0.35">
      <c r="A55">
        <v>48</v>
      </c>
      <c r="B55">
        <f>A55*(data!$B$13-data!$B$14)/($A$7-$A$1007)+data!$B$13</f>
        <v>-90.4</v>
      </c>
      <c r="C55">
        <f>IFERROR(fitting!$C$7+fitting!$C$4*SIN(fitting!$C$5*(B55-fitting!$C$6))/(fitting!$C$5*(B55-fitting!$C$6)),fitting!$C$7+fitting!$C$4)</f>
        <v>0.36761840360697823</v>
      </c>
    </row>
    <row r="56" spans="1:3" x14ac:dyDescent="0.35">
      <c r="A56">
        <v>49</v>
      </c>
      <c r="B56">
        <f>A56*(data!$B$13-data!$B$14)/($A$7-$A$1007)+data!$B$13</f>
        <v>-90.2</v>
      </c>
      <c r="C56">
        <f>IFERROR(fitting!$C$7+fitting!$C$4*SIN(fitting!$C$5*(B56-fitting!$C$6))/(fitting!$C$5*(B56-fitting!$C$6)),fitting!$C$7+fitting!$C$4)</f>
        <v>0.36900980008295187</v>
      </c>
    </row>
    <row r="57" spans="1:3" x14ac:dyDescent="0.35">
      <c r="A57">
        <v>50</v>
      </c>
      <c r="B57">
        <f>A57*(data!$B$13-data!$B$14)/($A$7-$A$1007)+data!$B$13</f>
        <v>-90</v>
      </c>
      <c r="C57">
        <f>IFERROR(fitting!$C$7+fitting!$C$4*SIN(fitting!$C$5*(B57-fitting!$C$6))/(fitting!$C$5*(B57-fitting!$C$6)),fitting!$C$7+fitting!$C$4)</f>
        <v>0.37017628603610508</v>
      </c>
    </row>
    <row r="58" spans="1:3" x14ac:dyDescent="0.35">
      <c r="A58">
        <v>51</v>
      </c>
      <c r="B58">
        <f>A58*(data!$B$13-data!$B$14)/($A$7-$A$1007)+data!$B$13</f>
        <v>-89.8</v>
      </c>
      <c r="C58">
        <f>IFERROR(fitting!$C$7+fitting!$C$4*SIN(fitting!$C$5*(B58-fitting!$C$6))/(fitting!$C$5*(B58-fitting!$C$6)),fitting!$C$7+fitting!$C$4)</f>
        <v>0.37111464618986723</v>
      </c>
    </row>
    <row r="59" spans="1:3" x14ac:dyDescent="0.35">
      <c r="A59">
        <v>52</v>
      </c>
      <c r="B59">
        <f>A59*(data!$B$13-data!$B$14)/($A$7-$A$1007)+data!$B$13</f>
        <v>-89.6</v>
      </c>
      <c r="C59">
        <f>IFERROR(fitting!$C$7+fitting!$C$4*SIN(fitting!$C$5*(B59-fitting!$C$6))/(fitting!$C$5*(B59-fitting!$C$6)),fitting!$C$7+fitting!$C$4)</f>
        <v>0.37182208985739806</v>
      </c>
    </row>
    <row r="60" spans="1:3" x14ac:dyDescent="0.35">
      <c r="A60">
        <v>53</v>
      </c>
      <c r="B60">
        <f>A60*(data!$B$13-data!$B$14)/($A$7-$A$1007)+data!$B$13</f>
        <v>-89.4</v>
      </c>
      <c r="C60">
        <f>IFERROR(fitting!$C$7+fitting!$C$4*SIN(fitting!$C$5*(B60-fitting!$C$6))/(fitting!$C$5*(B60-fitting!$C$6)),fitting!$C$7+fitting!$C$4)</f>
        <v>0.37229625807347255</v>
      </c>
    </row>
    <row r="61" spans="1:3" x14ac:dyDescent="0.35">
      <c r="A61">
        <v>54</v>
      </c>
      <c r="B61">
        <f>A61*(data!$B$13-data!$B$14)/($A$7-$A$1007)+data!$B$13</f>
        <v>-89.2</v>
      </c>
      <c r="C61">
        <f>IFERROR(fitting!$C$7+fitting!$C$4*SIN(fitting!$C$5*(B61-fitting!$C$6))/(fitting!$C$5*(B61-fitting!$C$6)),fitting!$C$7+fitting!$C$4)</f>
        <v>0.37253522993461075</v>
      </c>
    </row>
    <row r="62" spans="1:3" x14ac:dyDescent="0.35">
      <c r="A62">
        <v>55</v>
      </c>
      <c r="B62">
        <f>A62*(data!$B$13-data!$B$14)/($A$7-$A$1007)+data!$B$13</f>
        <v>-89</v>
      </c>
      <c r="C62">
        <f>IFERROR(fitting!$C$7+fitting!$C$4*SIN(fitting!$C$5*(B62-fitting!$C$6))/(fitting!$C$5*(B62-fitting!$C$6)),fitting!$C$7+fitting!$C$4)</f>
        <v>0.37253752813220503</v>
      </c>
    </row>
    <row r="63" spans="1:3" x14ac:dyDescent="0.35">
      <c r="A63">
        <v>56</v>
      </c>
      <c r="B63">
        <f>A63*(data!$B$13-data!$B$14)/($A$7-$A$1007)+data!$B$13</f>
        <v>-88.8</v>
      </c>
      <c r="C63">
        <f>IFERROR(fitting!$C$7+fitting!$C$4*SIN(fitting!$C$5*(B63-fitting!$C$6))/(fitting!$C$5*(B63-fitting!$C$6)),fitting!$C$7+fitting!$C$4)</f>
        <v>0.37230212366485838</v>
      </c>
    </row>
    <row r="64" spans="1:3" x14ac:dyDescent="0.35">
      <c r="A64">
        <v>57</v>
      </c>
      <c r="B64">
        <f>A64*(data!$B$13-data!$B$14)/($A$7-$A$1007)+data!$B$13</f>
        <v>-88.6</v>
      </c>
      <c r="C64">
        <f>IFERROR(fitting!$C$7+fitting!$C$4*SIN(fitting!$C$5*(B64-fitting!$C$6))/(fitting!$C$5*(B64-fitting!$C$6)),fitting!$C$7+fitting!$C$4)</f>
        <v>0.37182843971763829</v>
      </c>
    </row>
    <row r="65" spans="1:3" x14ac:dyDescent="0.35">
      <c r="A65">
        <v>58</v>
      </c>
      <c r="B65">
        <f>A65*(data!$B$13-data!$B$14)/($A$7-$A$1007)+data!$B$13</f>
        <v>-88.4</v>
      </c>
      <c r="C65">
        <f>IFERROR(fitting!$C$7+fitting!$C$4*SIN(fitting!$C$5*(B65-fitting!$C$6))/(fitting!$C$5*(B65-fitting!$C$6)),fitting!$C$7+fitting!$C$4)</f>
        <v>0.37111635469747162</v>
      </c>
    </row>
    <row r="66" spans="1:3" x14ac:dyDescent="0.35">
      <c r="A66">
        <v>59</v>
      </c>
      <c r="B66">
        <f>A66*(data!$B$13-data!$B$14)/($A$7-$A$1007)+data!$B$13</f>
        <v>-88.2</v>
      </c>
      <c r="C66">
        <f>IFERROR(fitting!$C$7+fitting!$C$4*SIN(fitting!$C$5*(B66-fitting!$C$6))/(fitting!$C$5*(B66-fitting!$C$6)),fitting!$C$7+fitting!$C$4)</f>
        <v>0.37016620441545522</v>
      </c>
    </row>
    <row r="67" spans="1:3" x14ac:dyDescent="0.35">
      <c r="A67">
        <v>60</v>
      </c>
      <c r="B67">
        <f>A67*(data!$B$13-data!$B$14)/($A$7-$A$1007)+data!$B$13</f>
        <v>-88</v>
      </c>
      <c r="C67">
        <f>IFERROR(fitting!$C$7+fitting!$C$4*SIN(fitting!$C$5*(B67-fitting!$C$6))/(fitting!$C$5*(B67-fitting!$C$6)),fitting!$C$7+fitting!$C$4)</f>
        <v>0.36897878340842477</v>
      </c>
    </row>
    <row r="68" spans="1:3" x14ac:dyDescent="0.35">
      <c r="A68">
        <v>61</v>
      </c>
      <c r="B68">
        <f>A68*(data!$B$13-data!$B$14)/($A$7-$A$1007)+data!$B$13</f>
        <v>-87.8</v>
      </c>
      <c r="C68">
        <f>IFERROR(fitting!$C$7+fitting!$C$4*SIN(fitting!$C$5*(B68-fitting!$C$6))/(fitting!$C$5*(B68-fitting!$C$6)),fitting!$C$7+fitting!$C$4)</f>
        <v>0.36755534539371831</v>
      </c>
    </row>
    <row r="69" spans="1:3" x14ac:dyDescent="0.35">
      <c r="A69">
        <v>62</v>
      </c>
      <c r="B69">
        <f>A69*(data!$B$13-data!$B$14)/($A$7-$A$1007)+data!$B$13</f>
        <v>-87.6</v>
      </c>
      <c r="C69">
        <f>IFERROR(fitting!$C$7+fitting!$C$4*SIN(fitting!$C$5*(B69-fitting!$C$6))/(fitting!$C$5*(B69-fitting!$C$6)),fitting!$C$7+fitting!$C$4)</f>
        <v>0.36589760285267653</v>
      </c>
    </row>
    <row r="70" spans="1:3" x14ac:dyDescent="0.35">
      <c r="A70">
        <v>63</v>
      </c>
      <c r="B70">
        <f>A70*(data!$B$13-data!$B$14)/($A$7-$A$1007)+data!$B$13</f>
        <v>-87.4</v>
      </c>
      <c r="C70">
        <f>IFERROR(fitting!$C$7+fitting!$C$4*SIN(fitting!$C$5*(B70-fitting!$C$6))/(fitting!$C$5*(B70-fitting!$C$6)),fitting!$C$7+fitting!$C$4)</f>
        <v>0.36400772574004853</v>
      </c>
    </row>
    <row r="71" spans="1:3" x14ac:dyDescent="0.35">
      <c r="A71">
        <v>64</v>
      </c>
      <c r="B71">
        <f>A71*(data!$B$13-data!$B$14)/($A$7-$A$1007)+data!$B$13</f>
        <v>-87.2</v>
      </c>
      <c r="C71">
        <f>IFERROR(fitting!$C$7+fitting!$C$4*SIN(fitting!$C$5*(B71-fitting!$C$6))/(fitting!$C$5*(B71-fitting!$C$6)),fitting!$C$7+fitting!$C$4)</f>
        <v>0.36188833931810316</v>
      </c>
    </row>
    <row r="72" spans="1:3" x14ac:dyDescent="0.35">
      <c r="A72">
        <v>65</v>
      </c>
      <c r="B72">
        <f>A72*(data!$B$13-data!$B$14)/($A$7-$A$1007)+data!$B$13</f>
        <v>-87</v>
      </c>
      <c r="C72">
        <f>IFERROR(fitting!$C$7+fitting!$C$4*SIN(fitting!$C$5*(B72-fitting!$C$6))/(fitting!$C$5*(B72-fitting!$C$6)),fitting!$C$7+fitting!$C$4)</f>
        <v>0.35954252111589452</v>
      </c>
    </row>
    <row r="73" spans="1:3" x14ac:dyDescent="0.35">
      <c r="A73">
        <v>66</v>
      </c>
      <c r="B73">
        <f>A73*(data!$B$13-data!$B$14)/($A$7-$A$1007)+data!$B$13</f>
        <v>-86.8</v>
      </c>
      <c r="C73">
        <f>IFERROR(fitting!$C$7+fitting!$C$4*SIN(fitting!$C$5*(B73-fitting!$C$6))/(fitting!$C$5*(B73-fitting!$C$6)),fitting!$C$7+fitting!$C$4)</f>
        <v>0.35697379701577348</v>
      </c>
    </row>
    <row r="74" spans="1:3" x14ac:dyDescent="0.35">
      <c r="A74">
        <v>67</v>
      </c>
      <c r="B74">
        <f>A74*(data!$B$13-data!$B$14)/($A$7-$A$1007)+data!$B$13</f>
        <v>-86.6</v>
      </c>
      <c r="C74">
        <f>IFERROR(fitting!$C$7+fitting!$C$4*SIN(fitting!$C$5*(B74-fitting!$C$6))/(fitting!$C$5*(B74-fitting!$C$6)),fitting!$C$7+fitting!$C$4)</f>
        <v>0.35418613647089425</v>
      </c>
    </row>
    <row r="75" spans="1:3" x14ac:dyDescent="0.35">
      <c r="A75">
        <v>68</v>
      </c>
      <c r="B75">
        <f>A75*(data!$B$13-data!$B$14)/($A$7-$A$1007)+data!$B$13</f>
        <v>-86.4</v>
      </c>
      <c r="C75">
        <f>IFERROR(fitting!$C$7+fitting!$C$4*SIN(fitting!$C$5*(B75-fitting!$C$6))/(fitting!$C$5*(B75-fitting!$C$6)),fitting!$C$7+fitting!$C$4)</f>
        <v>0.35118394685911419</v>
      </c>
    </row>
    <row r="76" spans="1:3" x14ac:dyDescent="0.35">
      <c r="A76">
        <v>69</v>
      </c>
      <c r="B76">
        <f>A76*(data!$B$13-data!$B$14)/($A$7-$A$1007)+data!$B$13</f>
        <v>-86.2</v>
      </c>
      <c r="C76">
        <f>IFERROR(fitting!$C$7+fitting!$C$4*SIN(fitting!$C$5*(B76-fitting!$C$6))/(fitting!$C$5*(B76-fitting!$C$6)),fitting!$C$7+fitting!$C$4)</f>
        <v>0.34797206698033128</v>
      </c>
    </row>
    <row r="77" spans="1:3" x14ac:dyDescent="0.35">
      <c r="A77">
        <v>70</v>
      </c>
      <c r="B77">
        <f>A77*(data!$B$13-data!$B$14)/($A$7-$A$1007)+data!$B$13</f>
        <v>-86</v>
      </c>
      <c r="C77">
        <f>IFERROR(fitting!$C$7+fitting!$C$4*SIN(fitting!$C$5*(B77-fitting!$C$6))/(fitting!$C$5*(B77-fitting!$C$6)),fitting!$C$7+fitting!$C$4)</f>
        <v>0.34455575970595043</v>
      </c>
    </row>
    <row r="78" spans="1:3" x14ac:dyDescent="0.35">
      <c r="A78">
        <v>71</v>
      </c>
      <c r="B78">
        <f>A78*(data!$B$13-data!$B$14)/($A$7-$A$1007)+data!$B$13</f>
        <v>-85.8</v>
      </c>
      <c r="C78">
        <f>IFERROR(fitting!$C$7+fitting!$C$4*SIN(fitting!$C$5*(B78-fitting!$C$6))/(fitting!$C$5*(B78-fitting!$C$6)),fitting!$C$7+fitting!$C$4)</f>
        <v>0.34094070379079211</v>
      </c>
    </row>
    <row r="79" spans="1:3" x14ac:dyDescent="0.35">
      <c r="A79">
        <v>72</v>
      </c>
      <c r="B79">
        <f>A79*(data!$B$13-data!$B$14)/($A$7-$A$1007)+data!$B$13</f>
        <v>-85.6</v>
      </c>
      <c r="C79">
        <f>IFERROR(fitting!$C$7+fitting!$C$4*SIN(fitting!$C$5*(B79-fitting!$C$6))/(fitting!$C$5*(B79-fitting!$C$6)),fitting!$C$7+fitting!$C$4)</f>
        <v>0.33713298485938492</v>
      </c>
    </row>
    <row r="80" spans="1:3" x14ac:dyDescent="0.35">
      <c r="A80">
        <v>73</v>
      </c>
      <c r="B80">
        <f>A80*(data!$B$13-data!$B$14)/($A$7-$A$1007)+data!$B$13</f>
        <v>-85.4</v>
      </c>
      <c r="C80">
        <f>IFERROR(fitting!$C$7+fitting!$C$4*SIN(fitting!$C$5*(B80-fitting!$C$6))/(fitting!$C$5*(B80-fitting!$C$6)),fitting!$C$7+fitting!$C$4)</f>
        <v>0.33313908558017952</v>
      </c>
    </row>
    <row r="81" spans="1:3" x14ac:dyDescent="0.35">
      <c r="A81">
        <v>74</v>
      </c>
      <c r="B81">
        <f>A81*(data!$B$13-data!$B$14)/($A$7-$A$1007)+data!$B$13</f>
        <v>-85.2</v>
      </c>
      <c r="C81">
        <f>IFERROR(fitting!$C$7+fitting!$C$4*SIN(fitting!$C$5*(B81-fitting!$C$6))/(fitting!$C$5*(B81-fitting!$C$6)),fitting!$C$7+fitting!$C$4)</f>
        <v>0.32896587504280694</v>
      </c>
    </row>
    <row r="82" spans="1:3" x14ac:dyDescent="0.35">
      <c r="A82">
        <v>75</v>
      </c>
      <c r="B82">
        <f>A82*(data!$B$13-data!$B$14)/($A$7-$A$1007)+data!$B$13</f>
        <v>-85</v>
      </c>
      <c r="C82">
        <f>IFERROR(fitting!$C$7+fitting!$C$4*SIN(fitting!$C$5*(B82-fitting!$C$6))/(fitting!$C$5*(B82-fitting!$C$6)),fitting!$C$7+fitting!$C$4)</f>
        <v>0.3246205973550701</v>
      </c>
    </row>
    <row r="83" spans="1:3" x14ac:dyDescent="0.35">
      <c r="A83">
        <v>76</v>
      </c>
      <c r="B83">
        <f>A83*(data!$B$13-data!$B$14)/($A$7-$A$1007)+data!$B$13</f>
        <v>-84.8</v>
      </c>
      <c r="C83">
        <f>IFERROR(fitting!$C$7+fitting!$C$4*SIN(fitting!$C$5*(B83-fitting!$C$6))/(fitting!$C$5*(B83-fitting!$C$6)),fitting!$C$7+fitting!$C$4)</f>
        <v>0.32011085947788409</v>
      </c>
    </row>
    <row r="84" spans="1:3" x14ac:dyDescent="0.35">
      <c r="A84">
        <v>77</v>
      </c>
      <c r="B84">
        <f>A84*(data!$B$13-data!$B$14)/($A$7-$A$1007)+data!$B$13</f>
        <v>-84.6</v>
      </c>
      <c r="C84">
        <f>IFERROR(fitting!$C$7+fitting!$C$4*SIN(fitting!$C$5*(B84-fitting!$C$6))/(fitting!$C$5*(B84-fitting!$C$6)),fitting!$C$7+fitting!$C$4)</f>
        <v>0.31544461831790116</v>
      </c>
    </row>
    <row r="85" spans="1:3" x14ac:dyDescent="0.35">
      <c r="A85">
        <v>78</v>
      </c>
      <c r="B85">
        <f>A85*(data!$B$13-data!$B$14)/($A$7-$A$1007)+data!$B$13</f>
        <v>-84.4</v>
      </c>
      <c r="C85">
        <f>IFERROR(fitting!$C$7+fitting!$C$4*SIN(fitting!$C$5*(B85-fitting!$C$6))/(fitting!$C$5*(B85-fitting!$C$6)),fitting!$C$7+fitting!$C$4)</f>
        <v>0.31063016709902558</v>
      </c>
    </row>
    <row r="86" spans="1:3" x14ac:dyDescent="0.35">
      <c r="A86">
        <v>79</v>
      </c>
      <c r="B86">
        <f>A86*(data!$B$13-data!$B$14)/($A$7-$A$1007)+data!$B$13</f>
        <v>-84.2</v>
      </c>
      <c r="C86">
        <f>IFERROR(fitting!$C$7+fitting!$C$4*SIN(fitting!$C$5*(B86-fitting!$C$6))/(fitting!$C$5*(B86-fitting!$C$6)),fitting!$C$7+fitting!$C$4)</f>
        <v>0.30567612103546982</v>
      </c>
    </row>
    <row r="87" spans="1:3" x14ac:dyDescent="0.35">
      <c r="A87">
        <v>80</v>
      </c>
      <c r="B87">
        <f>A87*(data!$B$13-data!$B$14)/($A$7-$A$1007)+data!$B$13</f>
        <v>-84</v>
      </c>
      <c r="C87">
        <f>IFERROR(fitting!$C$7+fitting!$C$4*SIN(fitting!$C$5*(B87-fitting!$C$6))/(fitting!$C$5*(B87-fitting!$C$6)),fitting!$C$7+fitting!$C$4)</f>
        <v>0.30059140233041692</v>
      </c>
    </row>
    <row r="88" spans="1:3" x14ac:dyDescent="0.35">
      <c r="A88">
        <v>81</v>
      </c>
      <c r="B88">
        <f>A88*(data!$B$13-data!$B$14)/($A$7-$A$1007)+data!$B$13</f>
        <v>-83.8</v>
      </c>
      <c r="C88">
        <f>IFERROR(fitting!$C$7+fitting!$C$4*SIN(fitting!$C$5*(B88-fitting!$C$6))/(fitting!$C$5*(B88-fitting!$C$6)),fitting!$C$7+fitting!$C$4)</f>
        <v>0.29538522452570953</v>
      </c>
    </row>
    <row r="89" spans="1:3" x14ac:dyDescent="0.35">
      <c r="A89">
        <v>82</v>
      </c>
      <c r="B89">
        <f>A89*(data!$B$13-data!$B$14)/($A$7-$A$1007)+data!$B$13</f>
        <v>-83.6</v>
      </c>
      <c r="C89">
        <f>IFERROR(fitting!$C$7+fitting!$C$4*SIN(fitting!$C$5*(B89-fitting!$C$6))/(fitting!$C$5*(B89-fitting!$C$6)),fitting!$C$7+fitting!$C$4)</f>
        <v>0.29006707622932498</v>
      </c>
    </row>
    <row r="90" spans="1:3" x14ac:dyDescent="0.35">
      <c r="A90">
        <v>83</v>
      </c>
      <c r="B90">
        <f>A90*(data!$B$13-data!$B$14)/($A$7-$A$1007)+data!$B$13</f>
        <v>-83.4</v>
      </c>
      <c r="C90">
        <f>IFERROR(fitting!$C$7+fitting!$C$4*SIN(fitting!$C$5*(B90-fitting!$C$6))/(fitting!$C$5*(B90-fitting!$C$6)),fitting!$C$7+fitting!$C$4)</f>
        <v>0.28464670424867045</v>
      </c>
    </row>
    <row r="91" spans="1:3" x14ac:dyDescent="0.35">
      <c r="A91">
        <v>84</v>
      </c>
      <c r="B91">
        <f>A91*(data!$B$13-data!$B$14)/($A$7-$A$1007)+data!$B$13</f>
        <v>-83.2</v>
      </c>
      <c r="C91">
        <f>IFERROR(fitting!$C$7+fitting!$C$4*SIN(fitting!$C$5*(B91-fitting!$C$6))/(fitting!$C$5*(B91-fitting!$C$6)),fitting!$C$7+fitting!$C$4)</f>
        <v>0.2791340961589644</v>
      </c>
    </row>
    <row r="92" spans="1:3" x14ac:dyDescent="0.35">
      <c r="A92">
        <v>85</v>
      </c>
      <c r="B92">
        <f>A92*(data!$B$13-data!$B$14)/($A$7-$A$1007)+data!$B$13</f>
        <v>-83</v>
      </c>
      <c r="C92">
        <f>IFERROR(fitting!$C$7+fitting!$C$4*SIN(fitting!$C$5*(B92-fitting!$C$6))/(fitting!$C$5*(B92-fitting!$C$6)),fitting!$C$7+fitting!$C$4)</f>
        <v>0.27353946233716686</v>
      </c>
    </row>
    <row r="93" spans="1:3" x14ac:dyDescent="0.35">
      <c r="A93">
        <v>86</v>
      </c>
      <c r="B93">
        <f>A93*(data!$B$13-data!$B$14)/($A$7-$A$1007)+data!$B$13</f>
        <v>-82.8</v>
      </c>
      <c r="C93">
        <f>IFERROR(fitting!$C$7+fitting!$C$4*SIN(fitting!$C$5*(B93-fitting!$C$6))/(fitting!$C$5*(B93-fitting!$C$6)),fitting!$C$7+fitting!$C$4)</f>
        <v>0.26787321749303383</v>
      </c>
    </row>
    <row r="94" spans="1:3" x14ac:dyDescent="0.35">
      <c r="A94">
        <v>87</v>
      </c>
      <c r="B94">
        <f>A94*(data!$B$13-data!$B$14)/($A$7-$A$1007)+data!$B$13</f>
        <v>-82.6</v>
      </c>
      <c r="C94">
        <f>IFERROR(fitting!$C$7+fitting!$C$4*SIN(fitting!$C$5*(B94-fitting!$C$6))/(fitting!$C$5*(B94-fitting!$C$6)),fitting!$C$7+fitting!$C$4)</f>
        <v>0.26214596172996874</v>
      </c>
    </row>
    <row r="95" spans="1:3" x14ac:dyDescent="0.35">
      <c r="A95">
        <v>88</v>
      </c>
      <c r="B95">
        <f>A95*(data!$B$13-data!$B$14)/($A$7-$A$1007)+data!$B$13</f>
        <v>-82.4</v>
      </c>
      <c r="C95">
        <f>IFERROR(fitting!$C$7+fitting!$C$4*SIN(fitting!$C$5*(B95-fitting!$C$6))/(fitting!$C$5*(B95-fitting!$C$6)),fitting!$C$7+fitting!$C$4)</f>
        <v>0.25636846116935308</v>
      </c>
    </row>
    <row r="96" spans="1:3" x14ac:dyDescent="0.35">
      <c r="A96">
        <v>89</v>
      </c>
      <c r="B96">
        <f>A96*(data!$B$13-data!$B$14)/($A$7-$A$1007)+data!$B$13</f>
        <v>-82.2</v>
      </c>
      <c r="C96">
        <f>IFERROR(fitting!$C$7+fitting!$C$4*SIN(fitting!$C$5*(B96-fitting!$C$6))/(fitting!$C$5*(B96-fitting!$C$6)),fitting!$C$7+fitting!$C$4)</f>
        <v>0.25055162817300275</v>
      </c>
    </row>
    <row r="97" spans="1:3" x14ac:dyDescent="0.35">
      <c r="A97">
        <v>90</v>
      </c>
      <c r="B97">
        <f>A97*(data!$B$13-data!$B$14)/($A$7-$A$1007)+data!$B$13</f>
        <v>-82</v>
      </c>
      <c r="C97">
        <f>IFERROR(fitting!$C$7+fitting!$C$4*SIN(fitting!$C$5*(B97-fitting!$C$6))/(fitting!$C$5*(B97-fitting!$C$6)),fitting!$C$7+fitting!$C$4)</f>
        <v>0.24470650119930643</v>
      </c>
    </row>
    <row r="98" spans="1:3" x14ac:dyDescent="0.35">
      <c r="A98">
        <v>91</v>
      </c>
      <c r="B98">
        <f>A98*(data!$B$13-data!$B$14)/($A$7-$A$1007)+data!$B$13</f>
        <v>-81.8</v>
      </c>
      <c r="C98">
        <f>IFERROR(fitting!$C$7+fitting!$C$4*SIN(fitting!$C$5*(B98-fitting!$C$6))/(fitting!$C$5*(B98-fitting!$C$6)),fitting!$C$7+fitting!$C$4)</f>
        <v>0.23884422432942562</v>
      </c>
    </row>
    <row r="99" spans="1:3" x14ac:dyDescent="0.35">
      <c r="A99">
        <v>92</v>
      </c>
      <c r="B99">
        <f>A99*(data!$B$13-data!$B$14)/($A$7-$A$1007)+data!$B$13</f>
        <v>-81.599999999999994</v>
      </c>
      <c r="C99">
        <f>IFERROR(fitting!$C$7+fitting!$C$4*SIN(fitting!$C$5*(B99-fitting!$C$6))/(fitting!$C$5*(B99-fitting!$C$6)),fitting!$C$7+fitting!$C$4)</f>
        <v>0.23297602650072732</v>
      </c>
    </row>
    <row r="100" spans="1:3" x14ac:dyDescent="0.35">
      <c r="A100">
        <v>93</v>
      </c>
      <c r="B100">
        <f>A100*(data!$B$13-data!$B$14)/($A$7-$A$1007)+data!$B$13</f>
        <v>-81.400000000000006</v>
      </c>
      <c r="C100">
        <f>IFERROR(fitting!$C$7+fitting!$C$4*SIN(fitting!$C$5*(B100-fitting!$C$6))/(fitting!$C$5*(B100-fitting!$C$6)),fitting!$C$7+fitting!$C$4)</f>
        <v>0.22711320048531497</v>
      </c>
    </row>
    <row r="101" spans="1:3" x14ac:dyDescent="0.35">
      <c r="A101">
        <v>94</v>
      </c>
      <c r="B101">
        <f>A101*(data!$B$13-data!$B$14)/($A$7-$A$1007)+data!$B$13</f>
        <v>-81.2</v>
      </c>
      <c r="C101">
        <f>IFERROR(fitting!$C$7+fitting!$C$4*SIN(fitting!$C$5*(B101-fitting!$C$6))/(fitting!$C$5*(B101-fitting!$C$6)),fitting!$C$7+fitting!$C$4)</f>
        <v>0.22126708165217773</v>
      </c>
    </row>
    <row r="102" spans="1:3" x14ac:dyDescent="0.35">
      <c r="A102">
        <v>95</v>
      </c>
      <c r="B102">
        <f>A102*(data!$B$13-data!$B$14)/($A$7-$A$1007)+data!$B$13</f>
        <v>-81</v>
      </c>
      <c r="C102">
        <f>IFERROR(fitting!$C$7+fitting!$C$4*SIN(fitting!$C$5*(B102-fitting!$C$6))/(fitting!$C$5*(B102-fitting!$C$6)),fitting!$C$7+fitting!$C$4)</f>
        <v>0.21544902655202935</v>
      </c>
    </row>
    <row r="103" spans="1:3" x14ac:dyDescent="0.35">
      <c r="A103">
        <v>96</v>
      </c>
      <c r="B103">
        <f>A103*(data!$B$13-data!$B$14)/($A$7-$A$1007)+data!$B$13</f>
        <v>-80.8</v>
      </c>
      <c r="C103">
        <f>IFERROR(fitting!$C$7+fitting!$C$4*SIN(fitting!$C$5*(B103-fitting!$C$6))/(fitting!$C$5*(B103-fitting!$C$6)),fitting!$C$7+fitting!$C$4)</f>
        <v>0.20967039136443419</v>
      </c>
    </row>
    <row r="104" spans="1:3" x14ac:dyDescent="0.35">
      <c r="A104">
        <v>97</v>
      </c>
      <c r="B104">
        <f>A104*(data!$B$13-data!$B$14)/($A$7-$A$1007)+data!$B$13</f>
        <v>-80.599999999999994</v>
      </c>
      <c r="C104">
        <f>IFERROR(fitting!$C$7+fitting!$C$4*SIN(fitting!$C$5*(B104-fitting!$C$6))/(fitting!$C$5*(B104-fitting!$C$6)),fitting!$C$7+fitting!$C$4)</f>
        <v>0.20394251024722113</v>
      </c>
    </row>
    <row r="105" spans="1:3" x14ac:dyDescent="0.35">
      <c r="A105">
        <v>98</v>
      </c>
      <c r="B105">
        <f>A105*(data!$B$13-data!$B$14)/($A$7-$A$1007)+data!$B$13</f>
        <v>-80.400000000000006</v>
      </c>
      <c r="C105">
        <f>IFERROR(fitting!$C$7+fitting!$C$4*SIN(fitting!$C$5*(B105-fitting!$C$6))/(fitting!$C$5*(B105-fitting!$C$6)),fitting!$C$7+fitting!$C$4)</f>
        <v>0.19827667362856211</v>
      </c>
    </row>
    <row r="106" spans="1:3" x14ac:dyDescent="0.35">
      <c r="A106">
        <v>99</v>
      </c>
      <c r="B106">
        <f>A106*(data!$B$13-data!$B$14)/($A$7-$A$1007)+data!$B$13</f>
        <v>-80.2</v>
      </c>
      <c r="C106">
        <f>IFERROR(fitting!$C$7+fitting!$C$4*SIN(fitting!$C$5*(B106-fitting!$C$6))/(fitting!$C$5*(B106-fitting!$C$6)),fitting!$C$7+fitting!$C$4)</f>
        <v>0.19268410648235984</v>
      </c>
    </row>
    <row r="107" spans="1:3" x14ac:dyDescent="0.35">
      <c r="A107">
        <v>100</v>
      </c>
      <c r="B107">
        <f>A107*(data!$B$13-data!$B$14)/($A$7-$A$1007)+data!$B$13</f>
        <v>-80</v>
      </c>
      <c r="C107">
        <f>IFERROR(fitting!$C$7+fitting!$C$4*SIN(fitting!$C$5*(B107-fitting!$C$6))/(fitting!$C$5*(B107-fitting!$C$6)),fitting!$C$7+fitting!$C$4)</f>
        <v>0.18717594662781095</v>
      </c>
    </row>
    <row r="108" spans="1:3" x14ac:dyDescent="0.35">
      <c r="A108">
        <v>101</v>
      </c>
      <c r="B108">
        <f>A108*(data!$B$13-data!$B$14)/($A$7-$A$1007)+data!$B$13</f>
        <v>-79.8</v>
      </c>
      <c r="C108">
        <f>IFERROR(fitting!$C$7+fitting!$C$4*SIN(fitting!$C$5*(B108-fitting!$C$6))/(fitting!$C$5*(B108-fitting!$C$6)),fitting!$C$7+fitting!$C$4)</f>
        <v>0.18176322309412535</v>
      </c>
    </row>
    <row r="109" spans="1:3" x14ac:dyDescent="0.35">
      <c r="A109">
        <v>102</v>
      </c>
      <c r="B109">
        <f>A109*(data!$B$13-data!$B$14)/($A$7-$A$1007)+data!$B$13</f>
        <v>-79.599999999999994</v>
      </c>
      <c r="C109">
        <f>IFERROR(fitting!$C$7+fitting!$C$4*SIN(fitting!$C$5*(B109-fitting!$C$6))/(fitting!$C$5*(B109-fitting!$C$6)),fitting!$C$7+fitting!$C$4)</f>
        <v>0.17645683459145489</v>
      </c>
    </row>
    <row r="110" spans="1:3" x14ac:dyDescent="0.35">
      <c r="A110">
        <v>103</v>
      </c>
      <c r="B110">
        <f>A110*(data!$B$13-data!$B$14)/($A$7-$A$1007)+data!$B$13</f>
        <v>-79.400000000000006</v>
      </c>
      <c r="C110">
        <f>IFERROR(fitting!$C$7+fitting!$C$4*SIN(fitting!$C$5*(B110-fitting!$C$6))/(fitting!$C$5*(B110-fitting!$C$6)),fitting!$C$7+fitting!$C$4)</f>
        <v>0.17126752812905638</v>
      </c>
    </row>
    <row r="111" spans="1:3" x14ac:dyDescent="0.35">
      <c r="A111">
        <v>104</v>
      </c>
      <c r="B111">
        <f>A111*(data!$B$13-data!$B$14)/($A$7-$A$1007)+data!$B$13</f>
        <v>-79.2</v>
      </c>
      <c r="C111">
        <f>IFERROR(fitting!$C$7+fitting!$C$4*SIN(fitting!$C$5*(B111-fitting!$C$6))/(fitting!$C$5*(B111-fitting!$C$6)),fitting!$C$7+fitting!$C$4)</f>
        <v>0.16620587782161578</v>
      </c>
    </row>
    <row r="112" spans="1:3" x14ac:dyDescent="0.35">
      <c r="A112">
        <v>105</v>
      </c>
      <c r="B112">
        <f>A112*(data!$B$13-data!$B$14)/($A$7-$A$1007)+data!$B$13</f>
        <v>-79</v>
      </c>
      <c r="C112">
        <f>IFERROR(fitting!$C$7+fitting!$C$4*SIN(fitting!$C$5*(B112-fitting!$C$6))/(fitting!$C$5*(B112-fitting!$C$6)),fitting!$C$7+fitting!$C$4)</f>
        <v>0.16128226392449677</v>
      </c>
    </row>
    <row r="113" spans="1:3" x14ac:dyDescent="0.35">
      <c r="A113">
        <v>106</v>
      </c>
      <c r="B113">
        <f>A113*(data!$B$13-data!$B$14)/($A$7-$A$1007)+data!$B$13</f>
        <v>-78.8</v>
      </c>
      <c r="C113">
        <f>IFERROR(fitting!$C$7+fitting!$C$4*SIN(fitting!$C$5*(B113-fitting!$C$6))/(fitting!$C$5*(B113-fitting!$C$6)),fitting!$C$7+fitting!$C$4)</f>
        <v>0.15650685213841237</v>
      </c>
    </row>
    <row r="114" spans="1:3" x14ac:dyDescent="0.35">
      <c r="A114">
        <v>107</v>
      </c>
      <c r="B114">
        <f>A114*(data!$B$13-data!$B$14)/($A$7-$A$1007)+data!$B$13</f>
        <v>-78.599999999999994</v>
      </c>
      <c r="C114">
        <f>IFERROR(fitting!$C$7+fitting!$C$4*SIN(fitting!$C$5*(B114-fitting!$C$6))/(fitting!$C$5*(B114-fitting!$C$6)),fitting!$C$7+fitting!$C$4)</f>
        <v>0.15188957322370505</v>
      </c>
    </row>
    <row r="115" spans="1:3" x14ac:dyDescent="0.35">
      <c r="A115">
        <v>108</v>
      </c>
      <c r="B115">
        <f>A115*(data!$B$13-data!$B$14)/($A$7-$A$1007)+data!$B$13</f>
        <v>-78.400000000000006</v>
      </c>
      <c r="C115">
        <f>IFERROR(fitting!$C$7+fitting!$C$4*SIN(fitting!$C$5*(B115-fitting!$C$6))/(fitting!$C$5*(B115-fitting!$C$6)),fitting!$C$7+fitting!$C$4)</f>
        <v>0.14744010296401105</v>
      </c>
    </row>
    <row r="116" spans="1:3" x14ac:dyDescent="0.35">
      <c r="A116">
        <v>109</v>
      </c>
      <c r="B116">
        <f>A116*(data!$B$13-data!$B$14)/($A$7-$A$1007)+data!$B$13</f>
        <v>-78.2</v>
      </c>
      <c r="C116">
        <f>IFERROR(fitting!$C$7+fitting!$C$4*SIN(fitting!$C$5*(B116-fitting!$C$6))/(fitting!$C$5*(B116-fitting!$C$6)),fitting!$C$7+fitting!$C$4)</f>
        <v>0.14316784251860623</v>
      </c>
    </row>
    <row r="117" spans="1:3" x14ac:dyDescent="0.35">
      <c r="A117">
        <v>110</v>
      </c>
      <c r="B117">
        <f>A117*(data!$B$13-data!$B$14)/($A$7-$A$1007)+data!$B$13</f>
        <v>-78</v>
      </c>
      <c r="C117">
        <f>IFERROR(fitting!$C$7+fitting!$C$4*SIN(fitting!$C$5*(B117-fitting!$C$6))/(fitting!$C$5*(B117-fitting!$C$6)),fitting!$C$7+fitting!$C$4)</f>
        <v>0.13908189920218308</v>
      </c>
    </row>
    <row r="118" spans="1:3" x14ac:dyDescent="0.35">
      <c r="A118">
        <v>111</v>
      </c>
      <c r="B118">
        <f>A118*(data!$B$13-data!$B$14)/($A$7-$A$1007)+data!$B$13</f>
        <v>-77.8</v>
      </c>
      <c r="C118">
        <f>IFERROR(fitting!$C$7+fitting!$C$4*SIN(fitting!$C$5*(B118-fitting!$C$6))/(fitting!$C$5*(B118-fitting!$C$6)),fitting!$C$7+fitting!$C$4)</f>
        <v>0.13519106773016948</v>
      </c>
    </row>
    <row r="119" spans="1:3" x14ac:dyDescent="0.35">
      <c r="A119">
        <v>112</v>
      </c>
      <c r="B119">
        <f>A119*(data!$B$13-data!$B$14)/($A$7-$A$1007)+data!$B$13</f>
        <v>-77.599999999999994</v>
      </c>
      <c r="C119">
        <f>IFERROR(fitting!$C$7+fitting!$C$4*SIN(fitting!$C$5*(B119-fitting!$C$6))/(fitting!$C$5*(B119-fitting!$C$6)),fitting!$C$7+fitting!$C$4)</f>
        <v>0.13150381196700903</v>
      </c>
    </row>
    <row r="120" spans="1:3" x14ac:dyDescent="0.35">
      <c r="A120">
        <v>113</v>
      </c>
      <c r="B120">
        <f>A120*(data!$B$13-data!$B$14)/($A$7-$A$1007)+data!$B$13</f>
        <v>-77.400000000000006</v>
      </c>
      <c r="C120">
        <f>IFERROR(fitting!$C$7+fitting!$C$4*SIN(fitting!$C$5*(B120-fitting!$C$6))/(fitting!$C$5*(B120-fitting!$C$6)),fitting!$C$7+fitting!$C$4)</f>
        <v>0.12802824721404177</v>
      </c>
    </row>
    <row r="121" spans="1:3" x14ac:dyDescent="0.35">
      <c r="A121">
        <v>114</v>
      </c>
      <c r="B121">
        <f>A121*(data!$B$13-data!$B$14)/($A$7-$A$1007)+data!$B$13</f>
        <v>-77.2</v>
      </c>
      <c r="C121">
        <f>IFERROR(fitting!$C$7+fitting!$C$4*SIN(fitting!$C$5*(B121-fitting!$C$6))/(fitting!$C$5*(B121-fitting!$C$6)),fitting!$C$7+fitting!$C$4)</f>
        <v>0.12477212307277918</v>
      </c>
    </row>
    <row r="122" spans="1:3" x14ac:dyDescent="0.35">
      <c r="A122">
        <v>115</v>
      </c>
      <c r="B122">
        <f>A122*(data!$B$13-data!$B$14)/($A$7-$A$1007)+data!$B$13</f>
        <v>-77</v>
      </c>
      <c r="C122">
        <f>IFERROR(fitting!$C$7+fitting!$C$4*SIN(fitting!$C$5*(B122-fitting!$C$6))/(fitting!$C$5*(B122-fitting!$C$6)),fitting!$C$7+fitting!$C$4)</f>
        <v>0.12174280691845513</v>
      </c>
    </row>
    <row r="123" spans="1:3" x14ac:dyDescent="0.35">
      <c r="A123">
        <v>116</v>
      </c>
      <c r="B123">
        <f>A123*(data!$B$13-data!$B$14)/($A$7-$A$1007)+data!$B$13</f>
        <v>-76.8</v>
      </c>
      <c r="C123">
        <f>IFERROR(fitting!$C$7+fitting!$C$4*SIN(fitting!$C$5*(B123-fitting!$C$6))/(fitting!$C$5*(B123-fitting!$C$6)),fitting!$C$7+fitting!$C$4)</f>
        <v>0.11894726801774169</v>
      </c>
    </row>
    <row r="124" spans="1:3" x14ac:dyDescent="0.35">
      <c r="A124">
        <v>117</v>
      </c>
      <c r="B124">
        <f>A124*(data!$B$13-data!$B$14)/($A$7-$A$1007)+data!$B$13</f>
        <v>-76.599999999999994</v>
      </c>
      <c r="C124">
        <f>IFERROR(fitting!$C$7+fitting!$C$4*SIN(fitting!$C$5*(B124-fitting!$C$6))/(fitting!$C$5*(B124-fitting!$C$6)),fitting!$C$7+fitting!$C$4)</f>
        <v>0.11639206232347477</v>
      </c>
    </row>
    <row r="125" spans="1:3" x14ac:dyDescent="0.35">
      <c r="A125">
        <v>118</v>
      </c>
      <c r="B125">
        <f>A125*(data!$B$13-data!$B$14)/($A$7-$A$1007)+data!$B$13</f>
        <v>-76.400000000000006</v>
      </c>
      <c r="C125">
        <f>IFERROR(fitting!$C$7+fitting!$C$4*SIN(fitting!$C$5*(B125-fitting!$C$6))/(fitting!$C$5*(B125-fitting!$C$6)),fitting!$C$7+fitting!$C$4)</f>
        <v>0.11408331797811197</v>
      </c>
    </row>
    <row r="126" spans="1:3" x14ac:dyDescent="0.35">
      <c r="A126">
        <v>119</v>
      </c>
      <c r="B126">
        <f>A126*(data!$B$13-data!$B$14)/($A$7-$A$1007)+data!$B$13</f>
        <v>-76.2</v>
      </c>
      <c r="C126">
        <f>IFERROR(fitting!$C$7+fitting!$C$4*SIN(fitting!$C$5*(B126-fitting!$C$6))/(fitting!$C$5*(B126-fitting!$C$6)),fitting!$C$7+fitting!$C$4)</f>
        <v>0.11202672155646368</v>
      </c>
    </row>
    <row r="127" spans="1:3" x14ac:dyDescent="0.35">
      <c r="A127">
        <v>120</v>
      </c>
      <c r="B127">
        <f>A127*(data!$B$13-data!$B$14)/($A$7-$A$1007)+data!$B$13</f>
        <v>-76</v>
      </c>
      <c r="C127">
        <f>IFERROR(fitting!$C$7+fitting!$C$4*SIN(fitting!$C$5*(B127-fitting!$C$6))/(fitting!$C$5*(B127-fitting!$C$6)),fitting!$C$7+fitting!$C$4)</f>
        <v>0.11022750507699883</v>
      </c>
    </row>
    <row r="128" spans="1:3" x14ac:dyDescent="0.35">
      <c r="A128">
        <v>121</v>
      </c>
      <c r="B128">
        <f>A128*(data!$B$13-data!$B$14)/($A$7-$A$1007)+data!$B$13</f>
        <v>-75.8</v>
      </c>
      <c r="C128">
        <f>IFERROR(fitting!$C$7+fitting!$C$4*SIN(fitting!$C$5*(B128-fitting!$C$6))/(fitting!$C$5*(B128-fitting!$C$6)),fitting!$C$7+fitting!$C$4)</f>
        <v>0.10869043380971669</v>
      </c>
    </row>
    <row r="129" spans="1:3" x14ac:dyDescent="0.35">
      <c r="A129">
        <v>122</v>
      </c>
      <c r="B129">
        <f>A129*(data!$B$13-data!$B$14)/($A$7-$A$1007)+data!$B$13</f>
        <v>-75.599999999999994</v>
      </c>
      <c r="C129">
        <f>IFERROR(fitting!$C$7+fitting!$C$4*SIN(fitting!$C$5*(B129-fitting!$C$6))/(fitting!$C$5*(B129-fitting!$C$6)),fitting!$C$7+fitting!$C$4)</f>
        <v>0.10741979490722225</v>
      </c>
    </row>
    <row r="130" spans="1:3" x14ac:dyDescent="0.35">
      <c r="A130">
        <v>123</v>
      </c>
      <c r="B130">
        <f>A130*(data!$B$13-data!$B$14)/($A$7-$A$1007)+data!$B$13</f>
        <v>-75.400000000000006</v>
      </c>
      <c r="C130">
        <f>IFERROR(fitting!$C$7+fitting!$C$4*SIN(fitting!$C$5*(B130-fitting!$C$6))/(fitting!$C$5*(B130-fitting!$C$6)),fitting!$C$7+fitting!$C$4)</f>
        <v>0.10641938688422206</v>
      </c>
    </row>
    <row r="131" spans="1:3" x14ac:dyDescent="0.35">
      <c r="A131">
        <v>124</v>
      </c>
      <c r="B131">
        <f>A131*(data!$B$13-data!$B$14)/($A$7-$A$1007)+data!$B$13</f>
        <v>-75.2</v>
      </c>
      <c r="C131">
        <f>IFERROR(fitting!$C$7+fitting!$C$4*SIN(fitting!$C$5*(B131-fitting!$C$6))/(fitting!$C$5*(B131-fitting!$C$6)),fitting!$C$7+fitting!$C$4)</f>
        <v>0.10569250996918939</v>
      </c>
    </row>
    <row r="132" spans="1:3" x14ac:dyDescent="0.35">
      <c r="A132">
        <v>125</v>
      </c>
      <c r="B132">
        <f>A132*(data!$B$13-data!$B$14)/($A$7-$A$1007)+data!$B$13</f>
        <v>-75</v>
      </c>
      <c r="C132">
        <f>IFERROR(fitting!$C$7+fitting!$C$4*SIN(fitting!$C$5*(B132-fitting!$C$6))/(fitting!$C$5*(B132-fitting!$C$6)),fitting!$C$7+fitting!$C$4)</f>
        <v>0.10524195735042843</v>
      </c>
    </row>
    <row r="133" spans="1:3" x14ac:dyDescent="0.35">
      <c r="A133">
        <v>126</v>
      </c>
      <c r="B133">
        <f>A133*(data!$B$13-data!$B$14)/($A$7-$A$1007)+data!$B$13</f>
        <v>-74.8</v>
      </c>
      <c r="C133">
        <f>IFERROR(fitting!$C$7+fitting!$C$4*SIN(fitting!$C$5*(B133-fitting!$C$6))/(fitting!$C$5*(B133-fitting!$C$6)),fitting!$C$7+fitting!$C$4)</f>
        <v>0.10507000733719818</v>
      </c>
    </row>
    <row r="134" spans="1:3" x14ac:dyDescent="0.35">
      <c r="A134">
        <v>127</v>
      </c>
      <c r="B134">
        <f>A134*(data!$B$13-data!$B$14)/($A$7-$A$1007)+data!$B$13</f>
        <v>-74.599999999999994</v>
      </c>
      <c r="C134">
        <f>IFERROR(fitting!$C$7+fitting!$C$4*SIN(fitting!$C$5*(B134-fitting!$C$6))/(fitting!$C$5*(B134-fitting!$C$6)),fitting!$C$7+fitting!$C$4)</f>
        <v>0.10517841645494541</v>
      </c>
    </row>
    <row r="135" spans="1:3" x14ac:dyDescent="0.35">
      <c r="A135">
        <v>128</v>
      </c>
      <c r="B135">
        <f>A135*(data!$B$13-data!$B$14)/($A$7-$A$1007)+data!$B$13</f>
        <v>-74.400000000000006</v>
      </c>
      <c r="C135">
        <f>IFERROR(fitting!$C$7+fitting!$C$4*SIN(fitting!$C$5*(B135-fitting!$C$6))/(fitting!$C$5*(B135-fitting!$C$6)),fitting!$C$7+fitting!$C$4)</f>
        <v>0.10556841349203991</v>
      </c>
    </row>
    <row r="136" spans="1:3" x14ac:dyDescent="0.35">
      <c r="A136">
        <v>129</v>
      </c>
      <c r="B136">
        <f>A136*(data!$B$13-data!$B$14)/($A$7-$A$1007)+data!$B$13</f>
        <v>-74.2</v>
      </c>
      <c r="C136">
        <f>IFERROR(fitting!$C$7+fitting!$C$4*SIN(fitting!$C$5*(B136-fitting!$C$6))/(fitting!$C$5*(B136-fitting!$C$6)),fitting!$C$7+fitting!$C$4)</f>
        <v>0.10624069451371068</v>
      </c>
    </row>
    <row r="137" spans="1:3" x14ac:dyDescent="0.35">
      <c r="A137">
        <v>130</v>
      </c>
      <c r="B137">
        <f>A137*(data!$B$13-data!$B$14)/($A$7-$A$1007)+data!$B$13</f>
        <v>-74</v>
      </c>
      <c r="C137">
        <f>IFERROR(fitting!$C$7+fitting!$C$4*SIN(fitting!$C$5*(B137-fitting!$C$6))/(fitting!$C$5*(B137-fitting!$C$6)),fitting!$C$7+fitting!$C$4)</f>
        <v>0.10719541885715048</v>
      </c>
    </row>
    <row r="138" spans="1:3" x14ac:dyDescent="0.35">
      <c r="A138">
        <v>131</v>
      </c>
      <c r="B138">
        <f>A138*(data!$B$13-data!$B$14)/($A$7-$A$1007)+data!$B$13</f>
        <v>-73.8</v>
      </c>
      <c r="C138">
        <f>IFERROR(fitting!$C$7+fitting!$C$4*SIN(fitting!$C$5*(B138-fitting!$C$6))/(fitting!$C$5*(B138-fitting!$C$6)),fitting!$C$7+fitting!$C$4)</f>
        <v>0.10843220611999121</v>
      </c>
    </row>
    <row r="139" spans="1:3" x14ac:dyDescent="0.35">
      <c r="A139">
        <v>132</v>
      </c>
      <c r="B139">
        <f>A139*(data!$B$13-data!$B$14)/($A$7-$A$1007)+data!$B$13</f>
        <v>-73.599999999999994</v>
      </c>
      <c r="C139">
        <f>IFERROR(fitting!$C$7+fitting!$C$4*SIN(fitting!$C$5*(B139-fitting!$C$6))/(fitting!$C$5*(B139-fitting!$C$6)),fitting!$C$7+fitting!$C$4)</f>
        <v>0.10995013415255769</v>
      </c>
    </row>
    <row r="140" spans="1:3" x14ac:dyDescent="0.35">
      <c r="A140">
        <v>133</v>
      </c>
      <c r="B140">
        <f>A140*(data!$B$13-data!$B$14)/($A$7-$A$1007)+data!$B$13</f>
        <v>-73.400000000000006</v>
      </c>
      <c r="C140">
        <f>IFERROR(fitting!$C$7+fitting!$C$4*SIN(fitting!$C$5*(B140-fitting!$C$6))/(fitting!$C$5*(B140-fitting!$C$6)),fitting!$C$7+fitting!$C$4)</f>
        <v>0.11174773806248464</v>
      </c>
    </row>
    <row r="141" spans="1:3" x14ac:dyDescent="0.35">
      <c r="A141">
        <v>134</v>
      </c>
      <c r="B141">
        <f>A141*(data!$B$13-data!$B$14)/($A$7-$A$1007)+data!$B$13</f>
        <v>-73.2</v>
      </c>
      <c r="C141">
        <f>IFERROR(fitting!$C$7+fitting!$C$4*SIN(fitting!$C$5*(B141-fitting!$C$6))/(fitting!$C$5*(B141-fitting!$C$6)),fitting!$C$7+fitting!$C$4)</f>
        <v>0.1138230102384358</v>
      </c>
    </row>
    <row r="142" spans="1:3" x14ac:dyDescent="0.35">
      <c r="A142">
        <v>135</v>
      </c>
      <c r="B142">
        <f>A142*(data!$B$13-data!$B$14)/($A$7-$A$1007)+data!$B$13</f>
        <v>-73</v>
      </c>
      <c r="C142">
        <f>IFERROR(fitting!$C$7+fitting!$C$4*SIN(fitting!$C$5*(B142-fitting!$C$6))/(fitting!$C$5*(B142-fitting!$C$6)),fitting!$C$7+fitting!$C$4)</f>
        <v>0.11617340139779495</v>
      </c>
    </row>
    <row r="143" spans="1:3" x14ac:dyDescent="0.35">
      <c r="A143">
        <v>136</v>
      </c>
      <c r="B143">
        <f>A143*(data!$B$13-data!$B$14)/($A$7-$A$1007)+data!$B$13</f>
        <v>-72.8</v>
      </c>
      <c r="C143">
        <f>IFERROR(fitting!$C$7+fitting!$C$4*SIN(fitting!$C$5*(B143-fitting!$C$6))/(fitting!$C$5*(B143-fitting!$C$6)),fitting!$C$7+fitting!$C$4)</f>
        <v>0.11879582266131952</v>
      </c>
    </row>
    <row r="144" spans="1:3" x14ac:dyDescent="0.35">
      <c r="A144">
        <v>137</v>
      </c>
      <c r="B144">
        <f>A144*(data!$B$13-data!$B$14)/($A$7-$A$1007)+data!$B$13</f>
        <v>-72.599999999999994</v>
      </c>
      <c r="C144">
        <f>IFERROR(fitting!$C$7+fitting!$C$4*SIN(fitting!$C$5*(B144-fitting!$C$6))/(fitting!$C$5*(B144-fitting!$C$6)),fitting!$C$7+fitting!$C$4)</f>
        <v>0.12168664865584089</v>
      </c>
    </row>
    <row r="145" spans="1:3" x14ac:dyDescent="0.35">
      <c r="A145">
        <v>138</v>
      </c>
      <c r="B145">
        <f>A145*(data!$B$13-data!$B$14)/($A$7-$A$1007)+data!$B$13</f>
        <v>-72.400000000000006</v>
      </c>
      <c r="C145">
        <f>IFERROR(fitting!$C$7+fitting!$C$4*SIN(fitting!$C$5*(B145-fitting!$C$6))/(fitting!$C$5*(B145-fitting!$C$6)),fitting!$C$7+fitting!$C$4)</f>
        <v>0.12484172164419552</v>
      </c>
    </row>
    <row r="146" spans="1:3" x14ac:dyDescent="0.35">
      <c r="A146">
        <v>139</v>
      </c>
      <c r="B146">
        <f>A146*(data!$B$13-data!$B$14)/($A$7-$A$1007)+data!$B$13</f>
        <v>-72.2</v>
      </c>
      <c r="C146">
        <f>IFERROR(fitting!$C$7+fitting!$C$4*SIN(fitting!$C$5*(B146-fitting!$C$6))/(fitting!$C$5*(B146-fitting!$C$6)),fitting!$C$7+fitting!$C$4)</f>
        <v>0.12825635667965055</v>
      </c>
    </row>
    <row r="147" spans="1:3" x14ac:dyDescent="0.35">
      <c r="A147">
        <v>140</v>
      </c>
      <c r="B147">
        <f>A147*(data!$B$13-data!$B$14)/($A$7-$A$1007)+data!$B$13</f>
        <v>-72</v>
      </c>
      <c r="C147">
        <f>IFERROR(fitting!$C$7+fitting!$C$4*SIN(fitting!$C$5*(B147-fitting!$C$6))/(fitting!$C$5*(B147-fitting!$C$6)),fitting!$C$7+fitting!$C$4)</f>
        <v>0.13192534778016562</v>
      </c>
    </row>
    <row r="148" spans="1:3" x14ac:dyDescent="0.35">
      <c r="A148">
        <v>141</v>
      </c>
      <c r="B148">
        <f>A148*(data!$B$13-data!$B$14)/($A$7-$A$1007)+data!$B$13</f>
        <v>-71.8</v>
      </c>
      <c r="C148">
        <f>IFERROR(fitting!$C$7+fitting!$C$4*SIN(fitting!$C$5*(B148-fitting!$C$6))/(fitting!$C$5*(B148-fitting!$C$6)),fitting!$C$7+fitting!$C$4)</f>
        <v>0.13584297511592239</v>
      </c>
    </row>
    <row r="149" spans="1:3" x14ac:dyDescent="0.35">
      <c r="A149">
        <v>142</v>
      </c>
      <c r="B149">
        <f>A149*(data!$B$13-data!$B$14)/($A$7-$A$1007)+data!$B$13</f>
        <v>-71.599999999999994</v>
      </c>
      <c r="C149">
        <f>IFERROR(fitting!$C$7+fitting!$C$4*SIN(fitting!$C$5*(B149-fitting!$C$6))/(fitting!$C$5*(B149-fitting!$C$6)),fitting!$C$7+fitting!$C$4)</f>
        <v>0.14000301320162767</v>
      </c>
    </row>
    <row r="150" spans="1:3" x14ac:dyDescent="0.35">
      <c r="A150">
        <v>143</v>
      </c>
      <c r="B150">
        <f>A150*(data!$B$13-data!$B$14)/($A$7-$A$1007)+data!$B$13</f>
        <v>-71.400000000000006</v>
      </c>
      <c r="C150">
        <f>IFERROR(fitting!$C$7+fitting!$C$4*SIN(fitting!$C$5*(B150-fitting!$C$6))/(fitting!$C$5*(B150-fitting!$C$6)),fitting!$C$7+fitting!$C$4)</f>
        <v>0.14439874008319409</v>
      </c>
    </row>
    <row r="151" spans="1:3" x14ac:dyDescent="0.35">
      <c r="A151">
        <v>144</v>
      </c>
      <c r="B151">
        <f>A151*(data!$B$13-data!$B$14)/($A$7-$A$1007)+data!$B$13</f>
        <v>-71.2</v>
      </c>
      <c r="C151">
        <f>IFERROR(fitting!$C$7+fitting!$C$4*SIN(fitting!$C$5*(B151-fitting!$C$6))/(fitting!$C$5*(B151-fitting!$C$6)),fitting!$C$7+fitting!$C$4)</f>
        <v>0.14902294750650302</v>
      </c>
    </row>
    <row r="152" spans="1:3" x14ac:dyDescent="0.35">
      <c r="A152">
        <v>145</v>
      </c>
      <c r="B152">
        <f>A152*(data!$B$13-data!$B$14)/($A$7-$A$1007)+data!$B$13</f>
        <v>-71</v>
      </c>
      <c r="C152">
        <f>IFERROR(fitting!$C$7+fitting!$C$4*SIN(fitting!$C$5*(B152-fitting!$C$6))/(fitting!$C$5*(B152-fitting!$C$6)),fitting!$C$7+fitting!$C$4)</f>
        <v>0.15386795205406578</v>
      </c>
    </row>
    <row r="153" spans="1:3" x14ac:dyDescent="0.35">
      <c r="A153">
        <v>146</v>
      </c>
      <c r="B153">
        <f>A153*(data!$B$13-data!$B$14)/($A$7-$A$1007)+data!$B$13</f>
        <v>-70.8</v>
      </c>
      <c r="C153">
        <f>IFERROR(fitting!$C$7+fitting!$C$4*SIN(fitting!$C$5*(B153-fitting!$C$6))/(fitting!$C$5*(B153-fitting!$C$6)),fitting!$C$7+fitting!$C$4)</f>
        <v>0.15892560723354329</v>
      </c>
    </row>
    <row r="154" spans="1:3" x14ac:dyDescent="0.35">
      <c r="A154">
        <v>147</v>
      </c>
      <c r="B154">
        <f>A154*(data!$B$13-data!$B$14)/($A$7-$A$1007)+data!$B$13</f>
        <v>-70.599999999999994</v>
      </c>
      <c r="C154">
        <f>IFERROR(fitting!$C$7+fitting!$C$4*SIN(fitting!$C$5*(B154-fitting!$C$6))/(fitting!$C$5*(B154-fitting!$C$6)),fitting!$C$7+fitting!$C$4)</f>
        <v>0.16418731650022944</v>
      </c>
    </row>
    <row r="155" spans="1:3" x14ac:dyDescent="0.35">
      <c r="A155">
        <v>148</v>
      </c>
      <c r="B155">
        <f>A155*(data!$B$13-data!$B$14)/($A$7-$A$1007)+data!$B$13</f>
        <v>-70.400000000000006</v>
      </c>
      <c r="C155">
        <f>IFERROR(fitting!$C$7+fitting!$C$4*SIN(fitting!$C$5*(B155-fitting!$C$6))/(fitting!$C$5*(B155-fitting!$C$6)),fitting!$C$7+fitting!$C$4)</f>
        <v>0.16964404719378817</v>
      </c>
    </row>
    <row r="156" spans="1:3" x14ac:dyDescent="0.35">
      <c r="A156">
        <v>149</v>
      </c>
      <c r="B156">
        <f>A156*(data!$B$13-data!$B$14)/($A$7-$A$1007)+data!$B$13</f>
        <v>-70.2</v>
      </c>
      <c r="C156">
        <f>IFERROR(fitting!$C$7+fitting!$C$4*SIN(fitting!$C$5*(B156-fitting!$C$6))/(fitting!$C$5*(B156-fitting!$C$6)),fitting!$C$7+fitting!$C$4)</f>
        <v>0.17528634536774479</v>
      </c>
    </row>
    <row r="157" spans="1:3" x14ac:dyDescent="0.35">
      <c r="A157">
        <v>150</v>
      </c>
      <c r="B157">
        <f>A157*(data!$B$13-data!$B$14)/($A$7-$A$1007)+data!$B$13</f>
        <v>-70</v>
      </c>
      <c r="C157">
        <f>IFERROR(fitting!$C$7+fitting!$C$4*SIN(fitting!$C$5*(B157-fitting!$C$6))/(fitting!$C$5*(B157-fitting!$C$6)),fitting!$C$7+fitting!$C$4)</f>
        <v>0.1811043514884613</v>
      </c>
    </row>
    <row r="158" spans="1:3" x14ac:dyDescent="0.35">
      <c r="A158">
        <v>151</v>
      </c>
      <c r="B158">
        <f>A158*(data!$B$13-data!$B$14)/($A$7-$A$1007)+data!$B$13</f>
        <v>-69.8</v>
      </c>
      <c r="C158">
        <f>IFERROR(fitting!$C$7+fitting!$C$4*SIN(fitting!$C$5*(B158-fitting!$C$6))/(fitting!$C$5*(B158-fitting!$C$6)),fitting!$C$7+fitting!$C$4)</f>
        <v>0.18708781697861621</v>
      </c>
    </row>
    <row r="159" spans="1:3" x14ac:dyDescent="0.35">
      <c r="A159">
        <v>152</v>
      </c>
      <c r="B159">
        <f>A159*(data!$B$13-data!$B$14)/($A$7-$A$1007)+data!$B$13</f>
        <v>-69.599999999999994</v>
      </c>
      <c r="C159">
        <f>IFERROR(fitting!$C$7+fitting!$C$4*SIN(fitting!$C$5*(B159-fitting!$C$6))/(fitting!$C$5*(B159-fitting!$C$6)),fitting!$C$7+fitting!$C$4)</f>
        <v>0.1932261215785068</v>
      </c>
    </row>
    <row r="160" spans="1:3" x14ac:dyDescent="0.35">
      <c r="A160">
        <v>153</v>
      </c>
      <c r="B160">
        <f>A160*(data!$B$13-data!$B$14)/($A$7-$A$1007)+data!$B$13</f>
        <v>-69.400000000000006</v>
      </c>
      <c r="C160">
        <f>IFERROR(fitting!$C$7+fitting!$C$4*SIN(fitting!$C$5*(B160-fitting!$C$6))/(fitting!$C$5*(B160-fitting!$C$6)),fitting!$C$7+fitting!$C$4)</f>
        <v>0.19950829149685406</v>
      </c>
    </row>
    <row r="161" spans="1:3" x14ac:dyDescent="0.35">
      <c r="A161">
        <v>154</v>
      </c>
      <c r="B161">
        <f>A161*(data!$B$13-data!$B$14)/($A$7-$A$1007)+data!$B$13</f>
        <v>-69.2</v>
      </c>
      <c r="C161">
        <f>IFERROR(fitting!$C$7+fitting!$C$4*SIN(fitting!$C$5*(B161-fitting!$C$6))/(fitting!$C$5*(B161-fitting!$C$6)),fitting!$C$7+fitting!$C$4)</f>
        <v>0.20592301832119092</v>
      </c>
    </row>
    <row r="162" spans="1:3" x14ac:dyDescent="0.35">
      <c r="A162">
        <v>155</v>
      </c>
      <c r="B162">
        <f>A162*(data!$B$13-data!$B$14)/($A$7-$A$1007)+data!$B$13</f>
        <v>-69</v>
      </c>
      <c r="C162">
        <f>IFERROR(fitting!$C$7+fitting!$C$4*SIN(fitting!$C$5*(B162-fitting!$C$6))/(fitting!$C$5*(B162-fitting!$C$6)),fitting!$C$7+fitting!$C$4)</f>
        <v>0.21245867865635021</v>
      </c>
    </row>
    <row r="163" spans="1:3" x14ac:dyDescent="0.35">
      <c r="A163">
        <v>156</v>
      </c>
      <c r="B163">
        <f>A163*(data!$B$13-data!$B$14)/($A$7-$A$1007)+data!$B$13</f>
        <v>-68.8</v>
      </c>
      <c r="C163">
        <f>IFERROR(fitting!$C$7+fitting!$C$4*SIN(fitting!$C$5*(B163-fitting!$C$6))/(fitting!$C$5*(B163-fitting!$C$6)),fitting!$C$7+fitting!$C$4)</f>
        <v>0.21910335445808499</v>
      </c>
    </row>
    <row r="164" spans="1:3" x14ac:dyDescent="0.35">
      <c r="A164">
        <v>157</v>
      </c>
      <c r="B164">
        <f>A164*(data!$B$13-data!$B$14)/($A$7-$A$1007)+data!$B$13</f>
        <v>-68.599999999999994</v>
      </c>
      <c r="C164">
        <f>IFERROR(fitting!$C$7+fitting!$C$4*SIN(fitting!$C$5*(B164-fitting!$C$6))/(fitting!$C$5*(B164-fitting!$C$6)),fitting!$C$7+fitting!$C$4)</f>
        <v>0.22584485402738674</v>
      </c>
    </row>
    <row r="165" spans="1:3" x14ac:dyDescent="0.35">
      <c r="A165">
        <v>158</v>
      </c>
      <c r="B165">
        <f>A165*(data!$B$13-data!$B$14)/($A$7-$A$1007)+data!$B$13</f>
        <v>-68.400000000000006</v>
      </c>
      <c r="C165">
        <f>IFERROR(fitting!$C$7+fitting!$C$4*SIN(fitting!$C$5*(B165-fitting!$C$6))/(fitting!$C$5*(B165-fitting!$C$6)),fitting!$C$7+fitting!$C$4)</f>
        <v>0.23267073362968693</v>
      </c>
    </row>
    <row r="166" spans="1:3" x14ac:dyDescent="0.35">
      <c r="A166">
        <v>159</v>
      </c>
      <c r="B166">
        <f>A166*(data!$B$13-data!$B$14)/($A$7-$A$1007)+data!$B$13</f>
        <v>-68.2</v>
      </c>
      <c r="C166">
        <f>IFERROR(fitting!$C$7+fitting!$C$4*SIN(fitting!$C$5*(B166-fitting!$C$6))/(fitting!$C$5*(B166-fitting!$C$6)),fitting!$C$7+fitting!$C$4)</f>
        <v>0.23956831970179376</v>
      </c>
    </row>
    <row r="167" spans="1:3" x14ac:dyDescent="0.35">
      <c r="A167">
        <v>160</v>
      </c>
      <c r="B167">
        <f>A167*(data!$B$13-data!$B$14)/($A$7-$A$1007)+data!$B$13</f>
        <v>-68</v>
      </c>
      <c r="C167">
        <f>IFERROR(fitting!$C$7+fitting!$C$4*SIN(fitting!$C$5*(B167-fitting!$C$6))/(fitting!$C$5*(B167-fitting!$C$6)),fitting!$C$7+fitting!$C$4)</f>
        <v>0.24652473160813676</v>
      </c>
    </row>
    <row r="168" spans="1:3" x14ac:dyDescent="0.35">
      <c r="A168">
        <v>161</v>
      </c>
      <c r="B168">
        <f>A168*(data!$B$13-data!$B$14)/($A$7-$A$1007)+data!$B$13</f>
        <v>-67.8</v>
      </c>
      <c r="C168">
        <f>IFERROR(fitting!$C$7+fitting!$C$4*SIN(fitting!$C$5*(B168-fitting!$C$6))/(fitting!$C$5*(B168-fitting!$C$6)),fitting!$C$7+fitting!$C$4)</f>
        <v>0.25352690490670504</v>
      </c>
    </row>
    <row r="169" spans="1:3" x14ac:dyDescent="0.35">
      <c r="A169">
        <v>162</v>
      </c>
      <c r="B169">
        <f>A169*(data!$B$13-data!$B$14)/($A$7-$A$1007)+data!$B$13</f>
        <v>-67.599999999999994</v>
      </c>
      <c r="C169">
        <f>IFERROR(fitting!$C$7+fitting!$C$4*SIN(fitting!$C$5*(B169-fitting!$C$6))/(fitting!$C$5*(B169-fitting!$C$6)),fitting!$C$7+fitting!$C$4)</f>
        <v>0.26056161508390874</v>
      </c>
    </row>
    <row r="170" spans="1:3" x14ac:dyDescent="0.35">
      <c r="A170">
        <v>163</v>
      </c>
      <c r="B170">
        <f>A170*(data!$B$13-data!$B$14)/($A$7-$A$1007)+data!$B$13</f>
        <v>-67.400000000000006</v>
      </c>
      <c r="C170">
        <f>IFERROR(fitting!$C$7+fitting!$C$4*SIN(fitting!$C$5*(B170-fitting!$C$6))/(fitting!$C$5*(B170-fitting!$C$6)),fitting!$C$7+fitting!$C$4)</f>
        <v>0.26761550171653598</v>
      </c>
    </row>
    <row r="171" spans="1:3" x14ac:dyDescent="0.35">
      <c r="A171">
        <v>164</v>
      </c>
      <c r="B171">
        <f>A171*(data!$B$13-data!$B$14)/($A$7-$A$1007)+data!$B$13</f>
        <v>-67.2</v>
      </c>
      <c r="C171">
        <f>IFERROR(fitting!$C$7+fitting!$C$4*SIN(fitting!$C$5*(B171-fitting!$C$6))/(fitting!$C$5*(B171-fitting!$C$6)),fitting!$C$7+fitting!$C$4)</f>
        <v>0.27467509301798221</v>
      </c>
    </row>
    <row r="172" spans="1:3" x14ac:dyDescent="0.35">
      <c r="A172">
        <v>165</v>
      </c>
      <c r="B172">
        <f>A172*(data!$B$13-data!$B$14)/($A$7-$A$1007)+data!$B$13</f>
        <v>-67</v>
      </c>
      <c r="C172">
        <f>IFERROR(fitting!$C$7+fitting!$C$4*SIN(fitting!$C$5*(B172-fitting!$C$6))/(fitting!$C$5*(B172-fitting!$C$6)),fitting!$C$7+fitting!$C$4)</f>
        <v>0.28172683072499483</v>
      </c>
    </row>
    <row r="173" spans="1:3" x14ac:dyDescent="0.35">
      <c r="A173">
        <v>166</v>
      </c>
      <c r="B173">
        <f>A173*(data!$B$13-data!$B$14)/($A$7-$A$1007)+data!$B$13</f>
        <v>-66.8</v>
      </c>
      <c r="C173">
        <f>IFERROR(fitting!$C$7+fitting!$C$4*SIN(fitting!$C$5*(B173-fitting!$C$6))/(fitting!$C$5*(B173-fitting!$C$6)),fitting!$C$7+fitting!$C$4)</f>
        <v>0.28875709528035132</v>
      </c>
    </row>
    <row r="174" spans="1:3" x14ac:dyDescent="0.35">
      <c r="A174">
        <v>167</v>
      </c>
      <c r="B174">
        <f>A174*(data!$B$13-data!$B$14)/($A$7-$A$1007)+data!$B$13</f>
        <v>-66.599999999999994</v>
      </c>
      <c r="C174">
        <f>IFERROR(fitting!$C$7+fitting!$C$4*SIN(fitting!$C$5*(B174-fitting!$C$6))/(fitting!$C$5*(B174-fitting!$C$6)),fitting!$C$7+fitting!$C$4)</f>
        <v>0.29575223126610212</v>
      </c>
    </row>
    <row r="175" spans="1:3" x14ac:dyDescent="0.35">
      <c r="A175">
        <v>168</v>
      </c>
      <c r="B175">
        <f>A175*(data!$B$13-data!$B$14)/($A$7-$A$1007)+data!$B$13</f>
        <v>-66.400000000000006</v>
      </c>
      <c r="C175">
        <f>IFERROR(fitting!$C$7+fitting!$C$4*SIN(fitting!$C$5*(B175-fitting!$C$6))/(fitting!$C$5*(B175-fitting!$C$6)),fitting!$C$7+fitting!$C$4)</f>
        <v>0.30269857304132791</v>
      </c>
    </row>
    <row r="176" spans="1:3" x14ac:dyDescent="0.35">
      <c r="A176">
        <v>169</v>
      </c>
      <c r="B176">
        <f>A176*(data!$B$13-data!$B$14)/($A$7-$A$1007)+data!$B$13</f>
        <v>-66.2</v>
      </c>
      <c r="C176">
        <f>IFERROR(fitting!$C$7+fitting!$C$4*SIN(fitting!$C$5*(B176-fitting!$C$6))/(fitting!$C$5*(B176-fitting!$C$6)),fitting!$C$7+fitting!$C$4)</f>
        <v>0.30958247053776278</v>
      </c>
    </row>
    <row r="177" spans="1:3" x14ac:dyDescent="0.35">
      <c r="A177">
        <v>170</v>
      </c>
      <c r="B177">
        <f>A177*(data!$B$13-data!$B$14)/($A$7-$A$1007)+data!$B$13</f>
        <v>-66</v>
      </c>
      <c r="C177">
        <f>IFERROR(fitting!$C$7+fitting!$C$4*SIN(fitting!$C$5*(B177-fitting!$C$6))/(fitting!$C$5*(B177-fitting!$C$6)),fitting!$C$7+fitting!$C$4)</f>
        <v>0.31639031516609595</v>
      </c>
    </row>
    <row r="178" spans="1:3" x14ac:dyDescent="0.35">
      <c r="A178">
        <v>171</v>
      </c>
      <c r="B178">
        <f>A178*(data!$B$13-data!$B$14)/($A$7-$A$1007)+data!$B$13</f>
        <v>-65.8</v>
      </c>
      <c r="C178">
        <f>IFERROR(fitting!$C$7+fitting!$C$4*SIN(fitting!$C$5*(B178-fitting!$C$6))/(fitting!$C$5*(B178-fitting!$C$6)),fitting!$C$7+fitting!$C$4)</f>
        <v>0.32310856578533703</v>
      </c>
    </row>
    <row r="179" spans="1:3" x14ac:dyDescent="0.35">
      <c r="A179">
        <v>172</v>
      </c>
      <c r="B179">
        <f>A179*(data!$B$13-data!$B$14)/($A$7-$A$1007)+data!$B$13</f>
        <v>-65.599999999999994</v>
      </c>
      <c r="C179">
        <f>IFERROR(fitting!$C$7+fitting!$C$4*SIN(fitting!$C$5*(B179-fitting!$C$6))/(fitting!$C$5*(B179-fitting!$C$6)),fitting!$C$7+fitting!$C$4)</f>
        <v>0.32972377468727299</v>
      </c>
    </row>
    <row r="180" spans="1:3" x14ac:dyDescent="0.35">
      <c r="A180">
        <v>173</v>
      </c>
      <c r="B180">
        <f>A180*(data!$B$13-data!$B$14)/($A$7-$A$1007)+data!$B$13</f>
        <v>-65.400000000000006</v>
      </c>
      <c r="C180">
        <f>IFERROR(fitting!$C$7+fitting!$C$4*SIN(fitting!$C$5*(B180-fitting!$C$6))/(fitting!$C$5*(B180-fitting!$C$6)),fitting!$C$7+fitting!$C$4)</f>
        <v>0.33622261354777133</v>
      </c>
    </row>
    <row r="181" spans="1:3" x14ac:dyDescent="0.35">
      <c r="A181">
        <v>174</v>
      </c>
      <c r="B181">
        <f>A181*(data!$B$13-data!$B$14)/($A$7-$A$1007)+data!$B$13</f>
        <v>-65.2</v>
      </c>
      <c r="C181">
        <f>IFERROR(fitting!$C$7+fitting!$C$4*SIN(fitting!$C$5*(B181-fitting!$C$6))/(fitting!$C$5*(B181-fitting!$C$6)),fitting!$C$7+fitting!$C$4)</f>
        <v>0.34259189929651446</v>
      </c>
    </row>
    <row r="182" spans="1:3" x14ac:dyDescent="0.35">
      <c r="A182">
        <v>175</v>
      </c>
      <c r="B182">
        <f>A182*(data!$B$13-data!$B$14)/($A$7-$A$1007)+data!$B$13</f>
        <v>-65</v>
      </c>
      <c r="C182">
        <f>IFERROR(fitting!$C$7+fitting!$C$4*SIN(fitting!$C$5*(B182-fitting!$C$6))/(fitting!$C$5*(B182-fitting!$C$6)),fitting!$C$7+fitting!$C$4)</f>
        <v>0.34881861985664103</v>
      </c>
    </row>
    <row r="183" spans="1:3" x14ac:dyDescent="0.35">
      <c r="A183">
        <v>176</v>
      </c>
      <c r="B183">
        <f>A183*(data!$B$13-data!$B$14)/($A$7-$A$1007)+data!$B$13</f>
        <v>-64.8</v>
      </c>
      <c r="C183">
        <f>IFERROR(fitting!$C$7+fitting!$C$4*SIN(fitting!$C$5*(B183-fitting!$C$6))/(fitting!$C$5*(B183-fitting!$C$6)),fitting!$C$7+fitting!$C$4)</f>
        <v>0.35488995970578713</v>
      </c>
    </row>
    <row r="184" spans="1:3" x14ac:dyDescent="0.35">
      <c r="A184">
        <v>177</v>
      </c>
      <c r="B184">
        <f>A184*(data!$B$13-data!$B$14)/($A$7-$A$1007)+data!$B$13</f>
        <v>-64.599999999999994</v>
      </c>
      <c r="C184">
        <f>IFERROR(fitting!$C$7+fitting!$C$4*SIN(fitting!$C$5*(B184-fitting!$C$6))/(fitting!$C$5*(B184-fitting!$C$6)),fitting!$C$7+fitting!$C$4)</f>
        <v>0.36079332521008567</v>
      </c>
    </row>
    <row r="185" spans="1:3" x14ac:dyDescent="0.35">
      <c r="A185">
        <v>178</v>
      </c>
      <c r="B185">
        <f>A185*(data!$B$13-data!$B$14)/($A$7-$A$1007)+data!$B$13</f>
        <v>-64.400000000000006</v>
      </c>
      <c r="C185">
        <f>IFERROR(fitting!$C$7+fitting!$C$4*SIN(fitting!$C$5*(B185-fitting!$C$6))/(fitting!$C$5*(B185-fitting!$C$6)),fitting!$C$7+fitting!$C$4)</f>
        <v>0.36651636968286638</v>
      </c>
    </row>
    <row r="186" spans="1:3" x14ac:dyDescent="0.35">
      <c r="A186">
        <v>179</v>
      </c>
      <c r="B186">
        <f>A186*(data!$B$13-data!$B$14)/($A$7-$A$1007)+data!$B$13</f>
        <v>-64.2</v>
      </c>
      <c r="C186">
        <f>IFERROR(fitting!$C$7+fitting!$C$4*SIN(fitting!$C$5*(B186-fitting!$C$6))/(fitting!$C$5*(B186-fitting!$C$6)),fitting!$C$7+fitting!$C$4)</f>
        <v>0.37204701812006263</v>
      </c>
    </row>
    <row r="187" spans="1:3" x14ac:dyDescent="0.35">
      <c r="A187">
        <v>180</v>
      </c>
      <c r="B187">
        <f>A187*(data!$B$13-data!$B$14)/($A$7-$A$1007)+data!$B$13</f>
        <v>-64</v>
      </c>
      <c r="C187">
        <f>IFERROR(fitting!$C$7+fitting!$C$4*SIN(fitting!$C$5*(B187-fitting!$C$6))/(fitting!$C$5*(B187-fitting!$C$6)),fitting!$C$7+fitting!$C$4)</f>
        <v>0.37737349156467226</v>
      </c>
    </row>
    <row r="188" spans="1:3" x14ac:dyDescent="0.35">
      <c r="A188">
        <v>181</v>
      </c>
      <c r="B188">
        <f>A188*(data!$B$13-data!$B$14)/($A$7-$A$1007)+data!$B$13</f>
        <v>-63.8</v>
      </c>
      <c r="C188">
        <f>IFERROR(fitting!$C$7+fitting!$C$4*SIN(fitting!$C$5*(B188-fitting!$C$6))/(fitting!$C$5*(B188-fitting!$C$6)),fitting!$C$7+fitting!$C$4)</f>
        <v>0.38248433105307977</v>
      </c>
    </row>
    <row r="189" spans="1:3" x14ac:dyDescent="0.35">
      <c r="A189">
        <v>182</v>
      </c>
      <c r="B189">
        <f>A189*(data!$B$13-data!$B$14)/($A$7-$A$1007)+data!$B$13</f>
        <v>-63.6</v>
      </c>
      <c r="C189">
        <f>IFERROR(fitting!$C$7+fitting!$C$4*SIN(fitting!$C$5*(B189-fitting!$C$6))/(fitting!$C$5*(B189-fitting!$C$6)),fitting!$C$7+fitting!$C$4)</f>
        <v>0.38736842109655811</v>
      </c>
    </row>
    <row r="190" spans="1:3" x14ac:dyDescent="0.35">
      <c r="A190">
        <v>183</v>
      </c>
      <c r="B190">
        <f>A190*(data!$B$13-data!$B$14)/($A$7-$A$1007)+data!$B$13</f>
        <v>-63.4</v>
      </c>
      <c r="C190">
        <f>IFERROR(fitting!$C$7+fitting!$C$4*SIN(fitting!$C$5*(B190-fitting!$C$6))/(fitting!$C$5*(B190-fitting!$C$6)),fitting!$C$7+fitting!$C$4)</f>
        <v>0.39201501265189836</v>
      </c>
    </row>
    <row r="191" spans="1:3" x14ac:dyDescent="0.35">
      <c r="A191">
        <v>184</v>
      </c>
      <c r="B191">
        <f>A191*(data!$B$13-data!$B$14)/($A$7-$A$1007)+data!$B$13</f>
        <v>-63.2</v>
      </c>
      <c r="C191">
        <f>IFERROR(fitting!$C$7+fitting!$C$4*SIN(fitting!$C$5*(B191-fitting!$C$6))/(fitting!$C$5*(B191-fitting!$C$6)),fitting!$C$7+fitting!$C$4)</f>
        <v>0.39641374553581066</v>
      </c>
    </row>
    <row r="192" spans="1:3" x14ac:dyDescent="0.35">
      <c r="A192">
        <v>185</v>
      </c>
      <c r="B192">
        <f>A192*(data!$B$13-data!$B$14)/($A$7-$A$1007)+data!$B$13</f>
        <v>-63</v>
      </c>
      <c r="C192">
        <f>IFERROR(fitting!$C$7+fitting!$C$4*SIN(fitting!$C$5*(B192-fitting!$C$6))/(fitting!$C$5*(B192-fitting!$C$6)),fitting!$C$7+fitting!$C$4)</f>
        <v>0.40055467023854308</v>
      </c>
    </row>
    <row r="193" spans="1:3" x14ac:dyDescent="0.35">
      <c r="A193">
        <v>186</v>
      </c>
      <c r="B193">
        <f>A193*(data!$B$13-data!$B$14)/($A$7-$A$1007)+data!$B$13</f>
        <v>-62.8</v>
      </c>
      <c r="C193">
        <f>IFERROR(fitting!$C$7+fitting!$C$4*SIN(fitting!$C$5*(B193-fitting!$C$6))/(fitting!$C$5*(B193-fitting!$C$6)),fitting!$C$7+fitting!$C$4)</f>
        <v>0.40442826909302865</v>
      </c>
    </row>
    <row r="194" spans="1:3" x14ac:dyDescent="0.35">
      <c r="A194">
        <v>187</v>
      </c>
      <c r="B194">
        <f>A194*(data!$B$13-data!$B$14)/($A$7-$A$1007)+data!$B$13</f>
        <v>-62.6</v>
      </c>
      <c r="C194">
        <f>IFERROR(fitting!$C$7+fitting!$C$4*SIN(fitting!$C$5*(B194-fitting!$C$6))/(fitting!$C$5*(B194-fitting!$C$6)),fitting!$C$7+fitting!$C$4)</f>
        <v>0.40802547675683909</v>
      </c>
    </row>
    <row r="195" spans="1:3" x14ac:dyDescent="0.35">
      <c r="A195">
        <v>188</v>
      </c>
      <c r="B195">
        <f>A195*(data!$B$13-data!$B$14)/($A$7-$A$1007)+data!$B$13</f>
        <v>-62.4</v>
      </c>
      <c r="C195">
        <f>IFERROR(fitting!$C$7+fitting!$C$4*SIN(fitting!$C$5*(B195-fitting!$C$6))/(fitting!$C$5*(B195-fitting!$C$6)),fitting!$C$7+fitting!$C$4)</f>
        <v>0.41133769996526515</v>
      </c>
    </row>
    <row r="196" spans="1:3" x14ac:dyDescent="0.35">
      <c r="A196">
        <v>189</v>
      </c>
      <c r="B196">
        <f>A196*(data!$B$13-data!$B$14)/($A$7-$A$1007)+data!$B$13</f>
        <v>-62.2</v>
      </c>
      <c r="C196">
        <f>IFERROR(fitting!$C$7+fitting!$C$4*SIN(fitting!$C$5*(B196-fitting!$C$6))/(fitting!$C$5*(B196-fitting!$C$6)),fitting!$C$7+fitting!$C$4)</f>
        <v>0.41435683651496413</v>
      </c>
    </row>
    <row r="197" spans="1:3" x14ac:dyDescent="0.35">
      <c r="A197">
        <v>190</v>
      </c>
      <c r="B197">
        <f>A197*(data!$B$13-data!$B$14)/($A$7-$A$1007)+data!$B$13</f>
        <v>-62</v>
      </c>
      <c r="C197">
        <f>IFERROR(fitting!$C$7+fitting!$C$4*SIN(fitting!$C$5*(B197-fitting!$C$6))/(fitting!$C$5*(B197-fitting!$C$6)),fitting!$C$7+fitting!$C$4)</f>
        <v>0.41707529343882632</v>
      </c>
    </row>
    <row r="198" spans="1:3" x14ac:dyDescent="0.35">
      <c r="A198">
        <v>191</v>
      </c>
      <c r="B198">
        <f>A198*(data!$B$13-data!$B$14)/($A$7-$A$1007)+data!$B$13</f>
        <v>-61.8</v>
      </c>
      <c r="C198">
        <f>IFERROR(fitting!$C$7+fitting!$C$4*SIN(fitting!$C$5*(B198-fitting!$C$6))/(fitting!$C$5*(B198-fitting!$C$6)),fitting!$C$7+fitting!$C$4)</f>
        <v>0.4194860043339852</v>
      </c>
    </row>
    <row r="199" spans="1:3" x14ac:dyDescent="0.35">
      <c r="A199">
        <v>192</v>
      </c>
      <c r="B199">
        <f>A199*(data!$B$13-data!$B$14)/($A$7-$A$1007)+data!$B$13</f>
        <v>-61.6</v>
      </c>
      <c r="C199">
        <f>IFERROR(fitting!$C$7+fitting!$C$4*SIN(fitting!$C$5*(B199-fitting!$C$6))/(fitting!$C$5*(B199-fitting!$C$6)),fitting!$C$7+fitting!$C$4)</f>
        <v>0.4215824458062577</v>
      </c>
    </row>
    <row r="200" spans="1:3" x14ac:dyDescent="0.35">
      <c r="A200">
        <v>193</v>
      </c>
      <c r="B200">
        <f>A200*(data!$B$13-data!$B$14)/($A$7-$A$1007)+data!$B$13</f>
        <v>-61.4</v>
      </c>
      <c r="C200">
        <f>IFERROR(fitting!$C$7+fitting!$C$4*SIN(fitting!$C$5*(B200-fitting!$C$6))/(fitting!$C$5*(B200-fitting!$C$6)),fitting!$C$7+fitting!$C$4)</f>
        <v>0.42335865299573278</v>
      </c>
    </row>
    <row r="201" spans="1:3" x14ac:dyDescent="0.35">
      <c r="A201">
        <v>194</v>
      </c>
      <c r="B201">
        <f>A201*(data!$B$13-data!$B$14)/($A$7-$A$1007)+data!$B$13</f>
        <v>-61.2</v>
      </c>
      <c r="C201">
        <f>IFERROR(fitting!$C$7+fitting!$C$4*SIN(fitting!$C$5*(B201-fitting!$C$6))/(fitting!$C$5*(B201-fitting!$C$6)),fitting!$C$7+fitting!$C$4)</f>
        <v>0.42480923414972266</v>
      </c>
    </row>
    <row r="202" spans="1:3" x14ac:dyDescent="0.35">
      <c r="A202">
        <v>195</v>
      </c>
      <c r="B202">
        <f>A202*(data!$B$13-data!$B$14)/($A$7-$A$1007)+data!$B$13</f>
        <v>-61</v>
      </c>
      <c r="C202">
        <f>IFERROR(fitting!$C$7+fitting!$C$4*SIN(fitting!$C$5*(B202-fitting!$C$6))/(fitting!$C$5*(B202-fitting!$C$6)),fitting!$C$7+fitting!$C$4)</f>
        <v>0.42592938421086907</v>
      </c>
    </row>
    <row r="203" spans="1:3" x14ac:dyDescent="0.35">
      <c r="A203">
        <v>196</v>
      </c>
      <c r="B203">
        <f>A203*(data!$B$13-data!$B$14)/($A$7-$A$1007)+data!$B$13</f>
        <v>-60.8</v>
      </c>
      <c r="C203">
        <f>IFERROR(fitting!$C$7+fitting!$C$4*SIN(fitting!$C$5*(B203-fitting!$C$6))/(fitting!$C$5*(B203-fitting!$C$6)),fitting!$C$7+fitting!$C$4)</f>
        <v>0.42671489738982832</v>
      </c>
    </row>
    <row r="204" spans="1:3" x14ac:dyDescent="0.35">
      <c r="A204">
        <v>197</v>
      </c>
      <c r="B204">
        <f>A204*(data!$B$13-data!$B$14)/($A$7-$A$1007)+data!$B$13</f>
        <v>-60.6</v>
      </c>
      <c r="C204">
        <f>IFERROR(fitting!$C$7+fitting!$C$4*SIN(fitting!$C$5*(B204-fitting!$C$6))/(fitting!$C$5*(B204-fitting!$C$6)),fitting!$C$7+fitting!$C$4)</f>
        <v>0.42716217869366235</v>
      </c>
    </row>
    <row r="205" spans="1:3" x14ac:dyDescent="0.35">
      <c r="A205">
        <v>198</v>
      </c>
      <c r="B205">
        <f>A205*(data!$B$13-data!$B$14)/($A$7-$A$1007)+data!$B$13</f>
        <v>-60.4</v>
      </c>
      <c r="C205">
        <f>IFERROR(fitting!$C$7+fitting!$C$4*SIN(fitting!$C$5*(B205-fitting!$C$6))/(fitting!$C$5*(B205-fitting!$C$6)),fitting!$C$7+fitting!$C$4)</f>
        <v>0.42726825438282462</v>
      </c>
    </row>
    <row r="206" spans="1:3" x14ac:dyDescent="0.35">
      <c r="A206">
        <v>199</v>
      </c>
      <c r="B206">
        <f>A206*(data!$B$13-data!$B$14)/($A$7-$A$1007)+data!$B$13</f>
        <v>-60.2</v>
      </c>
      <c r="C206">
        <f>IFERROR(fitting!$C$7+fitting!$C$4*SIN(fitting!$C$5*(B206-fitting!$C$6))/(fitting!$C$5*(B206-fitting!$C$6)),fitting!$C$7+fitting!$C$4)</f>
        <v>0.42703078133144895</v>
      </c>
    </row>
    <row r="207" spans="1:3" x14ac:dyDescent="0.35">
      <c r="A207">
        <v>200</v>
      </c>
      <c r="B207">
        <f>A207*(data!$B$13-data!$B$14)/($A$7-$A$1007)+data!$B$13</f>
        <v>-60</v>
      </c>
      <c r="C207">
        <f>IFERROR(fitting!$C$7+fitting!$C$4*SIN(fitting!$C$5*(B207-fitting!$C$6))/(fitting!$C$5*(B207-fitting!$C$6)),fitting!$C$7+fitting!$C$4)</f>
        <v>0.42644805526752416</v>
      </c>
    </row>
    <row r="208" spans="1:3" x14ac:dyDescent="0.35">
      <c r="A208">
        <v>201</v>
      </c>
      <c r="B208">
        <f>A208*(data!$B$13-data!$B$14)/($A$7-$A$1007)+data!$B$13</f>
        <v>-59.8</v>
      </c>
      <c r="C208">
        <f>IFERROR(fitting!$C$7+fitting!$C$4*SIN(fitting!$C$5*(B208-fitting!$C$6))/(fitting!$C$5*(B208-fitting!$C$6)),fitting!$C$7+fitting!$C$4)</f>
        <v>0.4255190178714644</v>
      </c>
    </row>
    <row r="209" spans="1:3" x14ac:dyDescent="0.35">
      <c r="A209">
        <v>202</v>
      </c>
      <c r="B209">
        <f>A209*(data!$B$13-data!$B$14)/($A$7-$A$1007)+data!$B$13</f>
        <v>-59.6</v>
      </c>
      <c r="C209">
        <f>IFERROR(fitting!$C$7+fitting!$C$4*SIN(fitting!$C$5*(B209-fitting!$C$6))/(fitting!$C$5*(B209-fitting!$C$6)),fitting!$C$7+fitting!$C$4)</f>
        <v>0.42424326271355961</v>
      </c>
    </row>
    <row r="210" spans="1:3" x14ac:dyDescent="0.35">
      <c r="A210">
        <v>203</v>
      </c>
      <c r="B210">
        <f>A210*(data!$B$13-data!$B$14)/($A$7-$A$1007)+data!$B$13</f>
        <v>-59.4</v>
      </c>
      <c r="C210">
        <f>IFERROR(fitting!$C$7+fitting!$C$4*SIN(fitting!$C$5*(B210-fitting!$C$6))/(fitting!$C$5*(B210-fitting!$C$6)),fitting!$C$7+fitting!$C$4)</f>
        <v>0.42262104001281098</v>
      </c>
    </row>
    <row r="211" spans="1:3" x14ac:dyDescent="0.35">
      <c r="A211">
        <v>204</v>
      </c>
      <c r="B211">
        <f>A211*(data!$B$13-data!$B$14)/($A$7-$A$1007)+data!$B$13</f>
        <v>-59.2</v>
      </c>
      <c r="C211">
        <f>IFERROR(fitting!$C$7+fitting!$C$4*SIN(fitting!$C$5*(B211-fitting!$C$6))/(fitting!$C$5*(B211-fitting!$C$6)),fitting!$C$7+fitting!$C$4)</f>
        <v>0.42065326020171961</v>
      </c>
    </row>
    <row r="212" spans="1:3" x14ac:dyDescent="0.35">
      <c r="A212">
        <v>205</v>
      </c>
      <c r="B212">
        <f>A212*(data!$B$13-data!$B$14)/($A$7-$A$1007)+data!$B$13</f>
        <v>-59</v>
      </c>
      <c r="C212">
        <f>IFERROR(fitting!$C$7+fitting!$C$4*SIN(fitting!$C$5*(B212-fitting!$C$6))/(fitting!$C$5*(B212-fitting!$C$6)),fitting!$C$7+fitting!$C$4)</f>
        <v>0.41834149628369455</v>
      </c>
    </row>
    <row r="213" spans="1:3" x14ac:dyDescent="0.35">
      <c r="A213">
        <v>206</v>
      </c>
      <c r="B213">
        <f>A213*(data!$B$13-data!$B$14)/($A$7-$A$1007)+data!$B$13</f>
        <v>-58.8</v>
      </c>
      <c r="C213">
        <f>IFERROR(fitting!$C$7+fitting!$C$4*SIN(fitting!$C$5*(B213-fitting!$C$6))/(fitting!$C$5*(B213-fitting!$C$6)),fitting!$C$7+fitting!$C$4)</f>
        <v>0.41568798497188453</v>
      </c>
    </row>
    <row r="214" spans="1:3" x14ac:dyDescent="0.35">
      <c r="A214">
        <v>207</v>
      </c>
      <c r="B214">
        <f>A214*(data!$B$13-data!$B$14)/($A$7-$A$1007)+data!$B$13</f>
        <v>-58.6</v>
      </c>
      <c r="C214">
        <f>IFERROR(fitting!$C$7+fitting!$C$4*SIN(fitting!$C$5*(B214-fitting!$C$6))/(fitting!$C$5*(B214-fitting!$C$6)),fitting!$C$7+fitting!$C$4)</f>
        <v>0.41269562660040082</v>
      </c>
    </row>
    <row r="215" spans="1:3" x14ac:dyDescent="0.35">
      <c r="A215">
        <v>208</v>
      </c>
      <c r="B215">
        <f>A215*(data!$B$13-data!$B$14)/($A$7-$A$1007)+data!$B$13</f>
        <v>-58.4</v>
      </c>
      <c r="C215">
        <f>IFERROR(fitting!$C$7+fitting!$C$4*SIN(fitting!$C$5*(B215-fitting!$C$6))/(fitting!$C$5*(B215-fitting!$C$6)),fitting!$C$7+fitting!$C$4)</f>
        <v>0.40936798380109307</v>
      </c>
    </row>
    <row r="216" spans="1:3" x14ac:dyDescent="0.35">
      <c r="A216">
        <v>209</v>
      </c>
      <c r="B216">
        <f>A216*(data!$B$13-data!$B$14)/($A$7-$A$1007)+data!$B$13</f>
        <v>-58.2</v>
      </c>
      <c r="C216">
        <f>IFERROR(fitting!$C$7+fitting!$C$4*SIN(fitting!$C$5*(B216-fitting!$C$6))/(fitting!$C$5*(B216-fitting!$C$6)),fitting!$C$7+fitting!$C$4)</f>
        <v>0.40570927894125886</v>
      </c>
    </row>
    <row r="217" spans="1:3" x14ac:dyDescent="0.35">
      <c r="A217">
        <v>210</v>
      </c>
      <c r="B217">
        <f>A217*(data!$B$13-data!$B$14)/($A$7-$A$1007)+data!$B$13</f>
        <v>-58</v>
      </c>
      <c r="C217">
        <f>IFERROR(fitting!$C$7+fitting!$C$4*SIN(fitting!$C$5*(B217-fitting!$C$6))/(fitting!$C$5*(B217-fitting!$C$6)),fitting!$C$7+fitting!$C$4)</f>
        <v>0.40172439031989737</v>
      </c>
    </row>
    <row r="218" spans="1:3" x14ac:dyDescent="0.35">
      <c r="A218">
        <v>211</v>
      </c>
      <c r="B218">
        <f>A218*(data!$B$13-data!$B$14)/($A$7-$A$1007)+data!$B$13</f>
        <v>-57.8</v>
      </c>
      <c r="C218">
        <f>IFERROR(fitting!$C$7+fitting!$C$4*SIN(fitting!$C$5*(B218-fitting!$C$6))/(fitting!$C$5*(B218-fitting!$C$6)),fitting!$C$7+fitting!$C$4)</f>
        <v>0.3974188471223763</v>
      </c>
    </row>
    <row r="219" spans="1:3" x14ac:dyDescent="0.35">
      <c r="A219">
        <v>212</v>
      </c>
      <c r="B219">
        <f>A219*(data!$B$13-data!$B$14)/($A$7-$A$1007)+data!$B$13</f>
        <v>-57.6</v>
      </c>
      <c r="C219">
        <f>IFERROR(fitting!$C$7+fitting!$C$4*SIN(fitting!$C$5*(B219-fitting!$C$6))/(fitting!$C$5*(B219-fitting!$C$6)),fitting!$C$7+fitting!$C$4)</f>
        <v>0.39279882313564068</v>
      </c>
    </row>
    <row r="220" spans="1:3" x14ac:dyDescent="0.35">
      <c r="A220">
        <v>213</v>
      </c>
      <c r="B220">
        <f>A220*(data!$B$13-data!$B$14)/($A$7-$A$1007)+data!$B$13</f>
        <v>-57.4</v>
      </c>
      <c r="C220">
        <f>IFERROR(fitting!$C$7+fitting!$C$4*SIN(fitting!$C$5*(B220-fitting!$C$6))/(fitting!$C$5*(B220-fitting!$C$6)),fitting!$C$7+fitting!$C$4)</f>
        <v>0.3878711292283597</v>
      </c>
    </row>
    <row r="221" spans="1:3" x14ac:dyDescent="0.35">
      <c r="A221">
        <v>214</v>
      </c>
      <c r="B221">
        <f>A221*(data!$B$13-data!$B$14)/($A$7-$A$1007)+data!$B$13</f>
        <v>-57.2</v>
      </c>
      <c r="C221">
        <f>IFERROR(fitting!$C$7+fitting!$C$4*SIN(fitting!$C$5*(B221-fitting!$C$6))/(fitting!$C$5*(B221-fitting!$C$6)),fitting!$C$7+fitting!$C$4)</f>
        <v>0.38264320460269036</v>
      </c>
    </row>
    <row r="222" spans="1:3" x14ac:dyDescent="0.35">
      <c r="A222">
        <v>215</v>
      </c>
      <c r="B222">
        <f>A222*(data!$B$13-data!$B$14)/($A$7-$A$1007)+data!$B$13</f>
        <v>-57</v>
      </c>
      <c r="C222">
        <f>IFERROR(fitting!$C$7+fitting!$C$4*SIN(fitting!$C$5*(B222-fitting!$C$6))/(fitting!$C$5*(B222-fitting!$C$6)),fitting!$C$7+fitting!$C$4)</f>
        <v>0.37712310682659855</v>
      </c>
    </row>
    <row r="223" spans="1:3" x14ac:dyDescent="0.35">
      <c r="A223">
        <v>216</v>
      </c>
      <c r="B223">
        <f>A223*(data!$B$13-data!$B$14)/($A$7-$A$1007)+data!$B$13</f>
        <v>-56.8</v>
      </c>
      <c r="C223">
        <f>IFERROR(fitting!$C$7+fitting!$C$4*SIN(fitting!$C$5*(B223-fitting!$C$6))/(fitting!$C$5*(B223-fitting!$C$6)),fitting!$C$7+fitting!$C$4)</f>
        <v>0.37131950065795905</v>
      </c>
    </row>
    <row r="224" spans="1:3" x14ac:dyDescent="0.35">
      <c r="A224">
        <v>217</v>
      </c>
      <c r="B224">
        <f>A224*(data!$B$13-data!$B$14)/($A$7-$A$1007)+data!$B$13</f>
        <v>-56.6</v>
      </c>
      <c r="C224">
        <f>IFERROR(fitting!$C$7+fitting!$C$4*SIN(fitting!$C$5*(B224-fitting!$C$6))/(fitting!$C$5*(B224-fitting!$C$6)),fitting!$C$7+fitting!$C$4)</f>
        <v>0.36524164567390471</v>
      </c>
    </row>
    <row r="225" spans="1:3" x14ac:dyDescent="0.35">
      <c r="A225">
        <v>218</v>
      </c>
      <c r="B225">
        <f>A225*(data!$B$13-data!$B$14)/($A$7-$A$1007)+data!$B$13</f>
        <v>-56.4</v>
      </c>
      <c r="C225">
        <f>IFERROR(fitting!$C$7+fitting!$C$4*SIN(fitting!$C$5*(B225-fitting!$C$6))/(fitting!$C$5*(B225-fitting!$C$6)),fitting!$C$7+fitting!$C$4)</f>
        <v>0.35889938272114819</v>
      </c>
    </row>
    <row r="226" spans="1:3" x14ac:dyDescent="0.35">
      <c r="A226">
        <v>219</v>
      </c>
      <c r="B226">
        <f>A226*(data!$B$13-data!$B$14)/($A$7-$A$1007)+data!$B$13</f>
        <v>-56.2</v>
      </c>
      <c r="C226">
        <f>IFERROR(fitting!$C$7+fitting!$C$4*SIN(fitting!$C$5*(B226-fitting!$C$6))/(fitting!$C$5*(B226-fitting!$C$6)),fitting!$C$7+fitting!$C$4)</f>
        <v>0.35230311920523161</v>
      </c>
    </row>
    <row r="227" spans="1:3" x14ac:dyDescent="0.35">
      <c r="A227">
        <v>220</v>
      </c>
      <c r="B227">
        <f>A227*(data!$B$13-data!$B$14)/($A$7-$A$1007)+data!$B$13</f>
        <v>-56</v>
      </c>
      <c r="C227">
        <f>IFERROR(fitting!$C$7+fitting!$C$4*SIN(fitting!$C$5*(B227-fitting!$C$6))/(fitting!$C$5*(B227-fitting!$C$6)),fitting!$C$7+fitting!$C$4)</f>
        <v>0.34546381323885805</v>
      </c>
    </row>
    <row r="228" spans="1:3" x14ac:dyDescent="0.35">
      <c r="A228">
        <v>221</v>
      </c>
      <c r="B228">
        <f>A228*(data!$B$13-data!$B$14)/($A$7-$A$1007)+data!$B$13</f>
        <v>-55.8</v>
      </c>
      <c r="C228">
        <f>IFERROR(fitting!$C$7+fitting!$C$4*SIN(fitting!$C$5*(B228-fitting!$C$6))/(fitting!$C$5*(B228-fitting!$C$6)),fitting!$C$7+fitting!$C$4)</f>
        <v>0.33839295667165664</v>
      </c>
    </row>
    <row r="229" spans="1:3" x14ac:dyDescent="0.35">
      <c r="A229">
        <v>222</v>
      </c>
      <c r="B229">
        <f>A229*(data!$B$13-data!$B$14)/($A$7-$A$1007)+data!$B$13</f>
        <v>-55.6</v>
      </c>
      <c r="C229">
        <f>IFERROR(fitting!$C$7+fitting!$C$4*SIN(fitting!$C$5*(B229-fitting!$C$6))/(fitting!$C$5*(B229-fitting!$C$6)),fitting!$C$7+fitting!$C$4)</f>
        <v>0.33110255702587421</v>
      </c>
    </row>
    <row r="230" spans="1:3" x14ac:dyDescent="0.35">
      <c r="A230">
        <v>223</v>
      </c>
      <c r="B230">
        <f>A230*(data!$B$13-data!$B$14)/($A$7-$A$1007)+data!$B$13</f>
        <v>-55.4</v>
      </c>
      <c r="C230">
        <f>IFERROR(fitting!$C$7+fitting!$C$4*SIN(fitting!$C$5*(B230-fitting!$C$6))/(fitting!$C$5*(B230-fitting!$C$6)),fitting!$C$7+fitting!$C$4)</f>
        <v>0.32360511836461486</v>
      </c>
    </row>
    <row r="231" spans="1:3" x14ac:dyDescent="0.35">
      <c r="A231">
        <v>224</v>
      </c>
      <c r="B231">
        <f>A231*(data!$B$13-data!$B$14)/($A$7-$A$1007)+data!$B$13</f>
        <v>-55.2</v>
      </c>
      <c r="C231">
        <f>IFERROR(fitting!$C$7+fitting!$C$4*SIN(fitting!$C$5*(B231-fitting!$C$6))/(fitting!$C$5*(B231-fitting!$C$6)),fitting!$C$7+fitting!$C$4)</f>
        <v>0.31591362112133492</v>
      </c>
    </row>
    <row r="232" spans="1:3" x14ac:dyDescent="0.35">
      <c r="A232">
        <v>225</v>
      </c>
      <c r="B232">
        <f>A232*(data!$B$13-data!$B$14)/($A$7-$A$1007)+data!$B$13</f>
        <v>-55</v>
      </c>
      <c r="C232">
        <f>IFERROR(fitting!$C$7+fitting!$C$4*SIN(fitting!$C$5*(B232-fitting!$C$6))/(fitting!$C$5*(B232-fitting!$C$6)),fitting!$C$7+fitting!$C$4)</f>
        <v>0.30804150092133276</v>
      </c>
    </row>
    <row r="233" spans="1:3" x14ac:dyDescent="0.35">
      <c r="A233">
        <v>226</v>
      </c>
      <c r="B233">
        <f>A233*(data!$B$13-data!$B$14)/($A$7-$A$1007)+data!$B$13</f>
        <v>-54.8</v>
      </c>
      <c r="C233">
        <f>IFERROR(fitting!$C$7+fitting!$C$4*SIN(fitting!$C$5*(B233-fitting!$C$6))/(fitting!$C$5*(B233-fitting!$C$6)),fitting!$C$7+fitting!$C$4)</f>
        <v>0.30000262642798714</v>
      </c>
    </row>
    <row r="234" spans="1:3" x14ac:dyDescent="0.35">
      <c r="A234">
        <v>227</v>
      </c>
      <c r="B234">
        <f>A234*(data!$B$13-data!$B$14)/($A$7-$A$1007)+data!$B$13</f>
        <v>-54.6</v>
      </c>
      <c r="C234">
        <f>IFERROR(fitting!$C$7+fitting!$C$4*SIN(fitting!$C$5*(B234-fitting!$C$6))/(fitting!$C$5*(B234-fitting!$C$6)),fitting!$C$7+fitting!$C$4)</f>
        <v>0.29181127624843028</v>
      </c>
    </row>
    <row r="235" spans="1:3" x14ac:dyDescent="0.35">
      <c r="A235">
        <v>228</v>
      </c>
      <c r="B235">
        <f>A235*(data!$B$13-data!$B$14)/($A$7-$A$1007)+data!$B$13</f>
        <v>-54.4</v>
      </c>
      <c r="C235">
        <f>IFERROR(fitting!$C$7+fitting!$C$4*SIN(fitting!$C$5*(B235-fitting!$C$6))/(fitting!$C$5*(B235-fitting!$C$6)),fitting!$C$7+fitting!$C$4)</f>
        <v>0.28348211493525011</v>
      </c>
    </row>
    <row r="236" spans="1:3" x14ac:dyDescent="0.35">
      <c r="A236">
        <v>229</v>
      </c>
      <c r="B236">
        <f>A236*(data!$B$13-data!$B$14)/($A$7-$A$1007)+data!$B$13</f>
        <v>-54.2</v>
      </c>
      <c r="C236">
        <f>IFERROR(fitting!$C$7+fitting!$C$4*SIN(fitting!$C$5*(B236-fitting!$C$6))/(fitting!$C$5*(B236-fitting!$C$6)),fitting!$C$7+fitting!$C$4)</f>
        <v>0.27503016812265668</v>
      </c>
    </row>
    <row r="237" spans="1:3" x14ac:dyDescent="0.35">
      <c r="A237">
        <v>230</v>
      </c>
      <c r="B237">
        <f>A237*(data!$B$13-data!$B$14)/($A$7-$A$1007)+data!$B$13</f>
        <v>-54</v>
      </c>
      <c r="C237">
        <f>IFERROR(fitting!$C$7+fitting!$C$4*SIN(fitting!$C$5*(B237-fitting!$C$6))/(fitting!$C$5*(B237-fitting!$C$6)),fitting!$C$7+fitting!$C$4)</f>
        <v>0.26647079683731745</v>
      </c>
    </row>
    <row r="238" spans="1:3" x14ac:dyDescent="0.35">
      <c r="A238">
        <v>231</v>
      </c>
      <c r="B238">
        <f>A238*(data!$B$13-data!$B$14)/($A$7-$A$1007)+data!$B$13</f>
        <v>-53.8</v>
      </c>
      <c r="C238">
        <f>IFERROR(fitting!$C$7+fitting!$C$4*SIN(fitting!$C$5*(B238-fitting!$C$6))/(fitting!$C$5*(B238-fitting!$C$6)),fitting!$C$7+fitting!$C$4)</f>
        <v>0.25781967102580244</v>
      </c>
    </row>
    <row r="239" spans="1:3" x14ac:dyDescent="0.35">
      <c r="A239">
        <v>232</v>
      </c>
      <c r="B239">
        <f>A239*(data!$B$13-data!$B$14)/($A$7-$A$1007)+data!$B$13</f>
        <v>-53.6</v>
      </c>
      <c r="C239">
        <f>IFERROR(fitting!$C$7+fitting!$C$4*SIN(fitting!$C$5*(B239-fitting!$C$6))/(fitting!$C$5*(B239-fitting!$C$6)),fitting!$C$7+fitting!$C$4)</f>
        <v>0.24909274234221238</v>
      </c>
    </row>
    <row r="240" spans="1:3" x14ac:dyDescent="0.35">
      <c r="A240">
        <v>233</v>
      </c>
      <c r="B240">
        <f>A240*(data!$B$13-data!$B$14)/($A$7-$A$1007)+data!$B$13</f>
        <v>-53.4</v>
      </c>
      <c r="C240">
        <f>IFERROR(fitting!$C$7+fitting!$C$4*SIN(fitting!$C$5*(B240-fitting!$C$6))/(fitting!$C$5*(B240-fitting!$C$6)),fitting!$C$7+fitting!$C$4)</f>
        <v>0.24030621624116147</v>
      </c>
    </row>
    <row r="241" spans="1:3" x14ac:dyDescent="0.35">
      <c r="A241">
        <v>234</v>
      </c>
      <c r="B241">
        <f>A241*(data!$B$13-data!$B$14)/($A$7-$A$1007)+data!$B$13</f>
        <v>-53.2</v>
      </c>
      <c r="C241">
        <f>IFERROR(fitting!$C$7+fitting!$C$4*SIN(fitting!$C$5*(B241-fitting!$C$6))/(fitting!$C$5*(B241-fitting!$C$6)),fitting!$C$7+fitting!$C$4)</f>
        <v>0.23147652342278671</v>
      </c>
    </row>
    <row r="242" spans="1:3" x14ac:dyDescent="0.35">
      <c r="A242">
        <v>235</v>
      </c>
      <c r="B242">
        <f>A242*(data!$B$13-data!$B$14)/($A$7-$A$1007)+data!$B$13</f>
        <v>-53</v>
      </c>
      <c r="C242">
        <f>IFERROR(fitting!$C$7+fitting!$C$4*SIN(fitting!$C$5*(B242-fitting!$C$6))/(fitting!$C$5*(B242-fitting!$C$6)),fitting!$C$7+fitting!$C$4)</f>
        <v>0.22262029067788533</v>
      </c>
    </row>
    <row r="243" spans="1:3" x14ac:dyDescent="0.35">
      <c r="A243">
        <v>236</v>
      </c>
      <c r="B243">
        <f>A243*(data!$B$13-data!$B$14)/($A$7-$A$1007)+data!$B$13</f>
        <v>-52.8</v>
      </c>
      <c r="C243">
        <f>IFERROR(fitting!$C$7+fitting!$C$4*SIN(fitting!$C$5*(B243-fitting!$C$6))/(fitting!$C$5*(B243-fitting!$C$6)),fitting!$C$7+fitting!$C$4)</f>
        <v>0.21375431118265104</v>
      </c>
    </row>
    <row r="244" spans="1:3" x14ac:dyDescent="0.35">
      <c r="A244">
        <v>237</v>
      </c>
      <c r="B244">
        <f>A244*(data!$B$13-data!$B$14)/($A$7-$A$1007)+data!$B$13</f>
        <v>-52.6</v>
      </c>
      <c r="C244">
        <f>IFERROR(fitting!$C$7+fitting!$C$4*SIN(fitting!$C$5*(B244-fitting!$C$6))/(fitting!$C$5*(B244-fitting!$C$6)),fitting!$C$7+fitting!$C$4)</f>
        <v>0.20489551429373362</v>
      </c>
    </row>
    <row r="245" spans="1:3" x14ac:dyDescent="0.35">
      <c r="A245">
        <v>238</v>
      </c>
      <c r="B245">
        <f>A245*(data!$B$13-data!$B$14)/($A$7-$A$1007)+data!$B$13</f>
        <v>-52.4</v>
      </c>
      <c r="C245">
        <f>IFERROR(fitting!$C$7+fitting!$C$4*SIN(fitting!$C$5*(B245-fitting!$C$6))/(fitting!$C$5*(B245-fitting!$C$6)),fitting!$C$7+fitting!$C$4)</f>
        <v>0.19606093489554804</v>
      </c>
    </row>
    <row r="246" spans="1:3" x14ac:dyDescent="0.35">
      <c r="A246">
        <v>239</v>
      </c>
      <c r="B246">
        <f>A246*(data!$B$13-data!$B$14)/($A$7-$A$1007)+data!$B$13</f>
        <v>-52.2</v>
      </c>
      <c r="C246">
        <f>IFERROR(fitting!$C$7+fitting!$C$4*SIN(fitting!$C$5*(B246-fitting!$C$6))/(fitting!$C$5*(B246-fitting!$C$6)),fitting!$C$7+fitting!$C$4)</f>
        <v>0.18726768235286023</v>
      </c>
    </row>
    <row r="247" spans="1:3" x14ac:dyDescent="0.35">
      <c r="A247">
        <v>240</v>
      </c>
      <c r="B247">
        <f>A247*(data!$B$13-data!$B$14)/($A$7-$A$1007)+data!$B$13</f>
        <v>-52</v>
      </c>
      <c r="C247">
        <f>IFERROR(fitting!$C$7+fitting!$C$4*SIN(fitting!$C$5*(B247-fitting!$C$6))/(fitting!$C$5*(B247-fitting!$C$6)),fitting!$C$7+fitting!$C$4)</f>
        <v>0.17853290912267739</v>
      </c>
    </row>
    <row r="248" spans="1:3" x14ac:dyDescent="0.35">
      <c r="A248">
        <v>241</v>
      </c>
      <c r="B248">
        <f>A248*(data!$B$13-data!$B$14)/($A$7-$A$1007)+data!$B$13</f>
        <v>-51.8</v>
      </c>
      <c r="C248">
        <f>IFERROR(fitting!$C$7+fitting!$C$4*SIN(fitting!$C$5*(B248-fitting!$C$6))/(fitting!$C$5*(B248-fitting!$C$6)),fitting!$C$7+fitting!$C$4)</f>
        <v>0.1698737790804109</v>
      </c>
    </row>
    <row r="249" spans="1:3" x14ac:dyDescent="0.35">
      <c r="A249">
        <v>242</v>
      </c>
      <c r="B249">
        <f>A249*(data!$B$13-data!$B$14)/($A$7-$A$1007)+data!$B$13</f>
        <v>-51.6</v>
      </c>
      <c r="C249">
        <f>IFERROR(fitting!$C$7+fitting!$C$4*SIN(fitting!$C$5*(B249-fitting!$C$6))/(fitting!$C$5*(B249-fitting!$C$6)),fitting!$C$7+fitting!$C$4)</f>
        <v>0.16130743561608846</v>
      </c>
    </row>
    <row r="250" spans="1:3" x14ac:dyDescent="0.35">
      <c r="A250">
        <v>243</v>
      </c>
      <c r="B250">
        <f>A250*(data!$B$13-data!$B$14)/($A$7-$A$1007)+data!$B$13</f>
        <v>-51.4</v>
      </c>
      <c r="C250">
        <f>IFERROR(fitting!$C$7+fitting!$C$4*SIN(fitting!$C$5*(B250-fitting!$C$6))/(fitting!$C$5*(B250-fitting!$C$6)),fitting!$C$7+fitting!$C$4)</f>
        <v>0.15285096955713684</v>
      </c>
    </row>
    <row r="251" spans="1:3" x14ac:dyDescent="0.35">
      <c r="A251">
        <v>244</v>
      </c>
      <c r="B251">
        <f>A251*(data!$B$13-data!$B$14)/($A$7-$A$1007)+data!$B$13</f>
        <v>-51.2</v>
      </c>
      <c r="C251">
        <f>IFERROR(fitting!$C$7+fitting!$C$4*SIN(fitting!$C$5*(B251-fitting!$C$6))/(fitting!$C$5*(B251-fitting!$C$6)),fitting!$C$7+fitting!$C$4)</f>
        <v>0.14452138697489209</v>
      </c>
    </row>
    <row r="252" spans="1:3" x14ac:dyDescent="0.35">
      <c r="A252">
        <v>245</v>
      </c>
      <c r="B252">
        <f>A252*(data!$B$13-data!$B$14)/($A$7-$A$1007)+data!$B$13</f>
        <v>-51</v>
      </c>
      <c r="C252">
        <f>IFERROR(fitting!$C$7+fitting!$C$4*SIN(fitting!$C$5*(B252-fitting!$C$6))/(fitting!$C$5*(B252-fitting!$C$6)),fitting!$C$7+fitting!$C$4)</f>
        <v>0.13633557693251785</v>
      </c>
    </row>
    <row r="253" spans="1:3" x14ac:dyDescent="0.35">
      <c r="A253">
        <v>246</v>
      </c>
      <c r="B253">
        <f>A253*(data!$B$13-data!$B$14)/($A$7-$A$1007)+data!$B$13</f>
        <v>-50.8</v>
      </c>
      <c r="C253">
        <f>IFERROR(fitting!$C$7+fitting!$C$4*SIN(fitting!$C$5*(B253-fitting!$C$6))/(fitting!$C$5*(B253-fitting!$C$6)),fitting!$C$7+fitting!$C$4)</f>
        <v>0.12831027923246968</v>
      </c>
    </row>
    <row r="254" spans="1:3" x14ac:dyDescent="0.35">
      <c r="A254">
        <v>247</v>
      </c>
      <c r="B254">
        <f>A254*(data!$B$13-data!$B$14)/($A$7-$A$1007)+data!$B$13</f>
        <v>-50.6</v>
      </c>
      <c r="C254">
        <f>IFERROR(fitting!$C$7+fitting!$C$4*SIN(fitting!$C$5*(B254-fitting!$C$6))/(fitting!$C$5*(B254-fitting!$C$6)),fitting!$C$7+fitting!$C$4)</f>
        <v>0.12046205222195674</v>
      </c>
    </row>
    <row r="255" spans="1:3" x14ac:dyDescent="0.35">
      <c r="A255">
        <v>248</v>
      </c>
      <c r="B255">
        <f>A255*(data!$B$13-data!$B$14)/($A$7-$A$1007)+data!$B$13</f>
        <v>-50.4</v>
      </c>
      <c r="C255">
        <f>IFERROR(fitting!$C$7+fitting!$C$4*SIN(fitting!$C$5*(B255-fitting!$C$6))/(fitting!$C$5*(B255-fitting!$C$6)),fitting!$C$7+fitting!$C$4)</f>
        <v>0.1128072407151007</v>
      </c>
    </row>
    <row r="256" spans="1:3" x14ac:dyDescent="0.35">
      <c r="A256">
        <v>249</v>
      </c>
      <c r="B256">
        <f>A256*(data!$B$13-data!$B$14)/($A$7-$A$1007)+data!$B$13</f>
        <v>-50.2</v>
      </c>
      <c r="C256">
        <f>IFERROR(fitting!$C$7+fitting!$C$4*SIN(fitting!$C$5*(B256-fitting!$C$6))/(fitting!$C$5*(B256-fitting!$C$6)),fitting!$C$7+fitting!$C$4)</f>
        <v>0.10536194409061791</v>
      </c>
    </row>
    <row r="257" spans="1:3" x14ac:dyDescent="0.35">
      <c r="A257">
        <v>250</v>
      </c>
      <c r="B257">
        <f>A257*(data!$B$13-data!$B$14)/($A$7-$A$1007)+data!$B$13</f>
        <v>-50</v>
      </c>
      <c r="C257">
        <f>IFERROR(fitting!$C$7+fitting!$C$4*SIN(fitting!$C$5*(B257-fitting!$C$6))/(fitting!$C$5*(B257-fitting!$C$6)),fitting!$C$7+fitting!$C$4)</f>
        <v>9.8141984623866779E-2</v>
      </c>
    </row>
    <row r="258" spans="1:3" x14ac:dyDescent="0.35">
      <c r="A258">
        <v>251</v>
      </c>
      <c r="B258">
        <f>A258*(data!$B$13-data!$B$14)/($A$7-$A$1007)+data!$B$13</f>
        <v>-49.8</v>
      </c>
      <c r="C258">
        <f>IFERROR(fitting!$C$7+fitting!$C$4*SIN(fitting!$C$5*(B258-fitting!$C$6))/(fitting!$C$5*(B258-fitting!$C$6)),fitting!$C$7+fitting!$C$4)</f>
        <v>9.1162876112040214E-2</v>
      </c>
    </row>
    <row r="259" spans="1:3" x14ac:dyDescent="0.35">
      <c r="A259">
        <v>252</v>
      </c>
      <c r="B259">
        <f>A259*(data!$B$13-data!$B$14)/($A$7-$A$1007)+data!$B$13</f>
        <v>-49.6</v>
      </c>
      <c r="C259">
        <f>IFERROR(fitting!$C$7+fitting!$C$4*SIN(fitting!$C$5*(B259-fitting!$C$6))/(fitting!$C$5*(B259-fitting!$C$6)),fitting!$C$7+fitting!$C$4)</f>
        <v>8.4439792851082135E-2</v>
      </c>
    </row>
    <row r="260" spans="1:3" x14ac:dyDescent="0.35">
      <c r="A260">
        <v>253</v>
      </c>
      <c r="B260">
        <f>A260*(data!$B$13-data!$B$14)/($A$7-$A$1007)+data!$B$13</f>
        <v>-49.4</v>
      </c>
      <c r="C260">
        <f>IFERROR(fitting!$C$7+fitting!$C$4*SIN(fitting!$C$5*(B260-fitting!$C$6))/(fitting!$C$5*(B260-fitting!$C$6)),fitting!$C$7+fitting!$C$4)</f>
        <v>7.7987539022628893E-2</v>
      </c>
    </row>
    <row r="261" spans="1:3" x14ac:dyDescent="0.35">
      <c r="A261">
        <v>254</v>
      </c>
      <c r="B261">
        <f>A261*(data!$B$13-data!$B$14)/($A$7-$A$1007)+data!$B$13</f>
        <v>-49.2</v>
      </c>
      <c r="C261">
        <f>IFERROR(fitting!$C$7+fitting!$C$4*SIN(fitting!$C$5*(B261-fitting!$C$6))/(fitting!$C$5*(B261-fitting!$C$6)),fitting!$C$7+fitting!$C$4)</f>
        <v>7.1820518548880302E-2</v>
      </c>
    </row>
    <row r="262" spans="1:3" x14ac:dyDescent="0.35">
      <c r="A262">
        <v>255</v>
      </c>
      <c r="B262">
        <f>A262*(data!$B$13-data!$B$14)/($A$7-$A$1007)+data!$B$13</f>
        <v>-49</v>
      </c>
      <c r="C262">
        <f>IFERROR(fitting!$C$7+fitting!$C$4*SIN(fitting!$C$5*(B262-fitting!$C$6))/(fitting!$C$5*(B262-fitting!$C$6)),fitting!$C$7+fitting!$C$4)</f>
        <v>6.5952705472801854E-2</v>
      </c>
    </row>
    <row r="263" spans="1:3" x14ac:dyDescent="0.35">
      <c r="A263">
        <v>256</v>
      </c>
      <c r="B263">
        <f>A263*(data!$B$13-data!$B$14)/($A$7-$A$1007)+data!$B$13</f>
        <v>-48.8</v>
      </c>
      <c r="C263">
        <f>IFERROR(fitting!$C$7+fitting!$C$4*SIN(fitting!$C$5*(B263-fitting!$C$6))/(fitting!$C$5*(B263-fitting!$C$6)),fitting!$C$7+fitting!$C$4)</f>
        <v>6.0397614920461806E-2</v>
      </c>
    </row>
    <row r="264" spans="1:3" x14ac:dyDescent="0.35">
      <c r="A264">
        <v>257</v>
      </c>
      <c r="B264">
        <f>A264*(data!$B$13-data!$B$14)/($A$7-$A$1007)+data!$B$13</f>
        <v>-48.6</v>
      </c>
      <c r="C264">
        <f>IFERROR(fitting!$C$7+fitting!$C$4*SIN(fitting!$C$5*(B264-fitting!$C$6))/(fitting!$C$5*(B264-fitting!$C$6)),fitting!$C$7+fitting!$C$4)</f>
        <v>5.5168274701595188E-2</v>
      </c>
    </row>
    <row r="265" spans="1:3" x14ac:dyDescent="0.35">
      <c r="A265">
        <v>258</v>
      </c>
      <c r="B265">
        <f>A265*(data!$B$13-data!$B$14)/($A$7-$A$1007)+data!$B$13</f>
        <v>-48.4</v>
      </c>
      <c r="C265">
        <f>IFERROR(fitting!$C$7+fitting!$C$4*SIN(fitting!$C$5*(B265-fitting!$C$6))/(fitting!$C$5*(B265-fitting!$C$6)),fitting!$C$7+fitting!$C$4)</f>
        <v>5.0277197603678159E-2</v>
      </c>
    </row>
    <row r="266" spans="1:3" x14ac:dyDescent="0.35">
      <c r="A266">
        <v>259</v>
      </c>
      <c r="B266">
        <f>A266*(data!$B$13-data!$B$14)/($A$7-$A$1007)+data!$B$13</f>
        <v>-48.2</v>
      </c>
      <c r="C266">
        <f>IFERROR(fitting!$C$7+fitting!$C$4*SIN(fitting!$C$5*(B266-fitting!$C$6))/(fitting!$C$5*(B266-fitting!$C$6)),fitting!$C$7+fitting!$C$4)</f>
        <v>4.5736354433887211E-2</v>
      </c>
    </row>
    <row r="267" spans="1:3" x14ac:dyDescent="0.35">
      <c r="A267">
        <v>260</v>
      </c>
      <c r="B267">
        <f>A267*(data!$B$13-data!$B$14)/($A$7-$A$1007)+data!$B$13</f>
        <v>-48</v>
      </c>
      <c r="C267">
        <f>IFERROR(fitting!$C$7+fitting!$C$4*SIN(fitting!$C$5*(B267-fitting!$C$6))/(fitting!$C$5*(B267-fitting!$C$6)),fitting!$C$7+fitting!$C$4)</f>
        <v>4.1557147862293947E-2</v>
      </c>
    </row>
    <row r="268" spans="1:3" x14ac:dyDescent="0.35">
      <c r="A268">
        <v>261</v>
      </c>
      <c r="B268">
        <f>A268*(data!$B$13-data!$B$14)/($A$7-$A$1007)+data!$B$13</f>
        <v>-47.8</v>
      </c>
      <c r="C268">
        <f>IFERROR(fitting!$C$7+fitting!$C$4*SIN(fitting!$C$5*(B268-fitting!$C$6))/(fitting!$C$5*(B268-fitting!$C$6)),fitting!$C$7+fitting!$C$4)</f>
        <v>3.7750387118545947E-2</v>
      </c>
    </row>
    <row r="269" spans="1:3" x14ac:dyDescent="0.35">
      <c r="A269">
        <v>262</v>
      </c>
      <c r="B269">
        <f>A269*(data!$B$13-data!$B$14)/($A$7-$A$1007)+data!$B$13</f>
        <v>-47.6</v>
      </c>
      <c r="C269">
        <f>IFERROR(fitting!$C$7+fitting!$C$4*SIN(fitting!$C$5*(B269-fitting!$C$6))/(fitting!$C$5*(B269-fitting!$C$6)),fitting!$C$7+fitting!$C$4)</f>
        <v>3.4326263593060818E-2</v>
      </c>
    </row>
    <row r="270" spans="1:3" x14ac:dyDescent="0.35">
      <c r="A270">
        <v>263</v>
      </c>
      <c r="B270">
        <f>A270*(data!$B$13-data!$B$14)/($A$7-$A$1007)+data!$B$13</f>
        <v>-47.4</v>
      </c>
      <c r="C270">
        <f>IFERROR(fitting!$C$7+fitting!$C$4*SIN(fitting!$C$5*(B270-fitting!$C$6))/(fitting!$C$5*(B270-fitting!$C$6)),fitting!$C$7+fitting!$C$4)</f>
        <v>3.1294327392459548E-2</v>
      </c>
    </row>
    <row r="271" spans="1:3" x14ac:dyDescent="0.35">
      <c r="A271">
        <v>264</v>
      </c>
      <c r="B271">
        <f>A271*(data!$B$13-data!$B$14)/($A$7-$A$1007)+data!$B$13</f>
        <v>-47.2</v>
      </c>
      <c r="C271">
        <f>IFERROR(fitting!$C$7+fitting!$C$4*SIN(fitting!$C$5*(B271-fitting!$C$6))/(fitting!$C$5*(B271-fitting!$C$6)),fitting!$C$7+fitting!$C$4)</f>
        <v>2.8663464897561303E-2</v>
      </c>
    </row>
    <row r="272" spans="1:3" x14ac:dyDescent="0.35">
      <c r="A272">
        <v>265</v>
      </c>
      <c r="B272">
        <f>A272*(data!$B$13-data!$B$14)/($A$7-$A$1007)+data!$B$13</f>
        <v>-47</v>
      </c>
      <c r="C272">
        <f>IFERROR(fitting!$C$7+fitting!$C$4*SIN(fitting!$C$5*(B272-fitting!$C$6))/(fitting!$C$5*(B272-fitting!$C$6)),fitting!$C$7+fitting!$C$4)</f>
        <v>2.6441877370761396E-2</v>
      </c>
    </row>
    <row r="273" spans="1:3" x14ac:dyDescent="0.35">
      <c r="A273">
        <v>266</v>
      </c>
      <c r="B273">
        <f>A273*(data!$B$13-data!$B$14)/($A$7-$A$1007)+data!$B$13</f>
        <v>-46.8</v>
      </c>
      <c r="C273">
        <f>IFERROR(fitting!$C$7+fitting!$C$4*SIN(fitting!$C$5*(B273-fitting!$C$6))/(fitting!$C$5*(B273-fitting!$C$6)),fitting!$C$7+fitting!$C$4)</f>
        <v>2.4637060658035698E-2</v>
      </c>
    </row>
    <row r="274" spans="1:3" x14ac:dyDescent="0.35">
      <c r="A274">
        <v>267</v>
      </c>
      <c r="B274">
        <f>A274*(data!$B$13-data!$B$14)/($A$7-$A$1007)+data!$B$13</f>
        <v>-46.6</v>
      </c>
      <c r="C274">
        <f>IFERROR(fitting!$C$7+fitting!$C$4*SIN(fitting!$C$5*(B274-fitting!$C$6))/(fitting!$C$5*(B274-fitting!$C$6)),fitting!$C$7+fitting!$C$4)</f>
        <v>2.3255786029133085E-2</v>
      </c>
    </row>
    <row r="275" spans="1:3" x14ac:dyDescent="0.35">
      <c r="A275">
        <v>268</v>
      </c>
      <c r="B275">
        <f>A275*(data!$B$13-data!$B$14)/($A$7-$A$1007)+data!$B$13</f>
        <v>-46.4</v>
      </c>
      <c r="C275">
        <f>IFERROR(fitting!$C$7+fitting!$C$4*SIN(fitting!$C$5*(B275-fitting!$C$6))/(fitting!$C$5*(B275-fitting!$C$6)),fitting!$C$7+fitting!$C$4)</f>
        <v>2.230408219776242E-2</v>
      </c>
    </row>
    <row r="276" spans="1:3" x14ac:dyDescent="0.35">
      <c r="A276">
        <v>269</v>
      </c>
      <c r="B276">
        <f>A276*(data!$B$13-data!$B$14)/($A$7-$A$1007)+data!$B$13</f>
        <v>-46.2</v>
      </c>
      <c r="C276">
        <f>IFERROR(fitting!$C$7+fitting!$C$4*SIN(fitting!$C$5*(B276-fitting!$C$6))/(fitting!$C$5*(B276-fitting!$C$6)),fitting!$C$7+fitting!$C$4)</f>
        <v>2.1787218561736238E-2</v>
      </c>
    </row>
    <row r="277" spans="1:3" x14ac:dyDescent="0.35">
      <c r="A277">
        <v>270</v>
      </c>
      <c r="B277">
        <f>A277*(data!$B$13-data!$B$14)/($A$7-$A$1007)+data!$B$13</f>
        <v>-46</v>
      </c>
      <c r="C277">
        <f>IFERROR(fitting!$C$7+fitting!$C$4*SIN(fitting!$C$5*(B277-fitting!$C$6))/(fitting!$C$5*(B277-fitting!$C$6)),fitting!$C$7+fitting!$C$4)</f>
        <v>2.1709689701109286E-2</v>
      </c>
    </row>
    <row r="278" spans="1:3" x14ac:dyDescent="0.35">
      <c r="A278">
        <v>271</v>
      </c>
      <c r="B278">
        <f>A278*(data!$B$13-data!$B$14)/($A$7-$A$1007)+data!$B$13</f>
        <v>-45.8</v>
      </c>
      <c r="C278">
        <f>IFERROR(fitting!$C$7+fitting!$C$4*SIN(fitting!$C$5*(B278-fitting!$C$6))/(fitting!$C$5*(B278-fitting!$C$6)),fitting!$C$7+fitting!$C$4)</f>
        <v>2.207520117035211E-2</v>
      </c>
    </row>
    <row r="279" spans="1:3" x14ac:dyDescent="0.35">
      <c r="A279">
        <v>272</v>
      </c>
      <c r="B279">
        <f>A279*(data!$B$13-data!$B$14)/($A$7-$A$1007)+data!$B$13</f>
        <v>-45.6</v>
      </c>
      <c r="C279">
        <f>IFERROR(fitting!$C$7+fitting!$C$4*SIN(fitting!$C$5*(B279-fitting!$C$6))/(fitting!$C$5*(B279-fitting!$C$6)),fitting!$C$7+fitting!$C$4)</f>
        <v>2.2886656618523765E-2</v>
      </c>
    </row>
    <row r="280" spans="1:3" x14ac:dyDescent="0.35">
      <c r="A280">
        <v>273</v>
      </c>
      <c r="B280">
        <f>A280*(data!$B$13-data!$B$14)/($A$7-$A$1007)+data!$B$13</f>
        <v>-45.4</v>
      </c>
      <c r="C280">
        <f>IFERROR(fitting!$C$7+fitting!$C$4*SIN(fitting!$C$5*(B280-fitting!$C$6))/(fitting!$C$5*(B280-fitting!$C$6)),fitting!$C$7+fitting!$C$4)</f>
        <v>2.4146146269265784E-2</v>
      </c>
    </row>
    <row r="281" spans="1:3" x14ac:dyDescent="0.35">
      <c r="A281">
        <v>274</v>
      </c>
      <c r="B281">
        <f>A281*(data!$B$13-data!$B$14)/($A$7-$A$1007)+data!$B$13</f>
        <v>-45.2</v>
      </c>
      <c r="C281">
        <f>IFERROR(fitting!$C$7+fitting!$C$4*SIN(fitting!$C$5*(B281-fitting!$C$6))/(fitting!$C$5*(B281-fitting!$C$6)),fitting!$C$7+fitting!$C$4)</f>
        <v>2.5854936790224409E-2</v>
      </c>
    </row>
    <row r="282" spans="1:3" x14ac:dyDescent="0.35">
      <c r="A282">
        <v>275</v>
      </c>
      <c r="B282">
        <f>A282*(data!$B$13-data!$B$14)/($A$7-$A$1007)+data!$B$13</f>
        <v>-45</v>
      </c>
      <c r="C282">
        <f>IFERROR(fitting!$C$7+fitting!$C$4*SIN(fitting!$C$5*(B282-fitting!$C$6))/(fitting!$C$5*(B282-fitting!$C$6)),fitting!$C$7+fitting!$C$4)</f>
        <v>2.8013462579236315E-2</v>
      </c>
    </row>
    <row r="283" spans="1:3" x14ac:dyDescent="0.35">
      <c r="A283">
        <v>276</v>
      </c>
      <c r="B283">
        <f>A283*(data!$B$13-data!$B$14)/($A$7-$A$1007)+data!$B$13</f>
        <v>-44.8</v>
      </c>
      <c r="C283">
        <f>IFERROR(fitting!$C$7+fitting!$C$4*SIN(fitting!$C$5*(B283-fitting!$C$6))/(fitting!$C$5*(B283-fitting!$C$6)),fitting!$C$7+fitting!$C$4)</f>
        <v>3.0621318492274063E-2</v>
      </c>
    </row>
    <row r="284" spans="1:3" x14ac:dyDescent="0.35">
      <c r="A284">
        <v>277</v>
      </c>
      <c r="B284">
        <f>A284*(data!$B$13-data!$B$14)/($A$7-$A$1007)+data!$B$13</f>
        <v>-44.6</v>
      </c>
      <c r="C284">
        <f>IFERROR(fitting!$C$7+fitting!$C$4*SIN(fitting!$C$5*(B284-fitting!$C$6))/(fitting!$C$5*(B284-fitting!$C$6)),fitting!$C$7+fitting!$C$4)</f>
        <v>3.3677254035758747E-2</v>
      </c>
    </row>
    <row r="285" spans="1:3" x14ac:dyDescent="0.35">
      <c r="A285">
        <v>278</v>
      </c>
      <c r="B285">
        <f>A285*(data!$B$13-data!$B$14)/($A$7-$A$1007)+data!$B$13</f>
        <v>-44.4</v>
      </c>
      <c r="C285">
        <f>IFERROR(fitting!$C$7+fitting!$C$4*SIN(fitting!$C$5*(B285-fitting!$C$6))/(fitting!$C$5*(B285-fitting!$C$6)),fitting!$C$7+fitting!$C$4)</f>
        <v>3.7179169043402543E-2</v>
      </c>
    </row>
    <row r="286" spans="1:3" x14ac:dyDescent="0.35">
      <c r="A286">
        <v>279</v>
      </c>
      <c r="B286">
        <f>A286*(data!$B$13-data!$B$14)/($A$7-$A$1007)+data!$B$13</f>
        <v>-44.2</v>
      </c>
      <c r="C286">
        <f>IFERROR(fitting!$C$7+fitting!$C$4*SIN(fitting!$C$5*(B286-fitting!$C$6))/(fitting!$C$5*(B286-fitting!$C$6)),fitting!$C$7+fitting!$C$4)</f>
        <v>4.1124110855249918E-2</v>
      </c>
    </row>
    <row r="287" spans="1:3" x14ac:dyDescent="0.35">
      <c r="A287">
        <v>280</v>
      </c>
      <c r="B287">
        <f>A287*(data!$B$13-data!$B$14)/($A$7-$A$1007)+data!$B$13</f>
        <v>-44</v>
      </c>
      <c r="C287">
        <f>IFERROR(fitting!$C$7+fitting!$C$4*SIN(fitting!$C$5*(B287-fitting!$C$6))/(fitting!$C$5*(B287-fitting!$C$6)),fitting!$C$7+fitting!$C$4)</f>
        <v>4.5508273014054634E-2</v>
      </c>
    </row>
    <row r="288" spans="1:3" x14ac:dyDescent="0.35">
      <c r="A288">
        <v>281</v>
      </c>
      <c r="B288">
        <f>A288*(data!$B$13-data!$B$14)/($A$7-$A$1007)+data!$B$13</f>
        <v>-43.8</v>
      </c>
      <c r="C288">
        <f>IFERROR(fitting!$C$7+fitting!$C$4*SIN(fitting!$C$5*(B288-fitting!$C$6))/(fitting!$C$5*(B288-fitting!$C$6)),fitting!$C$7+fitting!$C$4)</f>
        <v>5.0326995491547566E-2</v>
      </c>
    </row>
    <row r="289" spans="1:3" x14ac:dyDescent="0.35">
      <c r="A289">
        <v>282</v>
      </c>
      <c r="B289">
        <f>A289*(data!$B$13-data!$B$14)/($A$7-$A$1007)+data!$B$13</f>
        <v>-43.6</v>
      </c>
      <c r="C289">
        <f>IFERROR(fitting!$C$7+fitting!$C$4*SIN(fitting!$C$5*(B289-fitting!$C$6))/(fitting!$C$5*(B289-fitting!$C$6)),fitting!$C$7+fitting!$C$4)</f>
        <v>5.5574766454544927E-2</v>
      </c>
    </row>
    <row r="290" spans="1:3" x14ac:dyDescent="0.35">
      <c r="A290">
        <v>283</v>
      </c>
      <c r="B290">
        <f>A290*(data!$B$13-data!$B$14)/($A$7-$A$1007)+data!$B$13</f>
        <v>-43.4</v>
      </c>
      <c r="C290">
        <f>IFERROR(fitting!$C$7+fitting!$C$4*SIN(fitting!$C$5*(B290-fitting!$C$6))/(fitting!$C$5*(B290-fitting!$C$6)),fitting!$C$7+fitting!$C$4)</f>
        <v>6.1245225578200196E-2</v>
      </c>
    </row>
    <row r="291" spans="1:3" x14ac:dyDescent="0.35">
      <c r="A291">
        <v>284</v>
      </c>
      <c r="B291">
        <f>A291*(data!$B$13-data!$B$14)/($A$7-$A$1007)+data!$B$13</f>
        <v>-43.2</v>
      </c>
      <c r="C291">
        <f>IFERROR(fitting!$C$7+fitting!$C$4*SIN(fitting!$C$5*(B291-fitting!$C$6))/(fitting!$C$5*(B291-fitting!$C$6)),fitting!$C$7+fitting!$C$4)</f>
        <v>6.7331168911031358E-2</v>
      </c>
    </row>
    <row r="292" spans="1:3" x14ac:dyDescent="0.35">
      <c r="A292">
        <v>285</v>
      </c>
      <c r="B292">
        <f>A292*(data!$B$13-data!$B$14)/($A$7-$A$1007)+data!$B$13</f>
        <v>-43</v>
      </c>
      <c r="C292">
        <f>IFERROR(fitting!$C$7+fitting!$C$4*SIN(fitting!$C$5*(B292-fitting!$C$6))/(fitting!$C$5*(B292-fitting!$C$6)),fitting!$C$7+fitting!$C$4)</f>
        <v>7.3824555293672711E-2</v>
      </c>
    </row>
    <row r="293" spans="1:3" x14ac:dyDescent="0.35">
      <c r="A293">
        <v>286</v>
      </c>
      <c r="B293">
        <f>A293*(data!$B$13-data!$B$14)/($A$7-$A$1007)+data!$B$13</f>
        <v>-42.8</v>
      </c>
      <c r="C293">
        <f>IFERROR(fitting!$C$7+fitting!$C$4*SIN(fitting!$C$5*(B293-fitting!$C$6))/(fitting!$C$5*(B293-fitting!$C$6)),fitting!$C$7+fitting!$C$4)</f>
        <v>8.0716514330576944E-2</v>
      </c>
    </row>
    <row r="294" spans="1:3" x14ac:dyDescent="0.35">
      <c r="A294">
        <v>287</v>
      </c>
      <c r="B294">
        <f>A294*(data!$B$13-data!$B$14)/($A$7-$A$1007)+data!$B$13</f>
        <v>-42.6</v>
      </c>
      <c r="C294">
        <f>IFERROR(fitting!$C$7+fitting!$C$4*SIN(fitting!$C$5*(B294-fitting!$C$6))/(fitting!$C$5*(B294-fitting!$C$6)),fitting!$C$7+fitting!$C$4)</f>
        <v>8.7997355911186154E-2</v>
      </c>
    </row>
    <row r="295" spans="1:3" x14ac:dyDescent="0.35">
      <c r="A295">
        <v>288</v>
      </c>
      <c r="B295">
        <f>A295*(data!$B$13-data!$B$14)/($A$7-$A$1007)+data!$B$13</f>
        <v>-42.4</v>
      </c>
      <c r="C295">
        <f>IFERROR(fitting!$C$7+fitting!$C$4*SIN(fitting!$C$5*(B295-fitting!$C$6))/(fitting!$C$5*(B295-fitting!$C$6)),fitting!$C$7+fitting!$C$4)</f>
        <v>9.56565812743497E-2</v>
      </c>
    </row>
    <row r="296" spans="1:3" x14ac:dyDescent="0.35">
      <c r="A296">
        <v>289</v>
      </c>
      <c r="B296">
        <f>A296*(data!$B$13-data!$B$14)/($A$7-$A$1007)+data!$B$13</f>
        <v>-42.2</v>
      </c>
      <c r="C296">
        <f>IFERROR(fitting!$C$7+fitting!$C$4*SIN(fitting!$C$5*(B296-fitting!$C$6))/(fitting!$C$5*(B296-fitting!$C$6)),fitting!$C$7+fitting!$C$4)</f>
        <v>0.1036828956070332</v>
      </c>
    </row>
    <row r="297" spans="1:3" x14ac:dyDescent="0.35">
      <c r="A297">
        <v>290</v>
      </c>
      <c r="B297">
        <f>A297*(data!$B$13-data!$B$14)/($A$7-$A$1007)+data!$B$13</f>
        <v>-42</v>
      </c>
      <c r="C297">
        <f>IFERROR(fitting!$C$7+fitting!$C$4*SIN(fitting!$C$5*(B297-fitting!$C$6))/(fitting!$C$5*(B297-fitting!$C$6)),fitting!$C$7+fitting!$C$4)</f>
        <v>0.1120642221656403</v>
      </c>
    </row>
    <row r="298" spans="1:3" x14ac:dyDescent="0.35">
      <c r="A298">
        <v>291</v>
      </c>
      <c r="B298">
        <f>A298*(data!$B$13-data!$B$14)/($A$7-$A$1007)+data!$B$13</f>
        <v>-41.8</v>
      </c>
      <c r="C298">
        <f>IFERROR(fitting!$C$7+fitting!$C$4*SIN(fitting!$C$5*(B298-fitting!$C$6))/(fitting!$C$5*(B298-fitting!$C$6)),fitting!$C$7+fitting!$C$4)</f>
        <v>0.12078771790552487</v>
      </c>
    </row>
    <row r="299" spans="1:3" x14ac:dyDescent="0.35">
      <c r="A299">
        <v>292</v>
      </c>
      <c r="B299">
        <f>A299*(data!$B$13-data!$B$14)/($A$7-$A$1007)+data!$B$13</f>
        <v>-41.6</v>
      </c>
      <c r="C299">
        <f>IFERROR(fitting!$C$7+fitting!$C$4*SIN(fitting!$C$5*(B299-fitting!$C$6))/(fitting!$C$5*(B299-fitting!$C$6)),fitting!$C$7+fitting!$C$4)</f>
        <v>0.12983979060157269</v>
      </c>
    </row>
    <row r="300" spans="1:3" x14ac:dyDescent="0.35">
      <c r="A300">
        <v>293</v>
      </c>
      <c r="B300">
        <f>A300*(data!$B$13-data!$B$14)/($A$7-$A$1007)+data!$B$13</f>
        <v>-41.4</v>
      </c>
      <c r="C300">
        <f>IFERROR(fitting!$C$7+fitting!$C$4*SIN(fitting!$C$5*(B300-fitting!$C$6))/(fitting!$C$5*(B300-fitting!$C$6)),fitting!$C$7+fitting!$C$4)</f>
        <v>0.13920611744001926</v>
      </c>
    </row>
    <row r="301" spans="1:3" x14ac:dyDescent="0.35">
      <c r="A301">
        <v>294</v>
      </c>
      <c r="B301">
        <f>A301*(data!$B$13-data!$B$14)/($A$7-$A$1007)+data!$B$13</f>
        <v>-41.2</v>
      </c>
      <c r="C301">
        <f>IFERROR(fitting!$C$7+fitting!$C$4*SIN(fitting!$C$5*(B301-fitting!$C$6))/(fitting!$C$5*(B301-fitting!$C$6)),fitting!$C$7+fitting!$C$4)</f>
        <v>0.14887166505898944</v>
      </c>
    </row>
    <row r="302" spans="1:3" x14ac:dyDescent="0.35">
      <c r="A302">
        <v>295</v>
      </c>
      <c r="B302">
        <f>A302*(data!$B$13-data!$B$14)/($A$7-$A$1007)+data!$B$13</f>
        <v>-41</v>
      </c>
      <c r="C302">
        <f>IFERROR(fitting!$C$7+fitting!$C$4*SIN(fitting!$C$5*(B302-fitting!$C$6))/(fitting!$C$5*(B302-fitting!$C$6)),fitting!$C$7+fitting!$C$4)</f>
        <v>0.15882071101260137</v>
      </c>
    </row>
    <row r="303" spans="1:3" x14ac:dyDescent="0.35">
      <c r="A303">
        <v>296</v>
      </c>
      <c r="B303">
        <f>A303*(data!$B$13-data!$B$14)/($A$7-$A$1007)+data!$B$13</f>
        <v>-40.799999999999997</v>
      </c>
      <c r="C303">
        <f>IFERROR(fitting!$C$7+fitting!$C$4*SIN(fitting!$C$5*(B303-fitting!$C$6))/(fitting!$C$5*(B303-fitting!$C$6)),fitting!$C$7+fitting!$C$4)</f>
        <v>0.16903686663083298</v>
      </c>
    </row>
    <row r="304" spans="1:3" x14ac:dyDescent="0.35">
      <c r="A304">
        <v>297</v>
      </c>
      <c r="B304">
        <f>A304*(data!$B$13-data!$B$14)/($A$7-$A$1007)+data!$B$13</f>
        <v>-40.6</v>
      </c>
      <c r="C304">
        <f>IFERROR(fitting!$C$7+fitting!$C$4*SIN(fitting!$C$5*(B304-fitting!$C$6))/(fitting!$C$5*(B304-fitting!$C$6)),fitting!$C$7+fitting!$C$4)</f>
        <v>0.17950310124477042</v>
      </c>
    </row>
    <row r="305" spans="1:3" x14ac:dyDescent="0.35">
      <c r="A305">
        <v>298</v>
      </c>
      <c r="B305">
        <f>A305*(data!$B$13-data!$B$14)/($A$7-$A$1007)+data!$B$13</f>
        <v>-40.4</v>
      </c>
      <c r="C305">
        <f>IFERROR(fitting!$C$7+fitting!$C$4*SIN(fitting!$C$5*(B305-fitting!$C$6))/(fitting!$C$5*(B305-fitting!$C$6)),fitting!$C$7+fitting!$C$4)</f>
        <v>0.19020176774430586</v>
      </c>
    </row>
    <row r="306" spans="1:3" x14ac:dyDescent="0.35">
      <c r="A306">
        <v>299</v>
      </c>
      <c r="B306">
        <f>A306*(data!$B$13-data!$B$14)/($A$7-$A$1007)+data!$B$13</f>
        <v>-40.200000000000003</v>
      </c>
      <c r="C306">
        <f>IFERROR(fitting!$C$7+fitting!$C$4*SIN(fitting!$C$5*(B306-fitting!$C$6))/(fitting!$C$5*(B306-fitting!$C$6)),fitting!$C$7+fitting!$C$4)</f>
        <v>0.20111462943282746</v>
      </c>
    </row>
    <row r="307" spans="1:3" x14ac:dyDescent="0.35">
      <c r="A307">
        <v>300</v>
      </c>
      <c r="B307">
        <f>A307*(data!$B$13-data!$B$14)/($A$7-$A$1007)+data!$B$13</f>
        <v>-40</v>
      </c>
      <c r="C307">
        <f>IFERROR(fitting!$C$7+fitting!$C$4*SIN(fitting!$C$5*(B307-fitting!$C$6))/(fitting!$C$5*(B307-fitting!$C$6)),fitting!$C$7+fitting!$C$4)</f>
        <v>0.21222288814100759</v>
      </c>
    </row>
    <row r="308" spans="1:3" x14ac:dyDescent="0.35">
      <c r="A308">
        <v>301</v>
      </c>
      <c r="B308">
        <f>A308*(data!$B$13-data!$B$14)/($A$7-$A$1007)+data!$B$13</f>
        <v>-39.799999999999997</v>
      </c>
      <c r="C308">
        <f>IFERROR(fitting!$C$7+fitting!$C$4*SIN(fitting!$C$5*(B308-fitting!$C$6))/(fitting!$C$5*(B308-fitting!$C$6)),fitting!$C$7+fitting!$C$4)</f>
        <v>0.22350721355935935</v>
      </c>
    </row>
    <row r="309" spans="1:3" x14ac:dyDescent="0.35">
      <c r="A309">
        <v>302</v>
      </c>
      <c r="B309">
        <f>A309*(data!$B$13-data!$B$14)/($A$7-$A$1007)+data!$B$13</f>
        <v>-39.6</v>
      </c>
      <c r="C309">
        <f>IFERROR(fitting!$C$7+fitting!$C$4*SIN(fitting!$C$5*(B309-fitting!$C$6))/(fitting!$C$5*(B309-fitting!$C$6)),fitting!$C$7+fitting!$C$4)</f>
        <v>0.23494777374690506</v>
      </c>
    </row>
    <row r="310" spans="1:3" x14ac:dyDescent="0.35">
      <c r="A310">
        <v>303</v>
      </c>
      <c r="B310">
        <f>A310*(data!$B$13-data!$B$14)/($A$7-$A$1007)+data!$B$13</f>
        <v>-39.4</v>
      </c>
      <c r="C310">
        <f>IFERROR(fitting!$C$7+fitting!$C$4*SIN(fitting!$C$5*(B310-fitting!$C$6))/(fitting!$C$5*(B310-fitting!$C$6)),fitting!$C$7+fitting!$C$4)</f>
        <v>0.24652426677099459</v>
      </c>
    </row>
    <row r="311" spans="1:3" x14ac:dyDescent="0.35">
      <c r="A311">
        <v>304</v>
      </c>
      <c r="B311">
        <f>A311*(data!$B$13-data!$B$14)/($A$7-$A$1007)+data!$B$13</f>
        <v>-39.200000000000003</v>
      </c>
      <c r="C311">
        <f>IFERROR(fitting!$C$7+fitting!$C$4*SIN(fitting!$C$5*(B311-fitting!$C$6))/(fitting!$C$5*(B311-fitting!$C$6)),fitting!$C$7+fitting!$C$4)</f>
        <v>0.25821595343108567</v>
      </c>
    </row>
    <row r="312" spans="1:3" x14ac:dyDescent="0.35">
      <c r="A312">
        <v>305</v>
      </c>
      <c r="B312">
        <f>A312*(data!$B$13-data!$B$14)/($A$7-$A$1007)+data!$B$13</f>
        <v>-39</v>
      </c>
      <c r="C312">
        <f>IFERROR(fitting!$C$7+fitting!$C$4*SIN(fitting!$C$5*(B312-fitting!$C$6))/(fitting!$C$5*(B312-fitting!$C$6)),fitting!$C$7+fitting!$C$4)</f>
        <v>0.27000169101716032</v>
      </c>
    </row>
    <row r="313" spans="1:3" x14ac:dyDescent="0.35">
      <c r="A313">
        <v>306</v>
      </c>
      <c r="B313">
        <f>A313*(data!$B$13-data!$B$14)/($A$7-$A$1007)+data!$B$13</f>
        <v>-38.799999999999997</v>
      </c>
      <c r="C313">
        <f>IFERROR(fitting!$C$7+fitting!$C$4*SIN(fitting!$C$5*(B313-fitting!$C$6))/(fitting!$C$5*(B313-fitting!$C$6)),fitting!$C$7+fitting!$C$4)</f>
        <v>0.28185996805134411</v>
      </c>
    </row>
    <row r="314" spans="1:3" x14ac:dyDescent="0.35">
      <c r="A314">
        <v>307</v>
      </c>
      <c r="B314">
        <f>A314*(data!$B$13-data!$B$14)/($A$7-$A$1007)+data!$B$13</f>
        <v>-38.6</v>
      </c>
      <c r="C314">
        <f>IFERROR(fitting!$C$7+fitting!$C$4*SIN(fitting!$C$5*(B314-fitting!$C$6))/(fitting!$C$5*(B314-fitting!$C$6)),fitting!$C$7+fitting!$C$4)</f>
        <v>0.29376893995931702</v>
      </c>
    </row>
    <row r="315" spans="1:3" x14ac:dyDescent="0.35">
      <c r="A315">
        <v>308</v>
      </c>
      <c r="B315">
        <f>A315*(data!$B$13-data!$B$14)/($A$7-$A$1007)+data!$B$13</f>
        <v>-38.4</v>
      </c>
      <c r="C315">
        <f>IFERROR(fitting!$C$7+fitting!$C$4*SIN(fitting!$C$5*(B315-fitting!$C$6))/(fitting!$C$5*(B315-fitting!$C$6)),fitting!$C$7+fitting!$C$4)</f>
        <v>0.30570646561616549</v>
      </c>
    </row>
    <row r="316" spans="1:3" x14ac:dyDescent="0.35">
      <c r="A316">
        <v>309</v>
      </c>
      <c r="B316">
        <f>A316*(data!$B$13-data!$B$14)/($A$7-$A$1007)+data!$B$13</f>
        <v>-38.200000000000003</v>
      </c>
      <c r="C316">
        <f>IFERROR(fitting!$C$7+fitting!$C$4*SIN(fitting!$C$5*(B316-fitting!$C$6))/(fitting!$C$5*(B316-fitting!$C$6)),fitting!$C$7+fitting!$C$4)</f>
        <v>0.31765014470948827</v>
      </c>
    </row>
    <row r="317" spans="1:3" x14ac:dyDescent="0.35">
      <c r="A317">
        <v>310</v>
      </c>
      <c r="B317">
        <f>A317*(data!$B$13-data!$B$14)/($A$7-$A$1007)+data!$B$13</f>
        <v>-38</v>
      </c>
      <c r="C317">
        <f>IFERROR(fitting!$C$7+fitting!$C$4*SIN(fitting!$C$5*(B317-fitting!$C$6))/(fitting!$C$5*(B317-fitting!$C$6)),fitting!$C$7+fitting!$C$4)</f>
        <v>0.32957735586083714</v>
      </c>
    </row>
    <row r="318" spans="1:3" x14ac:dyDescent="0.35">
      <c r="A318">
        <v>311</v>
      </c>
      <c r="B318">
        <f>A318*(data!$B$13-data!$B$14)/($A$7-$A$1007)+data!$B$13</f>
        <v>-37.799999999999997</v>
      </c>
      <c r="C318">
        <f>IFERROR(fitting!$C$7+fitting!$C$4*SIN(fitting!$C$5*(B318-fitting!$C$6))/(fitting!$C$5*(B318-fitting!$C$6)),fitting!$C$7+fitting!$C$4)</f>
        <v>0.34146529544488835</v>
      </c>
    </row>
    <row r="319" spans="1:3" x14ac:dyDescent="0.35">
      <c r="A319">
        <v>312</v>
      </c>
      <c r="B319">
        <f>A319*(data!$B$13-data!$B$14)/($A$7-$A$1007)+data!$B$13</f>
        <v>-37.6</v>
      </c>
      <c r="C319">
        <f>IFERROR(fitting!$C$7+fitting!$C$4*SIN(fitting!$C$5*(B319-fitting!$C$6))/(fitting!$C$5*(B319-fitting!$C$6)),fitting!$C$7+fitting!$C$4)</f>
        <v>0.35329101704420929</v>
      </c>
    </row>
    <row r="320" spans="1:3" x14ac:dyDescent="0.35">
      <c r="A320">
        <v>313</v>
      </c>
      <c r="B320">
        <f>A320*(data!$B$13-data!$B$14)/($A$7-$A$1007)+data!$B$13</f>
        <v>-37.4</v>
      </c>
      <c r="C320">
        <f>IFERROR(fitting!$C$7+fitting!$C$4*SIN(fitting!$C$5*(B320-fitting!$C$6))/(fitting!$C$5*(B320-fitting!$C$6)),fitting!$C$7+fitting!$C$4)</f>
        <v>0.36503147147600196</v>
      </c>
    </row>
    <row r="321" spans="1:3" x14ac:dyDescent="0.35">
      <c r="A321">
        <v>314</v>
      </c>
      <c r="B321">
        <f>A321*(data!$B$13-data!$B$14)/($A$7-$A$1007)+data!$B$13</f>
        <v>-37.200000000000003</v>
      </c>
      <c r="C321">
        <f>IFERROR(fitting!$C$7+fitting!$C$4*SIN(fitting!$C$5*(B321-fitting!$C$6))/(fitting!$C$5*(B321-fitting!$C$6)),fitting!$C$7+fitting!$C$4)</f>
        <v>0.37666354732584417</v>
      </c>
    </row>
    <row r="322" spans="1:3" x14ac:dyDescent="0.35">
      <c r="A322">
        <v>315</v>
      </c>
      <c r="B322">
        <f>A322*(data!$B$13-data!$B$14)/($A$7-$A$1007)+data!$B$13</f>
        <v>-37</v>
      </c>
      <c r="C322">
        <f>IFERROR(fitting!$C$7+fitting!$C$4*SIN(fitting!$C$5*(B322-fitting!$C$6))/(fitting!$C$5*(B322-fitting!$C$6)),fitting!$C$7+fitting!$C$4)</f>
        <v>0.38816411192220956</v>
      </c>
    </row>
    <row r="323" spans="1:3" x14ac:dyDescent="0.35">
      <c r="A323">
        <v>316</v>
      </c>
      <c r="B323">
        <f>A323*(data!$B$13-data!$B$14)/($A$7-$A$1007)+data!$B$13</f>
        <v>-36.799999999999997</v>
      </c>
      <c r="C323">
        <f>IFERROR(fitting!$C$7+fitting!$C$4*SIN(fitting!$C$5*(B323-fitting!$C$6))/(fitting!$C$5*(B323-fitting!$C$6)),fitting!$C$7+fitting!$C$4)</f>
        <v>0.39951005268436923</v>
      </c>
    </row>
    <row r="324" spans="1:3" x14ac:dyDescent="0.35">
      <c r="A324">
        <v>317</v>
      </c>
      <c r="B324">
        <f>A324*(data!$B$13-data!$B$14)/($A$7-$A$1007)+data!$B$13</f>
        <v>-36.6</v>
      </c>
      <c r="C324">
        <f>IFERROR(fitting!$C$7+fitting!$C$4*SIN(fitting!$C$5*(B324-fitting!$C$6))/(fitting!$C$5*(B324-fitting!$C$6)),fitting!$C$7+fitting!$C$4)</f>
        <v>0.41067831877526523</v>
      </c>
    </row>
    <row r="325" spans="1:3" x14ac:dyDescent="0.35">
      <c r="A325">
        <v>318</v>
      </c>
      <c r="B325">
        <f>A325*(data!$B$13-data!$B$14)/($A$7-$A$1007)+data!$B$13</f>
        <v>-36.4</v>
      </c>
      <c r="C325">
        <f>IFERROR(fitting!$C$7+fitting!$C$4*SIN(fitting!$C$5*(B325-fitting!$C$6))/(fitting!$C$5*(B325-fitting!$C$6)),fitting!$C$7+fitting!$C$4)</f>
        <v>0.42164596298999146</v>
      </c>
    </row>
    <row r="326" spans="1:3" x14ac:dyDescent="0.35">
      <c r="A326">
        <v>319</v>
      </c>
      <c r="B326">
        <f>A326*(data!$B$13-data!$B$14)/($A$7-$A$1007)+data!$B$13</f>
        <v>-36.200000000000003</v>
      </c>
      <c r="C326">
        <f>IFERROR(fitting!$C$7+fitting!$C$4*SIN(fitting!$C$5*(B326-fitting!$C$6))/(fitting!$C$5*(B326-fitting!$C$6)),fitting!$C$7+fitting!$C$4)</f>
        <v>0.4323901838097155</v>
      </c>
    </row>
    <row r="327" spans="1:3" x14ac:dyDescent="0.35">
      <c r="A327">
        <v>320</v>
      </c>
      <c r="B327">
        <f>A327*(data!$B$13-data!$B$14)/($A$7-$A$1007)+data!$B$13</f>
        <v>-36</v>
      </c>
      <c r="C327">
        <f>IFERROR(fitting!$C$7+fitting!$C$4*SIN(fitting!$C$5*(B327-fitting!$C$6))/(fitting!$C$5*(B327-fitting!$C$6)),fitting!$C$7+fitting!$C$4)</f>
        <v>0.44288836755017458</v>
      </c>
    </row>
    <row r="328" spans="1:3" x14ac:dyDescent="0.35">
      <c r="A328">
        <v>321</v>
      </c>
      <c r="B328">
        <f>A328*(data!$B$13-data!$B$14)/($A$7-$A$1007)+data!$B$13</f>
        <v>-35.799999999999997</v>
      </c>
      <c r="C328">
        <f>IFERROR(fitting!$C$7+fitting!$C$4*SIN(fitting!$C$5*(B328-fitting!$C$6))/(fitting!$C$5*(B328-fitting!$C$6)),fitting!$C$7+fitting!$C$4)</f>
        <v>0.45311813053328143</v>
      </c>
    </row>
    <row r="329" spans="1:3" x14ac:dyDescent="0.35">
      <c r="A329">
        <v>322</v>
      </c>
      <c r="B329">
        <f>A329*(data!$B$13-data!$B$14)/($A$7-$A$1007)+data!$B$13</f>
        <v>-35.599999999999994</v>
      </c>
      <c r="C329">
        <f>IFERROR(fitting!$C$7+fitting!$C$4*SIN(fitting!$C$5*(B329-fitting!$C$6))/(fitting!$C$5*(B329-fitting!$C$6)),fitting!$C$7+fitting!$C$4)</f>
        <v>0.46305736120992858</v>
      </c>
    </row>
    <row r="330" spans="1:3" x14ac:dyDescent="0.35">
      <c r="A330">
        <v>323</v>
      </c>
      <c r="B330">
        <f>A330*(data!$B$13-data!$B$14)/($A$7-$A$1007)+data!$B$13</f>
        <v>-35.400000000000006</v>
      </c>
      <c r="C330">
        <f>IFERROR(fitting!$C$7+fitting!$C$4*SIN(fitting!$C$5*(B330-fitting!$C$6))/(fitting!$C$5*(B330-fitting!$C$6)),fitting!$C$7+fitting!$C$4)</f>
        <v>0.47268426216172016</v>
      </c>
    </row>
    <row r="331" spans="1:3" x14ac:dyDescent="0.35">
      <c r="A331">
        <v>324</v>
      </c>
      <c r="B331">
        <f>A331*(data!$B$13-data!$B$14)/($A$7-$A$1007)+data!$B$13</f>
        <v>-35.200000000000003</v>
      </c>
      <c r="C331">
        <f>IFERROR(fitting!$C$7+fitting!$C$4*SIN(fitting!$C$5*(B331-fitting!$C$6))/(fitting!$C$5*(B331-fitting!$C$6)),fitting!$C$7+fitting!$C$4)</f>
        <v>0.4819773919091484</v>
      </c>
    </row>
    <row r="332" spans="1:3" x14ac:dyDescent="0.35">
      <c r="A332">
        <v>325</v>
      </c>
      <c r="B332">
        <f>A332*(data!$B$13-data!$B$14)/($A$7-$A$1007)+data!$B$13</f>
        <v>-35</v>
      </c>
      <c r="C332">
        <f>IFERROR(fitting!$C$7+fitting!$C$4*SIN(fitting!$C$5*(B332-fitting!$C$6))/(fitting!$C$5*(B332-fitting!$C$6)),fitting!$C$7+fitting!$C$4)</f>
        <v>0.49091570645361149</v>
      </c>
    </row>
    <row r="333" spans="1:3" x14ac:dyDescent="0.35">
      <c r="A333">
        <v>326</v>
      </c>
      <c r="B333">
        <f>A333*(data!$B$13-data!$B$14)/($A$7-$A$1007)+data!$B$13</f>
        <v>-34.799999999999997</v>
      </c>
      <c r="C333">
        <f>IFERROR(fitting!$C$7+fitting!$C$4*SIN(fitting!$C$5*(B333-fitting!$C$6))/(fitting!$C$5*(B333-fitting!$C$6)),fitting!$C$7+fitting!$C$4)</f>
        <v>0.49947860048071913</v>
      </c>
    </row>
    <row r="334" spans="1:3" x14ac:dyDescent="0.35">
      <c r="A334">
        <v>327</v>
      </c>
      <c r="B334">
        <f>A334*(data!$B$13-data!$B$14)/($A$7-$A$1007)+data!$B$13</f>
        <v>-34.599999999999994</v>
      </c>
      <c r="C334">
        <f>IFERROR(fitting!$C$7+fitting!$C$4*SIN(fitting!$C$5*(B334-fitting!$C$6))/(fitting!$C$5*(B334-fitting!$C$6)),fitting!$C$7+fitting!$C$4)</f>
        <v>0.50764594815244668</v>
      </c>
    </row>
    <row r="335" spans="1:3" x14ac:dyDescent="0.35">
      <c r="A335">
        <v>328</v>
      </c>
      <c r="B335">
        <f>A335*(data!$B$13-data!$B$14)/($A$7-$A$1007)+data!$B$13</f>
        <v>-34.400000000000006</v>
      </c>
      <c r="C335">
        <f>IFERROR(fitting!$C$7+fitting!$C$4*SIN(fitting!$C$5*(B335-fitting!$C$6))/(fitting!$C$5*(B335-fitting!$C$6)),fitting!$C$7+fitting!$C$4)</f>
        <v>0.51539814341598489</v>
      </c>
    </row>
    <row r="336" spans="1:3" x14ac:dyDescent="0.35">
      <c r="A336">
        <v>329</v>
      </c>
      <c r="B336">
        <f>A336*(data!$B$13-data!$B$14)/($A$7-$A$1007)+data!$B$13</f>
        <v>-34.200000000000003</v>
      </c>
      <c r="C336">
        <f>IFERROR(fitting!$C$7+fitting!$C$4*SIN(fitting!$C$5*(B336-fitting!$C$6))/(fitting!$C$5*(B336-fitting!$C$6)),fitting!$C$7+fitting!$C$4)</f>
        <v>0.5227161397575204</v>
      </c>
    </row>
    <row r="337" spans="1:3" x14ac:dyDescent="0.35">
      <c r="A337">
        <v>330</v>
      </c>
      <c r="B337">
        <f>A337*(data!$B$13-data!$B$14)/($A$7-$A$1007)+data!$B$13</f>
        <v>-34</v>
      </c>
      <c r="C337">
        <f>IFERROR(fitting!$C$7+fitting!$C$4*SIN(fitting!$C$5*(B337-fitting!$C$6))/(fitting!$C$5*(B337-fitting!$C$6)),fitting!$C$7+fitting!$C$4)</f>
        <v>0.52958148932968485</v>
      </c>
    </row>
    <row r="338" spans="1:3" x14ac:dyDescent="0.35">
      <c r="A338">
        <v>331</v>
      </c>
      <c r="B338">
        <f>A338*(data!$B$13-data!$B$14)/($A$7-$A$1007)+data!$B$13</f>
        <v>-33.799999999999997</v>
      </c>
      <c r="C338">
        <f>IFERROR(fitting!$C$7+fitting!$C$4*SIN(fitting!$C$5*(B338-fitting!$C$6))/(fitting!$C$5*(B338-fitting!$C$6)),fitting!$C$7+fitting!$C$4)</f>
        <v>0.53597638138207282</v>
      </c>
    </row>
    <row r="339" spans="1:3" x14ac:dyDescent="0.35">
      <c r="A339">
        <v>332</v>
      </c>
      <c r="B339">
        <f>A339*(data!$B$13-data!$B$14)/($A$7-$A$1007)+data!$B$13</f>
        <v>-33.599999999999994</v>
      </c>
      <c r="C339">
        <f>IFERROR(fitting!$C$7+fitting!$C$4*SIN(fitting!$C$5*(B339-fitting!$C$6))/(fitting!$C$5*(B339-fitting!$C$6)),fitting!$C$7+fitting!$C$4)</f>
        <v>0.54188367992496311</v>
      </c>
    </row>
    <row r="340" spans="1:3" x14ac:dyDescent="0.35">
      <c r="A340">
        <v>333</v>
      </c>
      <c r="B340">
        <f>A340*(data!$B$13-data!$B$14)/($A$7-$A$1007)+data!$B$13</f>
        <v>-33.400000000000006</v>
      </c>
      <c r="C340">
        <f>IFERROR(fitting!$C$7+fitting!$C$4*SIN(fitting!$C$5*(B340-fitting!$C$6))/(fitting!$C$5*(B340-fitting!$C$6)),fitting!$C$7+fitting!$C$4)</f>
        <v>0.54728696055727755</v>
      </c>
    </row>
    <row r="341" spans="1:3" x14ac:dyDescent="0.35">
      <c r="A341">
        <v>334</v>
      </c>
      <c r="B341">
        <f>A341*(data!$B$13-data!$B$14)/($A$7-$A$1007)+data!$B$13</f>
        <v>-33.200000000000003</v>
      </c>
      <c r="C341">
        <f>IFERROR(fitting!$C$7+fitting!$C$4*SIN(fitting!$C$5*(B341-fitting!$C$6))/(fitting!$C$5*(B341-fitting!$C$6)),fitting!$C$7+fitting!$C$4)</f>
        <v>0.55217054639081087</v>
      </c>
    </row>
    <row r="342" spans="1:3" x14ac:dyDescent="0.35">
      <c r="A342">
        <v>335</v>
      </c>
      <c r="B342">
        <f>A342*(data!$B$13-data!$B$14)/($A$7-$A$1007)+data!$B$13</f>
        <v>-33</v>
      </c>
      <c r="C342">
        <f>IFERROR(fitting!$C$7+fitting!$C$4*SIN(fitting!$C$5*(B342-fitting!$C$6))/(fitting!$C$5*(B342-fitting!$C$6)),fitting!$C$7+fitting!$C$4)</f>
        <v>0.55651954300387985</v>
      </c>
    </row>
    <row r="343" spans="1:3" x14ac:dyDescent="0.35">
      <c r="A343">
        <v>336</v>
      </c>
      <c r="B343">
        <f>A343*(data!$B$13-data!$B$14)/($A$7-$A$1007)+data!$B$13</f>
        <v>-32.799999999999997</v>
      </c>
      <c r="C343">
        <f>IFERROR(fitting!$C$7+fitting!$C$4*SIN(fitting!$C$5*(B343-fitting!$C$6))/(fitting!$C$5*(B343-fitting!$C$6)),fitting!$C$7+fitting!$C$4)</f>
        <v>0.56031987235879943</v>
      </c>
    </row>
    <row r="344" spans="1:3" x14ac:dyDescent="0.35">
      <c r="A344">
        <v>337</v>
      </c>
      <c r="B344">
        <f>A344*(data!$B$13-data!$B$14)/($A$7-$A$1007)+data!$B$13</f>
        <v>-32.599999999999994</v>
      </c>
      <c r="C344">
        <f>IFERROR(fitting!$C$7+fitting!$C$4*SIN(fitting!$C$5*(B344-fitting!$C$6))/(fitting!$C$5*(B344-fitting!$C$6)),fitting!$C$7+fitting!$C$4)</f>
        <v>0.56355830561893117</v>
      </c>
    </row>
    <row r="345" spans="1:3" x14ac:dyDescent="0.35">
      <c r="A345">
        <v>338</v>
      </c>
      <c r="B345">
        <f>A345*(data!$B$13-data!$B$14)/($A$7-$A$1007)+data!$B$13</f>
        <v>-32.400000000000006</v>
      </c>
      <c r="C345">
        <f>IFERROR(fitting!$C$7+fitting!$C$4*SIN(fitting!$C$5*(B345-fitting!$C$6))/(fitting!$C$5*(B345-fitting!$C$6)),fitting!$C$7+fitting!$C$4)</f>
        <v>0.56622249480253783</v>
      </c>
    </row>
    <row r="346" spans="1:3" x14ac:dyDescent="0.35">
      <c r="A346">
        <v>339</v>
      </c>
      <c r="B346">
        <f>A346*(data!$B$13-data!$B$14)/($A$7-$A$1007)+data!$B$13</f>
        <v>-32.200000000000003</v>
      </c>
      <c r="C346">
        <f>IFERROR(fitting!$C$7+fitting!$C$4*SIN(fitting!$C$5*(B346-fitting!$C$6))/(fitting!$C$5*(B346-fitting!$C$6)),fitting!$C$7+fitting!$C$4)</f>
        <v>0.56830100321225618</v>
      </c>
    </row>
    <row r="347" spans="1:3" x14ac:dyDescent="0.35">
      <c r="A347">
        <v>340</v>
      </c>
      <c r="B347">
        <f>A347*(data!$B$13-data!$B$14)/($A$7-$A$1007)+data!$B$13</f>
        <v>-32</v>
      </c>
      <c r="C347">
        <f>IFERROR(fitting!$C$7+fitting!$C$4*SIN(fitting!$C$5*(B347-fitting!$C$6))/(fitting!$C$5*(B347-fitting!$C$6)),fitting!$C$7+fitting!$C$4)</f>
        <v>0.56978333458069796</v>
      </c>
    </row>
    <row r="348" spans="1:3" x14ac:dyDescent="0.35">
      <c r="A348">
        <v>341</v>
      </c>
      <c r="B348">
        <f>A348*(data!$B$13-data!$B$14)/($A$7-$A$1007)+data!$B$13</f>
        <v>-31.799999999999997</v>
      </c>
      <c r="C348">
        <f>IFERROR(fitting!$C$7+fitting!$C$4*SIN(fitting!$C$5*(B348-fitting!$C$6))/(fitting!$C$5*(B348-fitting!$C$6)),fitting!$C$7+fitting!$C$4)</f>
        <v>0.57065996087449777</v>
      </c>
    </row>
    <row r="349" spans="1:3" x14ac:dyDescent="0.35">
      <c r="A349">
        <v>342</v>
      </c>
      <c r="B349">
        <f>A349*(data!$B$13-data!$B$14)/($A$7-$A$1007)+data!$B$13</f>
        <v>-31.599999999999994</v>
      </c>
      <c r="C349">
        <f>IFERROR(fitting!$C$7+fitting!$C$4*SIN(fitting!$C$5*(B349-fitting!$C$6))/(fitting!$C$5*(B349-fitting!$C$6)),fitting!$C$7+fitting!$C$4)</f>
        <v>0.57092234870103231</v>
      </c>
    </row>
    <row r="350" spans="1:3" x14ac:dyDescent="0.35">
      <c r="A350">
        <v>343</v>
      </c>
      <c r="B350">
        <f>A350*(data!$B$13-data!$B$14)/($A$7-$A$1007)+data!$B$13</f>
        <v>-31.400000000000006</v>
      </c>
      <c r="C350">
        <f>IFERROR(fitting!$C$7+fitting!$C$4*SIN(fitting!$C$5*(B350-fitting!$C$6))/(fitting!$C$5*(B350-fitting!$C$6)),fitting!$C$7+fitting!$C$4)</f>
        <v>0.57056298426405228</v>
      </c>
    </row>
    <row r="351" spans="1:3" x14ac:dyDescent="0.35">
      <c r="A351">
        <v>344</v>
      </c>
      <c r="B351">
        <f>A351*(data!$B$13-data!$B$14)/($A$7-$A$1007)+data!$B$13</f>
        <v>-31.200000000000003</v>
      </c>
      <c r="C351">
        <f>IFERROR(fitting!$C$7+fitting!$C$4*SIN(fitting!$C$5*(B351-fitting!$C$6))/(fitting!$C$5*(B351-fitting!$C$6)),fitting!$C$7+fitting!$C$4)</f>
        <v>0.56957539681658098</v>
      </c>
    </row>
    <row r="352" spans="1:3" x14ac:dyDescent="0.35">
      <c r="A352">
        <v>345</v>
      </c>
      <c r="B352">
        <f>A352*(data!$B$13-data!$B$14)/($A$7-$A$1007)+data!$B$13</f>
        <v>-31</v>
      </c>
      <c r="C352">
        <f>IFERROR(fitting!$C$7+fitting!$C$4*SIN(fitting!$C$5*(B352-fitting!$C$6))/(fitting!$C$5*(B352-fitting!$C$6)),fitting!$C$7+fitting!$C$4)</f>
        <v>0.56795418056164571</v>
      </c>
    </row>
    <row r="353" spans="1:3" x14ac:dyDescent="0.35">
      <c r="A353">
        <v>346</v>
      </c>
      <c r="B353">
        <f>A353*(data!$B$13-data!$B$14)/($A$7-$A$1007)+data!$B$13</f>
        <v>-30.799999999999997</v>
      </c>
      <c r="C353">
        <f>IFERROR(fitting!$C$7+fitting!$C$4*SIN(fitting!$C$5*(B353-fitting!$C$6))/(fitting!$C$5*(B353-fitting!$C$6)),fitting!$C$7+fitting!$C$4)</f>
        <v>0.56569501495370922</v>
      </c>
    </row>
    <row r="354" spans="1:3" x14ac:dyDescent="0.35">
      <c r="A354">
        <v>347</v>
      </c>
      <c r="B354">
        <f>A354*(data!$B$13-data!$B$14)/($A$7-$A$1007)+data!$B$13</f>
        <v>-30.599999999999994</v>
      </c>
      <c r="C354">
        <f>IFERROR(fitting!$C$7+fitting!$C$4*SIN(fitting!$C$5*(B354-fitting!$C$6))/(fitting!$C$5*(B354-fitting!$C$6)),fitting!$C$7+fitting!$C$4)</f>
        <v>0.56279468335606608</v>
      </c>
    </row>
    <row r="355" spans="1:3" x14ac:dyDescent="0.35">
      <c r="A355">
        <v>348</v>
      </c>
      <c r="B355">
        <f>A355*(data!$B$13-data!$B$14)/($A$7-$A$1007)+data!$B$13</f>
        <v>-30.400000000000006</v>
      </c>
      <c r="C355">
        <f>IFERROR(fitting!$C$7+fitting!$C$4*SIN(fitting!$C$5*(B355-fitting!$C$6))/(fitting!$C$5*(B355-fitting!$C$6)),fitting!$C$7+fitting!$C$4)</f>
        <v>0.55925109001194739</v>
      </c>
    </row>
    <row r="356" spans="1:3" x14ac:dyDescent="0.35">
      <c r="A356">
        <v>349</v>
      </c>
      <c r="B356">
        <f>A356*(data!$B$13-data!$B$14)/($A$7-$A$1007)+data!$B$13</f>
        <v>-30.200000000000003</v>
      </c>
      <c r="C356">
        <f>IFERROR(fitting!$C$7+fitting!$C$4*SIN(fitting!$C$5*(B356-fitting!$C$6))/(fitting!$C$5*(B356-fitting!$C$6)),fitting!$C$7+fitting!$C$4)</f>
        <v>0.55506327528963917</v>
      </c>
    </row>
    <row r="357" spans="1:3" x14ac:dyDescent="0.35">
      <c r="A357">
        <v>350</v>
      </c>
      <c r="B357">
        <f>A357*(data!$B$13-data!$B$14)/($A$7-$A$1007)+data!$B$13</f>
        <v>-30</v>
      </c>
      <c r="C357">
        <f>IFERROR(fitting!$C$7+fitting!$C$4*SIN(fitting!$C$5*(B357-fitting!$C$6))/(fitting!$C$5*(B357-fitting!$C$6)),fitting!$C$7+fitting!$C$4)</f>
        <v>0.5502314291645678</v>
      </c>
    </row>
    <row r="358" spans="1:3" x14ac:dyDescent="0.35">
      <c r="A358">
        <v>351</v>
      </c>
      <c r="B358">
        <f>A358*(data!$B$13-data!$B$14)/($A$7-$A$1007)+data!$B$13</f>
        <v>-29.799999999999997</v>
      </c>
      <c r="C358">
        <f>IFERROR(fitting!$C$7+fitting!$C$4*SIN(fitting!$C$5*(B358-fitting!$C$6))/(fitting!$C$5*(B358-fitting!$C$6)),fitting!$C$7+fitting!$C$4)</f>
        <v>0.54475690290401146</v>
      </c>
    </row>
    <row r="359" spans="1:3" x14ac:dyDescent="0.35">
      <c r="A359">
        <v>352</v>
      </c>
      <c r="B359">
        <f>A359*(data!$B$13-data!$B$14)/($A$7-$A$1007)+data!$B$13</f>
        <v>-29.599999999999994</v>
      </c>
      <c r="C359">
        <f>IFERROR(fitting!$C$7+fitting!$C$4*SIN(fitting!$C$5*(B359-fitting!$C$6))/(fitting!$C$5*(B359-fitting!$C$6)),fitting!$C$7+fitting!$C$4)</f>
        <v>0.53864221892289421</v>
      </c>
    </row>
    <row r="360" spans="1:3" x14ac:dyDescent="0.35">
      <c r="A360">
        <v>353</v>
      </c>
      <c r="B360">
        <f>A360*(data!$B$13-data!$B$14)/($A$7-$A$1007)+data!$B$13</f>
        <v>-29.400000000000006</v>
      </c>
      <c r="C360">
        <f>IFERROR(fitting!$C$7+fitting!$C$4*SIN(fitting!$C$5*(B360-fitting!$C$6))/(fitting!$C$5*(B360-fitting!$C$6)),fitting!$C$7+fitting!$C$4)</f>
        <v>0.53189107878196318</v>
      </c>
    </row>
    <row r="361" spans="1:3" x14ac:dyDescent="0.35">
      <c r="A361">
        <v>354</v>
      </c>
      <c r="B361">
        <f>A361*(data!$B$13-data!$B$14)/($A$7-$A$1007)+data!$B$13</f>
        <v>-29.200000000000003</v>
      </c>
      <c r="C361">
        <f>IFERROR(fitting!$C$7+fitting!$C$4*SIN(fitting!$C$5*(B361-fitting!$C$6))/(fitting!$C$5*(B361-fitting!$C$6)),fitting!$C$7+fitting!$C$4)</f>
        <v>0.52450836930256717</v>
      </c>
    </row>
    <row r="362" spans="1:3" x14ac:dyDescent="0.35">
      <c r="A362">
        <v>355</v>
      </c>
      <c r="B362">
        <f>A362*(data!$B$13-data!$B$14)/($A$7-$A$1007)+data!$B$13</f>
        <v>-29</v>
      </c>
      <c r="C362">
        <f>IFERROR(fitting!$C$7+fitting!$C$4*SIN(fitting!$C$5*(B362-fitting!$C$6))/(fitting!$C$5*(B362-fitting!$C$6)),fitting!$C$7+fitting!$C$4)</f>
        <v>0.51650016677522825</v>
      </c>
    </row>
    <row r="363" spans="1:3" x14ac:dyDescent="0.35">
      <c r="A363">
        <v>356</v>
      </c>
      <c r="B363">
        <f>A363*(data!$B$13-data!$B$14)/($A$7-$A$1007)+data!$B$13</f>
        <v>-28.799999999999997</v>
      </c>
      <c r="C363">
        <f>IFERROR(fitting!$C$7+fitting!$C$4*SIN(fitting!$C$5*(B363-fitting!$C$6))/(fitting!$C$5*(B363-fitting!$C$6)),fitting!$C$7+fitting!$C$4)</f>
        <v>0.50787373924220858</v>
      </c>
    </row>
    <row r="364" spans="1:3" x14ac:dyDescent="0.35">
      <c r="A364">
        <v>357</v>
      </c>
      <c r="B364">
        <f>A364*(data!$B$13-data!$B$14)/($A$7-$A$1007)+data!$B$13</f>
        <v>-28.599999999999994</v>
      </c>
      <c r="C364">
        <f>IFERROR(fitting!$C$7+fitting!$C$4*SIN(fitting!$C$5*(B364-fitting!$C$6))/(fitting!$C$5*(B364-fitting!$C$6)),fitting!$C$7+fitting!$C$4)</f>
        <v>0.49863754683735967</v>
      </c>
    </row>
    <row r="365" spans="1:3" x14ac:dyDescent="0.35">
      <c r="A365">
        <v>358</v>
      </c>
      <c r="B365">
        <f>A365*(data!$B$13-data!$B$14)/($A$7-$A$1007)+data!$B$13</f>
        <v>-28.400000000000006</v>
      </c>
      <c r="C365">
        <f>IFERROR(fitting!$C$7+fitting!$C$4*SIN(fitting!$C$5*(B365-fitting!$C$6))/(fitting!$C$5*(B365-fitting!$C$6)),fitting!$C$7+fitting!$C$4)</f>
        <v>0.48880124016964188</v>
      </c>
    </row>
    <row r="366" spans="1:3" x14ac:dyDescent="0.35">
      <c r="A366">
        <v>359</v>
      </c>
      <c r="B366">
        <f>A366*(data!$B$13-data!$B$14)/($A$7-$A$1007)+data!$B$13</f>
        <v>-28.200000000000003</v>
      </c>
      <c r="C366">
        <f>IFERROR(fitting!$C$7+fitting!$C$4*SIN(fitting!$C$5*(B366-fitting!$C$6))/(fitting!$C$5*(B366-fitting!$C$6)),fitting!$C$7+fitting!$C$4)</f>
        <v>0.47837565673984961</v>
      </c>
    </row>
    <row r="367" spans="1:3" x14ac:dyDescent="0.35">
      <c r="A367">
        <v>360</v>
      </c>
      <c r="B367">
        <f>A367*(data!$B$13-data!$B$14)/($A$7-$A$1007)+data!$B$13</f>
        <v>-28</v>
      </c>
      <c r="C367">
        <f>IFERROR(fitting!$C$7+fitting!$C$4*SIN(fitting!$C$5*(B367-fitting!$C$6))/(fitting!$C$5*(B367-fitting!$C$6)),fitting!$C$7+fitting!$C$4)</f>
        <v>0.46737281538327513</v>
      </c>
    </row>
    <row r="368" spans="1:3" x14ac:dyDescent="0.35">
      <c r="A368">
        <v>361</v>
      </c>
      <c r="B368">
        <f>A368*(data!$B$13-data!$B$14)/($A$7-$A$1007)+data!$B$13</f>
        <v>-27.799999999999997</v>
      </c>
      <c r="C368">
        <f>IFERROR(fitting!$C$7+fitting!$C$4*SIN(fitting!$C$5*(B368-fitting!$C$6))/(fitting!$C$5*(B368-fitting!$C$6)),fitting!$C$7+fitting!$C$4)</f>
        <v>0.45580590873422289</v>
      </c>
    </row>
    <row r="369" spans="1:3" x14ac:dyDescent="0.35">
      <c r="A369">
        <v>362</v>
      </c>
      <c r="B369">
        <f>A369*(data!$B$13-data!$B$14)/($A$7-$A$1007)+data!$B$13</f>
        <v>-27.599999999999994</v>
      </c>
      <c r="C369">
        <f>IFERROR(fitting!$C$7+fitting!$C$4*SIN(fitting!$C$5*(B369-fitting!$C$6))/(fitting!$C$5*(B369-fitting!$C$6)),fitting!$C$7+fitting!$C$4)</f>
        <v>0.4436892937115422</v>
      </c>
    </row>
    <row r="370" spans="1:3" x14ac:dyDescent="0.35">
      <c r="A370">
        <v>363</v>
      </c>
      <c r="B370">
        <f>A370*(data!$B$13-data!$B$14)/($A$7-$A$1007)+data!$B$13</f>
        <v>-27.400000000000006</v>
      </c>
      <c r="C370">
        <f>IFERROR(fitting!$C$7+fitting!$C$4*SIN(fitting!$C$5*(B370-fitting!$C$6))/(fitting!$C$5*(B370-fitting!$C$6)),fitting!$C$7+fitting!$C$4)</f>
        <v>0.43103848002757783</v>
      </c>
    </row>
    <row r="371" spans="1:3" x14ac:dyDescent="0.35">
      <c r="A371">
        <v>364</v>
      </c>
      <c r="B371">
        <f>A371*(data!$B$13-data!$B$14)/($A$7-$A$1007)+data!$B$13</f>
        <v>-27.200000000000003</v>
      </c>
      <c r="C371">
        <f>IFERROR(fitting!$C$7+fitting!$C$4*SIN(fitting!$C$5*(B371-fitting!$C$6))/(fitting!$C$5*(B371-fitting!$C$6)),fitting!$C$7+fitting!$C$4)</f>
        <v>0.41787011672619012</v>
      </c>
    </row>
    <row r="372" spans="1:3" x14ac:dyDescent="0.35">
      <c r="A372">
        <v>365</v>
      </c>
      <c r="B372">
        <f>A372*(data!$B$13-data!$B$14)/($A$7-$A$1007)+data!$B$13</f>
        <v>-27</v>
      </c>
      <c r="C372">
        <f>IFERROR(fitting!$C$7+fitting!$C$4*SIN(fitting!$C$5*(B372-fitting!$C$6))/(fitting!$C$5*(B372-fitting!$C$6)),fitting!$C$7+fitting!$C$4)</f>
        <v>0.40420197675878211</v>
      </c>
    </row>
    <row r="373" spans="1:3" x14ac:dyDescent="0.35">
      <c r="A373">
        <v>366</v>
      </c>
      <c r="B373">
        <f>A373*(data!$B$13-data!$B$14)/($A$7-$A$1007)+data!$B$13</f>
        <v>-26.799999999999997</v>
      </c>
      <c r="C373">
        <f>IFERROR(fitting!$C$7+fitting!$C$4*SIN(fitting!$C$5*(B373-fitting!$C$6))/(fitting!$C$5*(B373-fitting!$C$6)),fitting!$C$7+fitting!$C$4)</f>
        <v>0.39005293961049131</v>
      </c>
    </row>
    <row r="374" spans="1:3" x14ac:dyDescent="0.35">
      <c r="A374">
        <v>367</v>
      </c>
      <c r="B374">
        <f>A374*(data!$B$13-data!$B$14)/($A$7-$A$1007)+data!$B$13</f>
        <v>-26.599999999999994</v>
      </c>
      <c r="C374">
        <f>IFERROR(fitting!$C$7+fitting!$C$4*SIN(fitting!$C$5*(B374-fitting!$C$6))/(fitting!$C$5*(B374-fitting!$C$6)),fitting!$C$7+fitting!$C$4)</f>
        <v>0.3754429719920056</v>
      </c>
    </row>
    <row r="375" spans="1:3" x14ac:dyDescent="0.35">
      <c r="A375">
        <v>368</v>
      </c>
      <c r="B375">
        <f>A375*(data!$B$13-data!$B$14)/($A$7-$A$1007)+data!$B$13</f>
        <v>-26.400000000000006</v>
      </c>
      <c r="C375">
        <f>IFERROR(fitting!$C$7+fitting!$C$4*SIN(fitting!$C$5*(B375-fitting!$C$6))/(fitting!$C$5*(B375-fitting!$C$6)),fitting!$C$7+fitting!$C$4)</f>
        <v>0.36039310661567636</v>
      </c>
    </row>
    <row r="376" spans="1:3" x14ac:dyDescent="0.35">
      <c r="A376">
        <v>369</v>
      </c>
      <c r="B376">
        <f>A376*(data!$B$13-data!$B$14)/($A$7-$A$1007)+data!$B$13</f>
        <v>-26.200000000000003</v>
      </c>
      <c r="C376">
        <f>IFERROR(fitting!$C$7+fitting!$C$4*SIN(fitting!$C$5*(B376-fitting!$C$6))/(fitting!$C$5*(B376-fitting!$C$6)),fitting!$C$7+fitting!$C$4)</f>
        <v>0.34492541907784069</v>
      </c>
    </row>
    <row r="377" spans="1:3" x14ac:dyDescent="0.35">
      <c r="A377">
        <v>370</v>
      </c>
      <c r="B377">
        <f>A377*(data!$B$13-data!$B$14)/($A$7-$A$1007)+data!$B$13</f>
        <v>-26</v>
      </c>
      <c r="C377">
        <f>IFERROR(fitting!$C$7+fitting!$C$4*SIN(fitting!$C$5*(B377-fitting!$C$6))/(fitting!$C$5*(B377-fitting!$C$6)),fitting!$C$7+fitting!$C$4)</f>
        <v>0.32906300287249024</v>
      </c>
    </row>
    <row r="378" spans="1:3" x14ac:dyDescent="0.35">
      <c r="A378">
        <v>371</v>
      </c>
      <c r="B378">
        <f>A378*(data!$B$13-data!$B$14)/($A$7-$A$1007)+data!$B$13</f>
        <v>-25.799999999999997</v>
      </c>
      <c r="C378">
        <f>IFERROR(fitting!$C$7+fitting!$C$4*SIN(fitting!$C$5*(B378-fitting!$C$6))/(fitting!$C$5*(B378-fitting!$C$6)),fitting!$C$7+fitting!$C$4)</f>
        <v>0.31282994256456675</v>
      </c>
    </row>
    <row r="379" spans="1:3" x14ac:dyDescent="0.35">
      <c r="A379">
        <v>372</v>
      </c>
      <c r="B379">
        <f>A379*(data!$B$13-data!$B$14)/($A$7-$A$1007)+data!$B$13</f>
        <v>-25.599999999999994</v>
      </c>
      <c r="C379">
        <f>IFERROR(fitting!$C$7+fitting!$C$4*SIN(fitting!$C$5*(B379-fitting!$C$6))/(fitting!$C$5*(B379-fitting!$C$6)),fitting!$C$7+fitting!$C$4)</f>
        <v>0.29625128515435206</v>
      </c>
    </row>
    <row r="380" spans="1:3" x14ac:dyDescent="0.35">
      <c r="A380">
        <v>373</v>
      </c>
      <c r="B380">
        <f>A380*(data!$B$13-data!$B$14)/($A$7-$A$1007)+data!$B$13</f>
        <v>-25.400000000000006</v>
      </c>
      <c r="C380">
        <f>IFERROR(fitting!$C$7+fitting!$C$4*SIN(fitting!$C$5*(B380-fitting!$C$6))/(fitting!$C$5*(B380-fitting!$C$6)),fitting!$C$7+fitting!$C$4)</f>
        <v>0.27935300966750953</v>
      </c>
    </row>
    <row r="381" spans="1:3" x14ac:dyDescent="0.35">
      <c r="A381">
        <v>374</v>
      </c>
      <c r="B381">
        <f>A381*(data!$B$13-data!$B$14)/($A$7-$A$1007)+data!$B$13</f>
        <v>-25.200000000000003</v>
      </c>
      <c r="C381">
        <f>IFERROR(fitting!$C$7+fitting!$C$4*SIN(fitting!$C$5*(B381-fitting!$C$6))/(fitting!$C$5*(B381-fitting!$C$6)),fitting!$C$7+fitting!$C$4)</f>
        <v>0.26216199500839921</v>
      </c>
    </row>
    <row r="382" spans="1:3" x14ac:dyDescent="0.35">
      <c r="A382">
        <v>375</v>
      </c>
      <c r="B382">
        <f>A382*(data!$B$13-data!$B$14)/($A$7-$A$1007)+data!$B$13</f>
        <v>-25</v>
      </c>
      <c r="C382">
        <f>IFERROR(fitting!$C$7+fitting!$C$4*SIN(fitting!$C$5*(B382-fitting!$C$6))/(fitting!$C$5*(B382-fitting!$C$6)),fitting!$C$7+fitting!$C$4)</f>
        <v>0.24470598611733632</v>
      </c>
    </row>
    <row r="383" spans="1:3" x14ac:dyDescent="0.35">
      <c r="A383">
        <v>376</v>
      </c>
      <c r="B383">
        <f>A383*(data!$B$13-data!$B$14)/($A$7-$A$1007)+data!$B$13</f>
        <v>-24.799999999999997</v>
      </c>
      <c r="C383">
        <f>IFERROR(fitting!$C$7+fitting!$C$4*SIN(fitting!$C$5*(B383-fitting!$C$6))/(fitting!$C$5*(B383-fitting!$C$6)),fitting!$C$7+fitting!$C$4)</f>
        <v>0.22701355847537844</v>
      </c>
    </row>
    <row r="384" spans="1:3" x14ac:dyDescent="0.35">
      <c r="A384">
        <v>377</v>
      </c>
      <c r="B384">
        <f>A384*(data!$B$13-data!$B$14)/($A$7-$A$1007)+data!$B$13</f>
        <v>-24.599999999999994</v>
      </c>
      <c r="C384">
        <f>IFERROR(fitting!$C$7+fitting!$C$4*SIN(fitting!$C$5*(B384-fitting!$C$6))/(fitting!$C$5*(B384-fitting!$C$6)),fitting!$C$7+fitting!$C$4)</f>
        <v>0.20911408100318951</v>
      </c>
    </row>
    <row r="385" spans="1:3" x14ac:dyDescent="0.35">
      <c r="A385">
        <v>378</v>
      </c>
      <c r="B385">
        <f>A385*(data!$B$13-data!$B$14)/($A$7-$A$1007)+data!$B$13</f>
        <v>-24.400000000000006</v>
      </c>
      <c r="C385">
        <f>IFERROR(fitting!$C$7+fitting!$C$4*SIN(fitting!$C$5*(B385-fitting!$C$6))/(fitting!$C$5*(B385-fitting!$C$6)),fitting!$C$7+fitting!$C$4)</f>
        <v>0.19103767740333205</v>
      </c>
    </row>
    <row r="386" spans="1:3" x14ac:dyDescent="0.35">
      <c r="A386">
        <v>379</v>
      </c>
      <c r="B386">
        <f>A386*(data!$B$13-data!$B$14)/($A$7-$A$1007)+data!$B$13</f>
        <v>-24.200000000000003</v>
      </c>
      <c r="C386">
        <f>IFERROR(fitting!$C$7+fitting!$C$4*SIN(fitting!$C$5*(B386-fitting!$C$6))/(fitting!$C$5*(B386-fitting!$C$6)),fitting!$C$7+fitting!$C$4)</f>
        <v>0.1728151859981264</v>
      </c>
    </row>
    <row r="387" spans="1:3" x14ac:dyDescent="0.35">
      <c r="A387">
        <v>380</v>
      </c>
      <c r="B387">
        <f>A387*(data!$B$13-data!$B$14)/($A$7-$A$1007)+data!$B$13</f>
        <v>-24</v>
      </c>
      <c r="C387">
        <f>IFERROR(fitting!$C$7+fitting!$C$4*SIN(fitting!$C$5*(B387-fitting!$C$6))/(fitting!$C$5*(B387-fitting!$C$6)),fitting!$C$7+fitting!$C$4)</f>
        <v>0.15447811811793924</v>
      </c>
    </row>
    <row r="388" spans="1:3" x14ac:dyDescent="0.35">
      <c r="A388">
        <v>381</v>
      </c>
      <c r="B388">
        <f>A388*(data!$B$13-data!$B$14)/($A$7-$A$1007)+data!$B$13</f>
        <v>-23.799999999999997</v>
      </c>
      <c r="C388">
        <f>IFERROR(fitting!$C$7+fitting!$C$4*SIN(fitting!$C$5*(B388-fitting!$C$6))/(fitting!$C$5*(B388-fitting!$C$6)),fitting!$C$7+fitting!$C$4)</f>
        <v>0.13605861509733841</v>
      </c>
    </row>
    <row r="389" spans="1:3" x14ac:dyDescent="0.35">
      <c r="A389">
        <v>382</v>
      </c>
      <c r="B389">
        <f>A389*(data!$B$13-data!$B$14)/($A$7-$A$1007)+data!$B$13</f>
        <v>-23.599999999999994</v>
      </c>
      <c r="C389">
        <f>IFERROR(fitting!$C$7+fitting!$C$4*SIN(fitting!$C$5*(B389-fitting!$C$6))/(fitting!$C$5*(B389-fitting!$C$6)),fitting!$C$7+fitting!$C$4)</f>
        <v>0.11758940393914222</v>
      </c>
    </row>
    <row r="390" spans="1:3" x14ac:dyDescent="0.35">
      <c r="A390">
        <v>383</v>
      </c>
      <c r="B390">
        <f>A390*(data!$B$13-data!$B$14)/($A$7-$A$1007)+data!$B$13</f>
        <v>-23.400000000000006</v>
      </c>
      <c r="C390">
        <f>IFERROR(fitting!$C$7+fitting!$C$4*SIN(fitting!$C$5*(B390-fitting!$C$6))/(fitting!$C$5*(B390-fitting!$C$6)),fitting!$C$7+fitting!$C$4)</f>
        <v>9.9103751708816634E-2</v>
      </c>
    </row>
    <row r="391" spans="1:3" x14ac:dyDescent="0.35">
      <c r="A391">
        <v>384</v>
      </c>
      <c r="B391">
        <f>A391*(data!$B$13-data!$B$14)/($A$7-$A$1007)+data!$B$13</f>
        <v>-23.200000000000003</v>
      </c>
      <c r="C391">
        <f>IFERROR(fitting!$C$7+fitting!$C$4*SIN(fitting!$C$5*(B391-fitting!$C$6))/(fitting!$C$5*(B391-fitting!$C$6)),fitting!$C$7+fitting!$C$4)</f>
        <v>8.0635418724034819E-2</v>
      </c>
    </row>
    <row r="392" spans="1:3" x14ac:dyDescent="0.35">
      <c r="A392">
        <v>385</v>
      </c>
      <c r="B392">
        <f>A392*(data!$B$13-data!$B$14)/($A$7-$A$1007)+data!$B$13</f>
        <v>-23</v>
      </c>
      <c r="C392">
        <f>IFERROR(fitting!$C$7+fitting!$C$4*SIN(fitting!$C$5*(B392-fitting!$C$6))/(fitting!$C$5*(B392-fitting!$C$6)),fitting!$C$7+fitting!$C$4)</f>
        <v>6.221861060650935E-2</v>
      </c>
    </row>
    <row r="393" spans="1:3" x14ac:dyDescent="0.35">
      <c r="A393">
        <v>386</v>
      </c>
      <c r="B393">
        <f>A393*(data!$B$13-data!$B$14)/($A$7-$A$1007)+data!$B$13</f>
        <v>-22.799999999999997</v>
      </c>
      <c r="C393">
        <f>IFERROR(fitting!$C$7+fitting!$C$4*SIN(fitting!$C$5*(B393-fitting!$C$6))/(fitting!$C$5*(B393-fitting!$C$6)),fitting!$C$7+fitting!$C$4)</f>
        <v>4.3887929265322284E-2</v>
      </c>
    </row>
    <row r="394" spans="1:3" x14ac:dyDescent="0.35">
      <c r="A394">
        <v>387</v>
      </c>
      <c r="B394">
        <f>A394*(data!$B$13-data!$B$14)/($A$7-$A$1007)+data!$B$13</f>
        <v>-22.599999999999994</v>
      </c>
      <c r="C394">
        <f>IFERROR(fitting!$C$7+fitting!$C$4*SIN(fitting!$C$5*(B394-fitting!$C$6))/(fitting!$C$5*(B394-fitting!$C$6)),fitting!$C$7+fitting!$C$4)</f>
        <v>2.5678322883090188E-2</v>
      </c>
    </row>
    <row r="395" spans="1:3" x14ac:dyDescent="0.35">
      <c r="A395">
        <v>388</v>
      </c>
      <c r="B395">
        <f>A395*(data!$B$13-data!$B$14)/($A$7-$A$1007)+data!$B$13</f>
        <v>-22.400000000000006</v>
      </c>
      <c r="C395">
        <f>IFERROR(fitting!$C$7+fitting!$C$4*SIN(fitting!$C$5*(B395-fitting!$C$6))/(fitting!$C$5*(B395-fitting!$C$6)),fitting!$C$7+fitting!$C$4)</f>
        <v>7.6250349782333582E-3</v>
      </c>
    </row>
    <row r="396" spans="1:3" x14ac:dyDescent="0.35">
      <c r="A396">
        <v>389</v>
      </c>
      <c r="B396">
        <f>A396*(data!$B$13-data!$B$14)/($A$7-$A$1007)+data!$B$13</f>
        <v>-22.200000000000003</v>
      </c>
      <c r="C396">
        <f>IFERROR(fitting!$C$7+fitting!$C$4*SIN(fitting!$C$5*(B396-fitting!$C$6))/(fitting!$C$5*(B396-fitting!$C$6)),fitting!$C$7+fitting!$C$4)</f>
        <v>-1.0236447381549552E-2</v>
      </c>
    </row>
    <row r="397" spans="1:3" x14ac:dyDescent="0.35">
      <c r="A397">
        <v>390</v>
      </c>
      <c r="B397">
        <f>A397*(data!$B$13-data!$B$14)/($A$7-$A$1007)+data!$B$13</f>
        <v>-22</v>
      </c>
      <c r="C397">
        <f>IFERROR(fitting!$C$7+fitting!$C$4*SIN(fitting!$C$5*(B397-fitting!$C$6))/(fitting!$C$5*(B397-fitting!$C$6)),fitting!$C$7+fitting!$C$4)</f>
        <v>-2.7870446137730487E-2</v>
      </c>
    </row>
    <row r="398" spans="1:3" x14ac:dyDescent="0.35">
      <c r="A398">
        <v>391</v>
      </c>
      <c r="B398">
        <f>A398*(data!$B$13-data!$B$14)/($A$7-$A$1007)+data!$B$13</f>
        <v>-21.799999999999997</v>
      </c>
      <c r="C398">
        <f>IFERROR(fitting!$C$7+fitting!$C$4*SIN(fitting!$C$5*(B398-fitting!$C$6))/(fitting!$C$5*(B398-fitting!$C$6)),fitting!$C$7+fitting!$C$4)</f>
        <v>-4.5241145492899149E-2</v>
      </c>
    </row>
    <row r="399" spans="1:3" x14ac:dyDescent="0.35">
      <c r="A399">
        <v>392</v>
      </c>
      <c r="B399">
        <f>A399*(data!$B$13-data!$B$14)/($A$7-$A$1007)+data!$B$13</f>
        <v>-21.599999999999994</v>
      </c>
      <c r="C399">
        <f>IFERROR(fitting!$C$7+fitting!$C$4*SIN(fitting!$C$5*(B399-fitting!$C$6))/(fitting!$C$5*(B399-fitting!$C$6)),fitting!$C$7+fitting!$C$4)</f>
        <v>-6.2312645776241404E-2</v>
      </c>
    </row>
    <row r="400" spans="1:3" x14ac:dyDescent="0.35">
      <c r="A400">
        <v>393</v>
      </c>
      <c r="B400">
        <f>A400*(data!$B$13-data!$B$14)/($A$7-$A$1007)+data!$B$13</f>
        <v>-21.400000000000006</v>
      </c>
      <c r="C400">
        <f>IFERROR(fitting!$C$7+fitting!$C$4*SIN(fitting!$C$5*(B400-fitting!$C$6))/(fitting!$C$5*(B400-fitting!$C$6)),fitting!$C$7+fitting!$C$4)</f>
        <v>-7.9049017841242408E-2</v>
      </c>
    </row>
    <row r="401" spans="1:3" x14ac:dyDescent="0.35">
      <c r="A401">
        <v>394</v>
      </c>
      <c r="B401">
        <f>A401*(data!$B$13-data!$B$14)/($A$7-$A$1007)+data!$B$13</f>
        <v>-21.200000000000003</v>
      </c>
      <c r="C401">
        <f>IFERROR(fitting!$C$7+fitting!$C$4*SIN(fitting!$C$5*(B401-fitting!$C$6))/(fitting!$C$5*(B401-fitting!$C$6)),fitting!$C$7+fitting!$C$4)</f>
        <v>-9.5414357913068792E-2</v>
      </c>
    </row>
    <row r="402" spans="1:3" x14ac:dyDescent="0.35">
      <c r="A402">
        <v>395</v>
      </c>
      <c r="B402">
        <f>A402*(data!$B$13-data!$B$14)/($A$7-$A$1007)+data!$B$13</f>
        <v>-21</v>
      </c>
      <c r="C402">
        <f>IFERROR(fitting!$C$7+fitting!$C$4*SIN(fitting!$C$5*(B402-fitting!$C$6))/(fitting!$C$5*(B402-fitting!$C$6)),fitting!$C$7+fitting!$C$4)</f>
        <v>-0.11137284280194515</v>
      </c>
    </row>
    <row r="403" spans="1:3" x14ac:dyDescent="0.35">
      <c r="A403">
        <v>396</v>
      </c>
      <c r="B403">
        <f>A403*(data!$B$13-data!$B$14)/($A$7-$A$1007)+data!$B$13</f>
        <v>-20.799999999999997</v>
      </c>
      <c r="C403">
        <f>IFERROR(fitting!$C$7+fitting!$C$4*SIN(fitting!$C$5*(B403-fitting!$C$6))/(fitting!$C$5*(B403-fitting!$C$6)),fitting!$C$7+fitting!$C$4)</f>
        <v>-0.12688878539790616</v>
      </c>
    </row>
    <row r="404" spans="1:3" x14ac:dyDescent="0.35">
      <c r="A404">
        <v>397</v>
      </c>
      <c r="B404">
        <f>A404*(data!$B$13-data!$B$14)/($A$7-$A$1007)+data!$B$13</f>
        <v>-20.599999999999994</v>
      </c>
      <c r="C404">
        <f>IFERROR(fitting!$C$7+fitting!$C$4*SIN(fitting!$C$5*(B404-fitting!$C$6))/(fitting!$C$5*(B404-fitting!$C$6)),fitting!$C$7+fitting!$C$4)</f>
        <v>-0.14192669036141431</v>
      </c>
    </row>
    <row r="405" spans="1:3" x14ac:dyDescent="0.35">
      <c r="A405">
        <v>398</v>
      </c>
      <c r="B405">
        <f>A405*(data!$B$13-data!$B$14)/($A$7-$A$1007)+data!$B$13</f>
        <v>-20.400000000000006</v>
      </c>
      <c r="C405">
        <f>IFERROR(fitting!$C$7+fitting!$C$4*SIN(fitting!$C$5*(B405-fitting!$C$6))/(fitting!$C$5*(B405-fitting!$C$6)),fitting!$C$7+fitting!$C$4)</f>
        <v>-0.15645130992364187</v>
      </c>
    </row>
    <row r="406" spans="1:3" x14ac:dyDescent="0.35">
      <c r="A406">
        <v>399</v>
      </c>
      <c r="B406">
        <f>A406*(data!$B$13-data!$B$14)/($A$7-$A$1007)+data!$B$13</f>
        <v>-20.200000000000003</v>
      </c>
      <c r="C406">
        <f>IFERROR(fitting!$C$7+fitting!$C$4*SIN(fitting!$C$5*(B406-fitting!$C$6))/(fitting!$C$5*(B406-fitting!$C$6)),fitting!$C$7+fitting!$C$4)</f>
        <v>-0.17042769970964544</v>
      </c>
    </row>
    <row r="407" spans="1:3" x14ac:dyDescent="0.35">
      <c r="A407">
        <v>400</v>
      </c>
      <c r="B407">
        <f>A407*(data!$B$13-data!$B$14)/($A$7-$A$1007)+data!$B$13</f>
        <v>-20</v>
      </c>
      <c r="C407">
        <f>IFERROR(fitting!$C$7+fitting!$C$4*SIN(fitting!$C$5*(B407-fitting!$C$6))/(fitting!$C$5*(B407-fitting!$C$6)),fitting!$C$7+fitting!$C$4)</f>
        <v>-0.18382127449720098</v>
      </c>
    </row>
    <row r="408" spans="1:3" x14ac:dyDescent="0.35">
      <c r="A408">
        <v>401</v>
      </c>
      <c r="B408">
        <f>A408*(data!$B$13-data!$B$14)/($A$7-$A$1007)+data!$B$13</f>
        <v>-19.799999999999997</v>
      </c>
      <c r="C408">
        <f>IFERROR(fitting!$C$7+fitting!$C$4*SIN(fitting!$C$5*(B408-fitting!$C$6))/(fitting!$C$5*(B408-fitting!$C$6)),fitting!$C$7+fitting!$C$4)</f>
        <v>-0.19659786382379685</v>
      </c>
    </row>
    <row r="409" spans="1:3" x14ac:dyDescent="0.35">
      <c r="A409">
        <v>402</v>
      </c>
      <c r="B409">
        <f>A409*(data!$B$13-data!$B$14)/($A$7-$A$1007)+data!$B$13</f>
        <v>-19.599999999999994</v>
      </c>
      <c r="C409">
        <f>IFERROR(fitting!$C$7+fitting!$C$4*SIN(fitting!$C$5*(B409-fitting!$C$6))/(fitting!$C$5*(B409-fitting!$C$6)),fitting!$C$7+fitting!$C$4)</f>
        <v>-0.20872376735410225</v>
      </c>
    </row>
    <row r="410" spans="1:3" x14ac:dyDescent="0.35">
      <c r="A410">
        <v>403</v>
      </c>
      <c r="B410">
        <f>A410*(data!$B$13-data!$B$14)/($A$7-$A$1007)+data!$B$13</f>
        <v>-19.400000000000006</v>
      </c>
      <c r="C410">
        <f>IFERROR(fitting!$C$7+fitting!$C$4*SIN(fitting!$C$5*(B410-fitting!$C$6))/(fitting!$C$5*(B410-fitting!$C$6)),fitting!$C$7+fitting!$C$4)</f>
        <v>-0.22016580992021922</v>
      </c>
    </row>
    <row r="411" spans="1:3" x14ac:dyDescent="0.35">
      <c r="A411">
        <v>404</v>
      </c>
      <c r="B411">
        <f>A411*(data!$B$13-data!$B$14)/($A$7-$A$1007)+data!$B$13</f>
        <v>-19.200000000000003</v>
      </c>
      <c r="C411">
        <f>IFERROR(fitting!$C$7+fitting!$C$4*SIN(fitting!$C$5*(B411-fitting!$C$6))/(fitting!$C$5*(B411-fitting!$C$6)),fitting!$C$7+fitting!$C$4)</f>
        <v>-0.23089139614715309</v>
      </c>
    </row>
    <row r="412" spans="1:3" x14ac:dyDescent="0.35">
      <c r="A412">
        <v>405</v>
      </c>
      <c r="B412">
        <f>A412*(data!$B$13-data!$B$14)/($A$7-$A$1007)+data!$B$13</f>
        <v>-19</v>
      </c>
      <c r="C412">
        <f>IFERROR(fitting!$C$7+fitting!$C$4*SIN(fitting!$C$5*(B412-fitting!$C$6))/(fitting!$C$5*(B412-fitting!$C$6)),fitting!$C$7+fitting!$C$4)</f>
        <v>-0.24086856457618561</v>
      </c>
    </row>
    <row r="413" spans="1:3" x14ac:dyDescent="0.35">
      <c r="A413">
        <v>406</v>
      </c>
      <c r="B413">
        <f>A413*(data!$B$13-data!$B$14)/($A$7-$A$1007)+data!$B$13</f>
        <v>-18.799999999999997</v>
      </c>
      <c r="C413">
        <f>IFERROR(fitting!$C$7+fitting!$C$4*SIN(fitting!$C$5*(B413-fitting!$C$6))/(fitting!$C$5*(B413-fitting!$C$6)),fitting!$C$7+fitting!$C$4)</f>
        <v>-0.25006604119926806</v>
      </c>
    </row>
    <row r="414" spans="1:3" x14ac:dyDescent="0.35">
      <c r="A414">
        <v>407</v>
      </c>
      <c r="B414">
        <f>A414*(data!$B$13-data!$B$14)/($A$7-$A$1007)+data!$B$13</f>
        <v>-18.599999999999994</v>
      </c>
      <c r="C414">
        <f>IFERROR(fitting!$C$7+fitting!$C$4*SIN(fitting!$C$5*(B414-fitting!$C$6))/(fitting!$C$5*(B414-fitting!$C$6)),fitting!$C$7+fitting!$C$4)</f>
        <v>-0.25845329231807262</v>
      </c>
    </row>
    <row r="415" spans="1:3" x14ac:dyDescent="0.35">
      <c r="A415">
        <v>408</v>
      </c>
      <c r="B415">
        <f>A415*(data!$B$13-data!$B$14)/($A$7-$A$1007)+data!$B$13</f>
        <v>-18.400000000000006</v>
      </c>
      <c r="C415">
        <f>IFERROR(fitting!$C$7+fitting!$C$4*SIN(fitting!$C$5*(B415-fitting!$C$6))/(fitting!$C$5*(B415-fitting!$C$6)),fitting!$C$7+fitting!$C$4)</f>
        <v>-0.26600057664204219</v>
      </c>
    </row>
    <row r="416" spans="1:3" x14ac:dyDescent="0.35">
      <c r="A416">
        <v>409</v>
      </c>
      <c r="B416">
        <f>A416*(data!$B$13-data!$B$14)/($A$7-$A$1007)+data!$B$13</f>
        <v>-18.200000000000003</v>
      </c>
      <c r="C416">
        <f>IFERROR(fitting!$C$7+fitting!$C$4*SIN(fitting!$C$5*(B416-fitting!$C$6))/(fitting!$C$5*(B416-fitting!$C$6)),fitting!$C$7+fitting!$C$4)</f>
        <v>-0.27267899654060918</v>
      </c>
    </row>
    <row r="417" spans="1:3" x14ac:dyDescent="0.35">
      <c r="A417">
        <v>410</v>
      </c>
      <c r="B417">
        <f>A417*(data!$B$13-data!$B$14)/($A$7-$A$1007)+data!$B$13</f>
        <v>-18</v>
      </c>
      <c r="C417">
        <f>IFERROR(fitting!$C$7+fitting!$C$4*SIN(fitting!$C$5*(B417-fitting!$C$6))/(fitting!$C$5*(B417-fitting!$C$6)),fitting!$C$7+fitting!$C$4)</f>
        <v>-0.27846054836570971</v>
      </c>
    </row>
    <row r="418" spans="1:3" x14ac:dyDescent="0.35">
      <c r="A418">
        <v>411</v>
      </c>
      <c r="B418">
        <f>A418*(data!$B$13-data!$B$14)/($A$7-$A$1007)+data!$B$13</f>
        <v>-17.799999999999997</v>
      </c>
      <c r="C418">
        <f>IFERROR(fitting!$C$7+fitting!$C$4*SIN(fitting!$C$5*(B418-fitting!$C$6))/(fitting!$C$5*(B418-fitting!$C$6)),fitting!$C$7+fitting!$C$4)</f>
        <v>-0.2833181717618411</v>
      </c>
    </row>
    <row r="419" spans="1:3" x14ac:dyDescent="0.35">
      <c r="A419">
        <v>412</v>
      </c>
      <c r="B419">
        <f>A419*(data!$B$13-data!$B$14)/($A$7-$A$1007)+data!$B$13</f>
        <v>-17.599999999999994</v>
      </c>
      <c r="C419">
        <f>IFERROR(fitting!$C$7+fitting!$C$4*SIN(fitting!$C$5*(B419-fitting!$C$6))/(fitting!$C$5*(B419-fitting!$C$6)),fitting!$C$7+fitting!$C$4)</f>
        <v>-0.2872257978821397</v>
      </c>
    </row>
    <row r="420" spans="1:3" x14ac:dyDescent="0.35">
      <c r="A420">
        <v>413</v>
      </c>
      <c r="B420">
        <f>A420*(data!$B$13-data!$B$14)/($A$7-$A$1007)+data!$B$13</f>
        <v>-17.400000000000006</v>
      </c>
      <c r="C420">
        <f>IFERROR(fitting!$C$7+fitting!$C$4*SIN(fitting!$C$5*(B420-fitting!$C$6))/(fitting!$C$5*(B420-fitting!$C$6)),fitting!$C$7+fitting!$C$4)</f>
        <v>-0.29015839643033942</v>
      </c>
    </row>
    <row r="421" spans="1:3" x14ac:dyDescent="0.35">
      <c r="A421">
        <v>414</v>
      </c>
      <c r="B421">
        <f>A421*(data!$B$13-data!$B$14)/($A$7-$A$1007)+data!$B$13</f>
        <v>-17.200000000000003</v>
      </c>
      <c r="C421">
        <f>IFERROR(fitting!$C$7+fitting!$C$4*SIN(fitting!$C$5*(B421-fitting!$C$6))/(fitting!$C$5*(B421-fitting!$C$6)),fitting!$C$7+fitting!$C$4)</f>
        <v>-0.29209202144998386</v>
      </c>
    </row>
    <row r="422" spans="1:3" x14ac:dyDescent="0.35">
      <c r="A422">
        <v>415</v>
      </c>
      <c r="B422">
        <f>A422*(data!$B$13-data!$B$14)/($A$7-$A$1007)+data!$B$13</f>
        <v>-17</v>
      </c>
      <c r="C422">
        <f>IFERROR(fitting!$C$7+fitting!$C$4*SIN(fitting!$C$5*(B422-fitting!$C$6))/(fitting!$C$5*(B422-fitting!$C$6)),fitting!$C$7+fitting!$C$4)</f>
        <v>-0.29300385578389759</v>
      </c>
    </row>
    <row r="423" spans="1:3" x14ac:dyDescent="0.35">
      <c r="A423">
        <v>416</v>
      </c>
      <c r="B423">
        <f>A423*(data!$B$13-data!$B$14)/($A$7-$A$1007)+data!$B$13</f>
        <v>-16.799999999999997</v>
      </c>
      <c r="C423">
        <f>IFERROR(fitting!$C$7+fitting!$C$4*SIN(fitting!$C$5*(B423-fitting!$C$6))/(fitting!$C$5*(B423-fitting!$C$6)),fitting!$C$7+fitting!$C$4)</f>
        <v>-0.29287225412870693</v>
      </c>
    </row>
    <row r="424" spans="1:3" x14ac:dyDescent="0.35">
      <c r="A424">
        <v>417</v>
      </c>
      <c r="B424">
        <f>A424*(data!$B$13-data!$B$14)/($A$7-$A$1007)+data!$B$13</f>
        <v>-16.599999999999994</v>
      </c>
      <c r="C424">
        <f>IFERROR(fitting!$C$7+fitting!$C$4*SIN(fitting!$C$5*(B424-fitting!$C$6))/(fitting!$C$5*(B424-fitting!$C$6)),fitting!$C$7+fitting!$C$4)</f>
        <v>-0.29167678461108265</v>
      </c>
    </row>
    <row r="425" spans="1:3" x14ac:dyDescent="0.35">
      <c r="A425">
        <v>418</v>
      </c>
      <c r="B425">
        <f>A425*(data!$B$13-data!$B$14)/($A$7-$A$1007)+data!$B$13</f>
        <v>-16.400000000000006</v>
      </c>
      <c r="C425">
        <f>IFERROR(fitting!$C$7+fitting!$C$4*SIN(fitting!$C$5*(B425-fitting!$C$6))/(fitting!$C$5*(B425-fitting!$C$6)),fitting!$C$7+fitting!$C$4)</f>
        <v>-0.2893982688144075</v>
      </c>
    </row>
    <row r="426" spans="1:3" x14ac:dyDescent="0.35">
      <c r="A426">
        <v>419</v>
      </c>
      <c r="B426">
        <f>A426*(data!$B$13-data!$B$14)/($A$7-$A$1007)+data!$B$13</f>
        <v>-16.200000000000003</v>
      </c>
      <c r="C426">
        <f>IFERROR(fitting!$C$7+fitting!$C$4*SIN(fitting!$C$5*(B426-fitting!$C$6))/(fitting!$C$5*(B426-fitting!$C$6)),fitting!$C$7+fitting!$C$4)</f>
        <v>-0.28601882018670727</v>
      </c>
    </row>
    <row r="427" spans="1:3" x14ac:dyDescent="0.35">
      <c r="A427">
        <v>420</v>
      </c>
      <c r="B427">
        <f>A427*(data!$B$13-data!$B$14)/($A$7-$A$1007)+data!$B$13</f>
        <v>-16</v>
      </c>
      <c r="C427">
        <f>IFERROR(fitting!$C$7+fitting!$C$4*SIN(fitting!$C$5*(B427-fitting!$C$6))/(fitting!$C$5*(B427-fitting!$C$6)),fitting!$C$7+fitting!$C$4)</f>
        <v>-0.28152188076294765</v>
      </c>
    </row>
    <row r="428" spans="1:3" x14ac:dyDescent="0.35">
      <c r="A428">
        <v>421</v>
      </c>
      <c r="B428">
        <f>A428*(data!$B$13-data!$B$14)/($A$7-$A$1007)+data!$B$13</f>
        <v>-15.799999999999997</v>
      </c>
      <c r="C428">
        <f>IFERROR(fitting!$C$7+fitting!$C$4*SIN(fitting!$C$5*(B428-fitting!$C$6))/(fitting!$C$5*(B428-fitting!$C$6)),fitting!$C$7+fitting!$C$4)</f>
        <v>-0.27589225613716412</v>
      </c>
    </row>
    <row r="429" spans="1:3" x14ac:dyDescent="0.35">
      <c r="A429">
        <v>422</v>
      </c>
      <c r="B429">
        <f>A429*(data!$B$13-data!$B$14)/($A$7-$A$1007)+data!$B$13</f>
        <v>-15.599999999999994</v>
      </c>
      <c r="C429">
        <f>IFERROR(fitting!$C$7+fitting!$C$4*SIN(fitting!$C$5*(B429-fitting!$C$6))/(fitting!$C$5*(B429-fitting!$C$6)),fitting!$C$7+fitting!$C$4)</f>
        <v>-0.26911614862238514</v>
      </c>
    </row>
    <row r="430" spans="1:3" x14ac:dyDescent="0.35">
      <c r="A430">
        <v>423</v>
      </c>
      <c r="B430">
        <f>A430*(data!$B$13-data!$B$14)/($A$7-$A$1007)+data!$B$13</f>
        <v>-15.400000000000006</v>
      </c>
      <c r="C430">
        <f>IFERROR(fitting!$C$7+fitting!$C$4*SIN(fitting!$C$5*(B430-fitting!$C$6))/(fitting!$C$5*(B430-fitting!$C$6)),fitting!$C$7+fitting!$C$4)</f>
        <v>-0.26118118853889211</v>
      </c>
    </row>
    <row r="431" spans="1:3" x14ac:dyDescent="0.35">
      <c r="A431">
        <v>424</v>
      </c>
      <c r="B431">
        <f>A431*(data!$B$13-data!$B$14)/($A$7-$A$1007)+data!$B$13</f>
        <v>-15.200000000000003</v>
      </c>
      <c r="C431">
        <f>IFERROR(fitting!$C$7+fitting!$C$4*SIN(fitting!$C$5*(B431-fitting!$C$6))/(fitting!$C$5*(B431-fitting!$C$6)),fitting!$C$7+fitting!$C$4)</f>
        <v>-0.25207646357405306</v>
      </c>
    </row>
    <row r="432" spans="1:3" x14ac:dyDescent="0.35">
      <c r="A432">
        <v>425</v>
      </c>
      <c r="B432">
        <f>A432*(data!$B$13-data!$B$14)/($A$7-$A$1007)+data!$B$13</f>
        <v>-15</v>
      </c>
      <c r="C432">
        <f>IFERROR(fitting!$C$7+fitting!$C$4*SIN(fitting!$C$5*(B432-fitting!$C$6))/(fitting!$C$5*(B432-fitting!$C$6)),fitting!$C$7+fitting!$C$4)</f>
        <v>-0.24179254615977103</v>
      </c>
    </row>
    <row r="433" spans="1:3" x14ac:dyDescent="0.35">
      <c r="A433">
        <v>426</v>
      </c>
      <c r="B433">
        <f>A433*(data!$B$13-data!$B$14)/($A$7-$A$1007)+data!$B$13</f>
        <v>-14.799999999999997</v>
      </c>
      <c r="C433">
        <f>IFERROR(fitting!$C$7+fitting!$C$4*SIN(fitting!$C$5*(B433-fitting!$C$6))/(fitting!$C$5*(B433-fitting!$C$6)),fitting!$C$7+fitting!$C$4)</f>
        <v>-0.23032151881645468</v>
      </c>
    </row>
    <row r="434" spans="1:3" x14ac:dyDescent="0.35">
      <c r="A434">
        <v>427</v>
      </c>
      <c r="B434">
        <f>A434*(data!$B$13-data!$B$14)/($A$7-$A$1007)+data!$B$13</f>
        <v>-14.599999999999994</v>
      </c>
      <c r="C434">
        <f>IFERROR(fitting!$C$7+fitting!$C$4*SIN(fitting!$C$5*(B434-fitting!$C$6))/(fitting!$C$5*(B434-fitting!$C$6)),fitting!$C$7+fitting!$C$4)</f>
        <v>-0.21765699741541489</v>
      </c>
    </row>
    <row r="435" spans="1:3" x14ac:dyDescent="0.35">
      <c r="A435">
        <v>428</v>
      </c>
      <c r="B435">
        <f>A435*(data!$B$13-data!$B$14)/($A$7-$A$1007)+data!$B$13</f>
        <v>-14.400000000000006</v>
      </c>
      <c r="C435">
        <f>IFERROR(fitting!$C$7+fitting!$C$4*SIN(fitting!$C$5*(B435-fitting!$C$6))/(fitting!$C$5*(B435-fitting!$C$6)),fitting!$C$7+fitting!$C$4)</f>
        <v>-0.20379415231464615</v>
      </c>
    </row>
    <row r="436" spans="1:3" x14ac:dyDescent="0.35">
      <c r="A436">
        <v>429</v>
      </c>
      <c r="B436">
        <f>A436*(data!$B$13-data!$B$14)/($A$7-$A$1007)+data!$B$13</f>
        <v>-14.200000000000003</v>
      </c>
      <c r="C436">
        <f>IFERROR(fitting!$C$7+fitting!$C$4*SIN(fitting!$C$5*(B436-fitting!$C$6))/(fitting!$C$5*(B436-fitting!$C$6)),fitting!$C$7+fitting!$C$4)</f>
        <v>-0.18872972732609145</v>
      </c>
    </row>
    <row r="437" spans="1:3" x14ac:dyDescent="0.35">
      <c r="A437">
        <v>430</v>
      </c>
      <c r="B437">
        <f>A437*(data!$B$13-data!$B$14)/($A$7-$A$1007)+data!$B$13</f>
        <v>-14</v>
      </c>
      <c r="C437">
        <f>IFERROR(fitting!$C$7+fitting!$C$4*SIN(fitting!$C$5*(B437-fitting!$C$6))/(fitting!$C$5*(B437-fitting!$C$6)),fitting!$C$7+fitting!$C$4)</f>
        <v>-0.17246205647572754</v>
      </c>
    </row>
    <row r="438" spans="1:3" x14ac:dyDescent="0.35">
      <c r="A438">
        <v>431</v>
      </c>
      <c r="B438">
        <f>A438*(data!$B$13-data!$B$14)/($A$7-$A$1007)+data!$B$13</f>
        <v>-13.799999999999997</v>
      </c>
      <c r="C438">
        <f>IFERROR(fitting!$C$7+fitting!$C$4*SIN(fitting!$C$5*(B438-fitting!$C$6))/(fitting!$C$5*(B438-fitting!$C$6)),fitting!$C$7+fitting!$C$4)</f>
        <v>-0.15499107852106864</v>
      </c>
    </row>
    <row r="439" spans="1:3" x14ac:dyDescent="0.35">
      <c r="A439">
        <v>432</v>
      </c>
      <c r="B439">
        <f>A439*(data!$B$13-data!$B$14)/($A$7-$A$1007)+data!$B$13</f>
        <v>-13.599999999999994</v>
      </c>
      <c r="C439">
        <f>IFERROR(fitting!$C$7+fitting!$C$4*SIN(fitting!$C$5*(B439-fitting!$C$6))/(fitting!$C$5*(B439-fitting!$C$6)),fitting!$C$7+fitting!$C$4)</f>
        <v>-0.13631834919407387</v>
      </c>
    </row>
    <row r="440" spans="1:3" x14ac:dyDescent="0.35">
      <c r="A440">
        <v>433</v>
      </c>
      <c r="B440">
        <f>A440*(data!$B$13-data!$B$14)/($A$7-$A$1007)+data!$B$13</f>
        <v>-13.400000000000006</v>
      </c>
      <c r="C440">
        <f>IFERROR(fitting!$C$7+fitting!$C$4*SIN(fitting!$C$5*(B440-fitting!$C$6))/(fitting!$C$5*(B440-fitting!$C$6)),fitting!$C$7+fitting!$C$4)</f>
        <v>-0.11644705114084836</v>
      </c>
    </row>
    <row r="441" spans="1:3" x14ac:dyDescent="0.35">
      <c r="A441">
        <v>434</v>
      </c>
      <c r="B441">
        <f>A441*(data!$B$13-data!$B$14)/($A$7-$A$1007)+data!$B$13</f>
        <v>-13.200000000000003</v>
      </c>
      <c r="C441">
        <f>IFERROR(fitting!$C$7+fitting!$C$4*SIN(fitting!$C$5*(B441-fitting!$C$6))/(fitting!$C$5*(B441-fitting!$C$6)),fitting!$C$7+fitting!$C$4)</f>
        <v>-9.5382001532988925E-2</v>
      </c>
    </row>
    <row r="442" spans="1:3" x14ac:dyDescent="0.35">
      <c r="A442">
        <v>435</v>
      </c>
      <c r="B442">
        <f>A442*(data!$B$13-data!$B$14)/($A$7-$A$1007)+data!$B$13</f>
        <v>-13</v>
      </c>
      <c r="C442">
        <f>IFERROR(fitting!$C$7+fitting!$C$4*SIN(fitting!$C$5*(B442-fitting!$C$6))/(fitting!$C$5*(B442-fitting!$C$6)),fitting!$C$7+fitting!$C$4)</f>
        <v>-7.3129657328990239E-2</v>
      </c>
    </row>
    <row r="443" spans="1:3" x14ac:dyDescent="0.35">
      <c r="A443">
        <v>436</v>
      </c>
      <c r="B443">
        <f>A443*(data!$B$13-data!$B$14)/($A$7-$A$1007)+data!$B$13</f>
        <v>-12.799999999999997</v>
      </c>
      <c r="C443">
        <f>IFERROR(fitting!$C$7+fitting!$C$4*SIN(fitting!$C$5*(B443-fitting!$C$6))/(fitting!$C$5*(B443-fitting!$C$6)),fitting!$C$7+fitting!$C$4)</f>
        <v>-4.9698118167632532E-2</v>
      </c>
    </row>
    <row r="444" spans="1:3" x14ac:dyDescent="0.35">
      <c r="A444">
        <v>437</v>
      </c>
      <c r="B444">
        <f>A444*(data!$B$13-data!$B$14)/($A$7-$A$1007)+data!$B$13</f>
        <v>-12.599999999999994</v>
      </c>
      <c r="C444">
        <f>IFERROR(fitting!$C$7+fitting!$C$4*SIN(fitting!$C$5*(B444-fitting!$C$6))/(fitting!$C$5*(B444-fitting!$C$6)),fitting!$C$7+fitting!$C$4)</f>
        <v>-2.5097126878935505E-2</v>
      </c>
    </row>
    <row r="445" spans="1:3" x14ac:dyDescent="0.35">
      <c r="A445">
        <v>438</v>
      </c>
      <c r="B445">
        <f>A445*(data!$B$13-data!$B$14)/($A$7-$A$1007)+data!$B$13</f>
        <v>-12.400000000000006</v>
      </c>
      <c r="C445">
        <f>IFERROR(fitting!$C$7+fitting!$C$4*SIN(fitting!$C$5*(B445-fitting!$C$6))/(fitting!$C$5*(B445-fitting!$C$6)),fitting!$C$7+fitting!$C$4)</f>
        <v>6.6193239812434301E-4</v>
      </c>
    </row>
    <row r="446" spans="1:3" x14ac:dyDescent="0.35">
      <c r="A446">
        <v>439</v>
      </c>
      <c r="B446">
        <f>A446*(data!$B$13-data!$B$14)/($A$7-$A$1007)+data!$B$13</f>
        <v>-12.200000000000003</v>
      </c>
      <c r="C446">
        <f>IFERROR(fitting!$C$7+fitting!$C$4*SIN(fitting!$C$5*(B446-fitting!$C$6))/(fitting!$C$5*(B446-fitting!$C$6)),fitting!$C$7+fitting!$C$4)</f>
        <v>2.7566038498281098E-2</v>
      </c>
    </row>
    <row r="447" spans="1:3" x14ac:dyDescent="0.35">
      <c r="A447">
        <v>440</v>
      </c>
      <c r="B447">
        <f>A447*(data!$B$13-data!$B$14)/($A$7-$A$1007)+data!$B$13</f>
        <v>-12</v>
      </c>
      <c r="C447">
        <f>IFERROR(fitting!$C$7+fitting!$C$4*SIN(fitting!$C$5*(B447-fitting!$C$6))/(fitting!$C$5*(B447-fitting!$C$6)),fitting!$C$7+fitting!$C$4)</f>
        <v>5.5600539916444702E-2</v>
      </c>
    </row>
    <row r="448" spans="1:3" x14ac:dyDescent="0.35">
      <c r="A448">
        <v>441</v>
      </c>
      <c r="B448">
        <f>A448*(data!$B$13-data!$B$14)/($A$7-$A$1007)+data!$B$13</f>
        <v>-11.799999999999997</v>
      </c>
      <c r="C448">
        <f>IFERROR(fitting!$C$7+fitting!$C$4*SIN(fitting!$C$5*(B448-fitting!$C$6))/(fitting!$C$5*(B448-fitting!$C$6)),fitting!$C$7+fitting!$C$4)</f>
        <v>8.4749163897741536E-2</v>
      </c>
    </row>
    <row r="449" spans="1:3" x14ac:dyDescent="0.35">
      <c r="A449">
        <v>442</v>
      </c>
      <c r="B449">
        <f>A449*(data!$B$13-data!$B$14)/($A$7-$A$1007)+data!$B$13</f>
        <v>-11.599999999999994</v>
      </c>
      <c r="C449">
        <f>IFERROR(fitting!$C$7+fitting!$C$4*SIN(fitting!$C$5*(B449-fitting!$C$6))/(fitting!$C$5*(B449-fitting!$C$6)),fitting!$C$7+fitting!$C$4)</f>
        <v>0.11499402792713628</v>
      </c>
    </row>
    <row r="450" spans="1:3" x14ac:dyDescent="0.35">
      <c r="A450">
        <v>443</v>
      </c>
      <c r="B450">
        <f>A450*(data!$B$13-data!$B$14)/($A$7-$A$1007)+data!$B$13</f>
        <v>-11.400000000000006</v>
      </c>
      <c r="C450">
        <f>IFERROR(fitting!$C$7+fitting!$C$4*SIN(fitting!$C$5*(B450-fitting!$C$6))/(fitting!$C$5*(B450-fitting!$C$6)),fitting!$C$7+fitting!$C$4)</f>
        <v>0.14631565361094956</v>
      </c>
    </row>
    <row r="451" spans="1:3" x14ac:dyDescent="0.35">
      <c r="A451">
        <v>444</v>
      </c>
      <c r="B451">
        <f>A451*(data!$B$13-data!$B$14)/($A$7-$A$1007)+data!$B$13</f>
        <v>-11.200000000000003</v>
      </c>
      <c r="C451">
        <f>IFERROR(fitting!$C$7+fitting!$C$4*SIN(fitting!$C$5*(B451-fitting!$C$6))/(fitting!$C$5*(B451-fitting!$C$6)),fitting!$C$7+fitting!$C$4)</f>
        <v>0.17869298293888636</v>
      </c>
    </row>
    <row r="452" spans="1:3" x14ac:dyDescent="0.35">
      <c r="A452">
        <v>445</v>
      </c>
      <c r="B452">
        <f>A452*(data!$B$13-data!$B$14)/($A$7-$A$1007)+data!$B$13</f>
        <v>-11</v>
      </c>
      <c r="C452">
        <f>IFERROR(fitting!$C$7+fitting!$C$4*SIN(fitting!$C$5*(B452-fitting!$C$6))/(fitting!$C$5*(B452-fitting!$C$6)),fitting!$C$7+fitting!$C$4)</f>
        <v>0.21210339691143215</v>
      </c>
    </row>
    <row r="453" spans="1:3" x14ac:dyDescent="0.35">
      <c r="A453">
        <v>446</v>
      </c>
      <c r="B453">
        <f>A453*(data!$B$13-data!$B$14)/($A$7-$A$1007)+data!$B$13</f>
        <v>-10.799999999999997</v>
      </c>
      <c r="C453">
        <f>IFERROR(fitting!$C$7+fitting!$C$4*SIN(fitting!$C$5*(B453-fitting!$C$6))/(fitting!$C$5*(B453-fitting!$C$6)),fitting!$C$7+fitting!$C$4)</f>
        <v>0.24652273651385831</v>
      </c>
    </row>
    <row r="454" spans="1:3" x14ac:dyDescent="0.35">
      <c r="A454">
        <v>447</v>
      </c>
      <c r="B454">
        <f>A454*(data!$B$13-data!$B$14)/($A$7-$A$1007)+data!$B$13</f>
        <v>-10.599999999999994</v>
      </c>
      <c r="C454">
        <f>IFERROR(fitting!$C$7+fitting!$C$4*SIN(fitting!$C$5*(B454-fitting!$C$6))/(fitting!$C$5*(B454-fitting!$C$6)),fitting!$C$7+fitting!$C$4)</f>
        <v>0.28192532601434128</v>
      </c>
    </row>
    <row r="455" spans="1:3" x14ac:dyDescent="0.35">
      <c r="A455">
        <v>448</v>
      </c>
      <c r="B455">
        <f>A455*(data!$B$13-data!$B$14)/($A$7-$A$1007)+data!$B$13</f>
        <v>-10.400000000000006</v>
      </c>
      <c r="C455">
        <f>IFERROR(fitting!$C$7+fitting!$C$4*SIN(fitting!$C$5*(B455-fitting!$C$6))/(fitting!$C$5*(B455-fitting!$C$6)),fitting!$C$7+fitting!$C$4)</f>
        <v>0.31828399856008011</v>
      </c>
    </row>
    <row r="456" spans="1:3" x14ac:dyDescent="0.35">
      <c r="A456">
        <v>449</v>
      </c>
      <c r="B456">
        <f>A456*(data!$B$13-data!$B$14)/($A$7-$A$1007)+data!$B$13</f>
        <v>-10.200000000000003</v>
      </c>
      <c r="C456">
        <f>IFERROR(fitting!$C$7+fitting!$C$4*SIN(fitting!$C$5*(B456-fitting!$C$6))/(fitting!$C$5*(B456-fitting!$C$6)),fitting!$C$7+fitting!$C$4)</f>
        <v>0.35557012404170618</v>
      </c>
    </row>
    <row r="457" spans="1:3" x14ac:dyDescent="0.35">
      <c r="A457">
        <v>450</v>
      </c>
      <c r="B457">
        <f>A457*(data!$B$13-data!$B$14)/($A$7-$A$1007)+data!$B$13</f>
        <v>-10</v>
      </c>
      <c r="C457">
        <f>IFERROR(fitting!$C$7+fitting!$C$4*SIN(fitting!$C$5*(B457-fitting!$C$6))/(fitting!$C$5*(B457-fitting!$C$6)),fitting!$C$7+fitting!$C$4)</f>
        <v>0.39375363919263962</v>
      </c>
    </row>
    <row r="458" spans="1:3" x14ac:dyDescent="0.35">
      <c r="A458">
        <v>451</v>
      </c>
      <c r="B458">
        <f>A458*(data!$B$13-data!$B$14)/($A$7-$A$1007)+data!$B$13</f>
        <v>-9.7999999999999972</v>
      </c>
      <c r="C458">
        <f>IFERROR(fitting!$C$7+fitting!$C$4*SIN(fitting!$C$5*(B458-fitting!$C$6))/(fitting!$C$5*(B458-fitting!$C$6)),fitting!$C$7+fitting!$C$4)</f>
        <v>0.43280307988660444</v>
      </c>
    </row>
    <row r="459" spans="1:3" x14ac:dyDescent="0.35">
      <c r="A459">
        <v>452</v>
      </c>
      <c r="B459">
        <f>A459*(data!$B$13-data!$B$14)/($A$7-$A$1007)+data!$B$13</f>
        <v>-9.5999999999999943</v>
      </c>
      <c r="C459">
        <f>IFERROR(fitting!$C$7+fitting!$C$4*SIN(fitting!$C$5*(B459-fitting!$C$6))/(fitting!$C$5*(B459-fitting!$C$6)),fitting!$C$7+fitting!$C$4)</f>
        <v>0.47268561559295585</v>
      </c>
    </row>
    <row r="460" spans="1:3" x14ac:dyDescent="0.35">
      <c r="A460">
        <v>453</v>
      </c>
      <c r="B460">
        <f>A460*(data!$B$13-data!$B$14)/($A$7-$A$1007)+data!$B$13</f>
        <v>-9.4000000000000057</v>
      </c>
      <c r="C460">
        <f>IFERROR(fitting!$C$7+fitting!$C$4*SIN(fitting!$C$5*(B460-fitting!$C$6))/(fitting!$C$5*(B460-fitting!$C$6)),fitting!$C$7+fitting!$C$4)</f>
        <v>0.51336708594608438</v>
      </c>
    </row>
    <row r="461" spans="1:3" x14ac:dyDescent="0.35">
      <c r="A461">
        <v>454</v>
      </c>
      <c r="B461">
        <f>A461*(data!$B$13-data!$B$14)/($A$7-$A$1007)+data!$B$13</f>
        <v>-9.2000000000000028</v>
      </c>
      <c r="C461">
        <f>IFERROR(fitting!$C$7+fitting!$C$4*SIN(fitting!$C$5*(B461-fitting!$C$6))/(fitting!$C$5*(B461-fitting!$C$6)),fitting!$C$7+fitting!$C$4)</f>
        <v>0.55481203938179868</v>
      </c>
    </row>
    <row r="462" spans="1:3" x14ac:dyDescent="0.35">
      <c r="A462">
        <v>455</v>
      </c>
      <c r="B462">
        <f>A462*(data!$B$13-data!$B$14)/($A$7-$A$1007)+data!$B$13</f>
        <v>-9</v>
      </c>
      <c r="C462">
        <f>IFERROR(fitting!$C$7+fitting!$C$4*SIN(fitting!$C$5*(B462-fitting!$C$6))/(fitting!$C$5*(B462-fitting!$C$6)),fitting!$C$7+fitting!$C$4)</f>
        <v>0.5969837737902477</v>
      </c>
    </row>
    <row r="463" spans="1:3" x14ac:dyDescent="0.35">
      <c r="A463">
        <v>456</v>
      </c>
      <c r="B463">
        <f>A463*(data!$B$13-data!$B$14)/($A$7-$A$1007)+data!$B$13</f>
        <v>-8.7999999999999972</v>
      </c>
      <c r="C463">
        <f>IFERROR(fitting!$C$7+fitting!$C$4*SIN(fitting!$C$5*(B463-fitting!$C$6))/(fitting!$C$5*(B463-fitting!$C$6)),fitting!$C$7+fitting!$C$4)</f>
        <v>0.63984437913178716</v>
      </c>
    </row>
    <row r="464" spans="1:3" x14ac:dyDescent="0.35">
      <c r="A464">
        <v>457</v>
      </c>
      <c r="B464">
        <f>A464*(data!$B$13-data!$B$14)/($A$7-$A$1007)+data!$B$13</f>
        <v>-8.5999999999999943</v>
      </c>
      <c r="C464">
        <f>IFERROR(fitting!$C$7+fitting!$C$4*SIN(fitting!$C$5*(B464-fitting!$C$6))/(fitting!$C$5*(B464-fitting!$C$6)),fitting!$C$7+fitting!$C$4)</f>
        <v>0.68335478195897559</v>
      </c>
    </row>
    <row r="465" spans="1:3" x14ac:dyDescent="0.35">
      <c r="A465">
        <v>458</v>
      </c>
      <c r="B465">
        <f>A465*(data!$B$13-data!$B$14)/($A$7-$A$1007)+data!$B$13</f>
        <v>-8.4000000000000057</v>
      </c>
      <c r="C465">
        <f>IFERROR(fitting!$C$7+fitting!$C$4*SIN(fitting!$C$5*(B465-fitting!$C$6))/(fitting!$C$5*(B465-fitting!$C$6)),fitting!$C$7+fitting!$C$4)</f>
        <v>0.72747479178484986</v>
      </c>
    </row>
    <row r="466" spans="1:3" x14ac:dyDescent="0.35">
      <c r="A466">
        <v>459</v>
      </c>
      <c r="B466">
        <f>A466*(data!$B$13-data!$B$14)/($A$7-$A$1007)+data!$B$13</f>
        <v>-8.2000000000000028</v>
      </c>
      <c r="C466">
        <f>IFERROR(fitting!$C$7+fitting!$C$4*SIN(fitting!$C$5*(B466-fitting!$C$6))/(fitting!$C$5*(B466-fitting!$C$6)),fitting!$C$7+fitting!$C$4)</f>
        <v>0.77216314923465856</v>
      </c>
    </row>
    <row r="467" spans="1:3" x14ac:dyDescent="0.35">
      <c r="A467">
        <v>460</v>
      </c>
      <c r="B467">
        <f>A467*(data!$B$13-data!$B$14)/($A$7-$A$1007)+data!$B$13</f>
        <v>-8</v>
      </c>
      <c r="C467">
        <f>IFERROR(fitting!$C$7+fitting!$C$4*SIN(fitting!$C$5*(B467-fitting!$C$6))/(fitting!$C$5*(B467-fitting!$C$6)),fitting!$C$7+fitting!$C$4)</f>
        <v>0.81737757591528792</v>
      </c>
    </row>
    <row r="468" spans="1:3" x14ac:dyDescent="0.35">
      <c r="A468">
        <v>461</v>
      </c>
      <c r="B468">
        <f>A468*(data!$B$13-data!$B$14)/($A$7-$A$1007)+data!$B$13</f>
        <v>-7.7999999999999972</v>
      </c>
      <c r="C468">
        <f>IFERROR(fitting!$C$7+fitting!$C$4*SIN(fitting!$C$5*(B468-fitting!$C$6))/(fitting!$C$5*(B468-fitting!$C$6)),fitting!$C$7+fitting!$C$4)</f>
        <v>0.86307482593391383</v>
      </c>
    </row>
    <row r="469" spans="1:3" x14ac:dyDescent="0.35">
      <c r="A469">
        <v>462</v>
      </c>
      <c r="B469">
        <f>A469*(data!$B$13-data!$B$14)/($A$7-$A$1007)+data!$B$13</f>
        <v>-7.5999999999999943</v>
      </c>
      <c r="C469">
        <f>IFERROR(fitting!$C$7+fitting!$C$4*SIN(fitting!$C$5*(B469-fitting!$C$6))/(fitting!$C$5*(B469-fitting!$C$6)),fitting!$C$7+fitting!$C$4)</f>
        <v>0.90921073899463245</v>
      </c>
    </row>
    <row r="470" spans="1:3" x14ac:dyDescent="0.35">
      <c r="A470">
        <v>463</v>
      </c>
      <c r="B470">
        <f>A470*(data!$B$13-data!$B$14)/($A$7-$A$1007)+data!$B$13</f>
        <v>-7.4000000000000057</v>
      </c>
      <c r="C470">
        <f>IFERROR(fitting!$C$7+fitting!$C$4*SIN(fitting!$C$5*(B470-fitting!$C$6))/(fitting!$C$5*(B470-fitting!$C$6)),fitting!$C$7+fitting!$C$4)</f>
        <v>0.95574029499928947</v>
      </c>
    </row>
    <row r="471" spans="1:3" x14ac:dyDescent="0.35">
      <c r="A471">
        <v>464</v>
      </c>
      <c r="B471">
        <f>A471*(data!$B$13-data!$B$14)/($A$7-$A$1007)+data!$B$13</f>
        <v>-7.2000000000000028</v>
      </c>
      <c r="C471">
        <f>IFERROR(fitting!$C$7+fitting!$C$4*SIN(fitting!$C$5*(B471-fitting!$C$6))/(fitting!$C$5*(B471-fitting!$C$6)),fitting!$C$7+fitting!$C$4)</f>
        <v>1.002617670076249</v>
      </c>
    </row>
    <row r="472" spans="1:3" x14ac:dyDescent="0.35">
      <c r="A472">
        <v>465</v>
      </c>
      <c r="B472">
        <f>A472*(data!$B$13-data!$B$14)/($A$7-$A$1007)+data!$B$13</f>
        <v>-7</v>
      </c>
      <c r="C472">
        <f>IFERROR(fitting!$C$7+fitting!$C$4*SIN(fitting!$C$5*(B472-fitting!$C$6))/(fitting!$C$5*(B472-fitting!$C$6)),fitting!$C$7+fitting!$C$4)</f>
        <v>1.049796293958438</v>
      </c>
    </row>
    <row r="473" spans="1:3" x14ac:dyDescent="0.35">
      <c r="A473">
        <v>466</v>
      </c>
      <c r="B473">
        <f>A473*(data!$B$13-data!$B$14)/($A$7-$A$1007)+data!$B$13</f>
        <v>-6.7999999999999972</v>
      </c>
      <c r="C473">
        <f>IFERROR(fitting!$C$7+fitting!$C$4*SIN(fitting!$C$5*(B473-fitting!$C$6))/(fitting!$C$5*(B473-fitting!$C$6)),fitting!$C$7+fitting!$C$4)</f>
        <v>1.0972289086298481</v>
      </c>
    </row>
    <row r="474" spans="1:3" x14ac:dyDescent="0.35">
      <c r="A474">
        <v>467</v>
      </c>
      <c r="B474">
        <f>A474*(data!$B$13-data!$B$14)/($A$7-$A$1007)+data!$B$13</f>
        <v>-6.5999999999999943</v>
      </c>
      <c r="C474">
        <f>IFERROR(fitting!$C$7+fitting!$C$4*SIN(fitting!$C$5*(B474-fitting!$C$6))/(fitting!$C$5*(B474-fitting!$C$6)),fitting!$C$7+fitting!$C$4)</f>
        <v>1.1448676281574692</v>
      </c>
    </row>
    <row r="475" spans="1:3" x14ac:dyDescent="0.35">
      <c r="A475">
        <v>468</v>
      </c>
      <c r="B475">
        <f>A475*(data!$B$13-data!$B$14)/($A$7-$A$1007)+data!$B$13</f>
        <v>-6.4000000000000057</v>
      </c>
      <c r="C475">
        <f>IFERROR(fitting!$C$7+fitting!$C$4*SIN(fitting!$C$5*(B475-fitting!$C$6))/(fitting!$C$5*(B475-fitting!$C$6)),fitting!$C$7+fitting!$C$4)</f>
        <v>1.1926639996236823</v>
      </c>
    </row>
    <row r="476" spans="1:3" x14ac:dyDescent="0.35">
      <c r="A476">
        <v>469</v>
      </c>
      <c r="B476">
        <f>A476*(data!$B$13-data!$B$14)/($A$7-$A$1007)+data!$B$13</f>
        <v>-6.2000000000000028</v>
      </c>
      <c r="C476">
        <f>IFERROR(fitting!$C$7+fitting!$C$4*SIN(fitting!$C$5*(B476-fitting!$C$6))/(fitting!$C$5*(B476-fitting!$C$6)),fitting!$C$7+fitting!$C$4)</f>
        <v>1.2405690650722812</v>
      </c>
    </row>
    <row r="477" spans="1:3" x14ac:dyDescent="0.35">
      <c r="A477">
        <v>470</v>
      </c>
      <c r="B477">
        <f>A477*(data!$B$13-data!$B$14)/($A$7-$A$1007)+data!$B$13</f>
        <v>-6</v>
      </c>
      <c r="C477">
        <f>IFERROR(fitting!$C$7+fitting!$C$4*SIN(fitting!$C$5*(B477-fitting!$C$6))/(fitting!$C$5*(B477-fitting!$C$6)),fitting!$C$7+fitting!$C$4)</f>
        <v>1.2885334243794977</v>
      </c>
    </row>
    <row r="478" spans="1:3" x14ac:dyDescent="0.35">
      <c r="A478">
        <v>471</v>
      </c>
      <c r="B478">
        <f>A478*(data!$B$13-data!$B$14)/($A$7-$A$1007)+data!$B$13</f>
        <v>-5.7999999999999972</v>
      </c>
      <c r="C478">
        <f>IFERROR(fitting!$C$7+fitting!$C$4*SIN(fitting!$C$5*(B478-fitting!$C$6))/(fitting!$C$5*(B478-fitting!$C$6)),fitting!$C$7+fitting!$C$4)</f>
        <v>1.3365072989599247</v>
      </c>
    </row>
    <row r="479" spans="1:3" x14ac:dyDescent="0.35">
      <c r="A479">
        <v>472</v>
      </c>
      <c r="B479">
        <f>A479*(data!$B$13-data!$B$14)/($A$7-$A$1007)+data!$B$13</f>
        <v>-5.5999999999999943</v>
      </c>
      <c r="C479">
        <f>IFERROR(fitting!$C$7+fitting!$C$4*SIN(fitting!$C$5*(B479-fitting!$C$6))/(fitting!$C$5*(B479-fitting!$C$6)),fitting!$C$7+fitting!$C$4)</f>
        <v>1.384440596215641</v>
      </c>
    </row>
    <row r="480" spans="1:3" x14ac:dyDescent="0.35">
      <c r="A480">
        <v>473</v>
      </c>
      <c r="B480">
        <f>A480*(data!$B$13-data!$B$14)/($A$7-$A$1007)+data!$B$13</f>
        <v>-5.4000000000000057</v>
      </c>
      <c r="C480">
        <f>IFERROR(fitting!$C$7+fitting!$C$4*SIN(fitting!$C$5*(B480-fitting!$C$6))/(fitting!$C$5*(B480-fitting!$C$6)),fitting!$C$7+fitting!$C$4)</f>
        <v>1.4322829746356207</v>
      </c>
    </row>
    <row r="481" spans="1:3" x14ac:dyDescent="0.35">
      <c r="A481">
        <v>474</v>
      </c>
      <c r="B481">
        <f>A481*(data!$B$13-data!$B$14)/($A$7-$A$1007)+data!$B$13</f>
        <v>-5.2000000000000028</v>
      </c>
      <c r="C481">
        <f>IFERROR(fitting!$C$7+fitting!$C$4*SIN(fitting!$C$5*(B481-fitting!$C$6))/(fitting!$C$5*(B481-fitting!$C$6)),fitting!$C$7+fitting!$C$4)</f>
        <v>1.4799839094512965</v>
      </c>
    </row>
    <row r="482" spans="1:3" x14ac:dyDescent="0.35">
      <c r="A482">
        <v>475</v>
      </c>
      <c r="B482">
        <f>A482*(data!$B$13-data!$B$14)/($A$7-$A$1007)+data!$B$13</f>
        <v>-5</v>
      </c>
      <c r="C482">
        <f>IFERROR(fitting!$C$7+fitting!$C$4*SIN(fitting!$C$5*(B482-fitting!$C$6))/(fitting!$C$5*(B482-fitting!$C$6)),fitting!$C$7+fitting!$C$4)</f>
        <v>1.5274927587530869</v>
      </c>
    </row>
    <row r="483" spans="1:3" x14ac:dyDescent="0.35">
      <c r="A483">
        <v>476</v>
      </c>
      <c r="B483">
        <f>A483*(data!$B$13-data!$B$14)/($A$7-$A$1007)+data!$B$13</f>
        <v>-4.7999999999999972</v>
      </c>
      <c r="C483">
        <f>IFERROR(fitting!$C$7+fitting!$C$4*SIN(fitting!$C$5*(B483-fitting!$C$6))/(fitting!$C$5*(B483-fitting!$C$6)),fitting!$C$7+fitting!$C$4)</f>
        <v>1.5747588299718998</v>
      </c>
    </row>
    <row r="484" spans="1:3" x14ac:dyDescent="0.35">
      <c r="A484">
        <v>477</v>
      </c>
      <c r="B484">
        <f>A484*(data!$B$13-data!$B$14)/($A$7-$A$1007)+data!$B$13</f>
        <v>-4.5999999999999943</v>
      </c>
      <c r="C484">
        <f>IFERROR(fitting!$C$7+fitting!$C$4*SIN(fitting!$C$5*(B484-fitting!$C$6))/(fitting!$C$5*(B484-fitting!$C$6)),fitting!$C$7+fitting!$C$4)</f>
        <v>1.6217314466287902</v>
      </c>
    </row>
    <row r="485" spans="1:3" x14ac:dyDescent="0.35">
      <c r="A485">
        <v>478</v>
      </c>
      <c r="B485">
        <f>A485*(data!$B$13-data!$B$14)/($A$7-$A$1007)+data!$B$13</f>
        <v>-4.4000000000000057</v>
      </c>
      <c r="C485">
        <f>IFERROR(fitting!$C$7+fitting!$C$4*SIN(fitting!$C$5*(B485-fitting!$C$6))/(fitting!$C$5*(B485-fitting!$C$6)),fitting!$C$7+fitting!$C$4)</f>
        <v>1.6683600152554292</v>
      </c>
    </row>
    <row r="486" spans="1:3" x14ac:dyDescent="0.35">
      <c r="A486">
        <v>479</v>
      </c>
      <c r="B486">
        <f>A486*(data!$B$13-data!$B$14)/($A$7-$A$1007)+data!$B$13</f>
        <v>-4.2000000000000028</v>
      </c>
      <c r="C486">
        <f>IFERROR(fitting!$C$7+fitting!$C$4*SIN(fitting!$C$5*(B486-fitting!$C$6))/(fitting!$C$5*(B486-fitting!$C$6)),fitting!$C$7+fitting!$C$4)</f>
        <v>1.7145940923875953</v>
      </c>
    </row>
    <row r="487" spans="1:3" x14ac:dyDescent="0.35">
      <c r="A487">
        <v>480</v>
      </c>
      <c r="B487">
        <f>A487*(data!$B$13-data!$B$14)/($A$7-$A$1007)+data!$B$13</f>
        <v>-4</v>
      </c>
      <c r="C487">
        <f>IFERROR(fitting!$C$7+fitting!$C$4*SIN(fitting!$C$5*(B487-fitting!$C$6))/(fitting!$C$5*(B487-fitting!$C$6)),fitting!$C$7+fitting!$C$4)</f>
        <v>1.7603834515335657</v>
      </c>
    </row>
    <row r="488" spans="1:3" x14ac:dyDescent="0.35">
      <c r="A488">
        <v>481</v>
      </c>
      <c r="B488">
        <f>A488*(data!$B$13-data!$B$14)/($A$7-$A$1007)+data!$B$13</f>
        <v>-3.7999999999999972</v>
      </c>
      <c r="C488">
        <f>IFERROR(fitting!$C$7+fitting!$C$4*SIN(fitting!$C$5*(B488-fitting!$C$6))/(fitting!$C$5*(B488-fitting!$C$6)),fitting!$C$7+fitting!$C$4)</f>
        <v>1.8056781500192545</v>
      </c>
    </row>
    <row r="489" spans="1:3" x14ac:dyDescent="0.35">
      <c r="A489">
        <v>482</v>
      </c>
      <c r="B489">
        <f>A489*(data!$B$13-data!$B$14)/($A$7-$A$1007)+data!$B$13</f>
        <v>-3.5999999999999943</v>
      </c>
      <c r="C489">
        <f>IFERROR(fitting!$C$7+fitting!$C$4*SIN(fitting!$C$5*(B489-fitting!$C$6))/(fitting!$C$5*(B489-fitting!$C$6)),fitting!$C$7+fitting!$C$4)</f>
        <v>1.8504285956118678</v>
      </c>
    </row>
    <row r="490" spans="1:3" x14ac:dyDescent="0.35">
      <c r="A490">
        <v>483</v>
      </c>
      <c r="B490">
        <f>A490*(data!$B$13-data!$B$14)/($A$7-$A$1007)+data!$B$13</f>
        <v>-3.4000000000000057</v>
      </c>
      <c r="C490">
        <f>IFERROR(fitting!$C$7+fitting!$C$4*SIN(fitting!$C$5*(B490-fitting!$C$6))/(fitting!$C$5*(B490-fitting!$C$6)),fitting!$C$7+fitting!$C$4)</f>
        <v>1.8945856128240681</v>
      </c>
    </row>
    <row r="491" spans="1:3" x14ac:dyDescent="0.35">
      <c r="A491">
        <v>484</v>
      </c>
      <c r="B491">
        <f>A491*(data!$B$13-data!$B$14)/($A$7-$A$1007)+data!$B$13</f>
        <v>-3.2000000000000028</v>
      </c>
      <c r="C491">
        <f>IFERROR(fitting!$C$7+fitting!$C$4*SIN(fitting!$C$5*(B491-fitting!$C$6))/(fitting!$C$5*(B491-fitting!$C$6)),fitting!$C$7+fitting!$C$4)</f>
        <v>1.9381005088009826</v>
      </c>
    </row>
    <row r="492" spans="1:3" x14ac:dyDescent="0.35">
      <c r="A492">
        <v>485</v>
      </c>
      <c r="B492">
        <f>A492*(data!$B$13-data!$B$14)/($A$7-$A$1007)+data!$B$13</f>
        <v>-3</v>
      </c>
      <c r="C492">
        <f>IFERROR(fitting!$C$7+fitting!$C$4*SIN(fitting!$C$5*(B492-fitting!$C$6))/(fitting!$C$5*(B492-fitting!$C$6)),fitting!$C$7+fitting!$C$4)</f>
        <v>1.9809251386927942</v>
      </c>
    </row>
    <row r="493" spans="1:3" x14ac:dyDescent="0.35">
      <c r="A493">
        <v>486</v>
      </c>
      <c r="B493">
        <f>A493*(data!$B$13-data!$B$14)/($A$7-$A$1007)+data!$B$13</f>
        <v>-2.7999999999999972</v>
      </c>
      <c r="C493">
        <f>IFERROR(fitting!$C$7+fitting!$C$4*SIN(fitting!$C$5*(B493-fitting!$C$6))/(fitting!$C$5*(B493-fitting!$C$6)),fitting!$C$7+fitting!$C$4)</f>
        <v>2.0230119704164111</v>
      </c>
    </row>
    <row r="494" spans="1:3" x14ac:dyDescent="0.35">
      <c r="A494">
        <v>487</v>
      </c>
      <c r="B494">
        <f>A494*(data!$B$13-data!$B$14)/($A$7-$A$1007)+data!$B$13</f>
        <v>-2.5999999999999943</v>
      </c>
      <c r="C494">
        <f>IFERROR(fitting!$C$7+fitting!$C$4*SIN(fitting!$C$5*(B494-fitting!$C$6))/(fitting!$C$5*(B494-fitting!$C$6)),fitting!$C$7+fitting!$C$4)</f>
        <v>2.0643141487103662</v>
      </c>
    </row>
    <row r="495" spans="1:3" x14ac:dyDescent="0.35">
      <c r="A495">
        <v>488</v>
      </c>
      <c r="B495">
        <f>A495*(data!$B$13-data!$B$14)/($A$7-$A$1007)+data!$B$13</f>
        <v>-2.4000000000000057</v>
      </c>
      <c r="C495">
        <f>IFERROR(fitting!$C$7+fitting!$C$4*SIN(fitting!$C$5*(B495-fitting!$C$6))/(fitting!$C$5*(B495-fitting!$C$6)),fitting!$C$7+fitting!$C$4)</f>
        <v>2.1047855583881057</v>
      </c>
    </row>
    <row r="496" spans="1:3" x14ac:dyDescent="0.35">
      <c r="A496">
        <v>489</v>
      </c>
      <c r="B496">
        <f>A496*(data!$B$13-data!$B$14)/($A$7-$A$1007)+data!$B$13</f>
        <v>-2.2000000000000028</v>
      </c>
      <c r="C496">
        <f>IFERROR(fitting!$C$7+fitting!$C$4*SIN(fitting!$C$5*(B496-fitting!$C$6))/(fitting!$C$5*(B496-fitting!$C$6)),fitting!$C$7+fitting!$C$4)</f>
        <v>2.1443808866958984</v>
      </c>
    </row>
    <row r="497" spans="1:3" x14ac:dyDescent="0.35">
      <c r="A497">
        <v>490</v>
      </c>
      <c r="B497">
        <f>A497*(data!$B$13-data!$B$14)/($A$7-$A$1007)+data!$B$13</f>
        <v>-2</v>
      </c>
      <c r="C497">
        <f>IFERROR(fitting!$C$7+fitting!$C$4*SIN(fitting!$C$5*(B497-fitting!$C$6))/(fitting!$C$5*(B497-fitting!$C$6)),fitting!$C$7+fitting!$C$4)</f>
        <v>2.1830556846827744</v>
      </c>
    </row>
    <row r="498" spans="1:3" x14ac:dyDescent="0.35">
      <c r="A498">
        <v>491</v>
      </c>
      <c r="B498">
        <f>A498*(data!$B$13-data!$B$14)/($A$7-$A$1007)+data!$B$13</f>
        <v>-1.7999999999999972</v>
      </c>
      <c r="C498">
        <f>IFERROR(fitting!$C$7+fitting!$C$4*SIN(fitting!$C$5*(B498-fitting!$C$6))/(fitting!$C$5*(B498-fitting!$C$6)),fitting!$C$7+fitting!$C$4)</f>
        <v>2.2207664274913701</v>
      </c>
    </row>
    <row r="499" spans="1:3" x14ac:dyDescent="0.35">
      <c r="A499">
        <v>492</v>
      </c>
      <c r="B499">
        <f>A499*(data!$B$13-data!$B$14)/($A$7-$A$1007)+data!$B$13</f>
        <v>-1.5999999999999943</v>
      </c>
      <c r="C499">
        <f>IFERROR(fitting!$C$7+fitting!$C$4*SIN(fitting!$C$5*(B499-fitting!$C$6))/(fitting!$C$5*(B499-fitting!$C$6)),fitting!$C$7+fitting!$C$4)</f>
        <v>2.2574705734799685</v>
      </c>
    </row>
    <row r="500" spans="1:3" x14ac:dyDescent="0.35">
      <c r="A500">
        <v>493</v>
      </c>
      <c r="B500">
        <f>A500*(data!$B$13-data!$B$14)/($A$7-$A$1007)+data!$B$13</f>
        <v>-1.4000000000000057</v>
      </c>
      <c r="C500">
        <f>IFERROR(fitting!$C$7+fitting!$C$4*SIN(fitting!$C$5*(B500-fitting!$C$6))/(fitting!$C$5*(B500-fitting!$C$6)),fitting!$C$7+fitting!$C$4)</f>
        <v>2.2931266220877564</v>
      </c>
    </row>
    <row r="501" spans="1:3" x14ac:dyDescent="0.35">
      <c r="A501">
        <v>494</v>
      </c>
      <c r="B501">
        <f>A501*(data!$B$13-data!$B$14)/($A$7-$A$1007)+data!$B$13</f>
        <v>-1.2000000000000028</v>
      </c>
      <c r="C501">
        <f>IFERROR(fitting!$C$7+fitting!$C$4*SIN(fitting!$C$5*(B501-fitting!$C$6))/(fitting!$C$5*(B501-fitting!$C$6)),fitting!$C$7+fitting!$C$4)</f>
        <v>2.3276941703570859</v>
      </c>
    </row>
    <row r="502" spans="1:3" x14ac:dyDescent="0.35">
      <c r="A502">
        <v>495</v>
      </c>
      <c r="B502">
        <f>A502*(data!$B$13-data!$B$14)/($A$7-$A$1007)+data!$B$13</f>
        <v>-1</v>
      </c>
      <c r="C502">
        <f>IFERROR(fitting!$C$7+fitting!$C$4*SIN(fitting!$C$5*(B502-fitting!$C$6))/(fitting!$C$5*(B502-fitting!$C$6)),fitting!$C$7+fitting!$C$4)</f>
        <v>2.36113396802843</v>
      </c>
    </row>
    <row r="503" spans="1:3" x14ac:dyDescent="0.35">
      <c r="A503">
        <v>496</v>
      </c>
      <c r="B503">
        <f>A503*(data!$B$13-data!$B$14)/($A$7-$A$1007)+data!$B$13</f>
        <v>-0.79999999999999716</v>
      </c>
      <c r="C503">
        <f>IFERROR(fitting!$C$7+fitting!$C$4*SIN(fitting!$C$5*(B503-fitting!$C$6))/(fitting!$C$5*(B503-fitting!$C$6)),fitting!$C$7+fitting!$C$4)</f>
        <v>2.3934079711258689</v>
      </c>
    </row>
    <row r="504" spans="1:3" x14ac:dyDescent="0.35">
      <c r="A504">
        <v>497</v>
      </c>
      <c r="B504">
        <f>A504*(data!$B$13-data!$B$14)/($A$7-$A$1007)+data!$B$13</f>
        <v>-0.59999999999999432</v>
      </c>
      <c r="C504">
        <f>IFERROR(fitting!$C$7+fitting!$C$4*SIN(fitting!$C$5*(B504-fitting!$C$6))/(fitting!$C$5*(B504-fitting!$C$6)),fitting!$C$7+fitting!$C$4)</f>
        <v>2.4244793939530411</v>
      </c>
    </row>
    <row r="505" spans="1:3" x14ac:dyDescent="0.35">
      <c r="A505">
        <v>498</v>
      </c>
      <c r="B505">
        <f>A505*(data!$B$13-data!$B$14)/($A$7-$A$1007)+data!$B$13</f>
        <v>-0.40000000000000568</v>
      </c>
      <c r="C505">
        <f>IFERROR(fitting!$C$7+fitting!$C$4*SIN(fitting!$C$5*(B505-fitting!$C$6))/(fitting!$C$5*(B505-fitting!$C$6)),fitting!$C$7+fitting!$C$4)</f>
        <v>2.4543127594218643</v>
      </c>
    </row>
    <row r="506" spans="1:3" x14ac:dyDescent="0.35">
      <c r="A506">
        <v>499</v>
      </c>
      <c r="B506">
        <f>A506*(data!$B$13-data!$B$14)/($A$7-$A$1007)+data!$B$13</f>
        <v>-0.20000000000000284</v>
      </c>
      <c r="C506">
        <f>IFERROR(fitting!$C$7+fitting!$C$4*SIN(fitting!$C$5*(B506-fitting!$C$6))/(fitting!$C$5*(B506-fitting!$C$6)),fitting!$C$7+fitting!$C$4)</f>
        <v>2.4828739476387844</v>
      </c>
    </row>
    <row r="507" spans="1:3" x14ac:dyDescent="0.35">
      <c r="A507">
        <v>500</v>
      </c>
      <c r="B507">
        <f>A507*(data!$B$13-data!$B$14)/($A$7-$A$1007)+data!$B$13</f>
        <v>0</v>
      </c>
      <c r="C507">
        <f>IFERROR(fitting!$C$7+fitting!$C$4*SIN(fitting!$C$5*(B507-fitting!$C$6))/(fitting!$C$5*(B507-fitting!$C$6)),fitting!$C$7+fitting!$C$4)</f>
        <v>2.5101302426758028</v>
      </c>
    </row>
    <row r="508" spans="1:3" x14ac:dyDescent="0.35">
      <c r="A508">
        <v>501</v>
      </c>
      <c r="B508">
        <f>A508*(data!$B$13-data!$B$14)/($A$7-$A$1007)+data!$B$13</f>
        <v>0.20000000000000284</v>
      </c>
      <c r="C508">
        <f>IFERROR(fitting!$C$7+fitting!$C$4*SIN(fitting!$C$5*(B508-fitting!$C$6))/(fitting!$C$5*(B508-fitting!$C$6)),fitting!$C$7+fitting!$C$4)</f>
        <v>2.536050377456307</v>
      </c>
    </row>
    <row r="509" spans="1:3" x14ac:dyDescent="0.35">
      <c r="A509">
        <v>502</v>
      </c>
      <c r="B509">
        <f>A509*(data!$B$13-data!$B$14)/($A$7-$A$1007)+data!$B$13</f>
        <v>0.40000000000000568</v>
      </c>
      <c r="C509">
        <f>IFERROR(fitting!$C$7+fitting!$C$4*SIN(fitting!$C$5*(B509-fitting!$C$6))/(fitting!$C$5*(B509-fitting!$C$6)),fitting!$C$7+fitting!$C$4)</f>
        <v>2.5606045766884207</v>
      </c>
    </row>
    <row r="510" spans="1:3" x14ac:dyDescent="0.35">
      <c r="A510">
        <v>503</v>
      </c>
      <c r="B510">
        <f>A510*(data!$B$13-data!$B$14)/($A$7-$A$1007)+data!$B$13</f>
        <v>0.59999999999999432</v>
      </c>
      <c r="C510">
        <f>IFERROR(fitting!$C$7+fitting!$C$4*SIN(fitting!$C$5*(B510-fitting!$C$6))/(fitting!$C$5*(B510-fitting!$C$6)),fitting!$C$7+fitting!$C$4)</f>
        <v>2.5837645977815389</v>
      </c>
    </row>
    <row r="511" spans="1:3" x14ac:dyDescent="0.35">
      <c r="A511">
        <v>504</v>
      </c>
      <c r="B511">
        <f>A511*(data!$B$13-data!$B$14)/($A$7-$A$1007)+data!$B$13</f>
        <v>0.79999999999999716</v>
      </c>
      <c r="C511">
        <f>IFERROR(fitting!$C$7+fitting!$C$4*SIN(fitting!$C$5*(B511-fitting!$C$6))/(fitting!$C$5*(B511-fitting!$C$6)),fitting!$C$7+fitting!$C$4)</f>
        <v>2.605503769684685</v>
      </c>
    </row>
    <row r="512" spans="1:3" x14ac:dyDescent="0.35">
      <c r="A512">
        <v>505</v>
      </c>
      <c r="B512">
        <f>A512*(data!$B$13-data!$B$14)/($A$7-$A$1007)+data!$B$13</f>
        <v>1</v>
      </c>
      <c r="C512">
        <f>IFERROR(fitting!$C$7+fitting!$C$4*SIN(fitting!$C$5*(B512-fitting!$C$6))/(fitting!$C$5*(B512-fitting!$C$6)),fitting!$C$7+fitting!$C$4)</f>
        <v>2.6257970295884063</v>
      </c>
    </row>
    <row r="513" spans="1:3" x14ac:dyDescent="0.35">
      <c r="A513">
        <v>506</v>
      </c>
      <c r="B513">
        <f>A513*(data!$B$13-data!$B$14)/($A$7-$A$1007)+data!$B$13</f>
        <v>1.2000000000000028</v>
      </c>
      <c r="C513">
        <f>IFERROR(fitting!$C$7+fitting!$C$4*SIN(fitting!$C$5*(B513-fitting!$C$6))/(fitting!$C$5*(B513-fitting!$C$6)),fitting!$C$7+fitting!$C$4)</f>
        <v>2.644620957435146</v>
      </c>
    </row>
    <row r="514" spans="1:3" x14ac:dyDescent="0.35">
      <c r="A514">
        <v>507</v>
      </c>
      <c r="B514">
        <f>A514*(data!$B$13-data!$B$14)/($A$7-$A$1007)+data!$B$13</f>
        <v>1.4000000000000057</v>
      </c>
      <c r="C514">
        <f>IFERROR(fitting!$C$7+fitting!$C$4*SIN(fitting!$C$5*(B514-fitting!$C$6))/(fitting!$C$5*(B514-fitting!$C$6)),fitting!$C$7+fitting!$C$4)</f>
        <v>2.6619538081862428</v>
      </c>
    </row>
    <row r="515" spans="1:3" x14ac:dyDescent="0.35">
      <c r="A515">
        <v>508</v>
      </c>
      <c r="B515">
        <f>A515*(data!$B$13-data!$B$14)/($A$7-$A$1007)+data!$B$13</f>
        <v>1.5999999999999943</v>
      </c>
      <c r="C515">
        <f>IFERROR(fitting!$C$7+fitting!$C$4*SIN(fitting!$C$5*(B515-fitting!$C$6))/(fitting!$C$5*(B515-fitting!$C$6)),fitting!$C$7+fitting!$C$4)</f>
        <v>2.6777755417971099</v>
      </c>
    </row>
    <row r="516" spans="1:3" x14ac:dyDescent="0.35">
      <c r="A516">
        <v>509</v>
      </c>
      <c r="B516">
        <f>A516*(data!$B$13-data!$B$14)/($A$7-$A$1007)+data!$B$13</f>
        <v>1.7999999999999972</v>
      </c>
      <c r="C516">
        <f>IFERROR(fitting!$C$7+fitting!$C$4*SIN(fitting!$C$5*(B516-fitting!$C$6))/(fitting!$C$5*(B516-fitting!$C$6)),fitting!$C$7+fitting!$C$4)</f>
        <v>2.6920678508555445</v>
      </c>
    </row>
    <row r="517" spans="1:3" x14ac:dyDescent="0.35">
      <c r="A517">
        <v>510</v>
      </c>
      <c r="B517">
        <f>A517*(data!$B$13-data!$B$14)/($A$7-$A$1007)+data!$B$13</f>
        <v>2</v>
      </c>
      <c r="C517">
        <f>IFERROR(fitting!$C$7+fitting!$C$4*SIN(fitting!$C$5*(B517-fitting!$C$6))/(fitting!$C$5*(B517-fitting!$C$6)),fitting!$C$7+fitting!$C$4)</f>
        <v>2.7048141858416113</v>
      </c>
    </row>
    <row r="518" spans="1:3" x14ac:dyDescent="0.35">
      <c r="A518">
        <v>511</v>
      </c>
      <c r="B518">
        <f>A518*(data!$B$13-data!$B$14)/($A$7-$A$1007)+data!$B$13</f>
        <v>2.2000000000000028</v>
      </c>
      <c r="C518">
        <f>IFERROR(fitting!$C$7+fitting!$C$4*SIN(fitting!$C$5*(B518-fitting!$C$6))/(fitting!$C$5*(B518-fitting!$C$6)),fitting!$C$7+fitting!$C$4)</f>
        <v>2.7159997779711502</v>
      </c>
    </row>
    <row r="519" spans="1:3" x14ac:dyDescent="0.35">
      <c r="A519">
        <v>512</v>
      </c>
      <c r="B519">
        <f>A519*(data!$B$13-data!$B$14)/($A$7-$A$1007)+data!$B$13</f>
        <v>2.4000000000000057</v>
      </c>
      <c r="C519">
        <f>IFERROR(fitting!$C$7+fitting!$C$4*SIN(fitting!$C$5*(B519-fitting!$C$6))/(fitting!$C$5*(B519-fitting!$C$6)),fitting!$C$7+fitting!$C$4)</f>
        <v>2.7256116595885236</v>
      </c>
    </row>
    <row r="520" spans="1:3" x14ac:dyDescent="0.35">
      <c r="A520">
        <v>513</v>
      </c>
      <c r="B520">
        <f>A520*(data!$B$13-data!$B$14)/($A$7-$A$1007)+data!$B$13</f>
        <v>2.5999999999999943</v>
      </c>
      <c r="C520">
        <f>IFERROR(fitting!$C$7+fitting!$C$4*SIN(fitting!$C$5*(B520-fitting!$C$6))/(fitting!$C$5*(B520-fitting!$C$6)),fitting!$C$7+fitting!$C$4)</f>
        <v>2.7336386820779466</v>
      </c>
    </row>
    <row r="521" spans="1:3" x14ac:dyDescent="0.35">
      <c r="A521">
        <v>514</v>
      </c>
      <c r="B521">
        <f>A521*(data!$B$13-data!$B$14)/($A$7-$A$1007)+data!$B$13</f>
        <v>2.7999999999999972</v>
      </c>
      <c r="C521">
        <f>IFERROR(fitting!$C$7+fitting!$C$4*SIN(fitting!$C$5*(B521-fitting!$C$6))/(fitting!$C$5*(B521-fitting!$C$6)),fitting!$C$7+fitting!$C$4)</f>
        <v>2.7400715312664485</v>
      </c>
    </row>
    <row r="522" spans="1:3" x14ac:dyDescent="0.35">
      <c r="A522">
        <v>515</v>
      </c>
      <c r="B522">
        <f>A522*(data!$B$13-data!$B$14)/($A$7-$A$1007)+data!$B$13</f>
        <v>3</v>
      </c>
      <c r="C522">
        <f>IFERROR(fitting!$C$7+fitting!$C$4*SIN(fitting!$C$5*(B522-fitting!$C$6))/(fitting!$C$5*(B522-fitting!$C$6)),fitting!$C$7+fitting!$C$4)</f>
        <v>2.7449027402952728</v>
      </c>
    </row>
    <row r="523" spans="1:3" x14ac:dyDescent="0.35">
      <c r="A523">
        <v>516</v>
      </c>
      <c r="B523">
        <f>A523*(data!$B$13-data!$B$14)/($A$7-$A$1007)+data!$B$13</f>
        <v>3.2000000000000028</v>
      </c>
      <c r="C523">
        <f>IFERROR(fitting!$C$7+fitting!$C$4*SIN(fitting!$C$5*(B523-fitting!$C$6))/(fitting!$C$5*(B523-fitting!$C$6)),fitting!$C$7+fitting!$C$4)</f>
        <v>2.748126699940368</v>
      </c>
    </row>
    <row r="524" spans="1:3" x14ac:dyDescent="0.35">
      <c r="A524">
        <v>517</v>
      </c>
      <c r="B524">
        <f>A524*(data!$B$13-data!$B$14)/($A$7-$A$1007)+data!$B$13</f>
        <v>3.4000000000000057</v>
      </c>
      <c r="C524">
        <f>IFERROR(fitting!$C$7+fitting!$C$4*SIN(fitting!$C$5*(B524-fitting!$C$6))/(fitting!$C$5*(B524-fitting!$C$6)),fitting!$C$7+fitting!$C$4)</f>
        <v>2.7497396663664175</v>
      </c>
    </row>
    <row r="525" spans="1:3" x14ac:dyDescent="0.35">
      <c r="A525">
        <v>518</v>
      </c>
      <c r="B525">
        <f>A525*(data!$B$13-data!$B$14)/($A$7-$A$1007)+data!$B$13</f>
        <v>3.5999999999999943</v>
      </c>
      <c r="C525">
        <f>IFERROR(fitting!$C$7+fitting!$C$4*SIN(fitting!$C$5*(B525-fitting!$C$6))/(fitting!$C$5*(B525-fitting!$C$6)),fitting!$C$7+fitting!$C$4)</f>
        <v>2.7497397663027381</v>
      </c>
    </row>
    <row r="526" spans="1:3" x14ac:dyDescent="0.35">
      <c r="A526">
        <v>519</v>
      </c>
      <c r="B526">
        <f>A526*(data!$B$13-data!$B$14)/($A$7-$A$1007)+data!$B$13</f>
        <v>3.7999999999999972</v>
      </c>
      <c r="C526">
        <f>IFERROR(fitting!$C$7+fitting!$C$4*SIN(fitting!$C$5*(B526-fitting!$C$6))/(fitting!$C$5*(B526-fitting!$C$6)),fitting!$C$7+fitting!$C$4)</f>
        <v>2.7481269996332598</v>
      </c>
    </row>
    <row r="527" spans="1:3" x14ac:dyDescent="0.35">
      <c r="A527">
        <v>520</v>
      </c>
      <c r="B527">
        <f>A527*(data!$B$13-data!$B$14)/($A$7-$A$1007)+data!$B$13</f>
        <v>4</v>
      </c>
      <c r="C527">
        <f>IFERROR(fitting!$C$7+fitting!$C$4*SIN(fitting!$C$5*(B527-fitting!$C$6))/(fitting!$C$5*(B527-fitting!$C$6)),fitting!$C$7+fitting!$C$4)</f>
        <v>2.7449032393966912</v>
      </c>
    </row>
    <row r="528" spans="1:3" x14ac:dyDescent="0.35">
      <c r="A528">
        <v>521</v>
      </c>
      <c r="B528">
        <f>A528*(data!$B$13-data!$B$14)/($A$7-$A$1007)+data!$B$13</f>
        <v>4.2000000000000028</v>
      </c>
      <c r="C528">
        <f>IFERROR(fitting!$C$7+fitting!$C$4*SIN(fitting!$C$5*(B528-fitting!$C$6))/(fitting!$C$5*(B528-fitting!$C$6)),fitting!$C$7+fitting!$C$4)</f>
        <v>2.7400722291968531</v>
      </c>
    </row>
    <row r="529" spans="1:3" x14ac:dyDescent="0.35">
      <c r="A529">
        <v>522</v>
      </c>
      <c r="B529">
        <f>A529*(data!$B$13-data!$B$14)/($A$7-$A$1007)+data!$B$13</f>
        <v>4.4000000000000057</v>
      </c>
      <c r="C529">
        <f>IFERROR(fitting!$C$7+fitting!$C$4*SIN(fitting!$C$5*(B529-fitting!$C$6))/(fitting!$C$5*(B529-fitting!$C$6)),fitting!$C$7+fitting!$C$4)</f>
        <v>2.7336395780271028</v>
      </c>
    </row>
    <row r="530" spans="1:3" x14ac:dyDescent="0.35">
      <c r="A530">
        <v>523</v>
      </c>
      <c r="B530">
        <f>A530*(data!$B$13-data!$B$14)/($A$7-$A$1007)+data!$B$13</f>
        <v>4.5999999999999943</v>
      </c>
      <c r="C530">
        <f>IFERROR(fitting!$C$7+fitting!$C$4*SIN(fitting!$C$5*(B530-fitting!$C$6))/(fitting!$C$5*(B530-fitting!$C$6)),fitting!$C$7+fitting!$C$4)</f>
        <v>2.7256127525166214</v>
      </c>
    </row>
    <row r="531" spans="1:3" x14ac:dyDescent="0.35">
      <c r="A531">
        <v>524</v>
      </c>
      <c r="B531">
        <f>A531*(data!$B$13-data!$B$14)/($A$7-$A$1007)+data!$B$13</f>
        <v>4.7999999999999972</v>
      </c>
      <c r="C531">
        <f>IFERROR(fitting!$C$7+fitting!$C$4*SIN(fitting!$C$5*(B531-fitting!$C$6))/(fitting!$C$5*(B531-fitting!$C$6)),fitting!$C$7+fitting!$C$4)</f>
        <v>2.7160010666102439</v>
      </c>
    </row>
    <row r="532" spans="1:3" x14ac:dyDescent="0.35">
      <c r="A532">
        <v>525</v>
      </c>
      <c r="B532">
        <f>A532*(data!$B$13-data!$B$14)/($A$7-$A$1007)+data!$B$13</f>
        <v>5</v>
      </c>
      <c r="C532">
        <f>IFERROR(fitting!$C$7+fitting!$C$4*SIN(fitting!$C$5*(B532-fitting!$C$6))/(fitting!$C$5*(B532-fitting!$C$6)),fitting!$C$7+fitting!$C$4)</f>
        <v>2.704815668697369</v>
      </c>
    </row>
    <row r="533" spans="1:3" x14ac:dyDescent="0.35">
      <c r="A533">
        <v>526</v>
      </c>
      <c r="B533">
        <f>A533*(data!$B$13-data!$B$14)/($A$7-$A$1007)+data!$B$13</f>
        <v>5.2000000000000028</v>
      </c>
      <c r="C533">
        <f>IFERROR(fitting!$C$7+fitting!$C$4*SIN(fitting!$C$5*(B533-fitting!$C$6))/(fitting!$C$5*(B533-fitting!$C$6)),fitting!$C$7+fitting!$C$4)</f>
        <v>2.6920695262093139</v>
      </c>
    </row>
    <row r="534" spans="1:3" x14ac:dyDescent="0.35">
      <c r="A534">
        <v>527</v>
      </c>
      <c r="B534">
        <f>A534*(data!$B$13-data!$B$14)/($A$7-$A$1007)+data!$B$13</f>
        <v>5.4000000000000057</v>
      </c>
      <c r="C534">
        <f>IFERROR(fitting!$C$7+fitting!$C$4*SIN(fitting!$C$5*(B534-fitting!$C$6))/(fitting!$C$5*(B534-fitting!$C$6)),fitting!$C$7+fitting!$C$4)</f>
        <v>2.677777407708291</v>
      </c>
    </row>
    <row r="535" spans="1:3" x14ac:dyDescent="0.35">
      <c r="A535">
        <v>528</v>
      </c>
      <c r="B535">
        <f>A535*(data!$B$13-data!$B$14)/($A$7-$A$1007)+data!$B$13</f>
        <v>5.5999999999999943</v>
      </c>
      <c r="C535">
        <f>IFERROR(fitting!$C$7+fitting!$C$4*SIN(fitting!$C$5*(B535-fitting!$C$6))/(fitting!$C$5*(B535-fitting!$C$6)),fitting!$C$7+fitting!$C$4)</f>
        <v>2.6619558624949682</v>
      </c>
    </row>
    <row r="536" spans="1:3" x14ac:dyDescent="0.35">
      <c r="A536">
        <v>529</v>
      </c>
      <c r="B536">
        <f>A536*(data!$B$13-data!$B$14)/($A$7-$A$1007)+data!$B$13</f>
        <v>5.7999999999999972</v>
      </c>
      <c r="C536">
        <f>IFERROR(fitting!$C$7+fitting!$C$4*SIN(fitting!$C$5*(B536-fitting!$C$6))/(fitting!$C$5*(B536-fitting!$C$6)),fitting!$C$7+fitting!$C$4)</f>
        <v>2.6446231977652599</v>
      </c>
    </row>
    <row r="537" spans="1:3" x14ac:dyDescent="0.35">
      <c r="A537">
        <v>530</v>
      </c>
      <c r="B537">
        <f>A537*(data!$B$13-data!$B$14)/($A$7-$A$1007)+data!$B$13</f>
        <v>6</v>
      </c>
      <c r="C537">
        <f>IFERROR(fitting!$C$7+fitting!$C$4*SIN(fitting!$C$5*(B537-fitting!$C$6))/(fitting!$C$5*(B537-fitting!$C$6)),fitting!$C$7+fitting!$C$4)</f>
        <v>2.6257994533507447</v>
      </c>
    </row>
    <row r="538" spans="1:3" x14ac:dyDescent="0.35">
      <c r="A538">
        <v>531</v>
      </c>
      <c r="B538">
        <f>A538*(data!$B$13-data!$B$14)/($A$7-$A$1007)+data!$B$13</f>
        <v>6.2000000000000028</v>
      </c>
      <c r="C538">
        <f>IFERROR(fitting!$C$7+fitting!$C$4*SIN(fitting!$C$5*(B538-fitting!$C$6))/(fitting!$C$5*(B538-fitting!$C$6)),fitting!$C$7+fitting!$C$4)</f>
        <v>2.6055063740806417</v>
      </c>
    </row>
    <row r="539" spans="1:3" x14ac:dyDescent="0.35">
      <c r="A539">
        <v>532</v>
      </c>
      <c r="B539">
        <f>A539*(data!$B$13-data!$B$14)/($A$7-$A$1007)+data!$B$13</f>
        <v>6.4000000000000057</v>
      </c>
      <c r="C539">
        <f>IFERROR(fitting!$C$7+fitting!$C$4*SIN(fitting!$C$5*(B539-fitting!$C$6))/(fitting!$C$5*(B539-fitting!$C$6)),fitting!$C$7+fitting!$C$4)</f>
        <v>2.5837673798069272</v>
      </c>
    </row>
    <row r="540" spans="1:3" x14ac:dyDescent="0.35">
      <c r="A540">
        <v>533</v>
      </c>
      <c r="B540">
        <f>A540*(data!$B$13-data!$B$14)/($A$7-$A$1007)+data!$B$13</f>
        <v>6.5999999999999943</v>
      </c>
      <c r="C540">
        <f>IFERROR(fitting!$C$7+fitting!$C$4*SIN(fitting!$C$5*(B540-fitting!$C$6))/(fitting!$C$5*(B540-fitting!$C$6)),fitting!$C$7+fitting!$C$4)</f>
        <v>2.5606075331376088</v>
      </c>
    </row>
    <row r="541" spans="1:3" x14ac:dyDescent="0.35">
      <c r="A541">
        <v>534</v>
      </c>
      <c r="B541">
        <f>A541*(data!$B$13-data!$B$14)/($A$7-$A$1007)+data!$B$13</f>
        <v>6.7999999999999972</v>
      </c>
      <c r="C541">
        <f>IFERROR(fitting!$C$7+fitting!$C$4*SIN(fitting!$C$5*(B541-fitting!$C$6))/(fitting!$C$5*(B541-fitting!$C$6)),fitting!$C$7+fitting!$C$4)</f>
        <v>2.5360535049266293</v>
      </c>
    </row>
    <row r="542" spans="1:3" x14ac:dyDescent="0.35">
      <c r="A542">
        <v>535</v>
      </c>
      <c r="B542">
        <f>A542*(data!$B$13-data!$B$14)/($A$7-$A$1007)+data!$B$13</f>
        <v>7</v>
      </c>
      <c r="C542">
        <f>IFERROR(fitting!$C$7+fitting!$C$4*SIN(fitting!$C$5*(B542-fitting!$C$6))/(fitting!$C$5*(B542-fitting!$C$6)),fitting!$C$7+fitting!$C$4)</f>
        <v>2.5101335375722442</v>
      </c>
    </row>
    <row r="543" spans="1:3" x14ac:dyDescent="0.35">
      <c r="A543">
        <v>536</v>
      </c>
      <c r="B543">
        <f>A543*(data!$B$13-data!$B$14)/($A$7-$A$1007)+data!$B$13</f>
        <v>7.2000000000000028</v>
      </c>
      <c r="C543">
        <f>IFERROR(fitting!$C$7+fitting!$C$4*SIN(fitting!$C$5*(B543-fitting!$C$6))/(fitting!$C$5*(B543-fitting!$C$6)),fitting!$C$7+fitting!$C$4)</f>
        <v>2.4828774061789192</v>
      </c>
    </row>
    <row r="544" spans="1:3" x14ac:dyDescent="0.35">
      <c r="A544">
        <v>537</v>
      </c>
      <c r="B544">
        <f>A544*(data!$B$13-data!$B$14)/($A$7-$A$1007)+data!$B$13</f>
        <v>7.4000000000000057</v>
      </c>
      <c r="C544">
        <f>IFERROR(fitting!$C$7+fitting!$C$4*SIN(fitting!$C$5*(B544-fitting!$C$6))/(fitting!$C$5*(B544-fitting!$C$6)),fitting!$C$7+fitting!$C$4)</f>
        <v>2.4543163776410539</v>
      </c>
    </row>
    <row r="545" spans="1:3" x14ac:dyDescent="0.35">
      <c r="A545">
        <v>538</v>
      </c>
      <c r="B545">
        <f>A545*(data!$B$13-data!$B$14)/($A$7-$A$1007)+data!$B$13</f>
        <v>7.5999999999999943</v>
      </c>
      <c r="C545">
        <f>IFERROR(fitting!$C$7+fitting!$C$4*SIN(fitting!$C$5*(B545-fitting!$C$6))/(fitting!$C$5*(B545-fitting!$C$6)),fitting!$C$7+fitting!$C$4)</f>
        <v>2.4244831677098753</v>
      </c>
    </row>
    <row r="546" spans="1:3" x14ac:dyDescent="0.35">
      <c r="A546">
        <v>539</v>
      </c>
      <c r="B546">
        <f>A546*(data!$B$13-data!$B$14)/($A$7-$A$1007)+data!$B$13</f>
        <v>7.7999999999999972</v>
      </c>
      <c r="C546">
        <f>IFERROR(fitting!$C$7+fitting!$C$4*SIN(fitting!$C$5*(B546-fitting!$C$6))/(fitting!$C$5*(B546-fitting!$C$6)),fitting!$C$7+fitting!$C$4)</f>
        <v>2.3934118961078448</v>
      </c>
    </row>
    <row r="547" spans="1:3" x14ac:dyDescent="0.35">
      <c r="A547">
        <v>540</v>
      </c>
      <c r="B547">
        <f>A547*(data!$B$13-data!$B$14)/($A$7-$A$1007)+data!$B$13</f>
        <v>8</v>
      </c>
      <c r="C547">
        <f>IFERROR(fitting!$C$7+fitting!$C$4*SIN(fitting!$C$5*(B547-fitting!$C$6))/(fitting!$C$5*(B547-fitting!$C$6)),fitting!$C$7+fitting!$C$4)</f>
        <v>2.3611380397578605</v>
      </c>
    </row>
    <row r="548" spans="1:3" x14ac:dyDescent="0.35">
      <c r="A548">
        <v>541</v>
      </c>
      <c r="B548">
        <f>A548*(data!$B$13-data!$B$14)/($A$7-$A$1007)+data!$B$13</f>
        <v>8.2000000000000028</v>
      </c>
      <c r="C548">
        <f>IFERROR(fitting!$C$7+fitting!$C$4*SIN(fitting!$C$5*(B548-fitting!$C$6))/(fitting!$C$5*(B548-fitting!$C$6)),fitting!$C$7+fitting!$C$4)</f>
        <v>2.3276983841972316</v>
      </c>
    </row>
    <row r="549" spans="1:3" x14ac:dyDescent="0.35">
      <c r="A549">
        <v>542</v>
      </c>
      <c r="B549">
        <f>A549*(data!$B$13-data!$B$14)/($A$7-$A$1007)+data!$B$13</f>
        <v>8.4000000000000057</v>
      </c>
      <c r="C549">
        <f>IFERROR(fitting!$C$7+fitting!$C$4*SIN(fitting!$C$5*(B549-fitting!$C$6))/(fitting!$C$5*(B549-fitting!$C$6)),fitting!$C$7+fitting!$C$4)</f>
        <v>2.2931309732491636</v>
      </c>
    </row>
    <row r="550" spans="1:3" x14ac:dyDescent="0.35">
      <c r="A550">
        <v>543</v>
      </c>
      <c r="B550">
        <f>A550*(data!$B$13-data!$B$14)/($A$7-$A$1007)+data!$B$13</f>
        <v>8.5999999999999943</v>
      </c>
      <c r="C550">
        <f>IFERROR(fitting!$C$7+fitting!$C$4*SIN(fitting!$C$5*(B550-fitting!$C$6))/(fitting!$C$5*(B550-fitting!$C$6)),fitting!$C$7+fitting!$C$4)</f>
        <v>2.2574750570270115</v>
      </c>
    </row>
    <row r="551" spans="1:3" x14ac:dyDescent="0.35">
      <c r="A551">
        <v>544</v>
      </c>
      <c r="B551">
        <f>A551*(data!$B$13-data!$B$14)/($A$7-$A$1007)+data!$B$13</f>
        <v>8.7999999999999972</v>
      </c>
      <c r="C551">
        <f>IFERROR(fitting!$C$7+fitting!$C$4*SIN(fitting!$C$5*(B551-fitting!$C$6))/(fitting!$C$5*(B551-fitting!$C$6)),fitting!$C$7+fitting!$C$4)</f>
        <v>2.2207710383489871</v>
      </c>
    </row>
    <row r="552" spans="1:3" x14ac:dyDescent="0.35">
      <c r="A552">
        <v>545</v>
      </c>
      <c r="B552">
        <f>A552*(data!$B$13-data!$B$14)/($A$7-$A$1007)+data!$B$13</f>
        <v>9</v>
      </c>
      <c r="C552">
        <f>IFERROR(fitting!$C$7+fitting!$C$4*SIN(fitting!$C$5*(B552-fitting!$C$6))/(fitting!$C$5*(B552-fitting!$C$6)),fitting!$C$7+fitting!$C$4)</f>
        <v>2.1830604176433837</v>
      </c>
    </row>
    <row r="553" spans="1:3" x14ac:dyDescent="0.35">
      <c r="A553">
        <v>546</v>
      </c>
      <c r="B553">
        <f>A553*(data!$B$13-data!$B$14)/($A$7-$A$1007)+data!$B$13</f>
        <v>9.2000000000000028</v>
      </c>
      <c r="C553">
        <f>IFERROR(fitting!$C$7+fitting!$C$4*SIN(fitting!$C$5*(B553-fitting!$C$6))/(fitting!$C$5*(B553-fitting!$C$6)),fitting!$C$7+fitting!$C$4)</f>
        <v>2.1443857364264849</v>
      </c>
    </row>
    <row r="554" spans="1:3" x14ac:dyDescent="0.35">
      <c r="A554">
        <v>547</v>
      </c>
      <c r="B554">
        <f>A554*(data!$B$13-data!$B$14)/($A$7-$A$1007)+data!$B$13</f>
        <v>9.4000000000000057</v>
      </c>
      <c r="C554">
        <f>IFERROR(fitting!$C$7+fitting!$C$4*SIN(fitting!$C$5*(B554-fitting!$C$6))/(fitting!$C$5*(B554-fitting!$C$6)),fitting!$C$7+fitting!$C$4)</f>
        <v>2.1047905194374716</v>
      </c>
    </row>
    <row r="555" spans="1:3" x14ac:dyDescent="0.35">
      <c r="A555">
        <v>548</v>
      </c>
      <c r="B555">
        <f>A555*(data!$B$13-data!$B$14)/($A$7-$A$1007)+data!$B$13</f>
        <v>9.5999999999999943</v>
      </c>
      <c r="C555">
        <f>IFERROR(fitting!$C$7+fitting!$C$4*SIN(fitting!$C$5*(B555-fitting!$C$6))/(fitting!$C$5*(B555-fitting!$C$6)),fitting!$C$7+fitting!$C$4)</f>
        <v>2.0643192155165306</v>
      </c>
    </row>
    <row r="556" spans="1:3" x14ac:dyDescent="0.35">
      <c r="A556">
        <v>549</v>
      </c>
      <c r="B556">
        <f>A556*(data!$B$13-data!$B$14)/($A$7-$A$1007)+data!$B$13</f>
        <v>9.7999999999999972</v>
      </c>
      <c r="C556">
        <f>IFERROR(fitting!$C$7+fitting!$C$4*SIN(fitting!$C$5*(B556-fitting!$C$6))/(fitting!$C$5*(B556-fitting!$C$6)),fitting!$C$7+fitting!$C$4)</f>
        <v>2.0230171373141475</v>
      </c>
    </row>
    <row r="557" spans="1:3" x14ac:dyDescent="0.35">
      <c r="A557">
        <v>550</v>
      </c>
      <c r="B557">
        <f>A557*(data!$B$13-data!$B$14)/($A$7-$A$1007)+data!$B$13</f>
        <v>10</v>
      </c>
      <c r="C557">
        <f>IFERROR(fitting!$C$7+fitting!$C$4*SIN(fitting!$C$5*(B557-fitting!$C$6))/(fitting!$C$5*(B557-fitting!$C$6)),fitting!$C$7+fitting!$C$4)</f>
        <v>1.9809303999212975</v>
      </c>
    </row>
    <row r="558" spans="1:3" x14ac:dyDescent="0.35">
      <c r="A558">
        <v>551</v>
      </c>
      <c r="B558">
        <f>A558*(data!$B$13-data!$B$14)/($A$7-$A$1007)+data!$B$13</f>
        <v>10.200000000000003</v>
      </c>
      <c r="C558">
        <f>IFERROR(fitting!$C$7+fitting!$C$4*SIN(fitting!$C$5*(B558-fitting!$C$6))/(fitting!$C$5*(B558-fitting!$C$6)),fitting!$C$7+fitting!$C$4)</f>
        <v>1.9381058585116535</v>
      </c>
    </row>
    <row r="559" spans="1:3" x14ac:dyDescent="0.35">
      <c r="A559">
        <v>552</v>
      </c>
      <c r="B559">
        <f>A559*(data!$B$13-data!$B$14)/($A$7-$A$1007)+data!$B$13</f>
        <v>10.400000000000006</v>
      </c>
      <c r="C559">
        <f>IFERROR(fitting!$C$7+fitting!$C$4*SIN(fitting!$C$5*(B559-fitting!$C$6))/(fitting!$C$5*(B559-fitting!$C$6)),fitting!$C$7+fitting!$C$4)</f>
        <v>1.8945910450884018</v>
      </c>
    </row>
    <row r="560" spans="1:3" x14ac:dyDescent="0.35">
      <c r="A560">
        <v>553</v>
      </c>
      <c r="B560">
        <f>A560*(data!$B$13-data!$B$14)/($A$7-$A$1007)+data!$B$13</f>
        <v>10.599999999999994</v>
      </c>
      <c r="C560">
        <f>IFERROR(fitting!$C$7+fitting!$C$4*SIN(fitting!$C$5*(B560-fitting!$C$6))/(fitting!$C$5*(B560-fitting!$C$6)),fitting!$C$7+fitting!$C$4)</f>
        <v>1.8504341044294346</v>
      </c>
    </row>
    <row r="561" spans="1:3" x14ac:dyDescent="0.35">
      <c r="A561">
        <v>554</v>
      </c>
      <c r="B561">
        <f>A561*(data!$B$13-data!$B$14)/($A$7-$A$1007)+data!$B$13</f>
        <v>10.799999999999997</v>
      </c>
      <c r="C561">
        <f>IFERROR(fitting!$C$7+fitting!$C$4*SIN(fitting!$C$5*(B561-fitting!$C$6))/(fitting!$C$5*(B561-fitting!$C$6)),fitting!$C$7+fitting!$C$4)</f>
        <v>1.8056837293257653</v>
      </c>
    </row>
    <row r="562" spans="1:3" x14ac:dyDescent="0.35">
      <c r="A562">
        <v>555</v>
      </c>
      <c r="B562">
        <f>A562*(data!$B$13-data!$B$14)/($A$7-$A$1007)+data!$B$13</f>
        <v>11</v>
      </c>
      <c r="C562">
        <f>IFERROR(fitting!$C$7+fitting!$C$4*SIN(fitting!$C$5*(B562-fitting!$C$6))/(fitting!$C$5*(B562-fitting!$C$6)),fitting!$C$7+fitting!$C$4)</f>
        <v>1.7603890952090049</v>
      </c>
    </row>
    <row r="563" spans="1:3" x14ac:dyDescent="0.35">
      <c r="A563">
        <v>556</v>
      </c>
      <c r="B563">
        <f>A563*(data!$B$13-data!$B$14)/($A$7-$A$1007)+data!$B$13</f>
        <v>11.200000000000003</v>
      </c>
      <c r="C563">
        <f>IFERROR(fitting!$C$7+fitting!$C$4*SIN(fitting!$C$5*(B563-fitting!$C$6))/(fitting!$C$5*(B563-fitting!$C$6)),fitting!$C$7+fitting!$C$4)</f>
        <v>1.714599794264412</v>
      </c>
    </row>
    <row r="564" spans="1:3" x14ac:dyDescent="0.35">
      <c r="A564">
        <v>557</v>
      </c>
      <c r="B564">
        <f>A564*(data!$B$13-data!$B$14)/($A$7-$A$1007)+data!$B$13</f>
        <v>11.400000000000006</v>
      </c>
      <c r="C564">
        <f>IFERROR(fitting!$C$7+fitting!$C$4*SIN(fitting!$C$5*(B564-fitting!$C$6))/(fitting!$C$5*(B564-fitting!$C$6)),fitting!$C$7+fitting!$C$4)</f>
        <v>1.6683657691267739</v>
      </c>
    </row>
    <row r="565" spans="1:3" x14ac:dyDescent="0.35">
      <c r="A565">
        <v>558</v>
      </c>
      <c r="B565">
        <f>A565*(data!$B$13-data!$B$14)/($A$7-$A$1007)+data!$B$13</f>
        <v>11.599999999999994</v>
      </c>
      <c r="C565">
        <f>IFERROR(fitting!$C$7+fitting!$C$4*SIN(fitting!$C$5*(B565-fitting!$C$6))/(fitting!$C$5*(B565-fitting!$C$6)),fitting!$C$7+fitting!$C$4)</f>
        <v>1.6217372462567854</v>
      </c>
    </row>
    <row r="566" spans="1:3" x14ac:dyDescent="0.35">
      <c r="A566">
        <v>559</v>
      </c>
      <c r="B566">
        <f>A566*(data!$B$13-data!$B$14)/($A$7-$A$1007)+data!$B$13</f>
        <v>11.799999999999997</v>
      </c>
      <c r="C566">
        <f>IFERROR(fitting!$C$7+fitting!$C$4*SIN(fitting!$C$5*(B566-fitting!$C$6))/(fitting!$C$5*(B566-fitting!$C$6)),fitting!$C$7+fitting!$C$4)</f>
        <v>1.5747646690959318</v>
      </c>
    </row>
    <row r="567" spans="1:3" x14ac:dyDescent="0.35">
      <c r="A567">
        <v>560</v>
      </c>
      <c r="B567">
        <f>A567*(data!$B$13-data!$B$14)/($A$7-$A$1007)+data!$B$13</f>
        <v>12</v>
      </c>
      <c r="C567">
        <f>IFERROR(fitting!$C$7+fitting!$C$4*SIN(fitting!$C$5*(B567-fitting!$C$6))/(fitting!$C$5*(B567-fitting!$C$6)),fitting!$C$7+fitting!$C$4)</f>
        <v>1.5274986310981074</v>
      </c>
    </row>
    <row r="568" spans="1:3" x14ac:dyDescent="0.35">
      <c r="A568">
        <v>561</v>
      </c>
      <c r="B568">
        <f>A568*(data!$B$13-data!$B$14)/($A$7-$A$1007)+data!$B$13</f>
        <v>12.200000000000003</v>
      </c>
      <c r="C568">
        <f>IFERROR(fitting!$C$7+fitting!$C$4*SIN(fitting!$C$5*(B568-fitting!$C$6))/(fitting!$C$5*(B568-fitting!$C$6)),fitting!$C$7+fitting!$C$4)</f>
        <v>1.479989808736119</v>
      </c>
    </row>
    <row r="569" spans="1:3" x14ac:dyDescent="0.35">
      <c r="A569">
        <v>562</v>
      </c>
      <c r="B569">
        <f>A569*(data!$B$13-data!$B$14)/($A$7-$A$1007)+data!$B$13</f>
        <v>12.400000000000006</v>
      </c>
      <c r="C569">
        <f>IFERROR(fitting!$C$7+fitting!$C$4*SIN(fitting!$C$5*(B569-fitting!$C$6))/(fitting!$C$5*(B569-fitting!$C$6)),fitting!$C$7+fitting!$C$4)</f>
        <v>1.4322888945812047</v>
      </c>
    </row>
    <row r="570" spans="1:3" x14ac:dyDescent="0.35">
      <c r="A570">
        <v>563</v>
      </c>
      <c r="B570">
        <f>A570*(data!$B$13-data!$B$14)/($A$7-$A$1007)+data!$B$13</f>
        <v>12.599999999999994</v>
      </c>
      <c r="C570">
        <f>IFERROR(fitting!$C$7+fitting!$C$4*SIN(fitting!$C$5*(B570-fitting!$C$6))/(fitting!$C$5*(B570-fitting!$C$6)),fitting!$C$7+fitting!$C$4)</f>
        <v>1.3844465305533473</v>
      </c>
    </row>
    <row r="571" spans="1:3" x14ac:dyDescent="0.35">
      <c r="A571">
        <v>564</v>
      </c>
      <c r="B571">
        <f>A571*(data!$B$13-data!$B$14)/($A$7-$A$1007)+data!$B$13</f>
        <v>12.799999999999997</v>
      </c>
      <c r="C571">
        <f>IFERROR(fitting!$C$7+fitting!$C$4*SIN(fitting!$C$5*(B571-fitting!$C$6))/(fitting!$C$5*(B571-fitting!$C$6)),fitting!$C$7+fitting!$C$4)</f>
        <v>1.3365132414397309</v>
      </c>
    </row>
    <row r="572" spans="1:3" x14ac:dyDescent="0.35">
      <c r="A572">
        <v>565</v>
      </c>
      <c r="B572">
        <f>A572*(data!$B$13-data!$B$14)/($A$7-$A$1007)+data!$B$13</f>
        <v>13</v>
      </c>
      <c r="C572">
        <f>IFERROR(fitting!$C$7+fitting!$C$4*SIN(fitting!$C$5*(B572-fitting!$C$6))/(fitting!$C$5*(B572-fitting!$C$6)),fitting!$C$7+fitting!$C$4)</f>
        <v>1.2885393687781663</v>
      </c>
    </row>
    <row r="573" spans="1:3" x14ac:dyDescent="0.35">
      <c r="A573">
        <v>566</v>
      </c>
      <c r="B573">
        <f>A573*(data!$B$13-data!$B$14)/($A$7-$A$1007)+data!$B$13</f>
        <v>13.200000000000003</v>
      </c>
      <c r="C573">
        <f>IFERROR(fitting!$C$7+fitting!$C$4*SIN(fitting!$C$5*(B573-fitting!$C$6))/(fitting!$C$5*(B573-fitting!$C$6)),fitting!$C$7+fitting!$C$4)</f>
        <v>1.2405750052014575</v>
      </c>
    </row>
    <row r="574" spans="1:3" x14ac:dyDescent="0.35">
      <c r="A574">
        <v>567</v>
      </c>
      <c r="B574">
        <f>A574*(data!$B$13-data!$B$14)/($A$7-$A$1007)+data!$B$13</f>
        <v>13.400000000000006</v>
      </c>
      <c r="C574">
        <f>IFERROR(fitting!$C$7+fitting!$C$4*SIN(fitting!$C$5*(B574-fitting!$C$6))/(fitting!$C$5*(B574-fitting!$C$6)),fitting!$C$7+fitting!$C$4)</f>
        <v>1.1926699293379264</v>
      </c>
    </row>
    <row r="575" spans="1:3" x14ac:dyDescent="0.35">
      <c r="A575">
        <v>568</v>
      </c>
      <c r="B575">
        <f>A575*(data!$B$13-data!$B$14)/($A$7-$A$1007)+data!$B$13</f>
        <v>13.599999999999994</v>
      </c>
      <c r="C575">
        <f>IFERROR(fitting!$C$7+fitting!$C$4*SIN(fitting!$C$5*(B575-fitting!$C$6))/(fitting!$C$5*(B575-fitting!$C$6)),fitting!$C$7+fitting!$C$4)</f>
        <v>1.144873541362194</v>
      </c>
    </row>
    <row r="576" spans="1:3" x14ac:dyDescent="0.35">
      <c r="A576">
        <v>569</v>
      </c>
      <c r="B576">
        <f>A576*(data!$B$13-data!$B$14)/($A$7-$A$1007)+data!$B$13</f>
        <v>13.799999999999997</v>
      </c>
      <c r="C576">
        <f>IFERROR(fitting!$C$7+fitting!$C$4*SIN(fitting!$C$5*(B576-fitting!$C$6))/(fitting!$C$5*(B576-fitting!$C$6)),fitting!$C$7+fitting!$C$4)</f>
        <v>1.0972347992891627</v>
      </c>
    </row>
    <row r="577" spans="1:3" x14ac:dyDescent="0.35">
      <c r="A577">
        <v>570</v>
      </c>
      <c r="B577">
        <f>A577*(data!$B$13-data!$B$14)/($A$7-$A$1007)+data!$B$13</f>
        <v>14</v>
      </c>
      <c r="C577">
        <f>IFERROR(fitting!$C$7+fitting!$C$4*SIN(fitting!$C$5*(B577-fitting!$C$6))/(fitting!$C$5*(B577-fitting!$C$6)),fitting!$C$7+fitting!$C$4)</f>
        <v>1.0498021561028843</v>
      </c>
    </row>
    <row r="578" spans="1:3" x14ac:dyDescent="0.35">
      <c r="A578">
        <v>571</v>
      </c>
      <c r="B578">
        <f>A578*(data!$B$13-data!$B$14)/($A$7-$A$1007)+data!$B$13</f>
        <v>14.200000000000003</v>
      </c>
      <c r="C578">
        <f>IFERROR(fitting!$C$7+fitting!$C$4*SIN(fitting!$C$5*(B578-fitting!$C$6))/(fitting!$C$5*(B578-fitting!$C$6)),fitting!$C$7+fitting!$C$4)</f>
        <v>1.0026234978104136</v>
      </c>
    </row>
    <row r="579" spans="1:3" x14ac:dyDescent="0.35">
      <c r="A579">
        <v>572</v>
      </c>
      <c r="B579">
        <f>A579*(data!$B$13-data!$B$14)/($A$7-$A$1007)+data!$B$13</f>
        <v>14.400000000000006</v>
      </c>
      <c r="C579">
        <f>IFERROR(fitting!$C$7+fitting!$C$4*SIN(fitting!$C$5*(B579-fitting!$C$6))/(fitting!$C$5*(B579-fitting!$C$6)),fitting!$C$7+fitting!$C$4)</f>
        <v>0.95574608250928694</v>
      </c>
    </row>
    <row r="580" spans="1:3" x14ac:dyDescent="0.35">
      <c r="A580">
        <v>573</v>
      </c>
      <c r="B580">
        <f>A580*(data!$B$13-data!$B$14)/($A$7-$A$1007)+data!$B$13</f>
        <v>14.599999999999994</v>
      </c>
      <c r="C580">
        <f>IFERROR(fitting!$C$7+fitting!$C$4*SIN(fitting!$C$5*(B580-fitting!$C$6))/(fitting!$C$5*(B580-fitting!$C$6)),fitting!$C$7+fitting!$C$4)</f>
        <v>0.90921648055544924</v>
      </c>
    </row>
    <row r="581" spans="1:3" x14ac:dyDescent="0.35">
      <c r="A581">
        <v>574</v>
      </c>
      <c r="B581">
        <f>A581*(data!$B$13-data!$B$14)/($A$7-$A$1007)+data!$B$13</f>
        <v>14.799999999999997</v>
      </c>
      <c r="C581">
        <f>IFERROR(fitting!$C$7+fitting!$C$4*SIN(fitting!$C$5*(B581-fitting!$C$6))/(fitting!$C$5*(B581-fitting!$C$6)),fitting!$C$7+fitting!$C$4)</f>
        <v>0.86308051591659329</v>
      </c>
    </row>
    <row r="582" spans="1:3" x14ac:dyDescent="0.35">
      <c r="A582">
        <v>575</v>
      </c>
      <c r="B582">
        <f>A582*(data!$B$13-data!$B$14)/($A$7-$A$1007)+data!$B$13</f>
        <v>15</v>
      </c>
      <c r="C582">
        <f>IFERROR(fitting!$C$7+fitting!$C$4*SIN(fitting!$C$5*(B582-fitting!$C$6))/(fitting!$C$5*(B582-fitting!$C$6)),fitting!$C$7+fitting!$C$4)</f>
        <v>0.81738320879396276</v>
      </c>
    </row>
    <row r="583" spans="1:3" x14ac:dyDescent="0.35">
      <c r="A583">
        <v>576</v>
      </c>
      <c r="B583">
        <f>A583*(data!$B$13-data!$B$14)/($A$7-$A$1007)+data!$B$13</f>
        <v>15.200000000000003</v>
      </c>
      <c r="C583">
        <f>IFERROR(fitting!$C$7+fitting!$C$4*SIN(fitting!$C$5*(B583-fitting!$C$6))/(fitting!$C$5*(B583-fitting!$C$6)),fitting!$C$7+fitting!$C$4)</f>
        <v>0.77216871959340128</v>
      </c>
    </row>
    <row r="584" spans="1:3" x14ac:dyDescent="0.35">
      <c r="A584">
        <v>577</v>
      </c>
      <c r="B584">
        <f>A584*(data!$B$13-data!$B$14)/($A$7-$A$1007)+data!$B$13</f>
        <v>15.400000000000006</v>
      </c>
      <c r="C584">
        <f>IFERROR(fitting!$C$7+fitting!$C$4*SIN(fitting!$C$5*(B584-fitting!$C$6))/(fitting!$C$5*(B584-fitting!$C$6)),fitting!$C$7+fitting!$C$4)</f>
        <v>0.72748029432434858</v>
      </c>
    </row>
    <row r="585" spans="1:3" x14ac:dyDescent="0.35">
      <c r="A585">
        <v>578</v>
      </c>
      <c r="B585">
        <f>A585*(data!$B$13-data!$B$14)/($A$7-$A$1007)+data!$B$13</f>
        <v>15.599999999999994</v>
      </c>
      <c r="C585">
        <f>IFERROR(fitting!$C$7+fitting!$C$4*SIN(fitting!$C$5*(B585-fitting!$C$6))/(fitting!$C$5*(B585-fitting!$C$6)),fitting!$C$7+fitting!$C$4)</f>
        <v>0.68336021150301696</v>
      </c>
    </row>
    <row r="586" spans="1:3" x14ac:dyDescent="0.35">
      <c r="A586">
        <v>579</v>
      </c>
      <c r="B586">
        <f>A586*(data!$B$13-data!$B$14)/($A$7-$A$1007)+data!$B$13</f>
        <v>15.799999999999997</v>
      </c>
      <c r="C586">
        <f>IFERROR(fitting!$C$7+fitting!$C$4*SIN(fitting!$C$5*(B586-fitting!$C$6))/(fitting!$C$5*(B586-fitting!$C$6)),fitting!$C$7+fitting!$C$4)</f>
        <v>0.63984973063353634</v>
      </c>
    </row>
    <row r="587" spans="1:3" x14ac:dyDescent="0.35">
      <c r="A587">
        <v>580</v>
      </c>
      <c r="B587">
        <f>A587*(data!$B$13-data!$B$14)/($A$7-$A$1007)+data!$B$13</f>
        <v>16</v>
      </c>
      <c r="C587">
        <f>IFERROR(fitting!$C$7+fitting!$C$4*SIN(fitting!$C$5*(B587-fitting!$C$6))/(fitting!$C$5*(B587-fitting!$C$6)),fitting!$C$7+fitting!$C$4)</f>
        <v>0.59698904233832484</v>
      </c>
    </row>
    <row r="588" spans="1:3" x14ac:dyDescent="0.35">
      <c r="A588">
        <v>581</v>
      </c>
      <c r="B588">
        <f>A588*(data!$B$13-data!$B$14)/($A$7-$A$1007)+data!$B$13</f>
        <v>16.200000000000003</v>
      </c>
      <c r="C588">
        <f>IFERROR(fitting!$C$7+fitting!$C$4*SIN(fitting!$C$5*(B588-fitting!$C$6))/(fitting!$C$5*(B588-fitting!$C$6)),fitting!$C$7+fitting!$C$4)</f>
        <v>0.55481722020613489</v>
      </c>
    </row>
    <row r="589" spans="1:3" x14ac:dyDescent="0.35">
      <c r="A589">
        <v>582</v>
      </c>
      <c r="B589">
        <f>A589*(data!$B$13-data!$B$14)/($A$7-$A$1007)+data!$B$13</f>
        <v>16.400000000000006</v>
      </c>
      <c r="C589">
        <f>IFERROR(fitting!$C$7+fitting!$C$4*SIN(fitting!$C$5*(B589-fitting!$C$6))/(fitting!$C$5*(B589-fitting!$C$6)),fitting!$C$7+fitting!$C$4)</f>
        <v>0.51337217442355176</v>
      </c>
    </row>
    <row r="590" spans="1:3" x14ac:dyDescent="0.35">
      <c r="A590">
        <v>583</v>
      </c>
      <c r="B590">
        <f>A590*(data!$B$13-data!$B$14)/($A$7-$A$1007)+data!$B$13</f>
        <v>16.599999999999994</v>
      </c>
      <c r="C590">
        <f>IFERROR(fitting!$C$7+fitting!$C$4*SIN(fitting!$C$5*(B590-fitting!$C$6))/(fitting!$C$5*(B590-fitting!$C$6)),fitting!$C$7+fitting!$C$4)</f>
        <v>0.47269060725277057</v>
      </c>
    </row>
    <row r="591" spans="1:3" x14ac:dyDescent="0.35">
      <c r="A591">
        <v>584</v>
      </c>
      <c r="B591">
        <f>A591*(data!$B$13-data!$B$14)/($A$7-$A$1007)+data!$B$13</f>
        <v>16.799999999999997</v>
      </c>
      <c r="C591">
        <f>IFERROR(fitting!$C$7+fitting!$C$4*SIN(fitting!$C$5*(B591-fitting!$C$6))/(fitting!$C$5*(B591-fitting!$C$6)),fitting!$C$7+fitting!$C$4)</f>
        <v>0.43280797041548236</v>
      </c>
    </row>
    <row r="592" spans="1:3" x14ac:dyDescent="0.35">
      <c r="A592">
        <v>585</v>
      </c>
      <c r="B592">
        <f>A592*(data!$B$13-data!$B$14)/($A$7-$A$1007)+data!$B$13</f>
        <v>17</v>
      </c>
      <c r="C592">
        <f>IFERROR(fitting!$C$7+fitting!$C$4*SIN(fitting!$C$5*(B592-fitting!$C$6))/(fitting!$C$5*(B592-fitting!$C$6)),fitting!$C$7+fitting!$C$4)</f>
        <v>0.39375842443971276</v>
      </c>
    </row>
    <row r="593" spans="1:3" x14ac:dyDescent="0.35">
      <c r="A593">
        <v>586</v>
      </c>
      <c r="B593">
        <f>A593*(data!$B$13-data!$B$14)/($A$7-$A$1007)+data!$B$13</f>
        <v>17.200000000000003</v>
      </c>
      <c r="C593">
        <f>IFERROR(fitting!$C$7+fitting!$C$4*SIN(fitting!$C$5*(B593-fitting!$C$6))/(fitting!$C$5*(B593-fitting!$C$6)),fitting!$C$7+fitting!$C$4)</f>
        <v>0.35557480002318126</v>
      </c>
    </row>
    <row r="594" spans="1:3" x14ac:dyDescent="0.35">
      <c r="A594">
        <v>587</v>
      </c>
      <c r="B594">
        <f>A594*(data!$B$13-data!$B$14)/($A$7-$A$1007)+data!$B$13</f>
        <v>17.400000000000006</v>
      </c>
      <c r="C594">
        <f>IFERROR(fitting!$C$7+fitting!$C$4*SIN(fitting!$C$5*(B594-fitting!$C$6))/(fitting!$C$5*(B594-fitting!$C$6)),fitting!$C$7+fitting!$C$4)</f>
        <v>0.31828856146363826</v>
      </c>
    </row>
    <row r="595" spans="1:3" x14ac:dyDescent="0.35">
      <c r="A595">
        <v>588</v>
      </c>
      <c r="B595">
        <f>A595*(data!$B$13-data!$B$14)/($A$7-$A$1007)+data!$B$13</f>
        <v>17.599999999999994</v>
      </c>
      <c r="C595">
        <f>IFERROR(fitting!$C$7+fitting!$C$4*SIN(fitting!$C$5*(B595-fitting!$C$6))/(fitting!$C$5*(B595-fitting!$C$6)),fitting!$C$7+fitting!$C$4)</f>
        <v>0.28192977220327725</v>
      </c>
    </row>
    <row r="596" spans="1:3" x14ac:dyDescent="0.35">
      <c r="A596">
        <v>589</v>
      </c>
      <c r="B596">
        <f>A596*(data!$B$13-data!$B$14)/($A$7-$A$1007)+data!$B$13</f>
        <v>17.799999999999997</v>
      </c>
      <c r="C596">
        <f>IFERROR(fitting!$C$7+fitting!$C$4*SIN(fitting!$C$5*(B596-fitting!$C$6))/(fitting!$C$5*(B596-fitting!$C$6)),fitting!$C$7+fitting!$C$4)</f>
        <v>0.24652706253094375</v>
      </c>
    </row>
    <row r="597" spans="1:3" x14ac:dyDescent="0.35">
      <c r="A597">
        <v>590</v>
      </c>
      <c r="B597">
        <f>A597*(data!$B$13-data!$B$14)/($A$7-$A$1007)+data!$B$13</f>
        <v>18</v>
      </c>
      <c r="C597">
        <f>IFERROR(fitting!$C$7+fitting!$C$4*SIN(fitting!$C$5*(B597-fitting!$C$6))/(fitting!$C$5*(B597-fitting!$C$6)),fitting!$C$7+fitting!$C$4)</f>
        <v>0.21210759948250857</v>
      </c>
    </row>
    <row r="598" spans="1:3" x14ac:dyDescent="0.35">
      <c r="A598">
        <v>591</v>
      </c>
      <c r="B598">
        <f>A598*(data!$B$13-data!$B$14)/($A$7-$A$1007)+data!$B$13</f>
        <v>18.200000000000003</v>
      </c>
      <c r="C598">
        <f>IFERROR(fitting!$C$7+fitting!$C$4*SIN(fitting!$C$5*(B598-fitting!$C$6))/(fitting!$C$5*(B598-fitting!$C$6)),fitting!$C$7+fitting!$C$4)</f>
        <v>0.17869705897617866</v>
      </c>
    </row>
    <row r="599" spans="1:3" x14ac:dyDescent="0.35">
      <c r="A599">
        <v>592</v>
      </c>
      <c r="B599">
        <f>A599*(data!$B$13-data!$B$14)/($A$7-$A$1007)+data!$B$13</f>
        <v>18.400000000000006</v>
      </c>
      <c r="C599">
        <f>IFERROR(fitting!$C$7+fitting!$C$4*SIN(fitting!$C$5*(B599-fitting!$C$6))/(fitting!$C$5*(B599-fitting!$C$6)),fitting!$C$7+fitting!$C$4)</f>
        <v>0.14631960021609325</v>
      </c>
    </row>
    <row r="600" spans="1:3" x14ac:dyDescent="0.35">
      <c r="A600">
        <v>593</v>
      </c>
      <c r="B600">
        <f>A600*(data!$B$13-data!$B$14)/($A$7-$A$1007)+data!$B$13</f>
        <v>18.599999999999994</v>
      </c>
      <c r="C600">
        <f>IFERROR(fitting!$C$7+fitting!$C$4*SIN(fitting!$C$5*(B600-fitting!$C$6))/(fitting!$C$5*(B600-fitting!$C$6)),fitting!$C$7+fitting!$C$4)</f>
        <v>0.11499784239392316</v>
      </c>
    </row>
    <row r="601" spans="1:3" x14ac:dyDescent="0.35">
      <c r="A601">
        <v>594</v>
      </c>
      <c r="B601">
        <f>A601*(data!$B$13-data!$B$14)/($A$7-$A$1007)+data!$B$13</f>
        <v>18.799999999999997</v>
      </c>
      <c r="C601">
        <f>IFERROR(fitting!$C$7+fitting!$C$4*SIN(fitting!$C$5*(B601-fitting!$C$6))/(fitting!$C$5*(B601-fitting!$C$6)),fitting!$C$7+fitting!$C$4)</f>
        <v>8.4752843714571341E-2</v>
      </c>
    </row>
    <row r="602" spans="1:3" x14ac:dyDescent="0.35">
      <c r="A602">
        <v>595</v>
      </c>
      <c r="B602">
        <f>A602*(data!$B$13-data!$B$14)/($A$7-$A$1007)+data!$B$13</f>
        <v>19</v>
      </c>
      <c r="C602">
        <f>IFERROR(fitting!$C$7+fitting!$C$4*SIN(fitting!$C$5*(B602-fitting!$C$6))/(fitting!$C$5*(B602-fitting!$C$6)),fitting!$C$7+fitting!$C$4)</f>
        <v>5.5604082768487856E-2</v>
      </c>
    </row>
    <row r="603" spans="1:3" x14ac:dyDescent="0.35">
      <c r="A603">
        <v>596</v>
      </c>
      <c r="B603">
        <f>A603*(data!$B$13-data!$B$14)/($A$7-$A$1007)+data!$B$13</f>
        <v>19.200000000000003</v>
      </c>
      <c r="C603">
        <f>IFERROR(fitting!$C$7+fitting!$C$4*SIN(fitting!$C$5*(B603-fitting!$C$6))/(fitting!$C$5*(B603-fitting!$C$6)),fitting!$C$7+fitting!$C$4)</f>
        <v>2.7569442269347072E-2</v>
      </c>
    </row>
    <row r="604" spans="1:3" x14ac:dyDescent="0.35">
      <c r="A604">
        <v>597</v>
      </c>
      <c r="B604">
        <f>A604*(data!$B$13-data!$B$14)/($A$7-$A$1007)+data!$B$13</f>
        <v>19.400000000000006</v>
      </c>
      <c r="C604">
        <f>IFERROR(fitting!$C$7+fitting!$C$4*SIN(fitting!$C$5*(B604-fitting!$C$6))/(fitting!$C$5*(B604-fitting!$C$6)),fitting!$C$7+fitting!$C$4)</f>
        <v>6.6519517223190272E-4</v>
      </c>
    </row>
    <row r="605" spans="1:3" x14ac:dyDescent="0.35">
      <c r="A605">
        <v>598</v>
      </c>
      <c r="B605">
        <f>A605*(data!$B$13-data!$B$14)/($A$7-$A$1007)+data!$B$13</f>
        <v>19.599999999999994</v>
      </c>
      <c r="C605">
        <f>IFERROR(fitting!$C$7+fitting!$C$4*SIN(fitting!$C$5*(B605-fitting!$C$6))/(fitting!$C$5*(B605-fitting!$C$6)),fitting!$C$7+fitting!$C$4)</f>
        <v>-2.5094006816281711E-2</v>
      </c>
    </row>
    <row r="606" spans="1:3" x14ac:dyDescent="0.35">
      <c r="A606">
        <v>599</v>
      </c>
      <c r="B606">
        <f>A606*(data!$B$13-data!$B$14)/($A$7-$A$1007)+data!$B$13</f>
        <v>19.799999999999997</v>
      </c>
      <c r="C606">
        <f>IFERROR(fitting!$C$7+fitting!$C$4*SIN(fitting!$C$5*(B606-fitting!$C$6))/(fitting!$C$5*(B606-fitting!$C$6)),fitting!$C$7+fitting!$C$4)</f>
        <v>-4.9695142328464836E-2</v>
      </c>
    </row>
    <row r="607" spans="1:3" x14ac:dyDescent="0.35">
      <c r="A607">
        <v>600</v>
      </c>
      <c r="B607">
        <f>A607*(data!$B$13-data!$B$14)/($A$7-$A$1007)+data!$B$13</f>
        <v>20</v>
      </c>
      <c r="C607">
        <f>IFERROR(fitting!$C$7+fitting!$C$4*SIN(fitting!$C$5*(B607-fitting!$C$6))/(fitting!$C$5*(B607-fitting!$C$6)),fitting!$C$7+fitting!$C$4)</f>
        <v>-7.3126827022199858E-2</v>
      </c>
    </row>
    <row r="608" spans="1:3" x14ac:dyDescent="0.35">
      <c r="A608">
        <v>601</v>
      </c>
      <c r="B608">
        <f>A608*(data!$B$13-data!$B$14)/($A$7-$A$1007)+data!$B$13</f>
        <v>20.200000000000003</v>
      </c>
      <c r="C608">
        <f>IFERROR(fitting!$C$7+fitting!$C$4*SIN(fitting!$C$5*(B608-fitting!$C$6))/(fitting!$C$5*(B608-fitting!$C$6)),fitting!$C$7+fitting!$C$4)</f>
        <v>-9.5379317863941881E-2</v>
      </c>
    </row>
    <row r="609" spans="1:3" x14ac:dyDescent="0.35">
      <c r="A609">
        <v>602</v>
      </c>
      <c r="B609">
        <f>A609*(data!$B$13-data!$B$14)/($A$7-$A$1007)+data!$B$13</f>
        <v>20.400000000000006</v>
      </c>
      <c r="C609">
        <f>IFERROR(fitting!$C$7+fitting!$C$4*SIN(fitting!$C$5*(B609-fitting!$C$6))/(fitting!$C$5*(B609-fitting!$C$6)),fitting!$C$7+fitting!$C$4)</f>
        <v>-0.11644451501130243</v>
      </c>
    </row>
    <row r="610" spans="1:3" x14ac:dyDescent="0.35">
      <c r="A610">
        <v>603</v>
      </c>
      <c r="B610">
        <f>A610*(data!$B$13-data!$B$14)/($A$7-$A$1007)+data!$B$13</f>
        <v>20.599999999999994</v>
      </c>
      <c r="C610">
        <f>IFERROR(fitting!$C$7+fitting!$C$4*SIN(fitting!$C$5*(B610-fitting!$C$6))/(fitting!$C$5*(B610-fitting!$C$6)),fitting!$C$7+fitting!$C$4)</f>
        <v>-0.13631596130238921</v>
      </c>
    </row>
    <row r="611" spans="1:3" x14ac:dyDescent="0.35">
      <c r="A611">
        <v>604</v>
      </c>
      <c r="B611">
        <f>A611*(data!$B$13-data!$B$14)/($A$7-$A$1007)+data!$B$13</f>
        <v>20.799999999999997</v>
      </c>
      <c r="C611">
        <f>IFERROR(fitting!$C$7+fitting!$C$4*SIN(fitting!$C$5*(B611-fitting!$C$6))/(fitting!$C$5*(B611-fitting!$C$6)),fitting!$C$7+fitting!$C$4)</f>
        <v>-0.15498883936271252</v>
      </c>
    </row>
    <row r="612" spans="1:3" x14ac:dyDescent="0.35">
      <c r="A612">
        <v>605</v>
      </c>
      <c r="B612">
        <f>A612*(data!$B$13-data!$B$14)/($A$7-$A$1007)+data!$B$13</f>
        <v>21</v>
      </c>
      <c r="C612">
        <f>IFERROR(fitting!$C$7+fitting!$C$4*SIN(fitting!$C$5*(B612-fitting!$C$6))/(fitting!$C$5*(B612-fitting!$C$6)),fitting!$C$7+fitting!$C$4)</f>
        <v>-0.17245996634407379</v>
      </c>
    </row>
    <row r="613" spans="1:3" x14ac:dyDescent="0.35">
      <c r="A613">
        <v>606</v>
      </c>
      <c r="B613">
        <f>A613*(data!$B$13-data!$B$14)/($A$7-$A$1007)+data!$B$13</f>
        <v>21.200000000000003</v>
      </c>
      <c r="C613">
        <f>IFERROR(fitting!$C$7+fitting!$C$4*SIN(fitting!$C$5*(B613-fitting!$C$6))/(fitting!$C$5*(B613-fitting!$C$6)),fitting!$C$7+fitting!$C$4)</f>
        <v>-0.18872778631350645</v>
      </c>
    </row>
    <row r="614" spans="1:3" x14ac:dyDescent="0.35">
      <c r="A614">
        <v>607</v>
      </c>
      <c r="B614">
        <f>A614*(data!$B$13-data!$B$14)/($A$7-$A$1007)+data!$B$13</f>
        <v>21.400000000000006</v>
      </c>
      <c r="C614">
        <f>IFERROR(fitting!$C$7+fitting!$C$4*SIN(fitting!$C$5*(B614-fitting!$C$6))/(fitting!$C$5*(B614-fitting!$C$6)),fitting!$C$7+fitting!$C$4)</f>
        <v>-0.20379236031386511</v>
      </c>
    </row>
    <row r="615" spans="1:3" x14ac:dyDescent="0.35">
      <c r="A615">
        <v>608</v>
      </c>
      <c r="B615">
        <f>A615*(data!$B$13-data!$B$14)/($A$7-$A$1007)+data!$B$13</f>
        <v>21.599999999999994</v>
      </c>
      <c r="C615">
        <f>IFERROR(fitting!$C$7+fitting!$C$4*SIN(fitting!$C$5*(B615-fitting!$C$6))/(fitting!$C$5*(B615-fitting!$C$6)),fitting!$C$7+fitting!$C$4)</f>
        <v>-0.2176553541211993</v>
      </c>
    </row>
    <row r="616" spans="1:3" x14ac:dyDescent="0.35">
      <c r="A616">
        <v>609</v>
      </c>
      <c r="B616">
        <f>A616*(data!$B$13-data!$B$14)/($A$7-$A$1007)+data!$B$13</f>
        <v>21.799999999999997</v>
      </c>
      <c r="C616">
        <f>IFERROR(fitting!$C$7+fitting!$C$4*SIN(fitting!$C$5*(B616-fitting!$C$6))/(fitting!$C$5*(B616-fitting!$C$6)),fitting!$C$7+fitting!$C$4)</f>
        <v>-0.23032002372753108</v>
      </c>
    </row>
    <row r="617" spans="1:3" x14ac:dyDescent="0.35">
      <c r="A617">
        <v>610</v>
      </c>
      <c r="B617">
        <f>A617*(data!$B$13-data!$B$14)/($A$7-$A$1007)+data!$B$13</f>
        <v>22</v>
      </c>
      <c r="C617">
        <f>IFERROR(fitting!$C$7+fitting!$C$4*SIN(fitting!$C$5*(B617-fitting!$C$6))/(fitting!$C$5*(B617-fitting!$C$6)),fitting!$C$7+fitting!$C$4)</f>
        <v>-0.24179119858104442</v>
      </c>
    </row>
    <row r="618" spans="1:3" x14ac:dyDescent="0.35">
      <c r="A618">
        <v>611</v>
      </c>
      <c r="B618">
        <f>A618*(data!$B$13-data!$B$14)/($A$7-$A$1007)+data!$B$13</f>
        <v>22.200000000000003</v>
      </c>
      <c r="C618">
        <f>IFERROR(fitting!$C$7+fitting!$C$4*SIN(fitting!$C$5*(B618-fitting!$C$6))/(fitting!$C$5*(B618-fitting!$C$6)),fitting!$C$7+fitting!$C$4)</f>
        <v>-0.25207526261909313</v>
      </c>
    </row>
    <row r="619" spans="1:3" x14ac:dyDescent="0.35">
      <c r="A619">
        <v>612</v>
      </c>
      <c r="B619">
        <f>A619*(data!$B$13-data!$B$14)/($A$7-$A$1007)+data!$B$13</f>
        <v>22.400000000000006</v>
      </c>
      <c r="C619">
        <f>IFERROR(fitting!$C$7+fitting!$C$4*SIN(fitting!$C$5*(B619-fitting!$C$6))/(fitting!$C$5*(B619-fitting!$C$6)),fitting!$C$7+fitting!$C$4)</f>
        <v>-0.2611801331326839</v>
      </c>
    </row>
    <row r="620" spans="1:3" x14ac:dyDescent="0.35">
      <c r="A620">
        <v>613</v>
      </c>
      <c r="B620">
        <f>A620*(data!$B$13-data!$B$14)/($A$7-$A$1007)+data!$B$13</f>
        <v>22.599999999999994</v>
      </c>
      <c r="C620">
        <f>IFERROR(fitting!$C$7+fitting!$C$4*SIN(fitting!$C$5*(B620-fitting!$C$6))/(fitting!$C$5*(B620-fitting!$C$6)),fitting!$C$7+fitting!$C$4)</f>
        <v>-0.26911523750434124</v>
      </c>
    </row>
    <row r="621" spans="1:3" x14ac:dyDescent="0.35">
      <c r="A621">
        <v>614</v>
      </c>
      <c r="B621">
        <f>A621*(data!$B$13-data!$B$14)/($A$7-$A$1007)+data!$B$13</f>
        <v>22.799999999999997</v>
      </c>
      <c r="C621">
        <f>IFERROR(fitting!$C$7+fitting!$C$4*SIN(fitting!$C$5*(B621-fitting!$C$6))/(fitting!$C$5*(B621-fitting!$C$6)),fitting!$C$7+fitting!$C$4)</f>
        <v>-0.27589148786439183</v>
      </c>
    </row>
    <row r="622" spans="1:3" x14ac:dyDescent="0.35">
      <c r="A622">
        <v>615</v>
      </c>
      <c r="B622">
        <f>A622*(data!$B$13-data!$B$14)/($A$7-$A$1007)+data!$B$13</f>
        <v>23</v>
      </c>
      <c r="C622">
        <f>IFERROR(fitting!$C$7+fitting!$C$4*SIN(fitting!$C$5*(B622-fitting!$C$6))/(fitting!$C$5*(B622-fitting!$C$6)),fitting!$C$7+fitting!$C$4)</f>
        <v>-0.28152125371376474</v>
      </c>
    </row>
    <row r="623" spans="1:3" x14ac:dyDescent="0.35">
      <c r="A623">
        <v>616</v>
      </c>
      <c r="B623">
        <f>A623*(data!$B$13-data!$B$14)/($A$7-$A$1007)+data!$B$13</f>
        <v>23.200000000000003</v>
      </c>
      <c r="C623">
        <f>IFERROR(fitting!$C$7+fitting!$C$4*SIN(fitting!$C$5*(B623-fitting!$C$6))/(fitting!$C$5*(B623-fitting!$C$6)),fitting!$C$7+fitting!$C$4)</f>
        <v>-0.28601833256440073</v>
      </c>
    </row>
    <row r="624" spans="1:3" x14ac:dyDescent="0.35">
      <c r="A624">
        <v>617</v>
      </c>
      <c r="B624">
        <f>A624*(data!$B$13-data!$B$14)/($A$7-$A$1007)+data!$B$13</f>
        <v>23.400000000000006</v>
      </c>
      <c r="C624">
        <f>IFERROR(fitting!$C$7+fitting!$C$4*SIN(fitting!$C$5*(B624-fitting!$C$6))/(fitting!$C$5*(B624-fitting!$C$6)),fitting!$C$7+fitting!$C$4)</f>
        <v>-0.28939791865122683</v>
      </c>
    </row>
    <row r="625" spans="1:3" x14ac:dyDescent="0.35">
      <c r="A625">
        <v>618</v>
      </c>
      <c r="B625">
        <f>A625*(data!$B$13-data!$B$14)/($A$7-$A$1007)+data!$B$13</f>
        <v>23.599999999999994</v>
      </c>
      <c r="C625">
        <f>IFERROR(fitting!$C$7+fitting!$C$4*SIN(fitting!$C$5*(B625-fitting!$C$6))/(fitting!$C$5*(B625-fitting!$C$6)),fitting!$C$7+fitting!$C$4)</f>
        <v>-0.29167656977246209</v>
      </c>
    </row>
    <row r="626" spans="1:3" x14ac:dyDescent="0.35">
      <c r="A626">
        <v>619</v>
      </c>
      <c r="B626">
        <f>A626*(data!$B$13-data!$B$14)/($A$7-$A$1007)+data!$B$13</f>
        <v>23.799999999999997</v>
      </c>
      <c r="C626">
        <f>IFERROR(fitting!$C$7+fitting!$C$4*SIN(fitting!$C$5*(B626-fitting!$C$6))/(fitting!$C$5*(B626-fitting!$C$6)),fitting!$C$7+fitting!$C$4)</f>
        <v>-0.29287217231770796</v>
      </c>
    </row>
    <row r="627" spans="1:3" x14ac:dyDescent="0.35">
      <c r="A627">
        <v>620</v>
      </c>
      <c r="B627">
        <f>A627*(data!$B$13-data!$B$14)/($A$7-$A$1007)+data!$B$13</f>
        <v>24</v>
      </c>
      <c r="C627">
        <f>IFERROR(fitting!$C$7+fitting!$C$4*SIN(fitting!$C$5*(B627-fitting!$C$6))/(fitting!$C$5*(B627-fitting!$C$6)),fitting!$C$7+fitting!$C$4)</f>
        <v>-0.29300390454586506</v>
      </c>
    </row>
    <row r="628" spans="1:3" x14ac:dyDescent="0.35">
      <c r="A628">
        <v>621</v>
      </c>
      <c r="B628">
        <f>A628*(data!$B$13-data!$B$14)/($A$7-$A$1007)+data!$B$13</f>
        <v>24.200000000000003</v>
      </c>
      <c r="C628">
        <f>IFERROR(fitting!$C$7+fitting!$C$4*SIN(fitting!$C$5*(B628-fitting!$C$6))/(fitting!$C$5*(B628-fitting!$C$6)),fitting!$C$7+fitting!$C$4)</f>
        <v>-0.29209219817740567</v>
      </c>
    </row>
    <row r="629" spans="1:3" x14ac:dyDescent="0.35">
      <c r="A629">
        <v>622</v>
      </c>
      <c r="B629">
        <f>A629*(data!$B$13-data!$B$14)/($A$7-$A$1007)+data!$B$13</f>
        <v>24.400000000000006</v>
      </c>
      <c r="C629">
        <f>IFERROR(fitting!$C$7+fitting!$C$4*SIN(fitting!$C$5*(B629-fitting!$C$6))/(fitting!$C$5*(B629-fitting!$C$6)),fitting!$C$7+fitting!$C$4)</f>
        <v>-0.29015869836790437</v>
      </c>
    </row>
    <row r="630" spans="1:3" x14ac:dyDescent="0.35">
      <c r="A630">
        <v>623</v>
      </c>
      <c r="B630">
        <f>A630*(data!$B$13-data!$B$14)/($A$7-$A$1007)+data!$B$13</f>
        <v>24.599999999999994</v>
      </c>
      <c r="C630">
        <f>IFERROR(fitting!$C$7+fitting!$C$4*SIN(fitting!$C$5*(B630-fitting!$C$6))/(fitting!$C$5*(B630-fitting!$C$6)),fitting!$C$7+fitting!$C$4)</f>
        <v>-0.28722622213198051</v>
      </c>
    </row>
    <row r="631" spans="1:3" x14ac:dyDescent="0.35">
      <c r="A631">
        <v>624</v>
      </c>
      <c r="B631">
        <f>A631*(data!$B$13-data!$B$14)/($A$7-$A$1007)+data!$B$13</f>
        <v>24.799999999999997</v>
      </c>
      <c r="C631">
        <f>IFERROR(fitting!$C$7+fitting!$C$4*SIN(fitting!$C$5*(B631-fitting!$C$6))/(fitting!$C$5*(B631-fitting!$C$6)),fitting!$C$7+fitting!$C$4)</f>
        <v>-0.28331871528895863</v>
      </c>
    </row>
    <row r="632" spans="1:3" x14ac:dyDescent="0.35">
      <c r="A632">
        <v>625</v>
      </c>
      <c r="B632">
        <f>A632*(data!$B$13-data!$B$14)/($A$7-$A$1007)+data!$B$13</f>
        <v>25</v>
      </c>
      <c r="C632">
        <f>IFERROR(fitting!$C$7+fitting!$C$4*SIN(fitting!$C$5*(B632-fitting!$C$6))/(fitting!$C$5*(B632-fitting!$C$6)),fitting!$C$7+fitting!$C$4)</f>
        <v>-0.2784612080035645</v>
      </c>
    </row>
    <row r="633" spans="1:3" x14ac:dyDescent="0.35">
      <c r="A633">
        <v>626</v>
      </c>
      <c r="B633">
        <f>A633*(data!$B$13-data!$B$14)/($A$7-$A$1007)+data!$B$13</f>
        <v>25.200000000000003</v>
      </c>
      <c r="C633">
        <f>IFERROR(fitting!$C$7+fitting!$C$4*SIN(fitting!$C$5*(B633-fitting!$C$6))/(fitting!$C$5*(B633-fitting!$C$6)),fitting!$C$7+fitting!$C$4)</f>
        <v>-0.27267976899687435</v>
      </c>
    </row>
    <row r="634" spans="1:3" x14ac:dyDescent="0.35">
      <c r="A634">
        <v>627</v>
      </c>
      <c r="B634">
        <f>A634*(data!$B$13-data!$B$14)/($A$7-$A$1007)+data!$B$13</f>
        <v>25.400000000000006</v>
      </c>
      <c r="C634">
        <f>IFERROR(fitting!$C$7+fitting!$C$4*SIN(fitting!$C$5*(B634-fitting!$C$6))/(fitting!$C$5*(B634-fitting!$C$6)),fitting!$C$7+fitting!$C$4)</f>
        <v>-0.26600145850450646</v>
      </c>
    </row>
    <row r="635" spans="1:3" x14ac:dyDescent="0.35">
      <c r="A635">
        <v>628</v>
      </c>
      <c r="B635">
        <f>A635*(data!$B$13-data!$B$14)/($A$7-$A$1007)+data!$B$13</f>
        <v>25.599999999999994</v>
      </c>
      <c r="C635">
        <f>IFERROR(fitting!$C$7+fitting!$C$4*SIN(fitting!$C$5*(B635-fitting!$C$6))/(fitting!$C$5*(B635-fitting!$C$6)),fitting!$C$7+fitting!$C$4)</f>
        <v>-0.25845428006068355</v>
      </c>
    </row>
    <row r="636" spans="1:3" x14ac:dyDescent="0.35">
      <c r="A636">
        <v>629</v>
      </c>
      <c r="B636">
        <f>A636*(data!$B$13-data!$B$14)/($A$7-$A$1007)+data!$B$13</f>
        <v>25.799999999999997</v>
      </c>
      <c r="C636">
        <f>IFERROR(fitting!$C$7+fitting!$C$4*SIN(fitting!$C$5*(B636-fitting!$C$6))/(fitting!$C$5*(B636-fitting!$C$6)),fitting!$C$7+fitting!$C$4)</f>
        <v>-0.25006713118830565</v>
      </c>
    </row>
    <row r="637" spans="1:3" x14ac:dyDescent="0.35">
      <c r="A637">
        <v>630</v>
      </c>
      <c r="B637">
        <f>A637*(data!$B$13-data!$B$14)/($A$7-$A$1007)+data!$B$13</f>
        <v>26</v>
      </c>
      <c r="C637">
        <f>IFERROR(fitting!$C$7+fitting!$C$4*SIN(fitting!$C$5*(B637-fitting!$C$6))/(fitting!$C$5*(B637-fitting!$C$6)),fitting!$C$7+fitting!$C$4)</f>
        <v>-0.24086975307655684</v>
      </c>
    </row>
    <row r="638" spans="1:3" x14ac:dyDescent="0.35">
      <c r="A638">
        <v>631</v>
      </c>
      <c r="B638">
        <f>A638*(data!$B$13-data!$B$14)/($A$7-$A$1007)+data!$B$13</f>
        <v>26.200000000000003</v>
      </c>
      <c r="C638">
        <f>IFERROR(fitting!$C$7+fitting!$C$4*SIN(fitting!$C$5*(B638-fitting!$C$6))/(fitting!$C$5*(B638-fitting!$C$6)),fitting!$C$7+fitting!$C$4)</f>
        <v>-0.23089267932879665</v>
      </c>
    </row>
    <row r="639" spans="1:3" x14ac:dyDescent="0.35">
      <c r="A639">
        <v>632</v>
      </c>
      <c r="B639">
        <f>A639*(data!$B$13-data!$B$14)/($A$7-$A$1007)+data!$B$13</f>
        <v>26.400000000000006</v>
      </c>
      <c r="C639">
        <f>IFERROR(fitting!$C$7+fitting!$C$4*SIN(fitting!$C$5*(B639-fitting!$C$6))/(fitting!$C$5*(B639-fitting!$C$6)),fitting!$C$7+fitting!$C$4)</f>
        <v>-0.22016718386460837</v>
      </c>
    </row>
    <row r="640" spans="1:3" x14ac:dyDescent="0.35">
      <c r="A640">
        <v>633</v>
      </c>
      <c r="B640">
        <f>A640*(data!$B$13-data!$B$14)/($A$7-$A$1007)+data!$B$13</f>
        <v>26.599999999999994</v>
      </c>
      <c r="C640">
        <f>IFERROR(fitting!$C$7+fitting!$C$4*SIN(fitting!$C$5*(B640-fitting!$C$6))/(fitting!$C$5*(B640-fitting!$C$6)),fitting!$C$7+fitting!$C$4)</f>
        <v>-0.2087252280608386</v>
      </c>
    </row>
    <row r="641" spans="1:3" x14ac:dyDescent="0.35">
      <c r="A641">
        <v>634</v>
      </c>
      <c r="B641">
        <f>A641*(data!$B$13-data!$B$14)/($A$7-$A$1007)+data!$B$13</f>
        <v>26.799999999999997</v>
      </c>
      <c r="C641">
        <f>IFERROR(fitting!$C$7+fitting!$C$4*SIN(fitting!$C$5*(B641-fitting!$C$6))/(fitting!$C$5*(B641-fitting!$C$6)),fitting!$C$7+fitting!$C$4)</f>
        <v>-0.19659940721728081</v>
      </c>
    </row>
    <row r="642" spans="1:3" x14ac:dyDescent="0.35">
      <c r="A642">
        <v>635</v>
      </c>
      <c r="B642">
        <f>A642*(data!$B$13-data!$B$14)/($A$7-$A$1007)+data!$B$13</f>
        <v>27</v>
      </c>
      <c r="C642">
        <f>IFERROR(fitting!$C$7+fitting!$C$4*SIN(fitting!$C$5*(B642-fitting!$C$6))/(fitting!$C$5*(B642-fitting!$C$6)),fitting!$C$7+fitting!$C$4)</f>
        <v>-0.18382289643337107</v>
      </c>
    </row>
    <row r="643" spans="1:3" x14ac:dyDescent="0.35">
      <c r="A643">
        <v>636</v>
      </c>
      <c r="B643">
        <f>A643*(data!$B$13-data!$B$14)/($A$7-$A$1007)+data!$B$13</f>
        <v>27.200000000000003</v>
      </c>
      <c r="C643">
        <f>IFERROR(fitting!$C$7+fitting!$C$4*SIN(fitting!$C$5*(B643-fitting!$C$6))/(fitting!$C$5*(B643-fitting!$C$6)),fitting!$C$7+fitting!$C$4)</f>
        <v>-0.17042939598277346</v>
      </c>
    </row>
    <row r="644" spans="1:3" x14ac:dyDescent="0.35">
      <c r="A644">
        <v>637</v>
      </c>
      <c r="B644">
        <f>A644*(data!$B$13-data!$B$14)/($A$7-$A$1007)+data!$B$13</f>
        <v>27.400000000000006</v>
      </c>
      <c r="C644">
        <f>IFERROR(fitting!$C$7+fitting!$C$4*SIN(fitting!$C$5*(B644-fitting!$C$6))/(fitting!$C$5*(B644-fitting!$C$6)),fitting!$C$7+fitting!$C$4)</f>
        <v>-0.15645307627317445</v>
      </c>
    </row>
    <row r="645" spans="1:3" x14ac:dyDescent="0.35">
      <c r="A645">
        <v>638</v>
      </c>
      <c r="B645">
        <f>A645*(data!$B$13-data!$B$14)/($A$7-$A$1007)+data!$B$13</f>
        <v>27.599999999999994</v>
      </c>
      <c r="C645">
        <f>IFERROR(fitting!$C$7+fitting!$C$4*SIN(fitting!$C$5*(B645-fitting!$C$6))/(fitting!$C$5*(B645-fitting!$C$6)),fitting!$C$7+fitting!$C$4)</f>
        <v>-0.14192852247885085</v>
      </c>
    </row>
    <row r="646" spans="1:3" x14ac:dyDescent="0.35">
      <c r="A646">
        <v>639</v>
      </c>
      <c r="B646">
        <f>A646*(data!$B$13-data!$B$14)/($A$7-$A$1007)+data!$B$13</f>
        <v>27.799999999999997</v>
      </c>
      <c r="C646">
        <f>IFERROR(fitting!$C$7+fitting!$C$4*SIN(fitting!$C$5*(B646-fitting!$C$6))/(fitting!$C$5*(B646-fitting!$C$6)),fitting!$C$7+fitting!$C$4)</f>
        <v>-0.12689067893369749</v>
      </c>
    </row>
    <row r="647" spans="1:3" x14ac:dyDescent="0.35">
      <c r="A647">
        <v>640</v>
      </c>
      <c r="B647">
        <f>A647*(data!$B$13-data!$B$14)/($A$7-$A$1007)+data!$B$13</f>
        <v>28</v>
      </c>
      <c r="C647">
        <f>IFERROR(fitting!$C$7+fitting!$C$4*SIN(fitting!$C$5*(B647-fitting!$C$6))/(fitting!$C$5*(B647-fitting!$C$6)),fitting!$C$7+fitting!$C$4)</f>
        <v>-0.11137479337240924</v>
      </c>
    </row>
    <row r="648" spans="1:3" x14ac:dyDescent="0.35">
      <c r="A648">
        <v>641</v>
      </c>
      <c r="B648">
        <f>A648*(data!$B$13-data!$B$14)/($A$7-$A$1007)+data!$B$13</f>
        <v>28.199999999999989</v>
      </c>
      <c r="C648">
        <f>IFERROR(fitting!$C$7+fitting!$C$4*SIN(fitting!$C$5*(B648-fitting!$C$6))/(fitting!$C$5*(B648-fitting!$C$6)),fitting!$C$7+fitting!$C$4)</f>
        <v>-9.5416361107309333E-2</v>
      </c>
    </row>
    <row r="649" spans="1:3" x14ac:dyDescent="0.35">
      <c r="A649">
        <v>642</v>
      </c>
      <c r="B649">
        <f>A649*(data!$B$13-data!$B$14)/($A$7-$A$1007)+data!$B$13</f>
        <v>28.400000000000006</v>
      </c>
      <c r="C649">
        <f>IFERROR(fitting!$C$7+fitting!$C$4*SIN(fitting!$C$5*(B649-fitting!$C$6))/(fitting!$C$5*(B649-fitting!$C$6)),fitting!$C$7+fitting!$C$4)</f>
        <v>-7.905106922805144E-2</v>
      </c>
    </row>
    <row r="650" spans="1:3" x14ac:dyDescent="0.35">
      <c r="A650">
        <v>643</v>
      </c>
      <c r="B650">
        <f>A650*(data!$B$13-data!$B$14)/($A$7-$A$1007)+data!$B$13</f>
        <v>28.599999999999994</v>
      </c>
      <c r="C650">
        <f>IFERROR(fitting!$C$7+fitting!$C$4*SIN(fitting!$C$5*(B650-fitting!$C$6))/(fitting!$C$5*(B650-fitting!$C$6)),fitting!$C$7+fitting!$C$4)</f>
        <v>-6.2314740910996091E-2</v>
      </c>
    </row>
    <row r="651" spans="1:3" x14ac:dyDescent="0.35">
      <c r="A651">
        <v>644</v>
      </c>
      <c r="B651">
        <f>A651*(data!$B$13-data!$B$14)/($A$7-$A$1007)+data!$B$13</f>
        <v>28.800000000000011</v>
      </c>
      <c r="C651">
        <f>IFERROR(fitting!$C$7+fitting!$C$4*SIN(fitting!$C$5*(B651-fitting!$C$6))/(fitting!$C$5*(B651-fitting!$C$6)),fitting!$C$7+fitting!$C$4)</f>
        <v>-4.5243279924417679E-2</v>
      </c>
    </row>
    <row r="652" spans="1:3" x14ac:dyDescent="0.35">
      <c r="A652">
        <v>645</v>
      </c>
      <c r="B652">
        <f>A652*(data!$B$13-data!$B$14)/($A$7-$A$1007)+data!$B$13</f>
        <v>29</v>
      </c>
      <c r="C652">
        <f>IFERROR(fitting!$C$7+fitting!$C$4*SIN(fitting!$C$5*(B652-fitting!$C$6))/(fitting!$C$5*(B652-fitting!$C$6)),fitting!$C$7+fitting!$C$4)</f>
        <v>-2.7872615415096336E-2</v>
      </c>
    </row>
    <row r="653" spans="1:3" x14ac:dyDescent="0.35">
      <c r="A653">
        <v>646</v>
      </c>
      <c r="B653">
        <f>A653*(data!$B$13-data!$B$14)/($A$7-$A$1007)+data!$B$13</f>
        <v>29.199999999999989</v>
      </c>
      <c r="C653">
        <f>IFERROR(fitting!$C$7+fitting!$C$4*SIN(fitting!$C$5*(B653-fitting!$C$6))/(fitting!$C$5*(B653-fitting!$C$6)),fitting!$C$7+fitting!$C$4)</f>
        <v>-1.0238647060875516E-2</v>
      </c>
    </row>
    <row r="654" spans="1:3" x14ac:dyDescent="0.35">
      <c r="A654">
        <v>647</v>
      </c>
      <c r="B654">
        <f>A654*(data!$B$13-data!$B$14)/($A$7-$A$1007)+data!$B$13</f>
        <v>29.400000000000006</v>
      </c>
      <c r="C654">
        <f>IFERROR(fitting!$C$7+fitting!$C$4*SIN(fitting!$C$5*(B654-fitting!$C$6))/(fitting!$C$5*(B654-fitting!$C$6)),fitting!$C$7+fitting!$C$4)</f>
        <v>7.6228093270971631E-3</v>
      </c>
    </row>
    <row r="655" spans="1:3" x14ac:dyDescent="0.35">
      <c r="A655">
        <v>648</v>
      </c>
      <c r="B655">
        <f>A655*(data!$B$13-data!$B$14)/($A$7-$A$1007)+data!$B$13</f>
        <v>29.599999999999994</v>
      </c>
      <c r="C655">
        <f>IFERROR(fitting!$C$7+fitting!$C$4*SIN(fitting!$C$5*(B655-fitting!$C$6))/(fitting!$C$5*(B655-fitting!$C$6)),fitting!$C$7+fitting!$C$4)</f>
        <v>2.5676075669911314E-2</v>
      </c>
    </row>
    <row r="656" spans="1:3" x14ac:dyDescent="0.35">
      <c r="A656">
        <v>649</v>
      </c>
      <c r="B656">
        <f>A656*(data!$B$13-data!$B$14)/($A$7-$A$1007)+data!$B$13</f>
        <v>29.800000000000011</v>
      </c>
      <c r="C656">
        <f>IFERROR(fitting!$C$7+fitting!$C$4*SIN(fitting!$C$5*(B656-fitting!$C$6))/(fitting!$C$5*(B656-fitting!$C$6)),fitting!$C$7+fitting!$C$4)</f>
        <v>4.388566487293652E-2</v>
      </c>
    </row>
    <row r="657" spans="1:3" x14ac:dyDescent="0.35">
      <c r="A657">
        <v>650</v>
      </c>
      <c r="B657">
        <f>A657*(data!$B$13-data!$B$14)/($A$7-$A$1007)+data!$B$13</f>
        <v>30</v>
      </c>
      <c r="C657">
        <f>IFERROR(fitting!$C$7+fitting!$C$4*SIN(fitting!$C$5*(B657-fitting!$C$6))/(fitting!$C$5*(B657-fitting!$C$6)),fitting!$C$7+fitting!$C$4)</f>
        <v>6.2216333384349232E-2</v>
      </c>
    </row>
    <row r="658" spans="1:3" x14ac:dyDescent="0.35">
      <c r="A658">
        <v>651</v>
      </c>
      <c r="B658">
        <f>A658*(data!$B$13-data!$B$14)/($A$7-$A$1007)+data!$B$13</f>
        <v>30.199999999999989</v>
      </c>
      <c r="C658">
        <f>IFERROR(fitting!$C$7+fitting!$C$4*SIN(fitting!$C$5*(B658-fitting!$C$6))/(fitting!$C$5*(B658-fitting!$C$6)),fitting!$C$7+fitting!$C$4)</f>
        <v>8.0633132981768413E-2</v>
      </c>
    </row>
    <row r="659" spans="1:3" x14ac:dyDescent="0.35">
      <c r="A659">
        <v>652</v>
      </c>
      <c r="B659">
        <f>A659*(data!$B$13-data!$B$14)/($A$7-$A$1007)+data!$B$13</f>
        <v>30.400000000000006</v>
      </c>
      <c r="C659">
        <f>IFERROR(fitting!$C$7+fitting!$C$4*SIN(fitting!$C$5*(B659-fitting!$C$6))/(fitting!$C$5*(B659-fitting!$C$6)),fitting!$C$7+fitting!$C$4)</f>
        <v>9.9101461710094291E-2</v>
      </c>
    </row>
    <row r="660" spans="1:3" x14ac:dyDescent="0.35">
      <c r="A660">
        <v>653</v>
      </c>
      <c r="B660">
        <f>A660*(data!$B$13-data!$B$14)/($A$7-$A$1007)+data!$B$13</f>
        <v>30.599999999999994</v>
      </c>
      <c r="C660">
        <f>IFERROR(fitting!$C$7+fitting!$C$4*SIN(fitting!$C$5*(B660-fitting!$C$6))/(fitting!$C$5*(B660-fitting!$C$6)),fitting!$C$7+fitting!$C$4)</f>
        <v>0.11758711389545343</v>
      </c>
    </row>
    <row r="661" spans="1:3" x14ac:dyDescent="0.35">
      <c r="A661">
        <v>654</v>
      </c>
      <c r="B661">
        <f>A661*(data!$B$13-data!$B$14)/($A$7-$A$1007)+data!$B$13</f>
        <v>30.800000000000011</v>
      </c>
      <c r="C661">
        <f>IFERROR(fitting!$C$7+fitting!$C$4*SIN(fitting!$C$5*(B661-fitting!$C$6))/(fitting!$C$5*(B661-fitting!$C$6)),fitting!$C$7+fitting!$C$4)</f>
        <v>0.13605632916200827</v>
      </c>
    </row>
    <row r="662" spans="1:3" x14ac:dyDescent="0.35">
      <c r="A662">
        <v>655</v>
      </c>
      <c r="B662">
        <f>A662*(data!$B$13-data!$B$14)/($A$7-$A$1007)+data!$B$13</f>
        <v>31</v>
      </c>
      <c r="C662">
        <f>IFERROR(fitting!$C$7+fitting!$C$4*SIN(fitting!$C$5*(B662-fitting!$C$6))/(fitting!$C$5*(B662-fitting!$C$6)),fitting!$C$7+fitting!$C$4)</f>
        <v>0.15447584038025186</v>
      </c>
    </row>
    <row r="663" spans="1:3" x14ac:dyDescent="0.35">
      <c r="A663">
        <v>656</v>
      </c>
      <c r="B663">
        <f>A663*(data!$B$13-data!$B$14)/($A$7-$A$1007)+data!$B$13</f>
        <v>31.199999999999989</v>
      </c>
      <c r="C663">
        <f>IFERROR(fitting!$C$7+fitting!$C$4*SIN(fitting!$C$5*(B663-fitting!$C$6))/(fitting!$C$5*(B663-fitting!$C$6)),fitting!$C$7+fitting!$C$4)</f>
        <v>0.17281292047760471</v>
      </c>
    </row>
    <row r="664" spans="1:3" x14ac:dyDescent="0.35">
      <c r="A664">
        <v>657</v>
      </c>
      <c r="B664">
        <f>A664*(data!$B$13-data!$B$14)/($A$7-$A$1007)+data!$B$13</f>
        <v>31.400000000000006</v>
      </c>
      <c r="C664">
        <f>IFERROR(fitting!$C$7+fitting!$C$4*SIN(fitting!$C$5*(B664-fitting!$C$6))/(fitting!$C$5*(B664-fitting!$C$6)),fitting!$C$7+fitting!$C$4)</f>
        <v>0.19103542804416351</v>
      </c>
    </row>
    <row r="665" spans="1:3" x14ac:dyDescent="0.35">
      <c r="A665">
        <v>658</v>
      </c>
      <c r="B665">
        <f>A665*(data!$B$13-data!$B$14)/($A$7-$A$1007)+data!$B$13</f>
        <v>31.599999999999994</v>
      </c>
      <c r="C665">
        <f>IFERROR(fitting!$C$7+fitting!$C$4*SIN(fitting!$C$5*(B665-fitting!$C$6))/(fitting!$C$5*(B665-fitting!$C$6)),fitting!$C$7+fitting!$C$4)</f>
        <v>0.20911185166880886</v>
      </c>
    </row>
    <row r="666" spans="1:3" x14ac:dyDescent="0.35">
      <c r="A666">
        <v>659</v>
      </c>
      <c r="B666">
        <f>A666*(data!$B$13-data!$B$14)/($A$7-$A$1007)+data!$B$13</f>
        <v>31.800000000000011</v>
      </c>
      <c r="C666">
        <f>IFERROR(fitting!$C$7+fitting!$C$4*SIN(fitting!$C$5*(B666-fitting!$C$6))/(fitting!$C$5*(B666-fitting!$C$6)),fitting!$C$7+fitting!$C$4)</f>
        <v>0.22701135294323013</v>
      </c>
    </row>
    <row r="667" spans="1:3" x14ac:dyDescent="0.35">
      <c r="A667">
        <v>660</v>
      </c>
      <c r="B667">
        <f>A667*(data!$B$13-data!$B$14)/($A$7-$A$1007)+data!$B$13</f>
        <v>32</v>
      </c>
      <c r="C667">
        <f>IFERROR(fitting!$C$7+fitting!$C$4*SIN(fitting!$C$5*(B667-fitting!$C$6))/(fitting!$C$5*(B667-fitting!$C$6)),fitting!$C$7+fitting!$C$4)</f>
        <v>0.24470380807380207</v>
      </c>
    </row>
    <row r="668" spans="1:3" x14ac:dyDescent="0.35">
      <c r="A668">
        <v>661</v>
      </c>
      <c r="B668">
        <f>A668*(data!$B$13-data!$B$14)/($A$7-$A$1007)+data!$B$13</f>
        <v>32.199999999999989</v>
      </c>
      <c r="C668">
        <f>IFERROR(fitting!$C$7+fitting!$C$4*SIN(fitting!$C$5*(B668-fitting!$C$6))/(fitting!$C$5*(B668-fitting!$C$6)),fitting!$C$7+fitting!$C$4)</f>
        <v>0.26215984804391934</v>
      </c>
    </row>
    <row r="669" spans="1:3" x14ac:dyDescent="0.35">
      <c r="A669">
        <v>662</v>
      </c>
      <c r="B669">
        <f>A669*(data!$B$13-data!$B$14)/($A$7-$A$1007)+data!$B$13</f>
        <v>32.400000000000006</v>
      </c>
      <c r="C669">
        <f>IFERROR(fitting!$C$7+fitting!$C$4*SIN(fitting!$C$5*(B669-fitting!$C$6))/(fitting!$C$5*(B669-fitting!$C$6)),fitting!$C$7+fitting!$C$4)</f>
        <v>0.27935089727188861</v>
      </c>
    </row>
    <row r="670" spans="1:3" x14ac:dyDescent="0.35">
      <c r="A670">
        <v>663</v>
      </c>
      <c r="B670">
        <f>A670*(data!$B$13-data!$B$14)/($A$7-$A$1007)+data!$B$13</f>
        <v>32.599999999999994</v>
      </c>
      <c r="C670">
        <f>IFERROR(fitting!$C$7+fitting!$C$4*SIN(fitting!$C$5*(B670-fitting!$C$6))/(fitting!$C$5*(B670-fitting!$C$6)),fitting!$C$7+fitting!$C$4)</f>
        <v>0.29624921071225563</v>
      </c>
    </row>
    <row r="671" spans="1:3" x14ac:dyDescent="0.35">
      <c r="A671">
        <v>664</v>
      </c>
      <c r="B671">
        <f>A671*(data!$B$13-data!$B$14)/($A$7-$A$1007)+data!$B$13</f>
        <v>32.800000000000011</v>
      </c>
      <c r="C671">
        <f>IFERROR(fitting!$C$7+fitting!$C$4*SIN(fitting!$C$5*(B671-fitting!$C$6))/(fitting!$C$5*(B671-fitting!$C$6)),fitting!$C$7+fitting!$C$4)</f>
        <v>0.31282790935122912</v>
      </c>
    </row>
    <row r="672" spans="1:3" x14ac:dyDescent="0.35">
      <c r="A672">
        <v>665</v>
      </c>
      <c r="B672">
        <f>A672*(data!$B$13-data!$B$14)/($A$7-$A$1007)+data!$B$13</f>
        <v>33</v>
      </c>
      <c r="C672">
        <f>IFERROR(fitting!$C$7+fitting!$C$4*SIN(fitting!$C$5*(B672-fitting!$C$6))/(fitting!$C$5*(B672-fitting!$C$6)),fitting!$C$7+fitting!$C$4)</f>
        <v>0.32906101404962118</v>
      </c>
    </row>
    <row r="673" spans="1:3" x14ac:dyDescent="0.35">
      <c r="A673">
        <v>666</v>
      </c>
      <c r="B673">
        <f>A673*(data!$B$13-data!$B$14)/($A$7-$A$1007)+data!$B$13</f>
        <v>33.199999999999989</v>
      </c>
      <c r="C673">
        <f>IFERROR(fitting!$C$7+fitting!$C$4*SIN(fitting!$C$5*(B673-fitting!$C$6))/(fitting!$C$5*(B673-fitting!$C$6)),fitting!$C$7+fitting!$C$4)</f>
        <v>0.3449234776897549</v>
      </c>
    </row>
    <row r="674" spans="1:3" x14ac:dyDescent="0.35">
      <c r="A674">
        <v>667</v>
      </c>
      <c r="B674">
        <f>A674*(data!$B$13-data!$B$14)/($A$7-$A$1007)+data!$B$13</f>
        <v>33.400000000000006</v>
      </c>
      <c r="C674">
        <f>IFERROR(fitting!$C$7+fitting!$C$4*SIN(fitting!$C$5*(B674-fitting!$C$6))/(fitting!$C$5*(B674-fitting!$C$6)),fitting!$C$7+fitting!$C$4)</f>
        <v>0.36039121558563381</v>
      </c>
    </row>
    <row r="675" spans="1:3" x14ac:dyDescent="0.35">
      <c r="A675">
        <v>668</v>
      </c>
      <c r="B675">
        <f>A675*(data!$B$13-data!$B$14)/($A$7-$A$1007)+data!$B$13</f>
        <v>33.599999999999994</v>
      </c>
      <c r="C675">
        <f>IFERROR(fitting!$C$7+fitting!$C$4*SIN(fitting!$C$5*(B675-fitting!$C$6))/(fitting!$C$5*(B675-fitting!$C$6)),fitting!$C$7+fitting!$C$4)</f>
        <v>0.37544113411877023</v>
      </c>
    </row>
    <row r="676" spans="1:3" x14ac:dyDescent="0.35">
      <c r="A676">
        <v>669</v>
      </c>
      <c r="B676">
        <f>A676*(data!$B$13-data!$B$14)/($A$7-$A$1007)+data!$B$13</f>
        <v>33.800000000000011</v>
      </c>
      <c r="C676">
        <f>IFERROR(fitting!$C$7+fitting!$C$4*SIN(fitting!$C$5*(B676-fitting!$C$6))/(fitting!$C$5*(B676-fitting!$C$6)),fitting!$C$7+fitting!$C$4)</f>
        <v>0.39005115756512609</v>
      </c>
    </row>
    <row r="677" spans="1:3" x14ac:dyDescent="0.35">
      <c r="A677">
        <v>670</v>
      </c>
      <c r="B677">
        <f>A677*(data!$B$13-data!$B$14)/($A$7-$A$1007)+data!$B$13</f>
        <v>34</v>
      </c>
      <c r="C677">
        <f>IFERROR(fitting!$C$7+fitting!$C$4*SIN(fitting!$C$5*(B677-fitting!$C$6))/(fitting!$C$5*(B677-fitting!$C$6)),fitting!$C$7+fitting!$C$4)</f>
        <v>0.40420025308166219</v>
      </c>
    </row>
    <row r="678" spans="1:3" x14ac:dyDescent="0.35">
      <c r="A678">
        <v>671</v>
      </c>
      <c r="B678">
        <f>A678*(data!$B$13-data!$B$14)/($A$7-$A$1007)+data!$B$13</f>
        <v>34.199999999999989</v>
      </c>
      <c r="C678">
        <f>IFERROR(fitting!$C$7+fitting!$C$4*SIN(fitting!$C$5*(B678-fitting!$C$6))/(fitting!$C$5*(B678-fitting!$C$6)),fitting!$C$7+fitting!$C$4)</f>
        <v>0.41786845382426208</v>
      </c>
    </row>
    <row r="679" spans="1:3" x14ac:dyDescent="0.35">
      <c r="A679">
        <v>672</v>
      </c>
      <c r="B679">
        <f>A679*(data!$B$13-data!$B$14)/($A$7-$A$1007)+data!$B$13</f>
        <v>34.400000000000006</v>
      </c>
      <c r="C679">
        <f>IFERROR(fitting!$C$7+fitting!$C$4*SIN(fitting!$C$5*(B679-fitting!$C$6))/(fitting!$C$5*(B679-fitting!$C$6)),fitting!$C$7+fitting!$C$4)</f>
        <v>0.43103688017184649</v>
      </c>
    </row>
    <row r="680" spans="1:3" x14ac:dyDescent="0.35">
      <c r="A680">
        <v>673</v>
      </c>
      <c r="B680">
        <f>A680*(data!$B$13-data!$B$14)/($A$7-$A$1007)+data!$B$13</f>
        <v>34.599999999999994</v>
      </c>
      <c r="C680">
        <f>IFERROR(fitting!$C$7+fitting!$C$4*SIN(fitting!$C$5*(B680-fitting!$C$6))/(fitting!$C$5*(B680-fitting!$C$6)),fitting!$C$7+fitting!$C$4)</f>
        <v>0.44368775903479474</v>
      </c>
    </row>
    <row r="681" spans="1:3" x14ac:dyDescent="0.35">
      <c r="A681">
        <v>674</v>
      </c>
      <c r="B681">
        <f>A681*(data!$B$13-data!$B$14)/($A$7-$A$1007)+data!$B$13</f>
        <v>34.800000000000011</v>
      </c>
      <c r="C681">
        <f>IFERROR(fitting!$C$7+fitting!$C$4*SIN(fitting!$C$5*(B681-fitting!$C$6))/(fitting!$C$5*(B681-fitting!$C$6)),fitting!$C$7+fitting!$C$4)</f>
        <v>0.45580444122899955</v>
      </c>
    </row>
    <row r="682" spans="1:3" x14ac:dyDescent="0.35">
      <c r="A682">
        <v>675</v>
      </c>
      <c r="B682">
        <f>A682*(data!$B$13-data!$B$14)/($A$7-$A$1007)+data!$B$13</f>
        <v>35</v>
      </c>
      <c r="C682">
        <f>IFERROR(fitting!$C$7+fitting!$C$4*SIN(fitting!$C$5*(B682-fitting!$C$6))/(fitting!$C$5*(B682-fitting!$C$6)),fitting!$C$7+fitting!$C$4)</f>
        <v>0.4673714169000765</v>
      </c>
    </row>
    <row r="683" spans="1:3" x14ac:dyDescent="0.35">
      <c r="A683">
        <v>676</v>
      </c>
      <c r="B683">
        <f>A683*(data!$B$13-data!$B$14)/($A$7-$A$1007)+data!$B$13</f>
        <v>35.199999999999989</v>
      </c>
      <c r="C683">
        <f>IFERROR(fitting!$C$7+fitting!$C$4*SIN(fitting!$C$5*(B683-fitting!$C$6))/(fitting!$C$5*(B683-fitting!$C$6)),fitting!$C$7+fitting!$C$4)</f>
        <v>0.47837432898559484</v>
      </c>
    </row>
    <row r="684" spans="1:3" x14ac:dyDescent="0.35">
      <c r="A684">
        <v>677</v>
      </c>
      <c r="B684">
        <f>A684*(data!$B$13-data!$B$14)/($A$7-$A$1007)+data!$B$13</f>
        <v>35.400000000000006</v>
      </c>
      <c r="C684">
        <f>IFERROR(fitting!$C$7+fitting!$C$4*SIN(fitting!$C$5*(B684-fitting!$C$6))/(fitting!$C$5*(B684-fitting!$C$6)),fitting!$C$7+fitting!$C$4)</f>
        <v>0.48879998470636621</v>
      </c>
    </row>
    <row r="685" spans="1:3" x14ac:dyDescent="0.35">
      <c r="A685">
        <v>678</v>
      </c>
      <c r="B685">
        <f>A685*(data!$B$13-data!$B$14)/($A$7-$A$1007)+data!$B$13</f>
        <v>35.599999999999994</v>
      </c>
      <c r="C685">
        <f>IFERROR(fitting!$C$7+fitting!$C$4*SIN(fitting!$C$5*(B685-fitting!$C$6))/(fitting!$C$5*(B685-fitting!$C$6)),fitting!$C$7+fitting!$C$4)</f>
        <v>0.49863636508115516</v>
      </c>
    </row>
    <row r="686" spans="1:3" x14ac:dyDescent="0.35">
      <c r="A686">
        <v>679</v>
      </c>
      <c r="B686">
        <f>A686*(data!$B$13-data!$B$14)/($A$7-$A$1007)+data!$B$13</f>
        <v>35.800000000000011</v>
      </c>
      <c r="C686">
        <f>IFERROR(fitting!$C$7+fitting!$C$4*SIN(fitting!$C$5*(B686-fitting!$C$6))/(fitting!$C$5*(B686-fitting!$C$6)),fitting!$C$7+fitting!$C$4)</f>
        <v>0.50787263246241643</v>
      </c>
    </row>
    <row r="687" spans="1:3" x14ac:dyDescent="0.35">
      <c r="A687">
        <v>680</v>
      </c>
      <c r="B687">
        <f>A687*(data!$B$13-data!$B$14)/($A$7-$A$1007)+data!$B$13</f>
        <v>36</v>
      </c>
      <c r="C687">
        <f>IFERROR(fitting!$C$7+fitting!$C$4*SIN(fitting!$C$5*(B687-fitting!$C$6))/(fitting!$C$5*(B687-fitting!$C$6)),fitting!$C$7+fitting!$C$4)</f>
        <v>0.51649913609386922</v>
      </c>
    </row>
    <row r="688" spans="1:3" x14ac:dyDescent="0.35">
      <c r="A688">
        <v>681</v>
      </c>
      <c r="B688">
        <f>A688*(data!$B$13-data!$B$14)/($A$7-$A$1007)+data!$B$13</f>
        <v>36.199999999999989</v>
      </c>
      <c r="C688">
        <f>IFERROR(fitting!$C$7+fitting!$C$4*SIN(fitting!$C$5*(B688-fitting!$C$6))/(fitting!$C$5*(B688-fitting!$C$6)),fitting!$C$7+fitting!$C$4)</f>
        <v>0.52450741569402304</v>
      </c>
    </row>
    <row r="689" spans="1:3" x14ac:dyDescent="0.35">
      <c r="A689">
        <v>682</v>
      </c>
      <c r="B689">
        <f>A689*(data!$B$13-data!$B$14)/($A$7-$A$1007)+data!$B$13</f>
        <v>36.400000000000006</v>
      </c>
      <c r="C689">
        <f>IFERROR(fitting!$C$7+fitting!$C$4*SIN(fitting!$C$5*(B689-fitting!$C$6))/(fitting!$C$5*(B689-fitting!$C$6)),fitting!$C$7+fitting!$C$4)</f>
        <v>0.53189020307289769</v>
      </c>
    </row>
    <row r="690" spans="1:3" x14ac:dyDescent="0.35">
      <c r="A690">
        <v>683</v>
      </c>
      <c r="B690">
        <f>A690*(data!$B$13-data!$B$14)/($A$7-$A$1007)+data!$B$13</f>
        <v>36.599999999999994</v>
      </c>
      <c r="C690">
        <f>IFERROR(fitting!$C$7+fitting!$C$4*SIN(fitting!$C$5*(B690-fitting!$C$6))/(fitting!$C$5*(B690-fitting!$C$6)),fitting!$C$7+fitting!$C$4)</f>
        <v>0.5386414217924127</v>
      </c>
    </row>
    <row r="691" spans="1:3" x14ac:dyDescent="0.35">
      <c r="A691">
        <v>684</v>
      </c>
      <c r="B691">
        <f>A691*(data!$B$13-data!$B$14)/($A$7-$A$1007)+data!$B$13</f>
        <v>36.800000000000011</v>
      </c>
      <c r="C691">
        <f>IFERROR(fitting!$C$7+fitting!$C$4*SIN(fitting!$C$5*(B691-fitting!$C$6))/(fitting!$C$5*(B691-fitting!$C$6)),fitting!$C$7+fitting!$C$4)</f>
        <v>0.54475618488406652</v>
      </c>
    </row>
    <row r="692" spans="1:3" x14ac:dyDescent="0.35">
      <c r="A692">
        <v>685</v>
      </c>
      <c r="B692">
        <f>A692*(data!$B$13-data!$B$14)/($A$7-$A$1007)+data!$B$13</f>
        <v>37</v>
      </c>
      <c r="C692">
        <f>IFERROR(fitting!$C$7+fitting!$C$4*SIN(fitting!$C$5*(B692-fitting!$C$6))/(fitting!$C$5*(B692-fitting!$C$6)),fitting!$C$7+fitting!$C$4)</f>
        <v>0.55023079064059677</v>
      </c>
    </row>
    <row r="693" spans="1:3" x14ac:dyDescent="0.35">
      <c r="A693">
        <v>686</v>
      </c>
      <c r="B693">
        <f>A693*(data!$B$13-data!$B$14)/($A$7-$A$1007)+data!$B$13</f>
        <v>37.199999999999989</v>
      </c>
      <c r="C693">
        <f>IFERROR(fitting!$C$7+fitting!$C$4*SIN(fitting!$C$5*(B693-fitting!$C$6))/(fitting!$C$5*(B693-fitting!$C$6)),fitting!$C$7+fitting!$C$4)</f>
        <v>0.55506271650144101</v>
      </c>
    </row>
    <row r="694" spans="1:3" x14ac:dyDescent="0.35">
      <c r="A694">
        <v>687</v>
      </c>
      <c r="B694">
        <f>A694*(data!$B$13-data!$B$14)/($A$7-$A$1007)+data!$B$13</f>
        <v>37.400000000000006</v>
      </c>
      <c r="C694">
        <f>IFERROR(fitting!$C$7+fitting!$C$4*SIN(fitting!$C$5*(B694-fitting!$C$6))/(fitting!$C$5*(B694-fitting!$C$6)),fitting!$C$7+fitting!$C$4)</f>
        <v>0.55925061105478902</v>
      </c>
    </row>
    <row r="695" spans="1:3" x14ac:dyDescent="0.35">
      <c r="A695">
        <v>688</v>
      </c>
      <c r="B695">
        <f>A695*(data!$B$13-data!$B$14)/($A$7-$A$1007)+data!$B$13</f>
        <v>37.599999999999994</v>
      </c>
      <c r="C695">
        <f>IFERROR(fitting!$C$7+fitting!$C$4*SIN(fitting!$C$5*(B695-fitting!$C$6))/(fitting!$C$5*(B695-fitting!$C$6)),fitting!$C$7+fitting!$C$4)</f>
        <v>0.56279428418201594</v>
      </c>
    </row>
    <row r="696" spans="1:3" x14ac:dyDescent="0.35">
      <c r="A696">
        <v>689</v>
      </c>
      <c r="B696">
        <f>A696*(data!$B$13-data!$B$14)/($A$7-$A$1007)+data!$B$13</f>
        <v>37.800000000000011</v>
      </c>
      <c r="C696">
        <f>IFERROR(fitting!$C$7+fitting!$C$4*SIN(fitting!$C$5*(B696-fitting!$C$6))/(fitting!$C$5*(B696-fitting!$C$6)),fitting!$C$7+fitting!$C$4)</f>
        <v>0.56569469537319828</v>
      </c>
    </row>
    <row r="697" spans="1:3" x14ac:dyDescent="0.35">
      <c r="A697">
        <v>690</v>
      </c>
      <c r="B697">
        <f>A697*(data!$B$13-data!$B$14)/($A$7-$A$1007)+data!$B$13</f>
        <v>38</v>
      </c>
      <c r="C697">
        <f>IFERROR(fitting!$C$7+fitting!$C$4*SIN(fitting!$C$5*(B697-fitting!$C$6))/(fitting!$C$5*(B697-fitting!$C$6)),fitting!$C$7+fitting!$C$4)</f>
        <v>0.56795394024524692</v>
      </c>
    </row>
    <row r="698" spans="1:3" x14ac:dyDescent="0.35">
      <c r="A698">
        <v>691</v>
      </c>
      <c r="B698">
        <f>A698*(data!$B$13-data!$B$14)/($A$7-$A$1007)+data!$B$13</f>
        <v>38.199999999999989</v>
      </c>
      <c r="C698">
        <f>IFERROR(fitting!$C$7+fitting!$C$4*SIN(fitting!$C$5*(B698-fitting!$C$6))/(fitting!$C$5*(B698-fitting!$C$6)),fitting!$C$7+fitting!$C$4)</f>
        <v>0.56957523529700715</v>
      </c>
    </row>
    <row r="699" spans="1:3" x14ac:dyDescent="0.35">
      <c r="A699">
        <v>692</v>
      </c>
      <c r="B699">
        <f>A699*(data!$B$13-data!$B$14)/($A$7-$A$1007)+data!$B$13</f>
        <v>38.400000000000006</v>
      </c>
      <c r="C699">
        <f>IFERROR(fitting!$C$7+fitting!$C$4*SIN(fitting!$C$5*(B699-fitting!$C$6))/(fitting!$C$5*(B699-fitting!$C$6)),fitting!$C$7+fitting!$C$4)</f>
        <v>0.57056290093836304</v>
      </c>
    </row>
    <row r="700" spans="1:3" x14ac:dyDescent="0.35">
      <c r="A700">
        <v>693</v>
      </c>
      <c r="B700">
        <f>A700*(data!$B$13-data!$B$14)/($A$7-$A$1007)+data!$B$13</f>
        <v>38.599999999999994</v>
      </c>
      <c r="C700">
        <f>IFERROR(fitting!$C$7+fitting!$C$4*SIN(fitting!$C$5*(B700-fitting!$C$6))/(fitting!$C$5*(B700-fitting!$C$6)),fitting!$C$7+fitting!$C$4)</f>
        <v>0.57092234283304877</v>
      </c>
    </row>
    <row r="701" spans="1:3" x14ac:dyDescent="0.35">
      <c r="A701">
        <v>694</v>
      </c>
      <c r="B701">
        <f>A701*(data!$B$13-data!$B$14)/($A$7-$A$1007)+data!$B$13</f>
        <v>38.800000000000011</v>
      </c>
      <c r="C701">
        <f>IFERROR(fitting!$C$7+fitting!$C$4*SIN(fitting!$C$5*(B701-fitting!$C$6))/(fitting!$C$5*(B701-fitting!$C$6)),fitting!$C$7+fitting!$C$4)</f>
        <v>0.57066003159741796</v>
      </c>
    </row>
    <row r="702" spans="1:3" x14ac:dyDescent="0.35">
      <c r="A702">
        <v>695</v>
      </c>
      <c r="B702">
        <f>A702*(data!$B$13-data!$B$14)/($A$7-$A$1007)+data!$B$13</f>
        <v>39</v>
      </c>
      <c r="C702">
        <f>IFERROR(fitting!$C$7+fitting!$C$4*SIN(fitting!$C$5*(B702-fitting!$C$6))/(fitting!$C$5*(B702-fitting!$C$6)),fitting!$C$7+fitting!$C$4)</f>
        <v>0.56978348089990738</v>
      </c>
    </row>
    <row r="703" spans="1:3" x14ac:dyDescent="0.35">
      <c r="A703">
        <v>696</v>
      </c>
      <c r="B703">
        <f>A703*(data!$B$13-data!$B$14)/($A$7-$A$1007)+data!$B$13</f>
        <v>39.199999999999989</v>
      </c>
      <c r="C703">
        <f>IFERROR(fitting!$C$7+fitting!$C$4*SIN(fitting!$C$5*(B703-fitting!$C$6))/(fitting!$C$5*(B703-fitting!$C$6)),fitting!$C$7+fitting!$C$4)</f>
        <v>0.56830122400832783</v>
      </c>
    </row>
    <row r="704" spans="1:3" x14ac:dyDescent="0.35">
      <c r="A704">
        <v>697</v>
      </c>
      <c r="B704">
        <f>A704*(data!$B$13-data!$B$14)/($A$7-$A$1007)+data!$B$13</f>
        <v>39.400000000000006</v>
      </c>
      <c r="C704">
        <f>IFERROR(fitting!$C$7+fitting!$C$4*SIN(fitting!$C$5*(B704-fitting!$C$6))/(fitting!$C$5*(B704-fitting!$C$6)),fitting!$C$7+fitting!$C$4)</f>
        <v>0.56622278883441501</v>
      </c>
    </row>
    <row r="705" spans="1:3" x14ac:dyDescent="0.35">
      <c r="A705">
        <v>698</v>
      </c>
      <c r="B705">
        <f>A705*(data!$B$13-data!$B$14)/($A$7-$A$1007)+data!$B$13</f>
        <v>39.599999999999994</v>
      </c>
      <c r="C705">
        <f>IFERROR(fitting!$C$7+fitting!$C$4*SIN(fitting!$C$5*(B705-fitting!$C$6))/(fitting!$C$5*(B705-fitting!$C$6)),fitting!$C$7+fitting!$C$4)</f>
        <v>0.56355867152728734</v>
      </c>
    </row>
    <row r="706" spans="1:3" x14ac:dyDescent="0.35">
      <c r="A706">
        <v>699</v>
      </c>
      <c r="B706">
        <f>A706*(data!$B$13-data!$B$14)/($A$7-$A$1007)+data!$B$13</f>
        <v>39.800000000000011</v>
      </c>
      <c r="C706">
        <f>IFERROR(fitting!$C$7+fitting!$C$4*SIN(fitting!$C$5*(B706-fitting!$C$6))/(fitting!$C$5*(B706-fitting!$C$6)),fitting!$C$7+fitting!$C$4)</f>
        <v>0.5603203086695665</v>
      </c>
    </row>
    <row r="707" spans="1:3" x14ac:dyDescent="0.35">
      <c r="A707">
        <v>700</v>
      </c>
      <c r="B707">
        <f>A707*(data!$B$13-data!$B$14)/($A$7-$A$1007)+data!$B$13</f>
        <v>40</v>
      </c>
      <c r="C707">
        <f>IFERROR(fitting!$C$7+fitting!$C$4*SIN(fitting!$C$5*(B707-fitting!$C$6))/(fitting!$C$5*(B707-fitting!$C$6)),fitting!$C$7+fitting!$C$4)</f>
        <v>0.55652004813194167</v>
      </c>
    </row>
    <row r="708" spans="1:3" x14ac:dyDescent="0.35">
      <c r="A708">
        <v>701</v>
      </c>
      <c r="B708">
        <f>A708*(data!$B$13-data!$B$14)/($A$7-$A$1007)+data!$B$13</f>
        <v>40.199999999999989</v>
      </c>
      <c r="C708">
        <f>IFERROR(fitting!$C$7+fitting!$C$4*SIN(fitting!$C$5*(B708-fitting!$C$6))/(fitting!$C$5*(B708-fitting!$C$6)),fitting!$C$7+fitting!$C$4)</f>
        <v>0.55217111864384916</v>
      </c>
    </row>
    <row r="709" spans="1:3" x14ac:dyDescent="0.35">
      <c r="A709">
        <v>702</v>
      </c>
      <c r="B709">
        <f>A709*(data!$B$13-data!$B$14)/($A$7-$A$1007)+data!$B$13</f>
        <v>40.400000000000006</v>
      </c>
      <c r="C709">
        <f>IFERROR(fitting!$C$7+fitting!$C$4*SIN(fitting!$C$5*(B709-fitting!$C$6))/(fitting!$C$5*(B709-fitting!$C$6)),fitting!$C$7+fitting!$C$4)</f>
        <v>0.54728759813976691</v>
      </c>
    </row>
    <row r="710" spans="1:3" x14ac:dyDescent="0.35">
      <c r="A710">
        <v>703</v>
      </c>
      <c r="B710">
        <f>A710*(data!$B$13-data!$B$14)/($A$7-$A$1007)+data!$B$13</f>
        <v>40.599999999999994</v>
      </c>
      <c r="C710">
        <f>IFERROR(fitting!$C$7+fitting!$C$4*SIN(fitting!$C$5*(B710-fitting!$C$6))/(fitting!$C$5*(B710-fitting!$C$6)),fitting!$C$7+fitting!$C$4)</f>
        <v>0.54188438094230762</v>
      </c>
    </row>
    <row r="711" spans="1:3" x14ac:dyDescent="0.35">
      <c r="A711">
        <v>704</v>
      </c>
      <c r="B711">
        <f>A711*(data!$B$13-data!$B$14)/($A$7-$A$1007)+data!$B$13</f>
        <v>40.800000000000011</v>
      </c>
      <c r="C711">
        <f>IFERROR(fitting!$C$7+fitting!$C$4*SIN(fitting!$C$5*(B711-fitting!$C$6))/(fitting!$C$5*(B711-fitting!$C$6)),fitting!$C$7+fitting!$C$4)</f>
        <v>0.53597714384487305</v>
      </c>
    </row>
    <row r="712" spans="1:3" x14ac:dyDescent="0.35">
      <c r="A712">
        <v>705</v>
      </c>
      <c r="B712">
        <f>A712*(data!$B$13-data!$B$14)/($A$7-$A$1007)+data!$B$13</f>
        <v>41</v>
      </c>
      <c r="C712">
        <f>IFERROR(fitting!$C$7+fitting!$C$4*SIN(fitting!$C$5*(B712-fitting!$C$6))/(fitting!$C$5*(B712-fitting!$C$6)),fitting!$C$7+fitting!$C$4)</f>
        <v>0.5295823111581317</v>
      </c>
    </row>
    <row r="713" spans="1:3" x14ac:dyDescent="0.35">
      <c r="A713">
        <v>706</v>
      </c>
      <c r="B713">
        <f>A713*(data!$B$13-data!$B$14)/($A$7-$A$1007)+data!$B$13</f>
        <v>41.199999999999989</v>
      </c>
      <c r="C713">
        <f>IFERROR(fitting!$C$7+fitting!$C$4*SIN(fitting!$C$5*(B713-fitting!$C$6))/(fitting!$C$5*(B713-fitting!$C$6)),fitting!$C$7+fitting!$C$4)</f>
        <v>0.5227170187859016</v>
      </c>
    </row>
    <row r="714" spans="1:3" x14ac:dyDescent="0.35">
      <c r="A714">
        <v>707</v>
      </c>
      <c r="B714">
        <f>A714*(data!$B$13-data!$B$14)/($A$7-$A$1007)+data!$B$13</f>
        <v>41.400000000000006</v>
      </c>
      <c r="C714">
        <f>IFERROR(fitting!$C$7+fitting!$C$4*SIN(fitting!$C$5*(B714-fitting!$C$6))/(fitting!$C$5*(B714-fitting!$C$6)),fitting!$C$7+fitting!$C$4)</f>
        <v>0.51539907739730073</v>
      </c>
    </row>
    <row r="715" spans="1:3" x14ac:dyDescent="0.35">
      <c r="A715">
        <v>708</v>
      </c>
      <c r="B715">
        <f>A715*(data!$B$13-data!$B$14)/($A$7-$A$1007)+data!$B$13</f>
        <v>41.599999999999994</v>
      </c>
      <c r="C715">
        <f>IFERROR(fitting!$C$7+fitting!$C$4*SIN(fitting!$C$5*(B715-fitting!$C$6))/(fitting!$C$5*(B715-fitting!$C$6)),fitting!$C$7+fitting!$C$4)</f>
        <v>0.50764693476312783</v>
      </c>
    </row>
    <row r="716" spans="1:3" x14ac:dyDescent="0.35">
      <c r="A716">
        <v>709</v>
      </c>
      <c r="B716">
        <f>A716*(data!$B$13-data!$B$14)/($A$7-$A$1007)+data!$B$13</f>
        <v>41.800000000000011</v>
      </c>
      <c r="C716">
        <f>IFERROR(fitting!$C$7+fitting!$C$4*SIN(fitting!$C$5*(B716-fitting!$C$6))/(fitting!$C$5*(B716-fitting!$C$6)),fitting!$C$7+fitting!$C$4)</f>
        <v>0.4994796373254306</v>
      </c>
    </row>
    <row r="717" spans="1:3" x14ac:dyDescent="0.35">
      <c r="A717">
        <v>710</v>
      </c>
      <c r="B717">
        <f>A717*(data!$B$13-data!$B$14)/($A$7-$A$1007)+data!$B$13</f>
        <v>42</v>
      </c>
      <c r="C717">
        <f>IFERROR(fitting!$C$7+fitting!$C$4*SIN(fitting!$C$5*(B717-fitting!$C$6))/(fitting!$C$5*(B717-fitting!$C$6)),fitting!$C$7+fitting!$C$4)</f>
        <v>0.49091679107014374</v>
      </c>
    </row>
    <row r="718" spans="1:3" x14ac:dyDescent="0.35">
      <c r="A718">
        <v>711</v>
      </c>
      <c r="B718">
        <f>A718*(data!$B$13-data!$B$14)/($A$7-$A$1007)+data!$B$13</f>
        <v>42.199999999999989</v>
      </c>
      <c r="C718">
        <f>IFERROR(fitting!$C$7+fitting!$C$4*SIN(fitting!$C$5*(B718-fitting!$C$6))/(fitting!$C$5*(B718-fitting!$C$6)),fitting!$C$7+fitting!$C$4)</f>
        <v>0.4819785217733753</v>
      </c>
    </row>
    <row r="719" spans="1:3" x14ac:dyDescent="0.35">
      <c r="A719">
        <v>712</v>
      </c>
      <c r="B719">
        <f>A719*(data!$B$13-data!$B$14)/($A$7-$A$1007)+data!$B$13</f>
        <v>42.400000000000006</v>
      </c>
      <c r="C719">
        <f>IFERROR(fitting!$C$7+fitting!$C$4*SIN(fitting!$C$5*(B719-fitting!$C$6))/(fitting!$C$5*(B719-fitting!$C$6)),fitting!$C$7+fitting!$C$4)</f>
        <v>0.4726854346926247</v>
      </c>
    </row>
    <row r="720" spans="1:3" x14ac:dyDescent="0.35">
      <c r="A720">
        <v>713</v>
      </c>
      <c r="B720">
        <f>A720*(data!$B$13-data!$B$14)/($A$7-$A$1007)+data!$B$13</f>
        <v>42.599999999999994</v>
      </c>
      <c r="C720">
        <f>IFERROR(fitting!$C$7+fitting!$C$4*SIN(fitting!$C$5*(B720-fitting!$C$6))/(fitting!$C$5*(B720-fitting!$C$6)),fitting!$C$7+fitting!$C$4)</f>
        <v>0.46305857377468729</v>
      </c>
    </row>
    <row r="721" spans="1:3" x14ac:dyDescent="0.35">
      <c r="A721">
        <v>714</v>
      </c>
      <c r="B721">
        <f>A721*(data!$B$13-data!$B$14)/($A$7-$A$1007)+data!$B$13</f>
        <v>42.800000000000011</v>
      </c>
      <c r="C721">
        <f>IFERROR(fitting!$C$7+fitting!$C$4*SIN(fitting!$C$5*(B721-fitting!$C$6))/(fitting!$C$5*(B721-fitting!$C$6)),fitting!$C$7+fitting!$C$4)</f>
        <v>0.45311938045238848</v>
      </c>
    </row>
    <row r="722" spans="1:3" x14ac:dyDescent="0.35">
      <c r="A722">
        <v>715</v>
      </c>
      <c r="B722">
        <f>A722*(data!$B$13-data!$B$14)/($A$7-$A$1007)+data!$B$13</f>
        <v>43</v>
      </c>
      <c r="C722">
        <f>IFERROR(fitting!$C$7+fitting!$C$4*SIN(fitting!$C$5*(B722-fitting!$C$6))/(fitting!$C$5*(B722-fitting!$C$6)),fitting!$C$7+fitting!$C$4)</f>
        <v>0.44288965210261078</v>
      </c>
    </row>
    <row r="723" spans="1:3" x14ac:dyDescent="0.35">
      <c r="A723">
        <v>716</v>
      </c>
      <c r="B723">
        <f>A723*(data!$B$13-data!$B$14)/($A$7-$A$1007)+data!$B$13</f>
        <v>43.199999999999989</v>
      </c>
      <c r="C723">
        <f>IFERROR(fitting!$C$7+fitting!$C$4*SIN(fitting!$C$5*(B723-fitting!$C$6))/(fitting!$C$5*(B723-fitting!$C$6)),fitting!$C$7+fitting!$C$4)</f>
        <v>0.43239150023813777</v>
      </c>
    </row>
    <row r="724" spans="1:3" x14ac:dyDescent="0.35">
      <c r="A724">
        <v>717</v>
      </c>
      <c r="B724">
        <f>A724*(data!$B$13-data!$B$14)/($A$7-$A$1007)+data!$B$13</f>
        <v>43.400000000000006</v>
      </c>
      <c r="C724">
        <f>IFERROR(fitting!$C$7+fitting!$C$4*SIN(fitting!$C$5*(B724-fitting!$C$6))/(fitting!$C$5*(B724-fitting!$C$6)),fitting!$C$7+fitting!$C$4)</f>
        <v>0.42164730850594523</v>
      </c>
    </row>
    <row r="725" spans="1:3" x14ac:dyDescent="0.35">
      <c r="A725">
        <v>718</v>
      </c>
      <c r="B725">
        <f>A725*(data!$B$13-data!$B$14)/($A$7-$A$1007)+data!$B$13</f>
        <v>43.599999999999994</v>
      </c>
      <c r="C725">
        <f>IFERROR(fitting!$C$7+fitting!$C$4*SIN(fitting!$C$5*(B725-fitting!$C$6))/(fitting!$C$5*(B725-fitting!$C$6)),fitting!$C$7+fitting!$C$4)</f>
        <v>0.41067969056441439</v>
      </c>
    </row>
    <row r="726" spans="1:3" x14ac:dyDescent="0.35">
      <c r="A726">
        <v>719</v>
      </c>
      <c r="B726">
        <f>A726*(data!$B$13-data!$B$14)/($A$7-$A$1007)+data!$B$13</f>
        <v>43.800000000000011</v>
      </c>
      <c r="C726">
        <f>IFERROR(fitting!$C$7+fitting!$C$4*SIN(fitting!$C$5*(B726-fitting!$C$6))/(fitting!$C$5*(B726-fitting!$C$6)),fitting!$C$7+fitting!$C$4)</f>
        <v>0.39951144791171306</v>
      </c>
    </row>
    <row r="727" spans="1:3" x14ac:dyDescent="0.35">
      <c r="A727">
        <v>720</v>
      </c>
      <c r="B727">
        <f>A727*(data!$B$13-data!$B$14)/($A$7-$A$1007)+data!$B$13</f>
        <v>44</v>
      </c>
      <c r="C727">
        <f>IFERROR(fitting!$C$7+fitting!$C$4*SIN(fitting!$C$5*(B727-fitting!$C$6))/(fitting!$C$5*(B727-fitting!$C$6)),fitting!$C$7+fitting!$C$4)</f>
        <v>0.38816552773730723</v>
      </c>
    </row>
    <row r="728" spans="1:3" x14ac:dyDescent="0.35">
      <c r="A728">
        <v>721</v>
      </c>
      <c r="B728">
        <f>A728*(data!$B$13-data!$B$14)/($A$7-$A$1007)+data!$B$13</f>
        <v>44.199999999999989</v>
      </c>
      <c r="C728">
        <f>IFERROR(fitting!$C$7+fitting!$C$4*SIN(fitting!$C$5*(B728-fitting!$C$6))/(fitting!$C$5*(B728-fitting!$C$6)),fitting!$C$7+fitting!$C$4)</f>
        <v>0.37666498086801348</v>
      </c>
    </row>
    <row r="729" spans="1:3" x14ac:dyDescent="0.35">
      <c r="A729">
        <v>722</v>
      </c>
      <c r="B729">
        <f>A729*(data!$B$13-data!$B$14)/($A$7-$A$1007)+data!$B$13</f>
        <v>44.400000000000006</v>
      </c>
      <c r="C729">
        <f>IFERROR(fitting!$C$7+fitting!$C$4*SIN(fitting!$C$5*(B729-fitting!$C$6))/(fitting!$C$5*(B729-fitting!$C$6)),fitting!$C$7+fitting!$C$4)</f>
        <v>0.36503291987949371</v>
      </c>
    </row>
    <row r="730" spans="1:3" x14ac:dyDescent="0.35">
      <c r="A730">
        <v>723</v>
      </c>
      <c r="B730">
        <f>A730*(data!$B$13-data!$B$14)/($A$7-$A$1007)+data!$B$13</f>
        <v>44.599999999999994</v>
      </c>
      <c r="C730">
        <f>IFERROR(fitting!$C$7+fitting!$C$4*SIN(fitting!$C$5*(B730-fitting!$C$6))/(fitting!$C$5*(B730-fitting!$C$6)),fitting!$C$7+fitting!$C$4)</f>
        <v>0.35329247744335646</v>
      </c>
    </row>
    <row r="731" spans="1:3" x14ac:dyDescent="0.35">
      <c r="A731">
        <v>724</v>
      </c>
      <c r="B731">
        <f>A731*(data!$B$13-data!$B$14)/($A$7-$A$1007)+data!$B$13</f>
        <v>44.800000000000011</v>
      </c>
      <c r="C731">
        <f>IFERROR(fitting!$C$7+fitting!$C$4*SIN(fitting!$C$5*(B731-fitting!$C$6))/(fitting!$C$5*(B731-fitting!$C$6)),fitting!$C$7+fitting!$C$4)</f>
        <v>0.34146676497920114</v>
      </c>
    </row>
    <row r="732" spans="1:3" x14ac:dyDescent="0.35">
      <c r="A732">
        <v>725</v>
      </c>
      <c r="B732">
        <f>A732*(data!$B$13-data!$B$14)/($A$7-$A$1007)+data!$B$13</f>
        <v>45</v>
      </c>
      <c r="C732">
        <f>IFERROR(fitting!$C$7+fitting!$C$4*SIN(fitting!$C$5*(B732-fitting!$C$6))/(fitting!$C$5*(B732-fitting!$C$6)),fitting!$C$7+fitting!$C$4)</f>
        <v>0.32957883168006041</v>
      </c>
    </row>
    <row r="733" spans="1:3" x14ac:dyDescent="0.35">
      <c r="A733">
        <v>726</v>
      </c>
      <c r="B733">
        <f>A733*(data!$B$13-data!$B$14)/($A$7-$A$1007)+data!$B$13</f>
        <v>45.199999999999989</v>
      </c>
      <c r="C733">
        <f>IFERROR(fitting!$C$7+fitting!$C$4*SIN(fitting!$C$5*(B733-fitting!$C$6))/(fitting!$C$5*(B733-fitting!$C$6)),fitting!$C$7+fitting!$C$4)</f>
        <v>0.31765162397858798</v>
      </c>
    </row>
    <row r="734" spans="1:3" x14ac:dyDescent="0.35">
      <c r="A734">
        <v>727</v>
      </c>
      <c r="B734">
        <f>A734*(data!$B$13-data!$B$14)/($A$7-$A$1007)+data!$B$13</f>
        <v>45.400000000000006</v>
      </c>
      <c r="C734">
        <f>IFERROR(fitting!$C$7+fitting!$C$4*SIN(fitting!$C$5*(B734-fitting!$C$6))/(fitting!$C$5*(B734-fitting!$C$6)),fitting!$C$7+fitting!$C$4)</f>
        <v>0.30570794552025332</v>
      </c>
    </row>
    <row r="735" spans="1:3" x14ac:dyDescent="0.35">
      <c r="A735">
        <v>728</v>
      </c>
      <c r="B735">
        <f>A735*(data!$B$13-data!$B$14)/($A$7-$A$1007)+data!$B$13</f>
        <v>45.599999999999994</v>
      </c>
      <c r="C735">
        <f>IFERROR(fitting!$C$7+fitting!$C$4*SIN(fitting!$C$5*(B735-fitting!$C$6))/(fitting!$C$5*(B735-fitting!$C$6)),fitting!$C$7+fitting!$C$4)</f>
        <v>0.29377041770850837</v>
      </c>
    </row>
    <row r="736" spans="1:3" x14ac:dyDescent="0.35">
      <c r="A736">
        <v>729</v>
      </c>
      <c r="B736">
        <f>A736*(data!$B$13-data!$B$14)/($A$7-$A$1007)+data!$B$13</f>
        <v>45.800000000000011</v>
      </c>
      <c r="C736">
        <f>IFERROR(fitting!$C$7+fitting!$C$4*SIN(fitting!$C$5*(B736-fitting!$C$6))/(fitting!$C$5*(B736-fitting!$C$6)),fitting!$C$7+fitting!$C$4)</f>
        <v>0.2818614408855159</v>
      </c>
    </row>
    <row r="737" spans="1:3" x14ac:dyDescent="0.35">
      <c r="A737">
        <v>730</v>
      </c>
      <c r="B737">
        <f>A737*(data!$B$13-data!$B$14)/($A$7-$A$1007)+data!$B$13</f>
        <v>46</v>
      </c>
      <c r="C737">
        <f>IFERROR(fitting!$C$7+fitting!$C$4*SIN(fitting!$C$5*(B737-fitting!$C$6))/(fitting!$C$5*(B737-fitting!$C$6)),fitting!$C$7+fitting!$C$4)</f>
        <v>0.2700031562106382</v>
      </c>
    </row>
    <row r="738" spans="1:3" x14ac:dyDescent="0.35">
      <c r="A738">
        <v>731</v>
      </c>
      <c r="B738">
        <f>A738*(data!$B$13-data!$B$14)/($A$7-$A$1007)+data!$B$13</f>
        <v>46.199999999999989</v>
      </c>
      <c r="C738">
        <f>IFERROR(fitting!$C$7+fitting!$C$4*SIN(fitting!$C$5*(B738-fitting!$C$6))/(fitting!$C$5*(B738-fitting!$C$6)),fitting!$C$7+fitting!$C$4)</f>
        <v>0.25821740829721662</v>
      </c>
    </row>
    <row r="739" spans="1:3" x14ac:dyDescent="0.35">
      <c r="A739">
        <v>732</v>
      </c>
      <c r="B739">
        <f>A739*(data!$B$13-data!$B$14)/($A$7-$A$1007)+data!$B$13</f>
        <v>46.400000000000006</v>
      </c>
      <c r="C739">
        <f>IFERROR(fitting!$C$7+fitting!$C$4*SIN(fitting!$C$5*(B739-fitting!$C$6))/(fitting!$C$5*(B739-fitting!$C$6)),fitting!$C$7+fitting!$C$4)</f>
        <v>0.24652570866662213</v>
      </c>
    </row>
    <row r="740" spans="1:3" x14ac:dyDescent="0.35">
      <c r="A740">
        <v>733</v>
      </c>
      <c r="B740">
        <f>A740*(data!$B$13-data!$B$14)/($A$7-$A$1007)+data!$B$13</f>
        <v>46.599999999999994</v>
      </c>
      <c r="C740">
        <f>IFERROR(fitting!$C$7+fitting!$C$4*SIN(fitting!$C$5*(B740-fitting!$C$6))/(fitting!$C$5*(B740-fitting!$C$6)),fitting!$C$7+fitting!$C$4)</f>
        <v>0.23494920007673942</v>
      </c>
    </row>
    <row r="741" spans="1:3" x14ac:dyDescent="0.35">
      <c r="A741">
        <v>734</v>
      </c>
      <c r="B741">
        <f>A741*(data!$B$13-data!$B$14)/($A$7-$A$1007)+data!$B$13</f>
        <v>46.800000000000011</v>
      </c>
      <c r="C741">
        <f>IFERROR(fitting!$C$7+fitting!$C$4*SIN(fitting!$C$5*(B741-fitting!$C$6))/(fitting!$C$5*(B741-fitting!$C$6)),fitting!$C$7+fitting!$C$4)</f>
        <v>0.22350862178021275</v>
      </c>
    </row>
    <row r="742" spans="1:3" x14ac:dyDescent="0.35">
      <c r="A742">
        <v>735</v>
      </c>
      <c r="B742">
        <f>A742*(data!$B$13-data!$B$14)/($A$7-$A$1007)+data!$B$13</f>
        <v>47</v>
      </c>
      <c r="C742">
        <f>IFERROR(fitting!$C$7+fitting!$C$4*SIN(fitting!$C$5*(B742-fitting!$C$6))/(fitting!$C$5*(B742-fitting!$C$6)),fitting!$C$7+fitting!$C$4)</f>
        <v>0.21222427576592323</v>
      </c>
    </row>
    <row r="743" spans="1:3" x14ac:dyDescent="0.35">
      <c r="A743">
        <v>736</v>
      </c>
      <c r="B743">
        <f>A743*(data!$B$13-data!$B$14)/($A$7-$A$1007)+data!$B$13</f>
        <v>47.199999999999989</v>
      </c>
      <c r="C743">
        <f>IFERROR(fitting!$C$7+fitting!$C$4*SIN(fitting!$C$5*(B743-fitting!$C$6))/(fitting!$C$5*(B743-fitting!$C$6)),fitting!$C$7+fitting!$C$4)</f>
        <v>0.20111599403506075</v>
      </c>
    </row>
    <row r="744" spans="1:3" x14ac:dyDescent="0.35">
      <c r="A744">
        <v>737</v>
      </c>
      <c r="B744">
        <f>A744*(data!$B$13-data!$B$14)/($A$7-$A$1007)+data!$B$13</f>
        <v>47.400000000000006</v>
      </c>
      <c r="C744">
        <f>IFERROR(fitting!$C$7+fitting!$C$4*SIN(fitting!$C$5*(B744-fitting!$C$6))/(fitting!$C$5*(B744-fitting!$C$6)),fitting!$C$7+fitting!$C$4)</f>
        <v>0.19020310696117576</v>
      </c>
    </row>
    <row r="745" spans="1:3" x14ac:dyDescent="0.35">
      <c r="A745">
        <v>738</v>
      </c>
      <c r="B745">
        <f>A745*(data!$B$13-data!$B$14)/($A$7-$A$1007)+data!$B$13</f>
        <v>47.599999999999994</v>
      </c>
      <c r="C745">
        <f>IFERROR(fitting!$C$7+fitting!$C$4*SIN(fitting!$C$5*(B745-fitting!$C$6))/(fitting!$C$5*(B745-fitting!$C$6)),fitting!$C$7+fitting!$C$4)</f>
        <v>0.17950441278137408</v>
      </c>
    </row>
    <row r="746" spans="1:3" x14ac:dyDescent="0.35">
      <c r="A746">
        <v>739</v>
      </c>
      <c r="B746">
        <f>A746*(data!$B$13-data!$B$14)/($A$7-$A$1007)+data!$B$13</f>
        <v>47.800000000000011</v>
      </c>
      <c r="C746">
        <f>IFERROR(fitting!$C$7+fitting!$C$4*SIN(fitting!$C$5*(B746-fitting!$C$6))/(fitting!$C$5*(B746-fitting!$C$6)),fitting!$C$7+fitting!$C$4)</f>
        <v>0.169038148263597</v>
      </c>
    </row>
    <row r="747" spans="1:3" x14ac:dyDescent="0.35">
      <c r="A747">
        <v>740</v>
      </c>
      <c r="B747">
        <f>A747*(data!$B$13-data!$B$14)/($A$7-$A$1007)+data!$B$13</f>
        <v>48</v>
      </c>
      <c r="C747">
        <f>IFERROR(fitting!$C$7+fitting!$C$4*SIN(fitting!$C$5*(B747-fitting!$C$6))/(fitting!$C$5*(B747-fitting!$C$6)),fitting!$C$7+fitting!$C$4)</f>
        <v>0.15882196059269491</v>
      </c>
    </row>
    <row r="748" spans="1:3" x14ac:dyDescent="0.35">
      <c r="A748">
        <v>741</v>
      </c>
      <c r="B748">
        <f>A748*(data!$B$13-data!$B$14)/($A$7-$A$1007)+data!$B$13</f>
        <v>48.199999999999989</v>
      </c>
      <c r="C748">
        <f>IFERROR(fitting!$C$7+fitting!$C$4*SIN(fitting!$C$5*(B748-fitting!$C$6))/(fitting!$C$5*(B748-fitting!$C$6)),fitting!$C$7+fitting!$C$4)</f>
        <v>0.14887288051556757</v>
      </c>
    </row>
    <row r="749" spans="1:3" x14ac:dyDescent="0.35">
      <c r="A749">
        <v>742</v>
      </c>
      <c r="B749">
        <f>A749*(data!$B$13-data!$B$14)/($A$7-$A$1007)+data!$B$13</f>
        <v>48.400000000000006</v>
      </c>
      <c r="C749">
        <f>IFERROR(fitting!$C$7+fitting!$C$4*SIN(fitting!$C$5*(B749-fitting!$C$6))/(fitting!$C$5*(B749-fitting!$C$6)),fitting!$C$7+fitting!$C$4)</f>
        <v>0.1392072967833079</v>
      </c>
    </row>
    <row r="750" spans="1:3" x14ac:dyDescent="0.35">
      <c r="A750">
        <v>743</v>
      </c>
      <c r="B750">
        <f>A750*(data!$B$13-data!$B$14)/($A$7-$A$1007)+data!$B$13</f>
        <v>48.599999999999994</v>
      </c>
      <c r="C750">
        <f>IFERROR(fitting!$C$7+fitting!$C$4*SIN(fitting!$C$5*(B750-fitting!$C$6))/(fitting!$C$5*(B750-fitting!$C$6)),fitting!$C$7+fitting!$C$4)</f>
        <v>0.12984093192578977</v>
      </c>
    </row>
    <row r="751" spans="1:3" x14ac:dyDescent="0.35">
      <c r="A751">
        <v>744</v>
      </c>
      <c r="B751">
        <f>A751*(data!$B$13-data!$B$14)/($A$7-$A$1007)+data!$B$13</f>
        <v>48.800000000000011</v>
      </c>
      <c r="C751">
        <f>IFERROR(fitting!$C$7+fitting!$C$4*SIN(fitting!$C$5*(B751-fitting!$C$6))/(fitting!$C$5*(B751-fitting!$C$6)),fitting!$C$7+fitting!$C$4)</f>
        <v>0.12078881939162209</v>
      </c>
    </row>
    <row r="752" spans="1:3" x14ac:dyDescent="0.35">
      <c r="A752">
        <v>745</v>
      </c>
      <c r="B752">
        <f>A752*(data!$B$13-data!$B$14)/($A$7-$A$1007)+data!$B$13</f>
        <v>49</v>
      </c>
      <c r="C752">
        <f>IFERROR(fitting!$C$7+fitting!$C$4*SIN(fitting!$C$5*(B752-fitting!$C$6))/(fitting!$C$5*(B752-fitting!$C$6)),fitting!$C$7+fitting!$C$4)</f>
        <v>0.11206528208387964</v>
      </c>
    </row>
    <row r="753" spans="1:3" x14ac:dyDescent="0.35">
      <c r="A753">
        <v>746</v>
      </c>
      <c r="B753">
        <f>A753*(data!$B$13-data!$B$14)/($A$7-$A$1007)+data!$B$13</f>
        <v>49.199999999999989</v>
      </c>
      <c r="C753">
        <f>IFERROR(fitting!$C$7+fitting!$C$4*SIN(fitting!$C$5*(B753-fitting!$C$6))/(fitting!$C$5*(B753-fitting!$C$6)),fitting!$C$7+fitting!$C$4)</f>
        <v>0.10368391231937657</v>
      </c>
    </row>
    <row r="754" spans="1:3" x14ac:dyDescent="0.35">
      <c r="A754">
        <v>747</v>
      </c>
      <c r="B754">
        <f>A754*(data!$B$13-data!$B$14)/($A$7-$A$1007)+data!$B$13</f>
        <v>49.400000000000006</v>
      </c>
      <c r="C754">
        <f>IFERROR(fitting!$C$7+fitting!$C$4*SIN(fitting!$C$5*(B754-fitting!$C$6))/(fitting!$C$5*(B754-fitting!$C$6)),fitting!$C$7+fitting!$C$4)</f>
        <v>9.5657553236672799E-2</v>
      </c>
    </row>
    <row r="755" spans="1:3" x14ac:dyDescent="0.35">
      <c r="A755">
        <v>748</v>
      </c>
      <c r="B755">
        <f>A755*(data!$B$13-data!$B$14)/($A$7-$A$1007)+data!$B$13</f>
        <v>49.599999999999994</v>
      </c>
      <c r="C755">
        <f>IFERROR(fitting!$C$7+fitting!$C$4*SIN(fitting!$C$5*(B755-fitting!$C$6))/(fitting!$C$5*(B755-fitting!$C$6)),fitting!$C$7+fitting!$C$4)</f>
        <v>8.7998281675310652E-2</v>
      </c>
    </row>
    <row r="756" spans="1:3" x14ac:dyDescent="0.35">
      <c r="A756">
        <v>749</v>
      </c>
      <c r="B756">
        <f>A756*(data!$B$13-data!$B$14)/($A$7-$A$1007)+data!$B$13</f>
        <v>49.800000000000011</v>
      </c>
      <c r="C756">
        <f>IFERROR(fitting!$C$7+fitting!$C$4*SIN(fitting!$C$5*(B756-fitting!$C$6))/(fitting!$C$5*(B756-fitting!$C$6)),fitting!$C$7+fitting!$C$4)</f>
        <v>8.0717392546108852E-2</v>
      </c>
    </row>
    <row r="757" spans="1:3" x14ac:dyDescent="0.35">
      <c r="A757">
        <v>750</v>
      </c>
      <c r="B757">
        <f>A757*(data!$B$13-data!$B$14)/($A$7-$A$1007)+data!$B$13</f>
        <v>50</v>
      </c>
      <c r="C757">
        <f>IFERROR(fitting!$C$7+fitting!$C$4*SIN(fitting!$C$5*(B757-fitting!$C$6))/(fitting!$C$5*(B757-fitting!$C$6)),fitting!$C$7+fitting!$C$4)</f>
        <v>7.3825384709663627E-2</v>
      </c>
    </row>
    <row r="758" spans="1:3" x14ac:dyDescent="0.35">
      <c r="A758">
        <v>751</v>
      </c>
      <c r="B758">
        <f>A758*(data!$B$13-data!$B$14)/($A$7-$A$1007)+data!$B$13</f>
        <v>50.199999999999989</v>
      </c>
      <c r="C758">
        <f>IFERROR(fitting!$C$7+fitting!$C$4*SIN(fitting!$C$5*(B758-fitting!$C$6))/(fitting!$C$5*(B758-fitting!$C$6)),fitting!$C$7+fitting!$C$4)</f>
        <v>6.7331948377440248E-2</v>
      </c>
    </row>
    <row r="759" spans="1:3" x14ac:dyDescent="0.35">
      <c r="A759">
        <v>752</v>
      </c>
      <c r="B759">
        <f>A759*(data!$B$13-data!$B$14)/($A$7-$A$1007)+data!$B$13</f>
        <v>50.400000000000006</v>
      </c>
      <c r="C759">
        <f>IFERROR(fitting!$C$7+fitting!$C$4*SIN(fitting!$C$5*(B759-fitting!$C$6))/(fitting!$C$5*(B759-fitting!$C$6)),fitting!$C$7+fitting!$C$4)</f>
        <v>6.1245954047169066E-2</v>
      </c>
    </row>
    <row r="760" spans="1:3" x14ac:dyDescent="0.35">
      <c r="A760">
        <v>753</v>
      </c>
      <c r="B760">
        <f>A760*(data!$B$13-data!$B$14)/($A$7-$A$1007)+data!$B$13</f>
        <v>50.599999999999994</v>
      </c>
      <c r="C760">
        <f>IFERROR(fitting!$C$7+fitting!$C$4*SIN(fitting!$C$5*(B760-fitting!$C$6))/(fitting!$C$5*(B760-fitting!$C$6)),fitting!$C$7+fitting!$C$4)</f>
        <v>5.557544298148645E-2</v>
      </c>
    </row>
    <row r="761" spans="1:3" x14ac:dyDescent="0.35">
      <c r="A761">
        <v>754</v>
      </c>
      <c r="B761">
        <f>A761*(data!$B$13-data!$B$14)/($A$7-$A$1007)+data!$B$13</f>
        <v>50.800000000000011</v>
      </c>
      <c r="C761">
        <f>IFERROR(fitting!$C$7+fitting!$C$4*SIN(fitting!$C$5*(B761-fitting!$C$6))/(fitting!$C$5*(B761-fitting!$C$6)),fitting!$C$7+fitting!$C$4)</f>
        <v>5.0327619236031573E-2</v>
      </c>
    </row>
    <row r="762" spans="1:3" x14ac:dyDescent="0.35">
      <c r="A762">
        <v>755</v>
      </c>
      <c r="B762">
        <f>A762*(data!$B$13-data!$B$14)/($A$7-$A$1007)+data!$B$13</f>
        <v>51</v>
      </c>
      <c r="C762">
        <f>IFERROR(fitting!$C$7+fitting!$C$4*SIN(fitting!$C$5*(B762-fitting!$C$6))/(fitting!$C$5*(B762-fitting!$C$6)),fitting!$C$7+fitting!$C$4)</f>
        <v>4.5508843240511909E-2</v>
      </c>
    </row>
    <row r="763" spans="1:3" x14ac:dyDescent="0.35">
      <c r="A763">
        <v>756</v>
      </c>
      <c r="B763">
        <f>A763*(data!$B$13-data!$B$14)/($A$7-$A$1007)+data!$B$13</f>
        <v>51.199999999999989</v>
      </c>
      <c r="C763">
        <f>IFERROR(fitting!$C$7+fitting!$C$4*SIN(fitting!$C$5*(B763-fitting!$C$6))/(fitting!$C$5*(B763-fitting!$C$6)),fitting!$C$7+fitting!$C$4)</f>
        <v>4.1124626933475267E-2</v>
      </c>
    </row>
    <row r="764" spans="1:3" x14ac:dyDescent="0.35">
      <c r="A764">
        <v>757</v>
      </c>
      <c r="B764">
        <f>A764*(data!$B$13-data!$B$14)/($A$7-$A$1007)+data!$B$13</f>
        <v>51.400000000000006</v>
      </c>
      <c r="C764">
        <f>IFERROR(fitting!$C$7+fitting!$C$4*SIN(fitting!$C$5*(B764-fitting!$C$6))/(fitting!$C$5*(B764-fitting!$C$6)),fitting!$C$7+fitting!$C$4)</f>
        <v>3.7179630448869849E-2</v>
      </c>
    </row>
    <row r="765" spans="1:3" x14ac:dyDescent="0.35">
      <c r="A765">
        <v>758</v>
      </c>
      <c r="B765">
        <f>A765*(data!$B$13-data!$B$14)/($A$7-$A$1007)+data!$B$13</f>
        <v>51.599999999999994</v>
      </c>
      <c r="C765">
        <f>IFERROR(fitting!$C$7+fitting!$C$4*SIN(fitting!$C$5*(B765-fitting!$C$6))/(fitting!$C$5*(B765-fitting!$C$6)),fitting!$C$7+fitting!$C$4)</f>
        <v>3.3677660349746535E-2</v>
      </c>
    </row>
    <row r="766" spans="1:3" x14ac:dyDescent="0.35">
      <c r="A766">
        <v>759</v>
      </c>
      <c r="B766">
        <f>A766*(data!$B$13-data!$B$14)/($A$7-$A$1007)+data!$B$13</f>
        <v>51.800000000000011</v>
      </c>
      <c r="C766">
        <f>IFERROR(fitting!$C$7+fitting!$C$4*SIN(fitting!$C$5*(B766-fitting!$C$6))/(fitting!$C$5*(B766-fitting!$C$6)),fitting!$C$7+fitting!$C$4)</f>
        <v>3.0621669401795504E-2</v>
      </c>
    </row>
    <row r="767" spans="1:3" x14ac:dyDescent="0.35">
      <c r="A767">
        <v>760</v>
      </c>
      <c r="B767">
        <f>A767*(data!$B$13-data!$B$14)/($A$7-$A$1007)+data!$B$13</f>
        <v>52</v>
      </c>
      <c r="C767">
        <f>IFERROR(fitting!$C$7+fitting!$C$4*SIN(fitting!$C$5*(B767-fitting!$C$6))/(fitting!$C$5*(B767-fitting!$C$6)),fitting!$C$7+fitting!$C$4)</f>
        <v>2.8013757876786199E-2</v>
      </c>
    </row>
    <row r="768" spans="1:3" x14ac:dyDescent="0.35">
      <c r="A768">
        <v>761</v>
      </c>
      <c r="B768">
        <f>A768*(data!$B$13-data!$B$14)/($A$7-$A$1007)+data!$B$13</f>
        <v>52.199999999999989</v>
      </c>
      <c r="C768">
        <f>IFERROR(fitting!$C$7+fitting!$C$4*SIN(fitting!$C$5*(B768-fitting!$C$6))/(fitting!$C$5*(B768-fitting!$C$6)),fitting!$C$7+fitting!$C$4)</f>
        <v>2.5855176373334121E-2</v>
      </c>
    </row>
    <row r="769" spans="1:3" x14ac:dyDescent="0.35">
      <c r="A769">
        <v>762</v>
      </c>
      <c r="B769">
        <f>A769*(data!$B$13-data!$B$14)/($A$7-$A$1007)+data!$B$13</f>
        <v>52.400000000000006</v>
      </c>
      <c r="C769">
        <f>IFERROR(fitting!$C$7+fitting!$C$4*SIN(fitting!$C$5*(B769-fitting!$C$6))/(fitting!$C$5*(B769-fitting!$C$6)),fitting!$C$7+fitting!$C$4)</f>
        <v>2.4146330139875993E-2</v>
      </c>
    </row>
    <row r="770" spans="1:3" x14ac:dyDescent="0.35">
      <c r="A770">
        <v>763</v>
      </c>
      <c r="B770">
        <f>A770*(data!$B$13-data!$B$14)/($A$7-$A$1007)+data!$B$13</f>
        <v>52.599999999999994</v>
      </c>
      <c r="C770">
        <f>IFERROR(fitting!$C$7+fitting!$C$4*SIN(fitting!$C$5*(B770-fitting!$C$6))/(fitting!$C$5*(B770-fitting!$C$6)),fitting!$C$7+fitting!$C$4)</f>
        <v>2.2886784882174493E-2</v>
      </c>
    </row>
    <row r="771" spans="1:3" x14ac:dyDescent="0.35">
      <c r="A771">
        <v>764</v>
      </c>
      <c r="B771">
        <f>A771*(data!$B$13-data!$B$14)/($A$7-$A$1007)+data!$B$13</f>
        <v>52.800000000000011</v>
      </c>
      <c r="C771">
        <f>IFERROR(fitting!$C$7+fitting!$C$4*SIN(fitting!$C$5*(B771-fitting!$C$6))/(fitting!$C$5*(B771-fitting!$C$6)),fitting!$C$7+fitting!$C$4)</f>
        <v>2.2075274035190717E-2</v>
      </c>
    </row>
    <row r="772" spans="1:3" x14ac:dyDescent="0.35">
      <c r="A772">
        <v>765</v>
      </c>
      <c r="B772">
        <f>A772*(data!$B$13-data!$B$14)/($A$7-$A$1007)+data!$B$13</f>
        <v>53</v>
      </c>
      <c r="C772">
        <f>IFERROR(fitting!$C$7+fitting!$C$4*SIN(fitting!$C$5*(B772-fitting!$C$6))/(fitting!$C$5*(B772-fitting!$C$6)),fitting!$C$7+fitting!$C$4)</f>
        <v>2.170970747672335E-2</v>
      </c>
    </row>
    <row r="773" spans="1:3" x14ac:dyDescent="0.35">
      <c r="A773">
        <v>766</v>
      </c>
      <c r="B773">
        <f>A773*(data!$B$13-data!$B$14)/($A$7-$A$1007)+data!$B$13</f>
        <v>53.199999999999989</v>
      </c>
      <c r="C773">
        <f>IFERROR(fitting!$C$7+fitting!$C$4*SIN(fitting!$C$5*(B773-fitting!$C$6))/(fitting!$C$5*(B773-fitting!$C$6)),fitting!$C$7+fitting!$C$4)</f>
        <v>2.1787181657811294E-2</v>
      </c>
    </row>
    <row r="774" spans="1:3" x14ac:dyDescent="0.35">
      <c r="A774">
        <v>767</v>
      </c>
      <c r="B774">
        <f>A774*(data!$B$13-data!$B$14)/($A$7-$A$1007)+data!$B$13</f>
        <v>53.400000000000006</v>
      </c>
      <c r="C774">
        <f>IFERROR(fitting!$C$7+fitting!$C$4*SIN(fitting!$C$5*(B774-fitting!$C$6))/(fitting!$C$5*(B774-fitting!$C$6)),fitting!$C$7+fitting!$C$4)</f>
        <v>2.230399112257006E-2</v>
      </c>
    </row>
    <row r="775" spans="1:3" x14ac:dyDescent="0.35">
      <c r="A775">
        <v>768</v>
      </c>
      <c r="B775">
        <f>A775*(data!$B$13-data!$B$14)/($A$7-$A$1007)+data!$B$13</f>
        <v>53.599999999999994</v>
      </c>
      <c r="C775">
        <f>IFERROR(fitting!$C$7+fitting!$C$4*SIN(fitting!$C$5*(B775-fitting!$C$6))/(fitting!$C$5*(B775-fitting!$C$6)),fitting!$C$7+fitting!$C$4)</f>
        <v>2.3255641387851994E-2</v>
      </c>
    </row>
    <row r="776" spans="1:3" x14ac:dyDescent="0.35">
      <c r="A776">
        <v>769</v>
      </c>
      <c r="B776">
        <f>A776*(data!$B$13-data!$B$14)/($A$7-$A$1007)+data!$B$13</f>
        <v>53.800000000000011</v>
      </c>
      <c r="C776">
        <f>IFERROR(fitting!$C$7+fitting!$C$4*SIN(fitting!$C$5*(B776-fitting!$C$6))/(fitting!$C$5*(B776-fitting!$C$6)),fitting!$C$7+fitting!$C$4)</f>
        <v>2.4636863150910709E-2</v>
      </c>
    </row>
    <row r="777" spans="1:3" x14ac:dyDescent="0.35">
      <c r="A777">
        <v>770</v>
      </c>
      <c r="B777">
        <f>A777*(data!$B$13-data!$B$14)/($A$7-$A$1007)+data!$B$13</f>
        <v>54</v>
      </c>
      <c r="C777">
        <f>IFERROR(fitting!$C$7+fitting!$C$4*SIN(fitting!$C$5*(B777-fitting!$C$6))/(fitting!$C$5*(B777-fitting!$C$6)),fitting!$C$7+fitting!$C$4)</f>
        <v>2.6441627791103511E-2</v>
      </c>
    </row>
    <row r="778" spans="1:3" x14ac:dyDescent="0.35">
      <c r="A778">
        <v>771</v>
      </c>
      <c r="B778">
        <f>A778*(data!$B$13-data!$B$14)/($A$7-$A$1007)+data!$B$13</f>
        <v>54.199999999999989</v>
      </c>
      <c r="C778">
        <f>IFERROR(fitting!$C$7+fitting!$C$4*SIN(fitting!$C$5*(B778-fitting!$C$6))/(fitting!$C$5*(B778-fitting!$C$6)),fitting!$C$7+fitting!$C$4)</f>
        <v>2.8663164129595381E-2</v>
      </c>
    </row>
    <row r="779" spans="1:3" x14ac:dyDescent="0.35">
      <c r="A779">
        <v>772</v>
      </c>
      <c r="B779">
        <f>A779*(data!$B$13-data!$B$14)/($A$7-$A$1007)+data!$B$13</f>
        <v>54.400000000000006</v>
      </c>
      <c r="C779">
        <f>IFERROR(fitting!$C$7+fitting!$C$4*SIN(fitting!$C$5*(B779-fitting!$C$6))/(fitting!$C$5*(B779-fitting!$C$6)),fitting!$C$7+fitting!$C$4)</f>
        <v>3.1293976409023094E-2</v>
      </c>
    </row>
    <row r="780" spans="1:3" x14ac:dyDescent="0.35">
      <c r="A780">
        <v>773</v>
      </c>
      <c r="B780">
        <f>A780*(data!$B$13-data!$B$14)/($A$7-$A$1007)+data!$B$13</f>
        <v>54.599999999999994</v>
      </c>
      <c r="C780">
        <f>IFERROR(fitting!$C$7+fitting!$C$4*SIN(fitting!$C$5*(B780-fitting!$C$6))/(fitting!$C$5*(B780-fitting!$C$6)),fitting!$C$7+fitting!$C$4)</f>
        <v>3.4325863453156996E-2</v>
      </c>
    </row>
    <row r="781" spans="1:3" x14ac:dyDescent="0.35">
      <c r="A781">
        <v>774</v>
      </c>
      <c r="B781">
        <f>A781*(data!$B$13-data!$B$14)/($A$7-$A$1007)+data!$B$13</f>
        <v>54.800000000000011</v>
      </c>
      <c r="C781">
        <f>IFERROR(fitting!$C$7+fitting!$C$4*SIN(fitting!$C$5*(B781-fitting!$C$6))/(fitting!$C$5*(B781-fitting!$C$6)),fitting!$C$7+fitting!$C$4)</f>
        <v>3.7749938964762308E-2</v>
      </c>
    </row>
    <row r="782" spans="1:3" x14ac:dyDescent="0.35">
      <c r="A782">
        <v>775</v>
      </c>
      <c r="B782">
        <f>A782*(data!$B$13-data!$B$14)/($A$7-$A$1007)+data!$B$13</f>
        <v>55</v>
      </c>
      <c r="C782">
        <f>IFERROR(fitting!$C$7+fitting!$C$4*SIN(fitting!$C$5*(B782-fitting!$C$6))/(fitting!$C$5*(B782-fitting!$C$6)),fitting!$C$7+fitting!$C$4)</f>
        <v>4.1556652918083192E-2</v>
      </c>
    </row>
    <row r="783" spans="1:3" x14ac:dyDescent="0.35">
      <c r="A783">
        <v>776</v>
      </c>
      <c r="B783">
        <f>A783*(data!$B$13-data!$B$14)/($A$7-$A$1007)+data!$B$13</f>
        <v>55.199999999999989</v>
      </c>
      <c r="C783">
        <f>IFERROR(fitting!$C$7+fitting!$C$4*SIN(fitting!$C$5*(B783-fitting!$C$6))/(fitting!$C$5*(B783-fitting!$C$6)),fitting!$C$7+fitting!$C$4)</f>
        <v>4.5735814000725739E-2</v>
      </c>
    </row>
    <row r="784" spans="1:3" x14ac:dyDescent="0.35">
      <c r="A784">
        <v>777</v>
      </c>
      <c r="B784">
        <f>A784*(data!$B$13-data!$B$14)/($A$7-$A$1007)+data!$B$13</f>
        <v>55.400000000000006</v>
      </c>
      <c r="C784">
        <f>IFERROR(fitting!$C$7+fitting!$C$4*SIN(fitting!$C$5*(B784-fitting!$C$6))/(fitting!$C$5*(B784-fitting!$C$6)),fitting!$C$7+fitting!$C$4)</f>
        <v>5.0276613058101355E-2</v>
      </c>
    </row>
    <row r="785" spans="1:3" x14ac:dyDescent="0.35">
      <c r="A785">
        <v>778</v>
      </c>
      <c r="B785">
        <f>A785*(data!$B$13-data!$B$14)/($A$7-$A$1007)+data!$B$13</f>
        <v>55.599999999999994</v>
      </c>
      <c r="C785">
        <f>IFERROR(fitting!$C$7+fitting!$C$4*SIN(fitting!$C$5*(B785-fitting!$C$6))/(fitting!$C$5*(B785-fitting!$C$6)),fitting!$C$7+fitting!$C$4)</f>
        <v>5.5167647492114669E-2</v>
      </c>
    </row>
    <row r="786" spans="1:3" x14ac:dyDescent="0.35">
      <c r="A786">
        <v>779</v>
      </c>
      <c r="B786">
        <f>A786*(data!$B$13-data!$B$14)/($A$7-$A$1007)+data!$B$13</f>
        <v>55.800000000000011</v>
      </c>
      <c r="C786">
        <f>IFERROR(fitting!$C$7+fitting!$C$4*SIN(fitting!$C$5*(B786-fitting!$C$6))/(fitting!$C$5*(B786-fitting!$C$6)),fitting!$C$7+fitting!$C$4)</f>
        <v>6.0396946564380188E-2</v>
      </c>
    </row>
    <row r="787" spans="1:3" x14ac:dyDescent="0.35">
      <c r="A787">
        <v>780</v>
      </c>
      <c r="B787">
        <f>A787*(data!$B$13-data!$B$14)/($A$7-$A$1007)+data!$B$13</f>
        <v>56</v>
      </c>
      <c r="C787">
        <f>IFERROR(fitting!$C$7+fitting!$C$4*SIN(fitting!$C$5*(B787-fitting!$C$6))/(fitting!$C$5*(B787-fitting!$C$6)),fitting!$C$7+fitting!$C$4)</f>
        <v>6.5951997552916947E-2</v>
      </c>
    </row>
    <row r="788" spans="1:3" x14ac:dyDescent="0.35">
      <c r="A788">
        <v>781</v>
      </c>
      <c r="B788">
        <f>A788*(data!$B$13-data!$B$14)/($A$7-$A$1007)+data!$B$13</f>
        <v>56.199999999999989</v>
      </c>
      <c r="C788">
        <f>IFERROR(fitting!$C$7+fitting!$C$4*SIN(fitting!$C$5*(B788-fitting!$C$6))/(fitting!$C$5*(B788-fitting!$C$6)),fitting!$C$7+fitting!$C$4)</f>
        <v>7.1819772710100954E-2</v>
      </c>
    </row>
    <row r="789" spans="1:3" x14ac:dyDescent="0.35">
      <c r="A789">
        <v>782</v>
      </c>
      <c r="B789">
        <f>A789*(data!$B$13-data!$B$14)/($A$7-$A$1007)+data!$B$13</f>
        <v>56.400000000000006</v>
      </c>
      <c r="C789">
        <f>IFERROR(fitting!$C$7+fitting!$C$4*SIN(fitting!$C$5*(B789-fitting!$C$6))/(fitting!$C$5*(B789-fitting!$C$6)),fitting!$C$7+fitting!$C$4)</f>
        <v>7.7986756968498216E-2</v>
      </c>
    </row>
    <row r="790" spans="1:3" x14ac:dyDescent="0.35">
      <c r="A790">
        <v>783</v>
      </c>
      <c r="B790">
        <f>A790*(data!$B$13-data!$B$14)/($A$7-$A$1007)+data!$B$13</f>
        <v>56.599999999999994</v>
      </c>
      <c r="C790">
        <f>IFERROR(fitting!$C$7+fitting!$C$4*SIN(fitting!$C$5*(B790-fitting!$C$6))/(fitting!$C$5*(B790-fitting!$C$6)),fitting!$C$7+fitting!$C$4)</f>
        <v>8.4438976340214772E-2</v>
      </c>
    </row>
    <row r="791" spans="1:3" x14ac:dyDescent="0.35">
      <c r="A791">
        <v>784</v>
      </c>
      <c r="B791">
        <f>A791*(data!$B$13-data!$B$14)/($A$7-$A$1007)+data!$B$13</f>
        <v>56.800000000000011</v>
      </c>
      <c r="C791">
        <f>IFERROR(fitting!$C$7+fitting!$C$4*SIN(fitting!$C$5*(B791-fitting!$C$6))/(fitting!$C$5*(B791-fitting!$C$6)),fitting!$C$7+fitting!$C$4)</f>
        <v>9.1162026954491299E-2</v>
      </c>
    </row>
    <row r="792" spans="1:3" x14ac:dyDescent="0.35">
      <c r="A792">
        <v>785</v>
      </c>
      <c r="B792">
        <f>A792*(data!$B$13-data!$B$14)/($A$7-$A$1007)+data!$B$13</f>
        <v>57</v>
      </c>
      <c r="C792">
        <f>IFERROR(fitting!$C$7+fitting!$C$4*SIN(fitting!$C$5*(B792-fitting!$C$6))/(fitting!$C$5*(B792-fitting!$C$6)),fitting!$C$7+fitting!$C$4)</f>
        <v>9.8141104677424873E-2</v>
      </c>
    </row>
    <row r="793" spans="1:3" x14ac:dyDescent="0.35">
      <c r="A793">
        <v>786</v>
      </c>
      <c r="B793">
        <f>A793*(data!$B$13-data!$B$14)/($A$7-$A$1007)+data!$B$13</f>
        <v>57.199999999999989</v>
      </c>
      <c r="C793">
        <f>IFERROR(fitting!$C$7+fitting!$C$4*SIN(fitting!$C$5*(B793-fitting!$C$6))/(fitting!$C$5*(B793-fitting!$C$6)),fitting!$C$7+fitting!$C$4)</f>
        <v>0.10536103525704205</v>
      </c>
    </row>
    <row r="794" spans="1:3" x14ac:dyDescent="0.35">
      <c r="A794">
        <v>787</v>
      </c>
      <c r="B794">
        <f>A794*(data!$B$13-data!$B$14)/($A$7-$A$1007)+data!$B$13</f>
        <v>57.400000000000006</v>
      </c>
      <c r="C794">
        <f>IFERROR(fitting!$C$7+fitting!$C$4*SIN(fitting!$C$5*(B794-fitting!$C$6))/(fitting!$C$5*(B794-fitting!$C$6)),fitting!$C$7+fitting!$C$4)</f>
        <v>0.11280630493630175</v>
      </c>
    </row>
    <row r="795" spans="1:3" x14ac:dyDescent="0.35">
      <c r="A795">
        <v>788</v>
      </c>
      <c r="B795">
        <f>A795*(data!$B$13-data!$B$14)/($A$7-$A$1007)+data!$B$13</f>
        <v>57.599999999999994</v>
      </c>
      <c r="C795">
        <f>IFERROR(fitting!$C$7+fitting!$C$4*SIN(fitting!$C$5*(B795-fitting!$C$6))/(fitting!$C$5*(B795-fitting!$C$6)),fitting!$C$7+fitting!$C$4)</f>
        <v>0.12046109147612685</v>
      </c>
    </row>
    <row r="796" spans="1:3" x14ac:dyDescent="0.35">
      <c r="A796">
        <v>789</v>
      </c>
      <c r="B796">
        <f>A796*(data!$B$13-data!$B$14)/($A$7-$A$1007)+data!$B$13</f>
        <v>57.800000000000011</v>
      </c>
      <c r="C796">
        <f>IFERROR(fitting!$C$7+fitting!$C$4*SIN(fitting!$C$5*(B796-fitting!$C$6))/(fitting!$C$5*(B796-fitting!$C$6)),fitting!$C$7+fitting!$C$4)</f>
        <v>0.12830929553018078</v>
      </c>
    </row>
    <row r="797" spans="1:3" x14ac:dyDescent="0.35">
      <c r="A797">
        <v>790</v>
      </c>
      <c r="B797">
        <f>A797*(data!$B$13-data!$B$14)/($A$7-$A$1007)+data!$B$13</f>
        <v>58</v>
      </c>
      <c r="C797">
        <f>IFERROR(fitting!$C$7+fitting!$C$4*SIN(fitting!$C$5*(B797-fitting!$C$6))/(fitting!$C$5*(B797-fitting!$C$6)),fitting!$C$7+fitting!$C$4)</f>
        <v>0.13633457231277615</v>
      </c>
    </row>
    <row r="798" spans="1:3" x14ac:dyDescent="0.35">
      <c r="A798">
        <v>791</v>
      </c>
      <c r="B798">
        <f>A798*(data!$B$13-data!$B$14)/($A$7-$A$1007)+data!$B$13</f>
        <v>58.199999999999989</v>
      </c>
      <c r="C798">
        <f>IFERROR(fitting!$C$7+fitting!$C$4*SIN(fitting!$C$5*(B798-fitting!$C$6))/(fitting!$C$5*(B798-fitting!$C$6)),fitting!$C$7+fitting!$C$4)</f>
        <v>0.14452036350117814</v>
      </c>
    </row>
    <row r="799" spans="1:3" x14ac:dyDescent="0.35">
      <c r="A799">
        <v>792</v>
      </c>
      <c r="B799">
        <f>A799*(data!$B$13-data!$B$14)/($A$7-$A$1007)+data!$B$13</f>
        <v>58.400000000000006</v>
      </c>
      <c r="C799">
        <f>IFERROR(fitting!$C$7+fitting!$C$4*SIN(fitting!$C$5*(B799-fitting!$C$6))/(fitting!$C$5*(B799-fitting!$C$6)),fitting!$C$7+fitting!$C$4)</f>
        <v>0.15284992931342284</v>
      </c>
    </row>
    <row r="800" spans="1:3" x14ac:dyDescent="0.35">
      <c r="A800">
        <v>793</v>
      </c>
      <c r="B800">
        <f>A800*(data!$B$13-data!$B$14)/($A$7-$A$1007)+data!$B$13</f>
        <v>58.599999999999994</v>
      </c>
      <c r="C800">
        <f>IFERROR(fitting!$C$7+fitting!$C$4*SIN(fitting!$C$5*(B800-fitting!$C$6))/(fitting!$C$5*(B800-fitting!$C$6)),fitting!$C$7+fitting!$C$4)</f>
        <v>0.16130638070283934</v>
      </c>
    </row>
    <row r="801" spans="1:3" x14ac:dyDescent="0.35">
      <c r="A801">
        <v>794</v>
      </c>
      <c r="B801">
        <f>A801*(data!$B$13-data!$B$14)/($A$7-$A$1007)+data!$B$13</f>
        <v>58.800000000000011</v>
      </c>
      <c r="C801">
        <f>IFERROR(fitting!$C$7+fitting!$C$4*SIN(fitting!$C$5*(B801-fitting!$C$6))/(fitting!$C$5*(B801-fitting!$C$6)),fitting!$C$7+fitting!$C$4)</f>
        <v>0.169872711610594</v>
      </c>
    </row>
    <row r="802" spans="1:3" x14ac:dyDescent="0.35">
      <c r="A802">
        <v>795</v>
      </c>
      <c r="B802">
        <f>A802*(data!$B$13-data!$B$14)/($A$7-$A$1007)+data!$B$13</f>
        <v>59</v>
      </c>
      <c r="C802">
        <f>IFERROR(fitting!$C$7+fitting!$C$4*SIN(fitting!$C$5*(B802-fitting!$C$6))/(fitting!$C$5*(B802-fitting!$C$6)),fitting!$C$7+fitting!$C$4)</f>
        <v>0.17853183121776184</v>
      </c>
    </row>
    <row r="803" spans="1:3" x14ac:dyDescent="0.35">
      <c r="A803">
        <v>796</v>
      </c>
      <c r="B803">
        <f>A803*(data!$B$13-data!$B$14)/($A$7-$A$1007)+data!$B$13</f>
        <v>59.199999999999989</v>
      </c>
      <c r="C803">
        <f>IFERROR(fitting!$C$7+fitting!$C$4*SIN(fitting!$C$5*(B803-fitting!$C$6))/(fitting!$C$5*(B803-fitting!$C$6)),fitting!$C$7+fitting!$C$4)</f>
        <v>0.18726659613883953</v>
      </c>
    </row>
    <row r="804" spans="1:3" x14ac:dyDescent="0.35">
      <c r="A804">
        <v>797</v>
      </c>
      <c r="B804">
        <f>A804*(data!$B$13-data!$B$14)/($A$7-$A$1007)+data!$B$13</f>
        <v>59.400000000000006</v>
      </c>
      <c r="C804">
        <f>IFERROR(fitting!$C$7+fitting!$C$4*SIN(fitting!$C$5*(B804-fitting!$C$6))/(fitting!$C$5*(B804-fitting!$C$6)),fitting!$C$7+fitting!$C$4)</f>
        <v>0.19605984249897518</v>
      </c>
    </row>
    <row r="805" spans="1:3" x14ac:dyDescent="0.35">
      <c r="A805">
        <v>798</v>
      </c>
      <c r="B805">
        <f>A805*(data!$B$13-data!$B$14)/($A$7-$A$1007)+data!$B$13</f>
        <v>59.599999999999994</v>
      </c>
      <c r="C805">
        <f>IFERROR(fitting!$C$7+fitting!$C$4*SIN(fitting!$C$5*(B805-fitting!$C$6))/(fitting!$C$5*(B805-fitting!$C$6)),fitting!$C$7+fitting!$C$4)</f>
        <v>0.20489441783777607</v>
      </c>
    </row>
    <row r="806" spans="1:3" x14ac:dyDescent="0.35">
      <c r="A806">
        <v>799</v>
      </c>
      <c r="B806">
        <f>A806*(data!$B$13-data!$B$14)/($A$7-$A$1007)+data!$B$13</f>
        <v>59.800000000000011</v>
      </c>
      <c r="C806">
        <f>IFERROR(fitting!$C$7+fitting!$C$4*SIN(fitting!$C$5*(B806-fitting!$C$6))/(fitting!$C$5*(B806-fitting!$C$6)),fitting!$C$7+fitting!$C$4)</f>
        <v>0.21375321278318998</v>
      </c>
    </row>
    <row r="807" spans="1:3" x14ac:dyDescent="0.35">
      <c r="A807">
        <v>800</v>
      </c>
      <c r="B807">
        <f>A807*(data!$B$13-data!$B$14)/($A$7-$A$1007)+data!$B$13</f>
        <v>60</v>
      </c>
      <c r="C807">
        <f>IFERROR(fitting!$C$7+fitting!$C$4*SIN(fitting!$C$5*(B807-fitting!$C$6))/(fitting!$C$5*(B807-fitting!$C$6)),fitting!$C$7+fitting!$C$4)</f>
        <v>0.22261919243963954</v>
      </c>
    </row>
    <row r="808" spans="1:3" x14ac:dyDescent="0.35">
      <c r="A808">
        <v>801</v>
      </c>
      <c r="B808">
        <f>A808*(data!$B$13-data!$B$14)/($A$7-$A$1007)+data!$B$13</f>
        <v>60.199999999999989</v>
      </c>
      <c r="C808">
        <f>IFERROR(fitting!$C$7+fitting!$C$4*SIN(fitting!$C$5*(B808-fitting!$C$6))/(fitting!$C$5*(B808-fitting!$C$6)),fitting!$C$7+fitting!$C$4)</f>
        <v>0.23147542743549443</v>
      </c>
    </row>
    <row r="809" spans="1:3" x14ac:dyDescent="0.35">
      <c r="A809">
        <v>802</v>
      </c>
      <c r="B809">
        <f>A809*(data!$B$13-data!$B$14)/($A$7-$A$1007)+data!$B$13</f>
        <v>60.400000000000006</v>
      </c>
      <c r="C809">
        <f>IFERROR(fitting!$C$7+fitting!$C$4*SIN(fitting!$C$5*(B809-fitting!$C$6))/(fitting!$C$5*(B809-fitting!$C$6)),fitting!$C$7+fitting!$C$4)</f>
        <v>0.24030512457580927</v>
      </c>
    </row>
    <row r="810" spans="1:3" x14ac:dyDescent="0.35">
      <c r="A810">
        <v>803</v>
      </c>
      <c r="B810">
        <f>A810*(data!$B$13-data!$B$14)/($A$7-$A$1007)+data!$B$13</f>
        <v>60.599999999999994</v>
      </c>
      <c r="C810">
        <f>IFERROR(fitting!$C$7+fitting!$C$4*SIN(fitting!$C$5*(B810-fitting!$C$6))/(fitting!$C$5*(B810-fitting!$C$6)),fitting!$C$7+fitting!$C$4)</f>
        <v>0.24909165704731726</v>
      </c>
    </row>
    <row r="811" spans="1:3" x14ac:dyDescent="0.35">
      <c r="A811">
        <v>804</v>
      </c>
      <c r="B811">
        <f>A811*(data!$B$13-data!$B$14)/($A$7-$A$1007)+data!$B$13</f>
        <v>60.800000000000011</v>
      </c>
      <c r="C811">
        <f>IFERROR(fitting!$C$7+fitting!$C$4*SIN(fitting!$C$5*(B811-fitting!$C$6))/(fitting!$C$5*(B811-fitting!$C$6)),fitting!$C$7+fitting!$C$4)</f>
        <v>0.25781859412377123</v>
      </c>
    </row>
    <row r="812" spans="1:3" x14ac:dyDescent="0.35">
      <c r="A812">
        <v>805</v>
      </c>
      <c r="B812">
        <f>A812*(data!$B$13-data!$B$14)/($A$7-$A$1007)+data!$B$13</f>
        <v>61</v>
      </c>
      <c r="C812">
        <f>IFERROR(fitting!$C$7+fitting!$C$4*SIN(fitting!$C$5*(B812-fitting!$C$6))/(fitting!$C$5*(B812-fitting!$C$6)),fitting!$C$7+fitting!$C$4)</f>
        <v>0.26646973032086524</v>
      </c>
    </row>
    <row r="813" spans="1:3" x14ac:dyDescent="0.35">
      <c r="A813">
        <v>806</v>
      </c>
      <c r="B813">
        <f>A813*(data!$B$13-data!$B$14)/($A$7-$A$1007)+data!$B$13</f>
        <v>61.199999999999989</v>
      </c>
      <c r="C813">
        <f>IFERROR(fitting!$C$7+fitting!$C$4*SIN(fitting!$C$5*(B813-fitting!$C$6))/(fitting!$C$5*(B813-fitting!$C$6)),fitting!$C$7+fitting!$C$4)</f>
        <v>0.2750291139513103</v>
      </c>
    </row>
    <row r="814" spans="1:3" x14ac:dyDescent="0.35">
      <c r="A814">
        <v>807</v>
      </c>
      <c r="B814">
        <f>A814*(data!$B$13-data!$B$14)/($A$7-$A$1007)+data!$B$13</f>
        <v>61.400000000000006</v>
      </c>
      <c r="C814">
        <f>IFERROR(fitting!$C$7+fitting!$C$4*SIN(fitting!$C$5*(B814-fitting!$C$6))/(fitting!$C$5*(B814-fitting!$C$6)),fitting!$C$7+fitting!$C$4)</f>
        <v>0.28348107503193448</v>
      </c>
    </row>
    <row r="815" spans="1:3" x14ac:dyDescent="0.35">
      <c r="A815">
        <v>808</v>
      </c>
      <c r="B815">
        <f>A815*(data!$B$13-data!$B$14)/($A$7-$A$1007)+data!$B$13</f>
        <v>61.599999999999994</v>
      </c>
      <c r="C815">
        <f>IFERROR(fitting!$C$7+fitting!$C$4*SIN(fitting!$C$5*(B815-fitting!$C$6))/(fitting!$C$5*(B815-fitting!$C$6)),fitting!$C$7+fitting!$C$4)</f>
        <v>0.29181025249613735</v>
      </c>
    </row>
    <row r="816" spans="1:3" x14ac:dyDescent="0.35">
      <c r="A816">
        <v>809</v>
      </c>
      <c r="B816">
        <f>A816*(data!$B$13-data!$B$14)/($A$7-$A$1007)+data!$B$13</f>
        <v>61.800000000000011</v>
      </c>
      <c r="C816">
        <f>IFERROR(fitting!$C$7+fitting!$C$4*SIN(fitting!$C$5*(B816-fitting!$C$6))/(fitting!$C$5*(B816-fitting!$C$6)),fitting!$C$7+fitting!$C$4)</f>
        <v>0.3000016206665479</v>
      </c>
    </row>
    <row r="817" spans="1:3" x14ac:dyDescent="0.35">
      <c r="A817">
        <v>810</v>
      </c>
      <c r="B817">
        <f>A817*(data!$B$13-data!$B$14)/($A$7-$A$1007)+data!$B$13</f>
        <v>62</v>
      </c>
      <c r="C817">
        <f>IFERROR(fitting!$C$7+fitting!$C$4*SIN(fitting!$C$5*(B817-fitting!$C$6))/(fitting!$C$5*(B817-fitting!$C$6)),fitting!$C$7+fitting!$C$4)</f>
        <v>0.30804051494428025</v>
      </c>
    </row>
    <row r="818" spans="1:3" x14ac:dyDescent="0.35">
      <c r="A818">
        <v>811</v>
      </c>
      <c r="B818">
        <f>A818*(data!$B$13-data!$B$14)/($A$7-$A$1007)+data!$B$13</f>
        <v>62.199999999999989</v>
      </c>
      <c r="C818">
        <f>IFERROR(fitting!$C$7+fitting!$C$4*SIN(fitting!$C$5*(B818-fitting!$C$6))/(fitting!$C$5*(B818-fitting!$C$6)),fitting!$C$7+fitting!$C$4)</f>
        <v>0.31591265667288027</v>
      </c>
    </row>
    <row r="819" spans="1:3" x14ac:dyDescent="0.35">
      <c r="A819">
        <v>812</v>
      </c>
      <c r="B819">
        <f>A819*(data!$B$13-data!$B$14)/($A$7-$A$1007)+data!$B$13</f>
        <v>62.400000000000006</v>
      </c>
      <c r="C819">
        <f>IFERROR(fitting!$C$7+fitting!$C$4*SIN(fitting!$C$5*(B819-fitting!$C$6))/(fitting!$C$5*(B819-fitting!$C$6)),fitting!$C$7+fitting!$C$4)</f>
        <v>0.32360417713672912</v>
      </c>
    </row>
    <row r="820" spans="1:3" x14ac:dyDescent="0.35">
      <c r="A820">
        <v>813</v>
      </c>
      <c r="B820">
        <f>A820*(data!$B$13-data!$B$14)/($A$7-$A$1007)+data!$B$13</f>
        <v>62.599999999999994</v>
      </c>
      <c r="C820">
        <f>IFERROR(fitting!$C$7+fitting!$C$4*SIN(fitting!$C$5*(B820-fitting!$C$6))/(fitting!$C$5*(B820-fitting!$C$6)),fitting!$C$7+fitting!$C$4)</f>
        <v>0.33110164065547998</v>
      </c>
    </row>
    <row r="821" spans="1:3" x14ac:dyDescent="0.35">
      <c r="A821">
        <v>814</v>
      </c>
      <c r="B821">
        <f>A821*(data!$B$13-data!$B$14)/($A$7-$A$1007)+data!$B$13</f>
        <v>62.800000000000011</v>
      </c>
      <c r="C821">
        <f>IFERROR(fitting!$C$7+fitting!$C$4*SIN(fitting!$C$5*(B821-fitting!$C$6))/(fitting!$C$5*(B821-fitting!$C$6)),fitting!$C$7+fitting!$C$4)</f>
        <v>0.33839206673794897</v>
      </c>
    </row>
    <row r="822" spans="1:3" x14ac:dyDescent="0.35">
      <c r="A822">
        <v>815</v>
      </c>
      <c r="B822">
        <f>A822*(data!$B$13-data!$B$14)/($A$7-$A$1007)+data!$B$13</f>
        <v>63</v>
      </c>
      <c r="C822">
        <f>IFERROR(fitting!$C$7+fitting!$C$4*SIN(fitting!$C$5*(B822-fitting!$C$6))/(fitting!$C$5*(B822-fitting!$C$6)),fitting!$C$7+fitting!$C$4)</f>
        <v>0.34546295126073623</v>
      </c>
    </row>
    <row r="823" spans="1:3" x14ac:dyDescent="0.35">
      <c r="A823">
        <v>816</v>
      </c>
      <c r="B823">
        <f>A823*(data!$B$13-data!$B$14)/($A$7-$A$1007)+data!$B$13</f>
        <v>63.199999999999989</v>
      </c>
      <c r="C823">
        <f>IFERROR(fitting!$C$7+fitting!$C$4*SIN(fitting!$C$5*(B823-fitting!$C$6))/(fitting!$C$5*(B823-fitting!$C$6)),fitting!$C$7+fitting!$C$4)</f>
        <v>0.35230228663886842</v>
      </c>
    </row>
    <row r="824" spans="1:3" x14ac:dyDescent="0.35">
      <c r="A824">
        <v>817</v>
      </c>
      <c r="B824">
        <f>A824*(data!$B$13-data!$B$14)/($A$7-$A$1007)+data!$B$13</f>
        <v>63.400000000000006</v>
      </c>
      <c r="C824">
        <f>IFERROR(fitting!$C$7+fitting!$C$4*SIN(fitting!$C$5*(B824-fitting!$C$6))/(fitting!$C$5*(B824-fitting!$C$6)),fitting!$C$7+fitting!$C$4)</f>
        <v>0.35889858095768445</v>
      </c>
    </row>
    <row r="825" spans="1:3" x14ac:dyDescent="0.35">
      <c r="A825">
        <v>818</v>
      </c>
      <c r="B825">
        <f>A825*(data!$B$13-data!$B$14)/($A$7-$A$1007)+data!$B$13</f>
        <v>63.599999999999994</v>
      </c>
      <c r="C825">
        <f>IFERROR(fitting!$C$7+fitting!$C$4*SIN(fitting!$C$5*(B825-fitting!$C$6))/(fitting!$C$5*(B825-fitting!$C$6)),fitting!$C$7+fitting!$C$4)</f>
        <v>0.36524087603727484</v>
      </c>
    </row>
    <row r="826" spans="1:3" x14ac:dyDescent="0.35">
      <c r="A826">
        <v>819</v>
      </c>
      <c r="B826">
        <f>A826*(data!$B$13-data!$B$14)/($A$7-$A$1007)+data!$B$13</f>
        <v>63.800000000000011</v>
      </c>
      <c r="C826">
        <f>IFERROR(fitting!$C$7+fitting!$C$4*SIN(fitting!$C$5*(B826-fitting!$C$6))/(fitting!$C$5*(B826-fitting!$C$6)),fitting!$C$7+fitting!$C$4)</f>
        <v>0.3713187644028621</v>
      </c>
    </row>
    <row r="827" spans="1:3" x14ac:dyDescent="0.35">
      <c r="A827">
        <v>820</v>
      </c>
      <c r="B827">
        <f>A827*(data!$B$13-data!$B$14)/($A$7-$A$1007)+data!$B$13</f>
        <v>64</v>
      </c>
      <c r="C827">
        <f>IFERROR(fitting!$C$7+fitting!$C$4*SIN(fitting!$C$5*(B827-fitting!$C$6))/(fitting!$C$5*(B827-fitting!$C$6)),fitting!$C$7+fitting!$C$4)</f>
        <v>0.37712240513659956</v>
      </c>
    </row>
    <row r="828" spans="1:3" x14ac:dyDescent="0.35">
      <c r="A828">
        <v>821</v>
      </c>
      <c r="B828">
        <f>A828*(data!$B$13-data!$B$14)/($A$7-$A$1007)+data!$B$13</f>
        <v>64.199999999999989</v>
      </c>
      <c r="C828">
        <f>IFERROR(fitting!$C$7+fitting!$C$4*SIN(fitting!$C$5*(B828-fitting!$C$6))/(fitting!$C$5*(B828-fitting!$C$6)),fitting!$C$7+fitting!$C$4)</f>
        <v>0.38264253858847308</v>
      </c>
    </row>
    <row r="829" spans="1:3" x14ac:dyDescent="0.35">
      <c r="A829">
        <v>822</v>
      </c>
      <c r="B829">
        <f>A829*(data!$B$13-data!$B$14)/($A$7-$A$1007)+data!$B$13</f>
        <v>64.400000000000006</v>
      </c>
      <c r="C829">
        <f>IFERROR(fitting!$C$7+fitting!$C$4*SIN(fitting!$C$5*(B829-fitting!$C$6))/(fitting!$C$5*(B829-fitting!$C$6)),fitting!$C$7+fitting!$C$4)</f>
        <v>0.38787049992611999</v>
      </c>
    </row>
    <row r="830" spans="1:3" x14ac:dyDescent="0.35">
      <c r="A830">
        <v>823</v>
      </c>
      <c r="B830">
        <f>A830*(data!$B$13-data!$B$14)/($A$7-$A$1007)+data!$B$13</f>
        <v>64.599999999999994</v>
      </c>
      <c r="C830">
        <f>IFERROR(fitting!$C$7+fitting!$C$4*SIN(fitting!$C$5*(B830-fitting!$C$6))/(fitting!$C$5*(B830-fitting!$C$6)),fitting!$C$7+fitting!$C$4)</f>
        <v>0.39279823150562448</v>
      </c>
    </row>
    <row r="831" spans="1:3" x14ac:dyDescent="0.35">
      <c r="A831">
        <v>824</v>
      </c>
      <c r="B831">
        <f>A831*(data!$B$13-data!$B$14)/($A$7-$A$1007)+data!$B$13</f>
        <v>64.800000000000011</v>
      </c>
      <c r="C831">
        <f>IFERROR(fitting!$C$7+fitting!$C$4*SIN(fitting!$C$5*(B831-fitting!$C$6))/(fitting!$C$5*(B831-fitting!$C$6)),fitting!$C$7+fitting!$C$4)</f>
        <v>0.39741829404757356</v>
      </c>
    </row>
    <row r="832" spans="1:3" x14ac:dyDescent="0.35">
      <c r="A832">
        <v>825</v>
      </c>
      <c r="B832">
        <f>A832*(data!$B$13-data!$B$14)/($A$7-$A$1007)+data!$B$13</f>
        <v>65</v>
      </c>
      <c r="C832">
        <f>IFERROR(fitting!$C$7+fitting!$C$4*SIN(fitting!$C$5*(B832-fitting!$C$6))/(fitting!$C$5*(B832-fitting!$C$6)),fitting!$C$7+fitting!$C$4)</f>
        <v>0.40172387660487863</v>
      </c>
    </row>
    <row r="833" spans="1:3" x14ac:dyDescent="0.35">
      <c r="A833">
        <v>826</v>
      </c>
      <c r="B833">
        <f>A833*(data!$B$13-data!$B$14)/($A$7-$A$1007)+data!$B$13</f>
        <v>65.199999999999989</v>
      </c>
      <c r="C833">
        <f>IFERROR(fitting!$C$7+fitting!$C$4*SIN(fitting!$C$5*(B833-fitting!$C$6))/(fitting!$C$5*(B833-fitting!$C$6)),fitting!$C$7+fitting!$C$4)</f>
        <v>0.40570880531117026</v>
      </c>
    </row>
    <row r="834" spans="1:3" x14ac:dyDescent="0.35">
      <c r="A834">
        <v>827</v>
      </c>
      <c r="B834">
        <f>A834*(data!$B$13-data!$B$14)/($A$7-$A$1007)+data!$B$13</f>
        <v>65.400000000000006</v>
      </c>
      <c r="C834">
        <f>IFERROR(fitting!$C$7+fitting!$C$4*SIN(fitting!$C$5*(B834-fitting!$C$6))/(fitting!$C$5*(B834-fitting!$C$6)),fitting!$C$7+fitting!$C$4)</f>
        <v>0.4093675509007999</v>
      </c>
    </row>
    <row r="835" spans="1:3" x14ac:dyDescent="0.35">
      <c r="A835">
        <v>828</v>
      </c>
      <c r="B835">
        <f>A835*(data!$B$13-data!$B$14)/($A$7-$A$1007)+data!$B$13</f>
        <v>65.599999999999994</v>
      </c>
      <c r="C835">
        <f>IFERROR(fitting!$C$7+fitting!$C$4*SIN(fitting!$C$5*(B835-fitting!$C$6))/(fitting!$C$5*(B835-fitting!$C$6)),fitting!$C$7+fitting!$C$4)</f>
        <v>0.4126952349937848</v>
      </c>
    </row>
    <row r="836" spans="1:3" x14ac:dyDescent="0.35">
      <c r="A836">
        <v>829</v>
      </c>
      <c r="B836">
        <f>A836*(data!$B$13-data!$B$14)/($A$7-$A$1007)+data!$B$13</f>
        <v>65.800000000000011</v>
      </c>
      <c r="C836">
        <f>IFERROR(fitting!$C$7+fitting!$C$4*SIN(fitting!$C$5*(B836-fitting!$C$6))/(fitting!$C$5*(B836-fitting!$C$6)),fitting!$C$7+fitting!$C$4)</f>
        <v>0.41568763514129697</v>
      </c>
    </row>
    <row r="837" spans="1:3" x14ac:dyDescent="0.35">
      <c r="A837">
        <v>830</v>
      </c>
      <c r="B837">
        <f>A837*(data!$B$13-data!$B$14)/($A$7-$A$1007)+data!$B$13</f>
        <v>66</v>
      </c>
      <c r="C837">
        <f>IFERROR(fitting!$C$7+fitting!$C$4*SIN(fitting!$C$5*(B837-fitting!$C$6))/(fitting!$C$5*(B837-fitting!$C$6)),fitting!$C$7+fitting!$C$4)</f>
        <v>0.41834118862956049</v>
      </c>
    </row>
    <row r="838" spans="1:3" x14ac:dyDescent="0.35">
      <c r="A838">
        <v>831</v>
      </c>
      <c r="B838">
        <f>A838*(data!$B$13-data!$B$14)/($A$7-$A$1007)+data!$B$13</f>
        <v>66.199999999999989</v>
      </c>
      <c r="C838">
        <f>IFERROR(fitting!$C$7+fitting!$C$4*SIN(fitting!$C$5*(B838-fitting!$C$6))/(fitting!$C$5*(B838-fitting!$C$6)),fitting!$C$7+fitting!$C$4)</f>
        <v>0.42065299504229858</v>
      </c>
    </row>
    <row r="839" spans="1:3" x14ac:dyDescent="0.35">
      <c r="A839">
        <v>832</v>
      </c>
      <c r="B839">
        <f>A839*(data!$B$13-data!$B$14)/($A$7-$A$1007)+data!$B$13</f>
        <v>66.400000000000006</v>
      </c>
      <c r="C839">
        <f>IFERROR(fitting!$C$7+fitting!$C$4*SIN(fitting!$C$5*(B839-fitting!$C$6))/(fitting!$C$5*(B839-fitting!$C$6)),fitting!$C$7+fitting!$C$4)</f>
        <v>0.42262081758410908</v>
      </c>
    </row>
    <row r="840" spans="1:3" x14ac:dyDescent="0.35">
      <c r="A840">
        <v>833</v>
      </c>
      <c r="B840">
        <f>A840*(data!$B$13-data!$B$14)/($A$7-$A$1007)+data!$B$13</f>
        <v>66.599999999999994</v>
      </c>
      <c r="C840">
        <f>IFERROR(fitting!$C$7+fitting!$C$4*SIN(fitting!$C$5*(B840-fitting!$C$6))/(fitting!$C$5*(B840-fitting!$C$6)),fitting!$C$7+fitting!$C$4)</f>
        <v>0.42424308316939419</v>
      </c>
    </row>
    <row r="841" spans="1:3" x14ac:dyDescent="0.35">
      <c r="A841">
        <v>834</v>
      </c>
      <c r="B841">
        <f>A841*(data!$B$13-data!$B$14)/($A$7-$A$1007)+data!$B$13</f>
        <v>66.800000000000011</v>
      </c>
      <c r="C841">
        <f>IFERROR(fitting!$C$7+fitting!$C$4*SIN(fitting!$C$5*(B841-fitting!$C$6))/(fitting!$C$5*(B841-fitting!$C$6)),fitting!$C$7+fitting!$C$4)</f>
        <v>0.42551888128368198</v>
      </c>
    </row>
    <row r="842" spans="1:3" x14ac:dyDescent="0.35">
      <c r="A842">
        <v>835</v>
      </c>
      <c r="B842">
        <f>A842*(data!$B$13-data!$B$14)/($A$7-$A$1007)+data!$B$13</f>
        <v>67</v>
      </c>
      <c r="C842">
        <f>IFERROR(fitting!$C$7+fitting!$C$4*SIN(fitting!$C$5*(B842-fitting!$C$6))/(fitting!$C$5*(B842-fitting!$C$6)),fitting!$C$7+fitting!$C$4)</f>
        <v>0.42644796162636622</v>
      </c>
    </row>
    <row r="843" spans="1:3" x14ac:dyDescent="0.35">
      <c r="A843">
        <v>836</v>
      </c>
      <c r="B843">
        <f>A843*(data!$B$13-data!$B$14)/($A$7-$A$1007)+data!$B$13</f>
        <v>67.199999999999989</v>
      </c>
      <c r="C843">
        <f>IFERROR(fitting!$C$7+fitting!$C$4*SIN(fitting!$C$5*(B843-fitting!$C$6))/(fitting!$C$5*(B843-fitting!$C$6)),fitting!$C$7+fitting!$C$4)</f>
        <v>0.42703073054606894</v>
      </c>
    </row>
    <row r="844" spans="1:3" x14ac:dyDescent="0.35">
      <c r="A844">
        <v>837</v>
      </c>
      <c r="B844">
        <f>A844*(data!$B$13-data!$B$14)/($A$7-$A$1007)+data!$B$13</f>
        <v>67.400000000000006</v>
      </c>
      <c r="C844">
        <f>IFERROR(fitting!$C$7+fitting!$C$4*SIN(fitting!$C$5*(B844-fitting!$C$6))/(fitting!$C$5*(B844-fitting!$C$6)),fitting!$C$7+fitting!$C$4)</f>
        <v>0.42726824628195048</v>
      </c>
    </row>
    <row r="845" spans="1:3" x14ac:dyDescent="0.35">
      <c r="A845">
        <v>838</v>
      </c>
      <c r="B845">
        <f>A845*(data!$B$13-data!$B$14)/($A$7-$A$1007)+data!$B$13</f>
        <v>67.599999999999994</v>
      </c>
      <c r="C845">
        <f>IFERROR(fitting!$C$7+fitting!$C$4*SIN(fitting!$C$5*(B845-fitting!$C$6))/(fitting!$C$5*(B845-fitting!$C$6)),fitting!$C$7+fitting!$C$4)</f>
        <v>0.42716221302640456</v>
      </c>
    </row>
    <row r="846" spans="1:3" x14ac:dyDescent="0.35">
      <c r="A846">
        <v>839</v>
      </c>
      <c r="B846">
        <f>A846*(data!$B$13-data!$B$14)/($A$7-$A$1007)+data!$B$13</f>
        <v>67.800000000000011</v>
      </c>
      <c r="C846">
        <f>IFERROR(fitting!$C$7+fitting!$C$4*SIN(fitting!$C$5*(B846-fitting!$C$6))/(fitting!$C$5*(B846-fitting!$C$6)),fitting!$C$7+fitting!$C$4)</f>
        <v>0.42671497382663037</v>
      </c>
    </row>
    <row r="847" spans="1:3" x14ac:dyDescent="0.35">
      <c r="A847">
        <v>840</v>
      </c>
      <c r="B847">
        <f>A847*(data!$B$13-data!$B$14)/($A$7-$A$1007)+data!$B$13</f>
        <v>68</v>
      </c>
      <c r="C847">
        <f>IFERROR(fitting!$C$7+fitting!$C$4*SIN(fitting!$C$5*(B847-fitting!$C$6))/(fitting!$C$5*(B847-fitting!$C$6)),fitting!$C$7+fitting!$C$4)</f>
        <v>0.42592950234459859</v>
      </c>
    </row>
    <row r="848" spans="1:3" x14ac:dyDescent="0.35">
      <c r="A848">
        <v>841</v>
      </c>
      <c r="B848">
        <f>A848*(data!$B$13-data!$B$14)/($A$7-$A$1007)+data!$B$13</f>
        <v>68.199999999999989</v>
      </c>
      <c r="C848">
        <f>IFERROR(fitting!$C$7+fitting!$C$4*SIN(fitting!$C$5*(B848-fitting!$C$6))/(fitting!$C$5*(B848-fitting!$C$6)),fitting!$C$7+fitting!$C$4)</f>
        <v>0.42480939349689928</v>
      </c>
    </row>
    <row r="849" spans="1:3" x14ac:dyDescent="0.35">
      <c r="A849">
        <v>842</v>
      </c>
      <c r="B849">
        <f>A849*(data!$B$13-data!$B$14)/($A$7-$A$1007)+data!$B$13</f>
        <v>68.400000000000006</v>
      </c>
      <c r="C849">
        <f>IFERROR(fitting!$C$7+fitting!$C$4*SIN(fitting!$C$5*(B849-fitting!$C$6))/(fitting!$C$5*(B849-fitting!$C$6)),fitting!$C$7+fitting!$C$4)</f>
        <v>0.42335885299789067</v>
      </c>
    </row>
    <row r="850" spans="1:3" x14ac:dyDescent="0.35">
      <c r="A850">
        <v>843</v>
      </c>
      <c r="B850">
        <f>A850*(data!$B$13-data!$B$14)/($A$7-$A$1007)+data!$B$13</f>
        <v>68.599999999999994</v>
      </c>
      <c r="C850">
        <f>IFERROR(fitting!$C$7+fitting!$C$4*SIN(fitting!$C$5*(B850-fitting!$C$6))/(fitting!$C$5*(B850-fitting!$C$6)),fitting!$C$7+fitting!$C$4)</f>
        <v>0.42158268583143965</v>
      </c>
    </row>
    <row r="851" spans="1:3" x14ac:dyDescent="0.35">
      <c r="A851">
        <v>844</v>
      </c>
      <c r="B851">
        <f>A851*(data!$B$13-data!$B$14)/($A$7-$A$1007)+data!$B$13</f>
        <v>68.800000000000011</v>
      </c>
      <c r="C851">
        <f>IFERROR(fitting!$C$7+fitting!$C$4*SIN(fitting!$C$5*(B851-fitting!$C$6))/(fitting!$C$5*(B851-fitting!$C$6)),fitting!$C$7+fitting!$C$4)</f>
        <v>0.41948628367836283</v>
      </c>
    </row>
    <row r="852" spans="1:3" x14ac:dyDescent="0.35">
      <c r="A852">
        <v>845</v>
      </c>
      <c r="B852">
        <f>A852*(data!$B$13-data!$B$14)/($A$7-$A$1007)+data!$B$13</f>
        <v>69</v>
      </c>
      <c r="C852">
        <f>IFERROR(fitting!$C$7+fitting!$C$4*SIN(fitting!$C$5*(B852-fitting!$C$6))/(fitting!$C$5*(B852-fitting!$C$6)),fitting!$C$7+fitting!$C$4)</f>
        <v>0.41707561132844695</v>
      </c>
    </row>
    <row r="853" spans="1:3" x14ac:dyDescent="0.35">
      <c r="A853">
        <v>846</v>
      </c>
      <c r="B853">
        <f>A853*(data!$B$13-data!$B$14)/($A$7-$A$1007)+data!$B$13</f>
        <v>69.199999999999989</v>
      </c>
      <c r="C853">
        <f>IFERROR(fitting!$C$7+fitting!$C$4*SIN(fitting!$C$5*(B853-fitting!$C$6))/(fitting!$C$5*(B853-fitting!$C$6)),fitting!$C$7+fitting!$C$4)</f>
        <v>0.41435719210761474</v>
      </c>
    </row>
    <row r="854" spans="1:3" x14ac:dyDescent="0.35">
      <c r="A854">
        <v>847</v>
      </c>
      <c r="B854">
        <f>A854*(data!$B$13-data!$B$14)/($A$7-$A$1007)+data!$B$13</f>
        <v>69.400000000000006</v>
      </c>
      <c r="C854">
        <f>IFERROR(fitting!$C$7+fitting!$C$4*SIN(fitting!$C$5*(B854-fitting!$C$6))/(fitting!$C$5*(B854-fitting!$C$6)),fitting!$C$7+fitting!$C$4)</f>
        <v>0.4113380923524535</v>
      </c>
    </row>
    <row r="855" spans="1:3" x14ac:dyDescent="0.35">
      <c r="A855">
        <v>848</v>
      </c>
      <c r="B855">
        <f>A855*(data!$B$13-data!$B$14)/($A$7-$A$1007)+data!$B$13</f>
        <v>69.599999999999994</v>
      </c>
      <c r="C855">
        <f>IFERROR(fitting!$C$7+fitting!$C$4*SIN(fitting!$C$5*(B855-fitting!$C$6))/(fitting!$C$5*(B855-fitting!$C$6)),fitting!$C$7+fitting!$C$4)</f>
        <v>0.4080259049658882</v>
      </c>
    </row>
    <row r="856" spans="1:3" x14ac:dyDescent="0.35">
      <c r="A856">
        <v>849</v>
      </c>
      <c r="B856">
        <f>A856*(data!$B$13-data!$B$14)/($A$7-$A$1007)+data!$B$13</f>
        <v>69.800000000000011</v>
      </c>
      <c r="C856">
        <f>IFERROR(fitting!$C$7+fitting!$C$4*SIN(fitting!$C$5*(B856-fitting!$C$6))/(fitting!$C$5*(B856-fitting!$C$6)),fitting!$C$7+fitting!$C$4)</f>
        <v>0.40442873208927466</v>
      </c>
    </row>
    <row r="857" spans="1:3" x14ac:dyDescent="0.35">
      <c r="A857">
        <v>850</v>
      </c>
      <c r="B857">
        <f>A857*(data!$B$13-data!$B$14)/($A$7-$A$1007)+data!$B$13</f>
        <v>70</v>
      </c>
      <c r="C857">
        <f>IFERROR(fitting!$C$7+fitting!$C$4*SIN(fitting!$C$5*(B857-fitting!$C$6))/(fitting!$C$5*(B857-fitting!$C$6)),fitting!$C$7+fitting!$C$4)</f>
        <v>0.40055516692764059</v>
      </c>
    </row>
    <row r="858" spans="1:3" x14ac:dyDescent="0.35">
      <c r="A858">
        <v>851</v>
      </c>
      <c r="B858">
        <f>A858*(data!$B$13-data!$B$14)/($A$7-$A$1007)+data!$B$13</f>
        <v>70.199999999999989</v>
      </c>
      <c r="C858">
        <f>IFERROR(fitting!$C$7+fitting!$C$4*SIN(fitting!$C$5*(B858-fitting!$C$6))/(fitting!$C$5*(B858-fitting!$C$6)),fitting!$C$7+fitting!$C$4)</f>
        <v>0.39641427476613122</v>
      </c>
    </row>
    <row r="859" spans="1:3" x14ac:dyDescent="0.35">
      <c r="A859">
        <v>852</v>
      </c>
      <c r="B859">
        <f>A859*(data!$B$13-data!$B$14)/($A$7-$A$1007)+data!$B$13</f>
        <v>70.400000000000006</v>
      </c>
      <c r="C859">
        <f>IFERROR(fitting!$C$7+fitting!$C$4*SIN(fitting!$C$5*(B859-fitting!$C$6))/(fitting!$C$5*(B859-fitting!$C$6)),fitting!$C$7+fitting!$C$4)</f>
        <v>0.39201557321702452</v>
      </c>
    </row>
    <row r="860" spans="1:3" x14ac:dyDescent="0.35">
      <c r="A860">
        <v>853</v>
      </c>
      <c r="B860">
        <f>A860*(data!$B$13-data!$B$14)/($A$7-$A$1007)+data!$B$13</f>
        <v>70.599999999999994</v>
      </c>
      <c r="C860">
        <f>IFERROR(fitting!$C$7+fitting!$C$4*SIN(fitting!$C$5*(B860-fitting!$C$6))/(fitting!$C$5*(B860-fitting!$C$6)),fitting!$C$7+fitting!$C$4)</f>
        <v>0.38736901173786542</v>
      </c>
    </row>
    <row r="861" spans="1:3" x14ac:dyDescent="0.35">
      <c r="A861">
        <v>854</v>
      </c>
      <c r="B861">
        <f>A861*(data!$B$13-data!$B$14)/($A$7-$A$1007)+data!$B$13</f>
        <v>70.800000000000011</v>
      </c>
      <c r="C861">
        <f>IFERROR(fitting!$C$7+fitting!$C$4*SIN(fitting!$C$5*(B861-fitting!$C$6))/(fitting!$C$5*(B861-fitting!$C$6)),fitting!$C$7+fitting!$C$4)</f>
        <v>0.38248495046239805</v>
      </c>
    </row>
    <row r="862" spans="1:3" x14ac:dyDescent="0.35">
      <c r="A862">
        <v>855</v>
      </c>
      <c r="B862">
        <f>A862*(data!$B$13-data!$B$14)/($A$7-$A$1007)+data!$B$13</f>
        <v>71</v>
      </c>
      <c r="C862">
        <f>IFERROR(fitting!$C$7+fitting!$C$4*SIN(fitting!$C$5*(B862-fitting!$C$6))/(fitting!$C$5*(B862-fitting!$C$6)),fitting!$C$7+fitting!$C$4)</f>
        <v>0.37737413838703043</v>
      </c>
    </row>
    <row r="863" spans="1:3" x14ac:dyDescent="0.35">
      <c r="A863">
        <v>856</v>
      </c>
      <c r="B863">
        <f>A863*(data!$B$13-data!$B$14)/($A$7-$A$1007)+data!$B$13</f>
        <v>71.199999999999989</v>
      </c>
      <c r="C863">
        <f>IFERROR(fitting!$C$7+fitting!$C$4*SIN(fitting!$C$5*(B863-fitting!$C$6))/(fitting!$C$5*(B863-fitting!$C$6)),fitting!$C$7+fitting!$C$4)</f>
        <v>0.37204769095649781</v>
      </c>
    </row>
    <row r="864" spans="1:3" x14ac:dyDescent="0.35">
      <c r="A864">
        <v>857</v>
      </c>
      <c r="B864">
        <f>A864*(data!$B$13-data!$B$14)/($A$7-$A$1007)+data!$B$13</f>
        <v>71.400000000000006</v>
      </c>
      <c r="C864">
        <f>IFERROR(fitting!$C$7+fitting!$C$4*SIN(fitting!$C$5*(B864-fitting!$C$6))/(fitting!$C$5*(B864-fitting!$C$6)),fitting!$C$7+fitting!$C$4)</f>
        <v>0.36651706709330256</v>
      </c>
    </row>
    <row r="865" spans="1:3" x14ac:dyDescent="0.35">
      <c r="A865">
        <v>858</v>
      </c>
      <c r="B865">
        <f>A865*(data!$B$13-data!$B$14)/($A$7-$A$1007)+data!$B$13</f>
        <v>71.599999999999994</v>
      </c>
      <c r="C865">
        <f>IFERROR(fitting!$C$7+fitting!$C$4*SIN(fitting!$C$5*(B865-fitting!$C$6))/(fitting!$C$5*(B865-fitting!$C$6)),fitting!$C$7+fitting!$C$4)</f>
        <v>0.36079404571627527</v>
      </c>
    </row>
    <row r="866" spans="1:3" x14ac:dyDescent="0.35">
      <c r="A866">
        <v>859</v>
      </c>
      <c r="B866">
        <f>A866*(data!$B$13-data!$B$14)/($A$7-$A$1007)+data!$B$13</f>
        <v>71.800000000000011</v>
      </c>
      <c r="C866">
        <f>IFERROR(fitting!$C$7+fitting!$C$4*SIN(fitting!$C$5*(B866-fitting!$C$6))/(fitting!$C$5*(B866-fitting!$C$6)),fitting!$C$7+fitting!$C$4)</f>
        <v>0.3548907017943026</v>
      </c>
    </row>
    <row r="867" spans="1:3" x14ac:dyDescent="0.35">
      <c r="A867">
        <v>860</v>
      </c>
      <c r="B867">
        <f>A867*(data!$B$13-data!$B$14)/($A$7-$A$1007)+data!$B$13</f>
        <v>72</v>
      </c>
      <c r="C867">
        <f>IFERROR(fitting!$C$7+fitting!$C$4*SIN(fitting!$C$5*(B867-fitting!$C$6))/(fitting!$C$5*(B867-fitting!$C$6)),fitting!$C$7+fitting!$C$4)</f>
        <v>0.34881938198191964</v>
      </c>
    </row>
    <row r="868" spans="1:3" x14ac:dyDescent="0.35">
      <c r="A868">
        <v>861</v>
      </c>
      <c r="B868">
        <f>A868*(data!$B$13-data!$B$14)/($A$7-$A$1007)+data!$B$13</f>
        <v>72.199999999999989</v>
      </c>
      <c r="C868">
        <f>IFERROR(fitting!$C$7+fitting!$C$4*SIN(fitting!$C$5*(B868-fitting!$C$6))/(fitting!$C$5*(B868-fitting!$C$6)),fitting!$C$7+fitting!$C$4)</f>
        <v>0.34259267988394193</v>
      </c>
    </row>
    <row r="869" spans="1:3" x14ac:dyDescent="0.35">
      <c r="A869">
        <v>862</v>
      </c>
      <c r="B869">
        <f>A869*(data!$B$13-data!$B$14)/($A$7-$A$1007)+data!$B$13</f>
        <v>72.400000000000006</v>
      </c>
      <c r="C869">
        <f>IFERROR(fitting!$C$7+fitting!$C$4*SIN(fitting!$C$5*(B869-fitting!$C$6))/(fitting!$C$5*(B869-fitting!$C$6)),fitting!$C$7+fitting!$C$4)</f>
        <v>0.33622341099680442</v>
      </c>
    </row>
    <row r="870" spans="1:3" x14ac:dyDescent="0.35">
      <c r="A870">
        <v>863</v>
      </c>
      <c r="B870">
        <f>A870*(data!$B$13-data!$B$14)/($A$7-$A$1007)+data!$B$13</f>
        <v>72.599999999999994</v>
      </c>
      <c r="C870">
        <f>IFERROR(fitting!$C$7+fitting!$C$4*SIN(fitting!$C$5*(B870-fitting!$C$6))/(fitting!$C$5*(B870-fitting!$C$6)),fitting!$C$7+fitting!$C$4)</f>
        <v>0.32972458737459603</v>
      </c>
    </row>
    <row r="871" spans="1:3" x14ac:dyDescent="0.35">
      <c r="A871">
        <v>864</v>
      </c>
      <c r="B871">
        <f>A871*(data!$B$13-data!$B$14)/($A$7-$A$1007)+data!$B$13</f>
        <v>72.800000000000011</v>
      </c>
      <c r="C871">
        <f>IFERROR(fitting!$C$7+fitting!$C$4*SIN(fitting!$C$5*(B871-fitting!$C$6))/(fitting!$C$5*(B871-fitting!$C$6)),fitting!$C$7+fitting!$C$4)</f>
        <v>0.32310939206803846</v>
      </c>
    </row>
    <row r="872" spans="1:3" x14ac:dyDescent="0.35">
      <c r="A872">
        <v>865</v>
      </c>
      <c r="B872">
        <f>A872*(data!$B$13-data!$B$14)/($A$7-$A$1007)+data!$B$13</f>
        <v>73</v>
      </c>
      <c r="C872">
        <f>IFERROR(fitting!$C$7+fitting!$C$4*SIN(fitting!$C$5*(B872-fitting!$C$6))/(fitting!$C$5*(B872-fitting!$C$6)),fitting!$C$7+fitting!$C$4)</f>
        <v>0.31639115338486901</v>
      </c>
    </row>
    <row r="873" spans="1:3" x14ac:dyDescent="0.35">
      <c r="A873">
        <v>866</v>
      </c>
      <c r="B873">
        <f>A873*(data!$B$13-data!$B$14)/($A$7-$A$1007)+data!$B$13</f>
        <v>73.199999999999989</v>
      </c>
      <c r="C873">
        <f>IFERROR(fitting!$C$7+fitting!$C$4*SIN(fitting!$C$5*(B873-fitting!$C$6))/(fitting!$C$5*(B873-fitting!$C$6)),fitting!$C$7+fitting!$C$4)</f>
        <v>0.30958331902011443</v>
      </c>
    </row>
    <row r="874" spans="1:3" x14ac:dyDescent="0.35">
      <c r="A874">
        <v>867</v>
      </c>
      <c r="B874">
        <f>A874*(data!$B$13-data!$B$14)/($A$7-$A$1007)+data!$B$13</f>
        <v>73.400000000000006</v>
      </c>
      <c r="C874">
        <f>IFERROR(fitting!$C$7+fitting!$C$4*SIN(fitting!$C$5*(B874-fitting!$C$6))/(fitting!$C$5*(B874-fitting!$C$6)),fitting!$C$7+fitting!$C$4)</f>
        <v>0.30269943010479672</v>
      </c>
    </row>
    <row r="875" spans="1:3" x14ac:dyDescent="0.35">
      <c r="A875">
        <v>868</v>
      </c>
      <c r="B875">
        <f>A875*(data!$B$13-data!$B$14)/($A$7-$A$1007)+data!$B$13</f>
        <v>73.599999999999994</v>
      </c>
      <c r="C875">
        <f>IFERROR(fitting!$C$7+fitting!$C$4*SIN(fitting!$C$5*(B875-fitting!$C$6))/(fitting!$C$5*(B875-fitting!$C$6)),fitting!$C$7+fitting!$C$4)</f>
        <v>0.29575309522148158</v>
      </c>
    </row>
    <row r="876" spans="1:3" x14ac:dyDescent="0.35">
      <c r="A876">
        <v>869</v>
      </c>
      <c r="B876">
        <f>A876*(data!$B$13-data!$B$14)/($A$7-$A$1007)+data!$B$13</f>
        <v>73.800000000000011</v>
      </c>
      <c r="C876">
        <f>IFERROR(fitting!$C$7+fitting!$C$4*SIN(fitting!$C$5*(B876-fitting!$C$6))/(fitting!$C$5*(B876-fitting!$C$6)),fitting!$C$7+fitting!$C$4)</f>
        <v>0.28875796443490076</v>
      </c>
    </row>
    <row r="877" spans="1:3" x14ac:dyDescent="0.35">
      <c r="A877">
        <v>870</v>
      </c>
      <c r="B877">
        <f>A877*(data!$B$13-data!$B$14)/($A$7-$A$1007)+data!$B$13</f>
        <v>74</v>
      </c>
      <c r="C877">
        <f>IFERROR(fitting!$C$7+fitting!$C$4*SIN(fitting!$C$5*(B877-fitting!$C$6))/(fitting!$C$5*(B877-fitting!$C$6)),fitting!$C$7+fitting!$C$4)</f>
        <v>0.28172770338564534</v>
      </c>
    </row>
    <row r="878" spans="1:3" x14ac:dyDescent="0.35">
      <c r="A878">
        <v>871</v>
      </c>
      <c r="B878">
        <f>A878*(data!$B$13-data!$B$14)/($A$7-$A$1007)+data!$B$13</f>
        <v>74.199999999999989</v>
      </c>
      <c r="C878">
        <f>IFERROR(fitting!$C$7+fitting!$C$4*SIN(fitting!$C$5*(B878-fitting!$C$6))/(fitting!$C$5*(B878-fitting!$C$6)),fitting!$C$7+fitting!$C$4)</f>
        <v>0.27467596749452372</v>
      </c>
    </row>
    <row r="879" spans="1:3" x14ac:dyDescent="0.35">
      <c r="A879">
        <v>872</v>
      </c>
      <c r="B879">
        <f>A879*(data!$B$13-data!$B$14)/($A$7-$A$1007)+data!$B$13</f>
        <v>74.400000000000006</v>
      </c>
      <c r="C879">
        <f>IFERROR(fitting!$C$7+fitting!$C$4*SIN(fitting!$C$5*(B879-fitting!$C$6))/(fitting!$C$5*(B879-fitting!$C$6)),fitting!$C$7+fitting!$C$4)</f>
        <v>0.26761637632478025</v>
      </c>
    </row>
    <row r="880" spans="1:3" x14ac:dyDescent="0.35">
      <c r="A880">
        <v>873</v>
      </c>
      <c r="B880">
        <f>A880*(data!$B$13-data!$B$14)/($A$7-$A$1007)+data!$B$13</f>
        <v>74.599999999999994</v>
      </c>
      <c r="C880">
        <f>IFERROR(fitting!$C$7+fitting!$C$4*SIN(fitting!$C$5*(B880-fitting!$C$6))/(fitting!$C$5*(B880-fitting!$C$6)),fitting!$C$7+fitting!$C$4)</f>
        <v>0.26056248814882843</v>
      </c>
    </row>
    <row r="881" spans="1:3" x14ac:dyDescent="0.35">
      <c r="A881">
        <v>874</v>
      </c>
      <c r="B881">
        <f>A881*(data!$B$13-data!$B$14)/($A$7-$A$1007)+data!$B$13</f>
        <v>74.800000000000011</v>
      </c>
      <c r="C881">
        <f>IFERROR(fitting!$C$7+fitting!$C$4*SIN(fitting!$C$5*(B881-fitting!$C$6))/(fitting!$C$5*(B881-fitting!$C$6)),fitting!$C$7+fitting!$C$4)</f>
        <v>0.25352777476553456</v>
      </c>
    </row>
    <row r="882" spans="1:3" x14ac:dyDescent="0.35">
      <c r="A882">
        <v>875</v>
      </c>
      <c r="B882">
        <f>A882*(data!$B$13-data!$B$14)/($A$7-$A$1007)+data!$B$13</f>
        <v>75</v>
      </c>
      <c r="C882">
        <f>IFERROR(fitting!$C$7+fitting!$C$4*SIN(fitting!$C$5*(B882-fitting!$C$6))/(fitting!$C$5*(B882-fitting!$C$6)),fitting!$C$7+fitting!$C$4)</f>
        <v>0.24652559661343806</v>
      </c>
    </row>
    <row r="883" spans="1:3" x14ac:dyDescent="0.35">
      <c r="A883">
        <v>876</v>
      </c>
      <c r="B883">
        <f>A883*(data!$B$13-data!$B$14)/($A$7-$A$1007)+data!$B$13</f>
        <v>75.199999999999989</v>
      </c>
      <c r="C883">
        <f>IFERROR(fitting!$C$7+fitting!$C$4*SIN(fitting!$C$5*(B883-fitting!$C$6))/(fitting!$C$5*(B883-fitting!$C$6)),fitting!$C$7+fitting!$C$4)</f>
        <v>0.23956917822447185</v>
      </c>
    </row>
    <row r="884" spans="1:3" x14ac:dyDescent="0.35">
      <c r="A884">
        <v>877</v>
      </c>
      <c r="B884">
        <f>A884*(data!$B$13-data!$B$14)/($A$7-$A$1007)+data!$B$13</f>
        <v>75.400000000000006</v>
      </c>
      <c r="C884">
        <f>IFERROR(fitting!$C$7+fitting!$C$4*SIN(fitting!$C$5*(B884-fitting!$C$6))/(fitting!$C$5*(B884-fitting!$C$6)),fitting!$C$7+fitting!$C$4)</f>
        <v>0.23267158406195804</v>
      </c>
    </row>
    <row r="885" spans="1:3" x14ac:dyDescent="0.35">
      <c r="A885">
        <v>878</v>
      </c>
      <c r="B885">
        <f>A885*(data!$B$13-data!$B$14)/($A$7-$A$1007)+data!$B$13</f>
        <v>75.599999999999994</v>
      </c>
      <c r="C885">
        <f>IFERROR(fitting!$C$7+fitting!$C$4*SIN(fitting!$C$5*(B885-fitting!$C$6))/(fitting!$C$5*(B885-fitting!$C$6)),fitting!$C$7+fitting!$C$4)</f>
        <v>0.22584569478569355</v>
      </c>
    </row>
    <row r="886" spans="1:3" x14ac:dyDescent="0.35">
      <c r="A886">
        <v>879</v>
      </c>
      <c r="B886">
        <f>A886*(data!$B$13-data!$B$14)/($A$7-$A$1007)+data!$B$13</f>
        <v>75.800000000000011</v>
      </c>
      <c r="C886">
        <f>IFERROR(fitting!$C$7+fitting!$C$4*SIN(fitting!$C$5*(B886-fitting!$C$6))/(fitting!$C$5*(B886-fitting!$C$6)),fitting!$C$7+fitting!$C$4)</f>
        <v>0.21910418398594589</v>
      </c>
    </row>
    <row r="887" spans="1:3" x14ac:dyDescent="0.35">
      <c r="A887">
        <v>880</v>
      </c>
      <c r="B887">
        <f>A887*(data!$B$13-data!$B$14)/($A$7-$A$1007)+data!$B$13</f>
        <v>76</v>
      </c>
      <c r="C887">
        <f>IFERROR(fitting!$C$7+fitting!$C$4*SIN(fitting!$C$5*(B887-fitting!$C$6))/(fitting!$C$5*(B887-fitting!$C$6)),fitting!$C$7+fitting!$C$4)</f>
        <v>0.21245949542714826</v>
      </c>
    </row>
    <row r="888" spans="1:3" x14ac:dyDescent="0.35">
      <c r="A888">
        <v>881</v>
      </c>
      <c r="B888">
        <f>A888*(data!$B$13-data!$B$14)/($A$7-$A$1007)+data!$B$13</f>
        <v>76.199999999999989</v>
      </c>
      <c r="C888">
        <f>IFERROR(fitting!$C$7+fitting!$C$4*SIN(fitting!$C$5*(B888-fitting!$C$6))/(fitting!$C$5*(B888-fitting!$C$6)),fitting!$C$7+fitting!$C$4)</f>
        <v>0.20592382084088684</v>
      </c>
    </row>
    <row r="889" spans="1:3" x14ac:dyDescent="0.35">
      <c r="A889">
        <v>882</v>
      </c>
      <c r="B889">
        <f>A889*(data!$B$13-data!$B$14)/($A$7-$A$1007)+data!$B$13</f>
        <v>76.400000000000006</v>
      </c>
      <c r="C889">
        <f>IFERROR(fitting!$C$7+fitting!$C$4*SIN(fitting!$C$5*(B889-fitting!$C$6))/(fitting!$C$5*(B889-fitting!$C$6)),fitting!$C$7+fitting!$C$4)</f>
        <v>0.19950907830662712</v>
      </c>
    </row>
    <row r="890" spans="1:3" x14ac:dyDescent="0.35">
      <c r="A890">
        <v>883</v>
      </c>
      <c r="B890">
        <f>A890*(data!$B$13-data!$B$14)/($A$7-$A$1007)+data!$B$13</f>
        <v>76.599999999999994</v>
      </c>
      <c r="C890">
        <f>IFERROR(fitting!$C$7+fitting!$C$4*SIN(fitting!$C$5*(B890-fitting!$C$6))/(fitting!$C$5*(B890-fitting!$C$6)),fitting!$C$7+fitting!$C$4)</f>
        <v>0.19322689125731829</v>
      </c>
    </row>
    <row r="891" spans="1:3" x14ac:dyDescent="0.35">
      <c r="A891">
        <v>884</v>
      </c>
      <c r="B891">
        <f>A891*(data!$B$13-data!$B$14)/($A$7-$A$1007)+data!$B$13</f>
        <v>76.800000000000011</v>
      </c>
      <c r="C891">
        <f>IFERROR(fitting!$C$7+fitting!$C$4*SIN(fitting!$C$5*(B891-fitting!$C$6))/(fitting!$C$5*(B891-fitting!$C$6)),fitting!$C$7+fitting!$C$4)</f>
        <v>0.18708856814568392</v>
      </c>
    </row>
    <row r="892" spans="1:3" x14ac:dyDescent="0.35">
      <c r="A892">
        <v>885</v>
      </c>
      <c r="B892">
        <f>A892*(data!$B$13-data!$B$14)/($A$7-$A$1007)+data!$B$13</f>
        <v>77</v>
      </c>
      <c r="C892">
        <f>IFERROR(fitting!$C$7+fitting!$C$4*SIN(fitting!$C$5*(B892-fitting!$C$6))/(fitting!$C$5*(B892-fitting!$C$6)),fitting!$C$7+fitting!$C$4)</f>
        <v>0.18110508280565069</v>
      </c>
    </row>
    <row r="893" spans="1:3" x14ac:dyDescent="0.35">
      <c r="A893">
        <v>886</v>
      </c>
      <c r="B893">
        <f>A893*(data!$B$13-data!$B$14)/($A$7-$A$1007)+data!$B$13</f>
        <v>77.199999999999989</v>
      </c>
      <c r="C893">
        <f>IFERROR(fitting!$C$7+fitting!$C$4*SIN(fitting!$C$5*(B893-fitting!$C$6))/(fitting!$C$5*(B893-fitting!$C$6)),fitting!$C$7+fitting!$C$4)</f>
        <v>0.17528705554186313</v>
      </c>
    </row>
    <row r="894" spans="1:3" x14ac:dyDescent="0.35">
      <c r="A894">
        <v>887</v>
      </c>
      <c r="B894">
        <f>A894*(data!$B$13-data!$B$14)/($A$7-$A$1007)+data!$B$13</f>
        <v>77.400000000000006</v>
      </c>
      <c r="C894">
        <f>IFERROR(fitting!$C$7+fitting!$C$4*SIN(fitting!$C$5*(B894-fitting!$C$6))/(fitting!$C$5*(B894-fitting!$C$6)),fitting!$C$7+fitting!$C$4)</f>
        <v>0.16964473497878524</v>
      </c>
    </row>
    <row r="895" spans="1:3" x14ac:dyDescent="0.35">
      <c r="A895">
        <v>888</v>
      </c>
      <c r="B895">
        <f>A895*(data!$B$13-data!$B$14)/($A$7-$A$1007)+data!$B$13</f>
        <v>77.599999999999994</v>
      </c>
      <c r="C895">
        <f>IFERROR(fitting!$C$7+fitting!$C$4*SIN(fitting!$C$5*(B895-fitting!$C$6))/(fitting!$C$5*(B895-fitting!$C$6)),fitting!$C$7+fitting!$C$4)</f>
        <v>0.1641879806993008</v>
      </c>
    </row>
    <row r="896" spans="1:3" x14ac:dyDescent="0.35">
      <c r="A896">
        <v>889</v>
      </c>
      <c r="B896">
        <f>A896*(data!$B$13-data!$B$14)/($A$7-$A$1007)+data!$B$13</f>
        <v>77.800000000000011</v>
      </c>
      <c r="C896">
        <f>IFERROR(fitting!$C$7+fitting!$C$4*SIN(fitting!$C$5*(B896-fitting!$C$6))/(fitting!$C$5*(B896-fitting!$C$6)),fitting!$C$7+fitting!$C$4)</f>
        <v>0.15892624670112593</v>
      </c>
    </row>
    <row r="897" spans="1:3" x14ac:dyDescent="0.35">
      <c r="A897">
        <v>890</v>
      </c>
      <c r="B897">
        <f>A897*(data!$B$13-data!$B$14)/($A$7-$A$1007)+data!$B$13</f>
        <v>78</v>
      </c>
      <c r="C897">
        <f>IFERROR(fitting!$C$7+fitting!$C$4*SIN(fitting!$C$5*(B897-fitting!$C$6))/(fitting!$C$5*(B897-fitting!$C$6)),fitting!$C$7+fitting!$C$4)</f>
        <v>0.153868565697732</v>
      </c>
    </row>
    <row r="898" spans="1:3" x14ac:dyDescent="0.35">
      <c r="A898">
        <v>891</v>
      </c>
      <c r="B898">
        <f>A898*(data!$B$13-data!$B$14)/($A$7-$A$1007)+data!$B$13</f>
        <v>78.199999999999989</v>
      </c>
      <c r="C898">
        <f>IFERROR(fitting!$C$7+fitting!$C$4*SIN(fitting!$C$5*(B898-fitting!$C$6))/(fitting!$C$5*(B898-fitting!$C$6)),fitting!$C$7+fitting!$C$4)</f>
        <v>0.14902353428874088</v>
      </c>
    </row>
    <row r="899" spans="1:3" x14ac:dyDescent="0.35">
      <c r="A899">
        <v>892</v>
      </c>
      <c r="B899">
        <f>A899*(data!$B$13-data!$B$14)/($A$7-$A$1007)+data!$B$13</f>
        <v>78.400000000000006</v>
      </c>
      <c r="C899">
        <f>IFERROR(fitting!$C$7+fitting!$C$4*SIN(fitting!$C$5*(B899-fitting!$C$6))/(fitting!$C$5*(B899-fitting!$C$6)),fitting!$C$7+fitting!$C$4)</f>
        <v>0.14439929902307802</v>
      </c>
    </row>
    <row r="900" spans="1:3" x14ac:dyDescent="0.35">
      <c r="A900">
        <v>893</v>
      </c>
      <c r="B900">
        <f>A900*(data!$B$13-data!$B$14)/($A$7-$A$1007)+data!$B$13</f>
        <v>78.599999999999994</v>
      </c>
      <c r="C900">
        <f>IFERROR(fitting!$C$7+fitting!$C$4*SIN(fitting!$C$5*(B900-fitting!$C$6))/(fitting!$C$5*(B900-fitting!$C$6)),fitting!$C$7+fitting!$C$4)</f>
        <v>0.14000354337637655</v>
      </c>
    </row>
    <row r="901" spans="1:3" x14ac:dyDescent="0.35">
      <c r="A901">
        <v>894</v>
      </c>
      <c r="B901">
        <f>A901*(data!$B$13-data!$B$14)/($A$7-$A$1007)+data!$B$13</f>
        <v>78.800000000000011</v>
      </c>
      <c r="C901">
        <f>IFERROR(fitting!$C$7+fitting!$C$4*SIN(fitting!$C$5*(B901-fitting!$C$6))/(fitting!$C$5*(B901-fitting!$C$6)),fitting!$C$7+fitting!$C$4)</f>
        <v>0.13584347566233662</v>
      </c>
    </row>
    <row r="902" spans="1:3" x14ac:dyDescent="0.35">
      <c r="A902">
        <v>895</v>
      </c>
      <c r="B902">
        <f>A902*(data!$B$13-data!$B$14)/($A$7-$A$1007)+data!$B$13</f>
        <v>79</v>
      </c>
      <c r="C902">
        <f>IFERROR(fitting!$C$7+fitting!$C$4*SIN(fitting!$C$5*(B902-fitting!$C$6))/(fitting!$C$5*(B902-fitting!$C$6)),fitting!$C$7+fitting!$C$4)</f>
        <v>0.13192581789594915</v>
      </c>
    </row>
    <row r="903" spans="1:3" x14ac:dyDescent="0.35">
      <c r="A903">
        <v>896</v>
      </c>
      <c r="B903">
        <f>A903*(data!$B$13-data!$B$14)/($A$7-$A$1007)+data!$B$13</f>
        <v>79.199999999999989</v>
      </c>
      <c r="C903">
        <f>IFERROR(fitting!$C$7+fitting!$C$4*SIN(fitting!$C$5*(B903-fitting!$C$6))/(fitting!$C$5*(B903-fitting!$C$6)),fitting!$C$7+fitting!$C$4)</f>
        <v>0.12825679562460846</v>
      </c>
    </row>
    <row r="904" spans="1:3" x14ac:dyDescent="0.35">
      <c r="A904">
        <v>897</v>
      </c>
      <c r="B904">
        <f>A904*(data!$B$13-data!$B$14)/($A$7-$A$1007)+data!$B$13</f>
        <v>79.400000000000006</v>
      </c>
      <c r="C904">
        <f>IFERROR(fitting!$C$7+fitting!$C$4*SIN(fitting!$C$5*(B904-fitting!$C$6))/(fitting!$C$5*(B904-fitting!$C$6)),fitting!$C$7+fitting!$C$4)</f>
        <v>0.12484212874131118</v>
      </c>
    </row>
    <row r="905" spans="1:3" x14ac:dyDescent="0.35">
      <c r="A905">
        <v>898</v>
      </c>
      <c r="B905">
        <f>A905*(data!$B$13-data!$B$14)/($A$7-$A$1007)+data!$B$13</f>
        <v>79.599999999999994</v>
      </c>
      <c r="C905">
        <f>IFERROR(fitting!$C$7+fitting!$C$4*SIN(fitting!$C$5*(B905-fitting!$C$6))/(fitting!$C$5*(B905-fitting!$C$6)),fitting!$C$7+fitting!$C$4)</f>
        <v>0.12168702329223025</v>
      </c>
    </row>
    <row r="906" spans="1:3" x14ac:dyDescent="0.35">
      <c r="A906">
        <v>899</v>
      </c>
      <c r="B906">
        <f>A906*(data!$B$13-data!$B$14)/($A$7-$A$1007)+data!$B$13</f>
        <v>79.800000000000011</v>
      </c>
      <c r="C906">
        <f>IFERROR(fitting!$C$7+fitting!$C$4*SIN(fitting!$C$5*(B906-fitting!$C$6))/(fitting!$C$5*(B906-fitting!$C$6)),fitting!$C$7+fitting!$C$4)</f>
        <v>0.11879616428905784</v>
      </c>
    </row>
    <row r="907" spans="1:3" x14ac:dyDescent="0.35">
      <c r="A907">
        <v>900</v>
      </c>
      <c r="B907">
        <f>A907*(data!$B$13-data!$B$14)/($A$7-$A$1007)+data!$B$13</f>
        <v>80</v>
      </c>
      <c r="C907">
        <f>IFERROR(fitting!$C$7+fitting!$C$4*SIN(fitting!$C$5*(B907-fitting!$C$6))/(fitting!$C$5*(B907-fitting!$C$6)),fitting!$C$7+fitting!$C$4)</f>
        <v>0.11617370953461909</v>
      </c>
    </row>
    <row r="908" spans="1:3" x14ac:dyDescent="0.35">
      <c r="A908">
        <v>901</v>
      </c>
      <c r="B908">
        <f>A908*(data!$B$13-data!$B$14)/($A$7-$A$1007)+data!$B$13</f>
        <v>80.199999999999989</v>
      </c>
      <c r="C908">
        <f>IFERROR(fitting!$C$7+fitting!$C$4*SIN(fitting!$C$5*(B908-fitting!$C$6))/(fitting!$C$5*(B908-fitting!$C$6)),fitting!$C$7+fitting!$C$4)</f>
        <v>0.11382328446831946</v>
      </c>
    </row>
    <row r="909" spans="1:3" x14ac:dyDescent="0.35">
      <c r="A909">
        <v>902</v>
      </c>
      <c r="B909">
        <f>A909*(data!$B$13-data!$B$14)/($A$7-$A$1007)+data!$B$13</f>
        <v>80.400000000000006</v>
      </c>
      <c r="C909">
        <f>IFERROR(fitting!$C$7+fitting!$C$4*SIN(fitting!$C$5*(B909-fitting!$C$6))/(fitting!$C$5*(B909-fitting!$C$6)),fitting!$C$7+fitting!$C$4)</f>
        <v>0.11174797803608652</v>
      </c>
    </row>
    <row r="910" spans="1:3" x14ac:dyDescent="0.35">
      <c r="A910">
        <v>903</v>
      </c>
      <c r="B910">
        <f>A910*(data!$B$13-data!$B$14)/($A$7-$A$1007)+data!$B$13</f>
        <v>80.599999999999994</v>
      </c>
      <c r="C910">
        <f>IFERROR(fitting!$C$7+fitting!$C$4*SIN(fitting!$C$5*(B910-fitting!$C$6))/(fitting!$C$5*(B910-fitting!$C$6)),fitting!$C$7+fitting!$C$4)</f>
        <v>0.10995033958754197</v>
      </c>
    </row>
    <row r="911" spans="1:3" x14ac:dyDescent="0.35">
      <c r="A911">
        <v>904</v>
      </c>
      <c r="B911">
        <f>A911*(data!$B$13-data!$B$14)/($A$7-$A$1007)+data!$B$13</f>
        <v>80.800000000000011</v>
      </c>
      <c r="C911">
        <f>IFERROR(fitting!$C$7+fitting!$C$4*SIN(fitting!$C$5*(B911-fitting!$C$6))/(fitting!$C$5*(B911-fitting!$C$6)),fitting!$C$7+fitting!$C$4)</f>
        <v>0.10843237680122145</v>
      </c>
    </row>
    <row r="912" spans="1:3" x14ac:dyDescent="0.35">
      <c r="A912">
        <v>905</v>
      </c>
      <c r="B912">
        <f>A912*(data!$B$13-data!$B$14)/($A$7-$A$1007)+data!$B$13</f>
        <v>81</v>
      </c>
      <c r="C912">
        <f>IFERROR(fitting!$C$7+fitting!$C$4*SIN(fitting!$C$5*(B912-fitting!$C$6))/(fitting!$C$5*(B912-fitting!$C$6)),fitting!$C$7+fitting!$C$4)</f>
        <v>0.10719555463675559</v>
      </c>
    </row>
    <row r="913" spans="1:3" x14ac:dyDescent="0.35">
      <c r="A913">
        <v>906</v>
      </c>
      <c r="B913">
        <f>A913*(data!$B$13-data!$B$14)/($A$7-$A$1007)+data!$B$13</f>
        <v>81.199999999999989</v>
      </c>
      <c r="C913">
        <f>IFERROR(fitting!$C$7+fitting!$C$4*SIN(fitting!$C$5*(B913-fitting!$C$6))/(fitting!$C$5*(B913-fitting!$C$6)),fitting!$C$7+fitting!$C$4)</f>
        <v>0.1062407953110244</v>
      </c>
    </row>
    <row r="914" spans="1:3" x14ac:dyDescent="0.35">
      <c r="A914">
        <v>907</v>
      </c>
      <c r="B914">
        <f>A914*(data!$B$13-data!$B$14)/($A$7-$A$1007)+data!$B$13</f>
        <v>81.400000000000006</v>
      </c>
      <c r="C914">
        <f>IFERROR(fitting!$C$7+fitting!$C$4*SIN(fitting!$C$5*(B914-fitting!$C$6))/(fitting!$C$5*(B914-fitting!$C$6)),fitting!$C$7+fitting!$C$4)</f>
        <v>0.10556847929341495</v>
      </c>
    </row>
    <row r="915" spans="1:3" x14ac:dyDescent="0.35">
      <c r="A915">
        <v>908</v>
      </c>
      <c r="B915">
        <f>A915*(data!$B$13-data!$B$14)/($A$7-$A$1007)+data!$B$13</f>
        <v>81.599999999999994</v>
      </c>
      <c r="C915">
        <f>IFERROR(fitting!$C$7+fitting!$C$4*SIN(fitting!$C$5*(B915-fitting!$C$6))/(fitting!$C$5*(B915-fitting!$C$6)),fitting!$C$7+fitting!$C$4)</f>
        <v>0.10517844731344231</v>
      </c>
    </row>
    <row r="916" spans="1:3" x14ac:dyDescent="0.35">
      <c r="A916">
        <v>909</v>
      </c>
      <c r="B916">
        <f>A916*(data!$B$13-data!$B$14)/($A$7-$A$1007)+data!$B$13</f>
        <v>81.800000000000011</v>
      </c>
      <c r="C916">
        <f>IFERROR(fitting!$C$7+fitting!$C$4*SIN(fitting!$C$5*(B916-fitting!$C$6))/(fitting!$C$5*(B916-fitting!$C$6)),fitting!$C$7+fitting!$C$4)</f>
        <v>0.10507000337215028</v>
      </c>
    </row>
    <row r="917" spans="1:3" x14ac:dyDescent="0.35">
      <c r="A917">
        <v>910</v>
      </c>
      <c r="B917">
        <f>A917*(data!$B$13-data!$B$14)/($A$7-$A$1007)+data!$B$13</f>
        <v>82</v>
      </c>
      <c r="C917">
        <f>IFERROR(fitting!$C$7+fitting!$C$4*SIN(fitting!$C$5*(B917-fitting!$C$6))/(fitting!$C$5*(B917-fitting!$C$6)),fitting!$C$7+fitting!$C$4)</f>
        <v>0.10524191874688471</v>
      </c>
    </row>
    <row r="918" spans="1:3" x14ac:dyDescent="0.35">
      <c r="A918">
        <v>911</v>
      </c>
      <c r="B918">
        <f>A918*(data!$B$13-data!$B$14)/($A$7-$A$1007)+data!$B$13</f>
        <v>82.199999999999989</v>
      </c>
      <c r="C918">
        <f>IFERROR(fitting!$C$7+fitting!$C$4*SIN(fitting!$C$5*(B918-fitting!$C$6))/(fitting!$C$5*(B918-fitting!$C$6)),fitting!$C$7+fitting!$C$4)</f>
        <v>0.10569243697723632</v>
      </c>
    </row>
    <row r="919" spans="1:3" x14ac:dyDescent="0.35">
      <c r="A919">
        <v>912</v>
      </c>
      <c r="B919">
        <f>A919*(data!$B$13-data!$B$14)/($A$7-$A$1007)+data!$B$13</f>
        <v>82.4</v>
      </c>
      <c r="C919">
        <f>IFERROR(fitting!$C$7+fitting!$C$4*SIN(fitting!$C$5*(B919-fitting!$C$6))/(fitting!$C$5*(B919-fitting!$C$6)),fitting!$C$7+fitting!$C$4)</f>
        <v>0.10641927981818702</v>
      </c>
    </row>
    <row r="920" spans="1:3" x14ac:dyDescent="0.35">
      <c r="A920">
        <v>913</v>
      </c>
      <c r="B920">
        <f>A920*(data!$B$13-data!$B$14)/($A$7-$A$1007)+data!$B$13</f>
        <v>82.6</v>
      </c>
      <c r="C920">
        <f>IFERROR(fitting!$C$7+fitting!$C$4*SIN(fitting!$C$5*(B920-fitting!$C$6))/(fitting!$C$5*(B920-fitting!$C$6)),fitting!$C$7+fitting!$C$4)</f>
        <v>0.10741965414475946</v>
      </c>
    </row>
    <row r="921" spans="1:3" x14ac:dyDescent="0.35">
      <c r="A921">
        <v>914</v>
      </c>
      <c r="B921">
        <f>A921*(data!$B$13-data!$B$14)/($A$7-$A$1007)+data!$B$13</f>
        <v>82.800000000000011</v>
      </c>
      <c r="C921">
        <f>IFERROR(fitting!$C$7+fitting!$C$4*SIN(fitting!$C$5*(B921-fitting!$C$6))/(fitting!$C$5*(B921-fitting!$C$6)),fitting!$C$7+fitting!$C$4)</f>
        <v>0.10869025979077923</v>
      </c>
    </row>
    <row r="922" spans="1:3" x14ac:dyDescent="0.35">
      <c r="A922">
        <v>915</v>
      </c>
      <c r="B922">
        <f>A922*(data!$B$13-data!$B$14)/($A$7-$A$1007)+data!$B$13</f>
        <v>83</v>
      </c>
      <c r="C922">
        <f>IFERROR(fitting!$C$7+fitting!$C$4*SIN(fitting!$C$5*(B922-fitting!$C$6))/(fitting!$C$5*(B922-fitting!$C$6)),fitting!$C$7+fitting!$C$4)</f>
        <v>0.11022729830269762</v>
      </c>
    </row>
    <row r="923" spans="1:3" x14ac:dyDescent="0.35">
      <c r="A923">
        <v>916</v>
      </c>
      <c r="B923">
        <f>A923*(data!$B$13-data!$B$14)/($A$7-$A$1007)+data!$B$13</f>
        <v>83.199999999999989</v>
      </c>
      <c r="C923">
        <f>IFERROR(fitting!$C$7+fitting!$C$4*SIN(fitting!$C$5*(B923-fitting!$C$6))/(fitting!$C$5*(B923-fitting!$C$6)),fitting!$C$7+fitting!$C$4)</f>
        <v>0.11202648258781803</v>
      </c>
    </row>
    <row r="924" spans="1:3" x14ac:dyDescent="0.35">
      <c r="A924">
        <v>917</v>
      </c>
      <c r="B924">
        <f>A924*(data!$B$13-data!$B$14)/($A$7-$A$1007)+data!$B$13</f>
        <v>83.4</v>
      </c>
      <c r="C924">
        <f>IFERROR(fitting!$C$7+fitting!$C$4*SIN(fitting!$C$5*(B924-fitting!$C$6))/(fitting!$C$5*(B924-fitting!$C$6)),fitting!$C$7+fitting!$C$4)</f>
        <v>0.11408304743469336</v>
      </c>
    </row>
    <row r="925" spans="1:3" x14ac:dyDescent="0.35">
      <c r="A925">
        <v>918</v>
      </c>
      <c r="B925">
        <f>A925*(data!$B$13-data!$B$14)/($A$7-$A$1007)+data!$B$13</f>
        <v>83.6</v>
      </c>
      <c r="C925">
        <f>IFERROR(fitting!$C$7+fitting!$C$4*SIN(fitting!$C$5*(B925-fitting!$C$6))/(fitting!$C$5*(B925-fitting!$C$6)),fitting!$C$7+fitting!$C$4)</f>
        <v>0.11639176088194575</v>
      </c>
    </row>
    <row r="926" spans="1:3" x14ac:dyDescent="0.35">
      <c r="A926">
        <v>919</v>
      </c>
      <c r="B926">
        <f>A926*(data!$B$13-data!$B$14)/($A$7-$A$1007)+data!$B$13</f>
        <v>83.800000000000011</v>
      </c>
      <c r="C926">
        <f>IFERROR(fitting!$C$7+fitting!$C$4*SIN(fitting!$C$5*(B926-fitting!$C$6))/(fitting!$C$5*(B926-fitting!$C$6)),fitting!$C$7+fitting!$C$4)</f>
        <v>0.11894693641029636</v>
      </c>
    </row>
    <row r="927" spans="1:3" x14ac:dyDescent="0.35">
      <c r="A927">
        <v>920</v>
      </c>
      <c r="B927">
        <f>A927*(data!$B$13-data!$B$14)/($A$7-$A$1007)+data!$B$13</f>
        <v>84</v>
      </c>
      <c r="C927">
        <f>IFERROR(fitting!$C$7+fitting!$C$4*SIN(fitting!$C$5*(B927-fitting!$C$6))/(fitting!$C$5*(B927-fitting!$C$6)),fitting!$C$7+fitting!$C$4)</f>
        <v>0.12174244593116043</v>
      </c>
    </row>
    <row r="928" spans="1:3" x14ac:dyDescent="0.35">
      <c r="A928">
        <v>921</v>
      </c>
      <c r="B928">
        <f>A928*(data!$B$13-data!$B$14)/($A$7-$A$1007)+data!$B$13</f>
        <v>84.199999999999989</v>
      </c>
      <c r="C928">
        <f>IFERROR(fitting!$C$7+fitting!$C$4*SIN(fitting!$C$5*(B928-fitting!$C$6))/(fitting!$C$5*(B928-fitting!$C$6)),fitting!$C$7+fitting!$C$4)</f>
        <v>0.12477173354382518</v>
      </c>
    </row>
    <row r="929" spans="1:3" x14ac:dyDescent="0.35">
      <c r="A929">
        <v>922</v>
      </c>
      <c r="B929">
        <f>A929*(data!$B$13-data!$B$14)/($A$7-$A$1007)+data!$B$13</f>
        <v>84.4</v>
      </c>
      <c r="C929">
        <f>IFERROR(fitting!$C$7+fitting!$C$4*SIN(fitting!$C$5*(B929-fitting!$C$6))/(fitting!$C$5*(B929-fitting!$C$6)),fitting!$C$7+fitting!$C$4)</f>
        <v>0.12802783003190099</v>
      </c>
    </row>
    <row r="930" spans="1:3" x14ac:dyDescent="0.35">
      <c r="A930">
        <v>923</v>
      </c>
      <c r="B930">
        <f>A930*(data!$B$13-data!$B$14)/($A$7-$A$1007)+data!$B$13</f>
        <v>84.6</v>
      </c>
      <c r="C930">
        <f>IFERROR(fitting!$C$7+fitting!$C$4*SIN(fitting!$C$5*(B930-fitting!$C$6))/(fitting!$C$5*(B930-fitting!$C$6)),fitting!$C$7+fitting!$C$4)</f>
        <v>0.13150336806850876</v>
      </c>
    </row>
    <row r="931" spans="1:3" x14ac:dyDescent="0.35">
      <c r="A931">
        <v>924</v>
      </c>
      <c r="B931">
        <f>A931*(data!$B$13-data!$B$14)/($A$7-$A$1007)+data!$B$13</f>
        <v>84.800000000000011</v>
      </c>
      <c r="C931">
        <f>IFERROR(fitting!$C$7+fitting!$C$4*SIN(fitting!$C$5*(B931-fitting!$C$6))/(fitting!$C$5*(B931-fitting!$C$6)),fitting!$C$7+fitting!$C$4)</f>
        <v>0.1351905980984846</v>
      </c>
    </row>
    <row r="932" spans="1:3" x14ac:dyDescent="0.35">
      <c r="A932">
        <v>925</v>
      </c>
      <c r="B932">
        <f>A932*(data!$B$13-data!$B$14)/($A$7-$A$1007)+data!$B$13</f>
        <v>85</v>
      </c>
      <c r="C932">
        <f>IFERROR(fitting!$C$7+fitting!$C$4*SIN(fitting!$C$5*(B932-fitting!$C$6))/(fitting!$C$5*(B932-fitting!$C$6)),fitting!$C$7+fitting!$C$4)</f>
        <v>0.13908140486474846</v>
      </c>
    </row>
    <row r="933" spans="1:3" x14ac:dyDescent="0.35">
      <c r="A933">
        <v>926</v>
      </c>
      <c r="B933">
        <f>A933*(data!$B$13-data!$B$14)/($A$7-$A$1007)+data!$B$13</f>
        <v>85.199999999999989</v>
      </c>
      <c r="C933">
        <f>IFERROR(fitting!$C$7+fitting!$C$4*SIN(fitting!$C$5*(B933-fitting!$C$6))/(fitting!$C$5*(B933-fitting!$C$6)),fitting!$C$7+fitting!$C$4)</f>
        <v>0.14316732454495867</v>
      </c>
    </row>
    <row r="934" spans="1:3" x14ac:dyDescent="0.35">
      <c r="A934">
        <v>927</v>
      </c>
      <c r="B934">
        <f>A934*(data!$B$13-data!$B$14)/($A$7-$A$1007)+data!$B$13</f>
        <v>85.4</v>
      </c>
      <c r="C934">
        <f>IFERROR(fitting!$C$7+fitting!$C$4*SIN(fitting!$C$5*(B934-fitting!$C$6))/(fitting!$C$5*(B934-fitting!$C$6)),fitting!$C$7+fitting!$C$4)</f>
        <v>0.1474395624635606</v>
      </c>
    </row>
    <row r="935" spans="1:3" x14ac:dyDescent="0.35">
      <c r="A935">
        <v>928</v>
      </c>
      <c r="B935">
        <f>A935*(data!$B$13-data!$B$14)/($A$7-$A$1007)+data!$B$13</f>
        <v>85.6</v>
      </c>
      <c r="C935">
        <f>IFERROR(fitting!$C$7+fitting!$C$4*SIN(fitting!$C$5*(B935-fitting!$C$6))/(fitting!$C$5*(B935-fitting!$C$6)),fitting!$C$7+fitting!$C$4)</f>
        <v>0.1518890113434401</v>
      </c>
    </row>
    <row r="936" spans="1:3" x14ac:dyDescent="0.35">
      <c r="A936">
        <v>929</v>
      </c>
      <c r="B936">
        <f>A936*(data!$B$13-data!$B$14)/($A$7-$A$1007)+data!$B$13</f>
        <v>85.800000000000011</v>
      </c>
      <c r="C936">
        <f>IFERROR(fitting!$C$7+fitting!$C$4*SIN(fitting!$C$5*(B936-fitting!$C$6))/(fitting!$C$5*(B936-fitting!$C$6)),fitting!$C$7+fitting!$C$4)</f>
        <v>0.15650627006054801</v>
      </c>
    </row>
    <row r="937" spans="1:3" x14ac:dyDescent="0.35">
      <c r="A937">
        <v>930</v>
      </c>
      <c r="B937">
        <f>A937*(data!$B$13-data!$B$14)/($A$7-$A$1007)+data!$B$13</f>
        <v>86</v>
      </c>
      <c r="C937">
        <f>IFERROR(fitting!$C$7+fitting!$C$4*SIN(fitting!$C$5*(B937-fitting!$C$6))/(fitting!$C$5*(B937-fitting!$C$6)),fitting!$C$7+fitting!$C$4)</f>
        <v>0.16128166286406426</v>
      </c>
    </row>
    <row r="938" spans="1:3" x14ac:dyDescent="0.35">
      <c r="A938">
        <v>931</v>
      </c>
      <c r="B938">
        <f>A938*(data!$B$13-data!$B$14)/($A$7-$A$1007)+data!$B$13</f>
        <v>86.199999999999989</v>
      </c>
      <c r="C938">
        <f>IFERROR(fitting!$C$7+fitting!$C$4*SIN(fitting!$C$5*(B938-fitting!$C$6))/(fitting!$C$5*(B938-fitting!$C$6)),fitting!$C$7+fitting!$C$4)</f>
        <v>0.16620525902400518</v>
      </c>
    </row>
    <row r="939" spans="1:3" x14ac:dyDescent="0.35">
      <c r="A939">
        <v>932</v>
      </c>
      <c r="B939">
        <f>A939*(data!$B$13-data!$B$14)/($A$7-$A$1007)+data!$B$13</f>
        <v>86.4</v>
      </c>
      <c r="C939">
        <f>IFERROR(fitting!$C$7+fitting!$C$4*SIN(fitting!$C$5*(B939-fitting!$C$6))/(fitting!$C$5*(B939-fitting!$C$6)),fitting!$C$7+fitting!$C$4)</f>
        <v>0.17126689286751184</v>
      </c>
    </row>
    <row r="940" spans="1:3" x14ac:dyDescent="0.35">
      <c r="A940">
        <v>933</v>
      </c>
      <c r="B940">
        <f>A940*(data!$B$13-data!$B$14)/($A$7-$A$1007)+data!$B$13</f>
        <v>86.6</v>
      </c>
      <c r="C940">
        <f>IFERROR(fitting!$C$7+fitting!$C$4*SIN(fitting!$C$5*(B940-fitting!$C$6))/(fitting!$C$5*(B940-fitting!$C$6)),fitting!$C$7+fitting!$C$4)</f>
        <v>0.17645618416452663</v>
      </c>
    </row>
    <row r="941" spans="1:3" x14ac:dyDescent="0.35">
      <c r="A941">
        <v>934</v>
      </c>
      <c r="B941">
        <f>A941*(data!$B$13-data!$B$14)/($A$7-$A$1007)+data!$B$13</f>
        <v>86.800000000000011</v>
      </c>
      <c r="C941">
        <f>IFERROR(fitting!$C$7+fitting!$C$4*SIN(fitting!$C$5*(B941-fitting!$C$6))/(fitting!$C$5*(B941-fitting!$C$6)),fitting!$C$7+fitting!$C$4)</f>
        <v>0.18176255882309011</v>
      </c>
    </row>
    <row r="942" spans="1:3" x14ac:dyDescent="0.35">
      <c r="A942">
        <v>935</v>
      </c>
      <c r="B942">
        <f>A942*(data!$B$13-data!$B$14)/($A$7-$A$1007)+data!$B$13</f>
        <v>87</v>
      </c>
      <c r="C942">
        <f>IFERROR(fitting!$C$7+fitting!$C$4*SIN(fitting!$C$5*(B942-fitting!$C$6))/(fitting!$C$5*(B942-fitting!$C$6)),fitting!$C$7+fitting!$C$4)</f>
        <v>0.18717526985405736</v>
      </c>
    </row>
    <row r="943" spans="1:3" x14ac:dyDescent="0.35">
      <c r="A943">
        <v>936</v>
      </c>
      <c r="B943">
        <f>A943*(data!$B$13-data!$B$14)/($A$7-$A$1007)+data!$B$13</f>
        <v>87.199999999999989</v>
      </c>
      <c r="C943">
        <f>IFERROR(fitting!$C$7+fitting!$C$4*SIN(fitting!$C$5*(B943-fitting!$C$6))/(fitting!$C$5*(B943-fitting!$C$6)),fitting!$C$7+fitting!$C$4)</f>
        <v>0.19268341856475205</v>
      </c>
    </row>
    <row r="944" spans="1:3" x14ac:dyDescent="0.35">
      <c r="A944">
        <v>937</v>
      </c>
      <c r="B944">
        <f>A944*(data!$B$13-data!$B$14)/($A$7-$A$1007)+data!$B$13</f>
        <v>87.4</v>
      </c>
      <c r="C944">
        <f>IFERROR(fitting!$C$7+fitting!$C$4*SIN(fitting!$C$5*(B944-fitting!$C$6))/(fitting!$C$5*(B944-fitting!$C$6)),fitting!$C$7+fitting!$C$4)</f>
        <v>0.19827597594078084</v>
      </c>
    </row>
    <row r="945" spans="1:3" x14ac:dyDescent="0.35">
      <c r="A945">
        <v>938</v>
      </c>
      <c r="B945">
        <f>A945*(data!$B$13-data!$B$14)/($A$7-$A$1007)+data!$B$13</f>
        <v>87.6</v>
      </c>
      <c r="C945">
        <f>IFERROR(fitting!$C$7+fitting!$C$4*SIN(fitting!$C$5*(B945-fitting!$C$6))/(fitting!$C$5*(B945-fitting!$C$6)),fitting!$C$7+fitting!$C$4)</f>
        <v>0.20394180417508639</v>
      </c>
    </row>
    <row r="946" spans="1:3" x14ac:dyDescent="0.35">
      <c r="A946">
        <v>939</v>
      </c>
      <c r="B946">
        <f>A946*(data!$B$13-data!$B$14)/($A$7-$A$1007)+data!$B$13</f>
        <v>87.800000000000011</v>
      </c>
      <c r="C946">
        <f>IFERROR(fitting!$C$7+fitting!$C$4*SIN(fitting!$C$5*(B946-fitting!$C$6))/(fitting!$C$5*(B946-fitting!$C$6)),fitting!$C$7+fitting!$C$4)</f>
        <v>0.20966967830322208</v>
      </c>
    </row>
    <row r="947" spans="1:3" x14ac:dyDescent="0.35">
      <c r="A947">
        <v>940</v>
      </c>
      <c r="B947">
        <f>A947*(data!$B$13-data!$B$14)/($A$7-$A$1007)+data!$B$13</f>
        <v>88</v>
      </c>
      <c r="C947">
        <f>IFERROR(fitting!$C$7+fitting!$C$4*SIN(fitting!$C$5*(B947-fitting!$C$6))/(fitting!$C$5*(B947-fitting!$C$6)),fitting!$C$7+fitting!$C$4)</f>
        <v>0.21544830790377886</v>
      </c>
    </row>
    <row r="948" spans="1:3" x14ac:dyDescent="0.35">
      <c r="A948">
        <v>941</v>
      </c>
      <c r="B948">
        <f>A948*(data!$B$13-data!$B$14)/($A$7-$A$1007)+data!$B$13</f>
        <v>88.199999999999989</v>
      </c>
      <c r="C948">
        <f>IFERROR(fitting!$C$7+fitting!$C$4*SIN(fitting!$C$5*(B948-fitting!$C$6))/(fitting!$C$5*(B948-fitting!$C$6)),fitting!$C$7+fitting!$C$4)</f>
        <v>0.22126635882300139</v>
      </c>
    </row>
    <row r="949" spans="1:3" x14ac:dyDescent="0.35">
      <c r="A949">
        <v>942</v>
      </c>
      <c r="B949">
        <f>A949*(data!$B$13-data!$B$14)/($A$7-$A$1007)+data!$B$13</f>
        <v>88.4</v>
      </c>
      <c r="C949">
        <f>IFERROR(fitting!$C$7+fitting!$C$4*SIN(fitting!$C$5*(B949-fitting!$C$6))/(fitting!$C$5*(B949-fitting!$C$6)),fitting!$C$7+fitting!$C$4)</f>
        <v>0.22711247488271255</v>
      </c>
    </row>
    <row r="950" spans="1:3" x14ac:dyDescent="0.35">
      <c r="A950">
        <v>943</v>
      </c>
      <c r="B950">
        <f>A950*(data!$B$13-data!$B$14)/($A$7-$A$1007)+data!$B$13</f>
        <v>88.6</v>
      </c>
      <c r="C950">
        <f>IFERROR(fitting!$C$7+fitting!$C$4*SIN(fitting!$C$5*(B950-fitting!$C$6))/(fitting!$C$5*(B950-fitting!$C$6)),fitting!$C$7+fitting!$C$4)</f>
        <v>0.23297529953090426</v>
      </c>
    </row>
    <row r="951" spans="1:3" x14ac:dyDescent="0.35">
      <c r="A951">
        <v>944</v>
      </c>
      <c r="B951">
        <f>A951*(data!$B$13-data!$B$14)/($A$7-$A$1007)+data!$B$13</f>
        <v>88.800000000000011</v>
      </c>
      <c r="C951">
        <f>IFERROR(fitting!$C$7+fitting!$C$4*SIN(fitting!$C$5*(B951-fitting!$C$6))/(fitting!$C$5*(B951-fitting!$C$6)),fitting!$C$7+fitting!$C$4)</f>
        <v>0.23884349739463559</v>
      </c>
    </row>
    <row r="952" spans="1:3" x14ac:dyDescent="0.35">
      <c r="A952">
        <v>945</v>
      </c>
      <c r="B952">
        <f>A952*(data!$B$13-data!$B$14)/($A$7-$A$1007)+data!$B$13</f>
        <v>89</v>
      </c>
      <c r="C952">
        <f>IFERROR(fitting!$C$7+fitting!$C$4*SIN(fitting!$C$5*(B952-fitting!$C$6))/(fitting!$C$5*(B952-fitting!$C$6)),fitting!$C$7+fitting!$C$4)</f>
        <v>0.24470577569520433</v>
      </c>
    </row>
    <row r="953" spans="1:3" x14ac:dyDescent="0.35">
      <c r="A953">
        <v>946</v>
      </c>
      <c r="B953">
        <f>A953*(data!$B$13-data!$B$14)/($A$7-$A$1007)+data!$B$13</f>
        <v>89.199999999999989</v>
      </c>
      <c r="C953">
        <f>IFERROR(fitting!$C$7+fitting!$C$4*SIN(fitting!$C$5*(B953-fitting!$C$6))/(fitting!$C$5*(B953-fitting!$C$6)),fitting!$C$7+fitting!$C$4)</f>
        <v>0.25055090548602738</v>
      </c>
    </row>
    <row r="954" spans="1:3" x14ac:dyDescent="0.35">
      <c r="A954">
        <v>947</v>
      </c>
      <c r="B954">
        <f>A954*(data!$B$13-data!$B$14)/($A$7-$A$1007)+data!$B$13</f>
        <v>89.4</v>
      </c>
      <c r="C954">
        <f>IFERROR(fitting!$C$7+fitting!$C$4*SIN(fitting!$C$5*(B954-fitting!$C$6))/(fitting!$C$5*(B954-fitting!$C$6)),fitting!$C$7+fitting!$C$4)</f>
        <v>0.25636774267413848</v>
      </c>
    </row>
    <row r="955" spans="1:3" x14ac:dyDescent="0.35">
      <c r="A955">
        <v>948</v>
      </c>
      <c r="B955">
        <f>A955*(data!$B$13-data!$B$14)/($A$7-$A$1007)+data!$B$13</f>
        <v>89.6</v>
      </c>
      <c r="C955">
        <f>IFERROR(fitting!$C$7+fitting!$C$4*SIN(fitting!$C$5*(B955-fitting!$C$6))/(fitting!$C$5*(B955-fitting!$C$6)),fitting!$C$7+fitting!$C$4)</f>
        <v>0.2621452487867873</v>
      </c>
    </row>
    <row r="956" spans="1:3" x14ac:dyDescent="0.35">
      <c r="A956">
        <v>949</v>
      </c>
      <c r="B956">
        <f>A956*(data!$B$13-data!$B$14)/($A$7-$A$1007)+data!$B$13</f>
        <v>89.800000000000011</v>
      </c>
      <c r="C956">
        <f>IFERROR(fitting!$C$7+fitting!$C$4*SIN(fitting!$C$5*(B956-fitting!$C$6))/(fitting!$C$5*(B956-fitting!$C$6)),fitting!$C$7+fitting!$C$4)</f>
        <v>0.26787251144528007</v>
      </c>
    </row>
    <row r="957" spans="1:3" x14ac:dyDescent="0.35">
      <c r="A957">
        <v>950</v>
      </c>
      <c r="B957">
        <f>A957*(data!$B$13-data!$B$14)/($A$7-$A$1007)+data!$B$13</f>
        <v>90</v>
      </c>
      <c r="C957">
        <f>IFERROR(fitting!$C$7+fitting!$C$4*SIN(fitting!$C$5*(B957-fitting!$C$6))/(fitting!$C$5*(B957-fitting!$C$6)),fitting!$C$7+fitting!$C$4)</f>
        <v>0.27353876450888165</v>
      </c>
    </row>
    <row r="958" spans="1:3" x14ac:dyDescent="0.35">
      <c r="A958">
        <v>951</v>
      </c>
      <c r="B958">
        <f>A958*(data!$B$13-data!$B$14)/($A$7-$A$1007)+data!$B$13</f>
        <v>90.199999999999989</v>
      </c>
      <c r="C958">
        <f>IFERROR(fitting!$C$7+fitting!$C$4*SIN(fitting!$C$5*(B958-fitting!$C$6))/(fitting!$C$5*(B958-fitting!$C$6)),fitting!$C$7+fitting!$C$4)</f>
        <v>0.27913340785241125</v>
      </c>
    </row>
    <row r="959" spans="1:3" x14ac:dyDescent="0.35">
      <c r="A959">
        <v>952</v>
      </c>
      <c r="B959">
        <f>A959*(data!$B$13-data!$B$14)/($A$7-$A$1007)+data!$B$13</f>
        <v>90.4</v>
      </c>
      <c r="C959">
        <f>IFERROR(fitting!$C$7+fitting!$C$4*SIN(fitting!$C$5*(B959-fitting!$C$6))/(fitting!$C$5*(B959-fitting!$C$6)),fitting!$C$7+fitting!$C$4)</f>
        <v>0.28464602674196088</v>
      </c>
    </row>
    <row r="960" spans="1:3" x14ac:dyDescent="0.35">
      <c r="A960">
        <v>953</v>
      </c>
      <c r="B960">
        <f>A960*(data!$B$13-data!$B$14)/($A$7-$A$1007)+data!$B$13</f>
        <v>90.6</v>
      </c>
      <c r="C960">
        <f>IFERROR(fitting!$C$7+fitting!$C$4*SIN(fitting!$C$5*(B960-fitting!$C$6))/(fitting!$C$5*(B960-fitting!$C$6)),fitting!$C$7+fitting!$C$4)</f>
        <v>0.29006641077409845</v>
      </c>
    </row>
    <row r="961" spans="1:3" x14ac:dyDescent="0.35">
      <c r="A961">
        <v>954</v>
      </c>
      <c r="B961">
        <f>A961*(data!$B$13-data!$B$14)/($A$7-$A$1007)+data!$B$13</f>
        <v>90.800000000000011</v>
      </c>
      <c r="C961">
        <f>IFERROR(fitting!$C$7+fitting!$C$4*SIN(fitting!$C$5*(B961-fitting!$C$6))/(fitting!$C$5*(B961-fitting!$C$6)),fitting!$C$7+fitting!$C$4)</f>
        <v>0.29538457234487747</v>
      </c>
    </row>
    <row r="962" spans="1:3" x14ac:dyDescent="0.35">
      <c r="A962">
        <v>955</v>
      </c>
      <c r="B962">
        <f>A962*(data!$B$13-data!$B$14)/($A$7-$A$1007)+data!$B$13</f>
        <v>91</v>
      </c>
      <c r="C962">
        <f>IFERROR(fitting!$C$7+fitting!$C$4*SIN(fitting!$C$5*(B962-fitting!$C$6))/(fitting!$C$5*(B962-fitting!$C$6)),fitting!$C$7+fitting!$C$4)</f>
        <v>0.30059076461596751</v>
      </c>
    </row>
    <row r="963" spans="1:3" x14ac:dyDescent="0.35">
      <c r="A963">
        <v>956</v>
      </c>
      <c r="B963">
        <f>A963*(data!$B$13-data!$B$14)/($A$7-$A$1007)+data!$B$13</f>
        <v>91.199999999999989</v>
      </c>
      <c r="C963">
        <f>IFERROR(fitting!$C$7+fitting!$C$4*SIN(fitting!$C$5*(B963-fitting!$C$6))/(fitting!$C$5*(B963-fitting!$C$6)),fitting!$C$7+fitting!$C$4)</f>
        <v>0.30567549894634438</v>
      </c>
    </row>
    <row r="964" spans="1:3" x14ac:dyDescent="0.35">
      <c r="A964">
        <v>957</v>
      </c>
      <c r="B964">
        <f>A964*(data!$B$13-data!$B$14)/($A$7-$A$1007)+data!$B$13</f>
        <v>91.4</v>
      </c>
      <c r="C964">
        <f>IFERROR(fitting!$C$7+fitting!$C$4*SIN(fitting!$C$5*(B964-fitting!$C$6))/(fitting!$C$5*(B964-fitting!$C$6)),fitting!$C$7+fitting!$C$4)</f>
        <v>0.31062956175906509</v>
      </c>
    </row>
    <row r="965" spans="1:3" x14ac:dyDescent="0.35">
      <c r="A965">
        <v>958</v>
      </c>
      <c r="B965">
        <f>A965*(data!$B$13-data!$B$14)/($A$7-$A$1007)+data!$B$13</f>
        <v>91.6</v>
      </c>
      <c r="C965">
        <f>IFERROR(fitting!$C$7+fitting!$C$4*SIN(fitting!$C$5*(B965-fitting!$C$6))/(fitting!$C$5*(B965-fitting!$C$6)),fitting!$C$7+fitting!$C$4)</f>
        <v>0.31544403081386596</v>
      </c>
    </row>
    <row r="966" spans="1:3" x14ac:dyDescent="0.35">
      <c r="A966">
        <v>959</v>
      </c>
      <c r="B966">
        <f>A966*(data!$B$13-data!$B$14)/($A$7-$A$1007)+data!$B$13</f>
        <v>91.800000000000011</v>
      </c>
      <c r="C966">
        <f>IFERROR(fitting!$C$7+fitting!$C$4*SIN(fitting!$C$5*(B966-fitting!$C$6))/(fitting!$C$5*(B966-fitting!$C$6)),fitting!$C$7+fitting!$C$4)</f>
        <v>0.32011029085755649</v>
      </c>
    </row>
    <row r="967" spans="1:3" x14ac:dyDescent="0.35">
      <c r="A967">
        <v>960</v>
      </c>
      <c r="B967">
        <f>A967*(data!$B$13-data!$B$14)/($A$7-$A$1007)+data!$B$13</f>
        <v>92</v>
      </c>
      <c r="C967">
        <f>IFERROR(fitting!$C$7+fitting!$C$4*SIN(fitting!$C$5*(B967-fitting!$C$6))/(fitting!$C$5*(B967-fitting!$C$6)),fitting!$C$7+fitting!$C$4)</f>
        <v>0.3246200486254352</v>
      </c>
    </row>
    <row r="968" spans="1:3" x14ac:dyDescent="0.35">
      <c r="A968">
        <v>961</v>
      </c>
      <c r="B968">
        <f>A968*(data!$B$13-data!$B$14)/($A$7-$A$1007)+data!$B$13</f>
        <v>92.199999999999989</v>
      </c>
      <c r="C968">
        <f>IFERROR(fitting!$C$7+fitting!$C$4*SIN(fitting!$C$5*(B968-fitting!$C$6))/(fitting!$C$5*(B968-fitting!$C$6)),fitting!$C$7+fitting!$C$4)</f>
        <v>0.32896534716832215</v>
      </c>
    </row>
    <row r="969" spans="1:3" x14ac:dyDescent="0.35">
      <c r="A969">
        <v>962</v>
      </c>
      <c r="B969">
        <f>A969*(data!$B$13-data!$B$14)/($A$7-$A$1007)+data!$B$13</f>
        <v>92.4</v>
      </c>
      <c r="C969">
        <f>IFERROR(fitting!$C$7+fitting!$C$4*SIN(fitting!$C$5*(B969-fitting!$C$6))/(fitting!$C$5*(B969-fitting!$C$6)),fitting!$C$7+fitting!$C$4)</f>
        <v>0.33313857948112996</v>
      </c>
    </row>
    <row r="970" spans="1:3" x14ac:dyDescent="0.35">
      <c r="A970">
        <v>963</v>
      </c>
      <c r="B970">
        <f>A970*(data!$B$13-data!$B$14)/($A$7-$A$1007)+data!$B$13</f>
        <v>92.6</v>
      </c>
      <c r="C970">
        <f>IFERROR(fitting!$C$7+fitting!$C$4*SIN(fitting!$C$5*(B970-fitting!$C$6))/(fitting!$C$5*(B970-fitting!$C$6)),fitting!$C$7+fitting!$C$4)</f>
        <v>0.33713250141032813</v>
      </c>
    </row>
    <row r="971" spans="1:3" x14ac:dyDescent="0.35">
      <c r="A971">
        <v>964</v>
      </c>
      <c r="B971">
        <f>A971*(data!$B$13-data!$B$14)/($A$7-$A$1007)+data!$B$13</f>
        <v>92.800000000000011</v>
      </c>
      <c r="C971">
        <f>IFERROR(fitting!$C$7+fitting!$C$4*SIN(fitting!$C$5*(B971-fitting!$C$6))/(fitting!$C$5*(B971-fitting!$C$6)),fitting!$C$7+fitting!$C$4)</f>
        <v>0.34094024381909943</v>
      </c>
    </row>
    <row r="972" spans="1:3" x14ac:dyDescent="0.35">
      <c r="A972">
        <v>965</v>
      </c>
      <c r="B972">
        <f>A972*(data!$B$13-data!$B$14)/($A$7-$A$1007)+data!$B$13</f>
        <v>93</v>
      </c>
      <c r="C972">
        <f>IFERROR(fitting!$C$7+fitting!$C$4*SIN(fitting!$C$5*(B972-fitting!$C$6))/(fitting!$C$5*(B972-fitting!$C$6)),fitting!$C$7+fitting!$C$4)</f>
        <v>0.34455532399044037</v>
      </c>
    </row>
    <row r="973" spans="1:3" x14ac:dyDescent="0.35">
      <c r="A973">
        <v>966</v>
      </c>
      <c r="B973">
        <f>A973*(data!$B$13-data!$B$14)/($A$7-$A$1007)+data!$B$13</f>
        <v>93.199999999999989</v>
      </c>
      <c r="C973">
        <f>IFERROR(fitting!$C$7+fitting!$C$4*SIN(fitting!$C$5*(B973-fitting!$C$6))/(fitting!$C$5*(B973-fitting!$C$6)),fitting!$C$7+fitting!$C$4)</f>
        <v>0.34797165625000409</v>
      </c>
    </row>
    <row r="974" spans="1:3" x14ac:dyDescent="0.35">
      <c r="A974">
        <v>967</v>
      </c>
      <c r="B974">
        <f>A974*(data!$B$13-data!$B$14)/($A$7-$A$1007)+data!$B$13</f>
        <v>93.4</v>
      </c>
      <c r="C974">
        <f>IFERROR(fitting!$C$7+fitting!$C$4*SIN(fitting!$C$5*(B974-fitting!$C$6))/(fitting!$C$5*(B974-fitting!$C$6)),fitting!$C$7+fitting!$C$4)</f>
        <v>0.35118356179198423</v>
      </c>
    </row>
    <row r="975" spans="1:3" x14ac:dyDescent="0.35">
      <c r="A975">
        <v>968</v>
      </c>
      <c r="B975">
        <f>A975*(data!$B$13-data!$B$14)/($A$7-$A$1007)+data!$B$13</f>
        <v>93.6</v>
      </c>
      <c r="C975">
        <f>IFERROR(fitting!$C$7+fitting!$C$4*SIN(fitting!$C$5*(B975-fitting!$C$6))/(fitting!$C$5*(B975-fitting!$C$6)),fitting!$C$7+fitting!$C$4)</f>
        <v>0.35418577769292292</v>
      </c>
    </row>
    <row r="976" spans="1:3" x14ac:dyDescent="0.35">
      <c r="A976">
        <v>969</v>
      </c>
      <c r="B976">
        <f>A976*(data!$B$13-data!$B$14)/($A$7-$A$1007)+data!$B$13</f>
        <v>93.800000000000011</v>
      </c>
      <c r="C976">
        <f>IFERROR(fitting!$C$7+fitting!$C$4*SIN(fitting!$C$5*(B976-fitting!$C$6))/(fitting!$C$5*(B976-fitting!$C$6)),fitting!$C$7+fitting!$C$4)</f>
        <v>0.35697346509990746</v>
      </c>
    </row>
    <row r="977" spans="1:3" x14ac:dyDescent="0.35">
      <c r="A977">
        <v>970</v>
      </c>
      <c r="B977">
        <f>A977*(data!$B$13-data!$B$14)/($A$7-$A$1007)+data!$B$13</f>
        <v>94</v>
      </c>
      <c r="C977">
        <f>IFERROR(fitting!$C$7+fitting!$C$4*SIN(fitting!$C$5*(B977-fitting!$C$6))/(fitting!$C$5*(B977-fitting!$C$6)),fitting!$C$7+fitting!$C$4)</f>
        <v>0.35954221658120633</v>
      </c>
    </row>
    <row r="978" spans="1:3" x14ac:dyDescent="0.35">
      <c r="A978">
        <v>971</v>
      </c>
      <c r="B978">
        <f>A978*(data!$B$13-data!$B$14)/($A$7-$A$1007)+data!$B$13</f>
        <v>94.199999999999989</v>
      </c>
      <c r="C978">
        <f>IFERROR(fitting!$C$7+fitting!$C$4*SIN(fitting!$C$5*(B978-fitting!$C$6))/(fitting!$C$5*(B978-fitting!$C$6)),fitting!$C$7+fitting!$C$4)</f>
        <v>0.36188806262903939</v>
      </c>
    </row>
    <row r="979" spans="1:3" x14ac:dyDescent="0.35">
      <c r="A979">
        <v>972</v>
      </c>
      <c r="B979">
        <f>A979*(data!$B$13-data!$B$14)/($A$7-$A$1007)+data!$B$13</f>
        <v>94.4</v>
      </c>
      <c r="C979">
        <f>IFERROR(fitting!$C$7+fitting!$C$4*SIN(fitting!$C$5*(B979-fitting!$C$6))/(fitting!$C$5*(B979-fitting!$C$6)),fitting!$C$7+fitting!$C$4)</f>
        <v>0.36400747730578376</v>
      </c>
    </row>
    <row r="980" spans="1:3" x14ac:dyDescent="0.35">
      <c r="A980">
        <v>973</v>
      </c>
      <c r="B980">
        <f>A980*(data!$B$13-data!$B$14)/($A$7-$A$1007)+data!$B$13</f>
        <v>94.6</v>
      </c>
      <c r="C980">
        <f>IFERROR(fitting!$C$7+fitting!$C$4*SIN(fitting!$C$5*(B980-fitting!$C$6))/(fitting!$C$5*(B980-fitting!$C$6)),fitting!$C$7+fitting!$C$4)</f>
        <v>0.36589738302657338</v>
      </c>
    </row>
    <row r="981" spans="1:3" x14ac:dyDescent="0.35">
      <c r="A981">
        <v>974</v>
      </c>
      <c r="B981">
        <f>A981*(data!$B$13-data!$B$14)/($A$7-$A$1007)+data!$B$13</f>
        <v>94.800000000000011</v>
      </c>
      <c r="C981">
        <f>IFERROR(fitting!$C$7+fitting!$C$4*SIN(fitting!$C$5*(B981-fitting!$C$6))/(fitting!$C$5*(B981-fitting!$C$6)),fitting!$C$7+fitting!$C$4)</f>
        <v>0.36755515447289755</v>
      </c>
    </row>
    <row r="982" spans="1:3" x14ac:dyDescent="0.35">
      <c r="A982">
        <v>975</v>
      </c>
      <c r="B982">
        <f>A982*(data!$B$13-data!$B$14)/($A$7-$A$1007)+data!$B$13</f>
        <v>95</v>
      </c>
      <c r="C982">
        <f>IFERROR(fitting!$C$7+fitting!$C$4*SIN(fitting!$C$5*(B982-fitting!$C$6))/(fitting!$C$5*(B982-fitting!$C$6)),fitting!$C$7+fitting!$C$4)</f>
        <v>0.36897862163344203</v>
      </c>
    </row>
    <row r="983" spans="1:3" x14ac:dyDescent="0.35">
      <c r="A983">
        <v>976</v>
      </c>
      <c r="B983">
        <f>A983*(data!$B$13-data!$B$14)/($A$7-$A$1007)+data!$B$13</f>
        <v>95.199999999999989</v>
      </c>
      <c r="C983">
        <f>IFERROR(fitting!$C$7+fitting!$C$4*SIN(fitting!$C$5*(B983-fitting!$C$6))/(fitting!$C$5*(B983-fitting!$C$6)),fitting!$C$7+fitting!$C$4)</f>
        <v>0.37016607197008738</v>
      </c>
    </row>
    <row r="984" spans="1:3" x14ac:dyDescent="0.35">
      <c r="A984">
        <v>977</v>
      </c>
      <c r="B984">
        <f>A984*(data!$B$13-data!$B$14)/($A$7-$A$1007)+data!$B$13</f>
        <v>95.4</v>
      </c>
      <c r="C984">
        <f>IFERROR(fitting!$C$7+fitting!$C$4*SIN(fitting!$C$5*(B984-fitting!$C$6))/(fitting!$C$5*(B984-fitting!$C$6)),fitting!$C$7+fitting!$C$4)</f>
        <v>0.37111625170861134</v>
      </c>
    </row>
    <row r="985" spans="1:3" x14ac:dyDescent="0.35">
      <c r="A985">
        <v>978</v>
      </c>
      <c r="B985">
        <f>A985*(data!$B$13-data!$B$14)/($A$7-$A$1007)+data!$B$13</f>
        <v>95.6</v>
      </c>
      <c r="C985">
        <f>IFERROR(fitting!$C$7+fitting!$C$4*SIN(fitting!$C$5*(B985-fitting!$C$6))/(fitting!$C$5*(B985-fitting!$C$6)),fitting!$C$7+fitting!$C$4)</f>
        <v>0.37182836625529553</v>
      </c>
    </row>
    <row r="986" spans="1:3" x14ac:dyDescent="0.35">
      <c r="A986">
        <v>979</v>
      </c>
      <c r="B986">
        <f>A986*(data!$B$13-data!$B$14)/($A$7-$A$1007)+data!$B$13</f>
        <v>95.800000000000011</v>
      </c>
      <c r="C986">
        <f>IFERROR(fitting!$C$7+fitting!$C$4*SIN(fitting!$C$5*(B986-fitting!$C$6))/(fitting!$C$5*(B986-fitting!$C$6)),fitting!$C$7+fitting!$C$4)</f>
        <v>0.37230207974227131</v>
      </c>
    </row>
    <row r="987" spans="1:3" x14ac:dyDescent="0.35">
      <c r="A987">
        <v>980</v>
      </c>
      <c r="B987">
        <f>A987*(data!$B$13-data!$B$14)/($A$7-$A$1007)+data!$B$13</f>
        <v>96</v>
      </c>
      <c r="C987">
        <f>IFERROR(fitting!$C$7+fitting!$C$4*SIN(fitting!$C$5*(B987-fitting!$C$6))/(fitting!$C$5*(B987-fitting!$C$6)),fitting!$C$7+fitting!$C$4)</f>
        <v>0.37253751370605676</v>
      </c>
    </row>
    <row r="988" spans="1:3" x14ac:dyDescent="0.35">
      <c r="A988">
        <v>981</v>
      </c>
      <c r="B988">
        <f>A988*(data!$B$13-data!$B$14)/($A$7-$A$1007)+data!$B$13</f>
        <v>96.199999999999989</v>
      </c>
      <c r="C988">
        <f>IFERROR(fitting!$C$7+fitting!$C$4*SIN(fitting!$C$5*(B988-fitting!$C$6))/(fitting!$C$5*(B988-fitting!$C$6)),fitting!$C$7+fitting!$C$4)</f>
        <v>0.37253524490535322</v>
      </c>
    </row>
    <row r="989" spans="1:3" x14ac:dyDescent="0.35">
      <c r="A989">
        <v>982</v>
      </c>
      <c r="B989">
        <f>A989*(data!$B$13-data!$B$14)/($A$7-$A$1007)+data!$B$13</f>
        <v>96.4</v>
      </c>
      <c r="C989">
        <f>IFERROR(fitting!$C$7+fitting!$C$4*SIN(fitting!$C$5*(B989-fitting!$C$6))/(fitting!$C$5*(B989-fitting!$C$6)),fitting!$C$7+fitting!$C$4)</f>
        <v>0.37229630228575467</v>
      </c>
    </row>
    <row r="990" spans="1:3" x14ac:dyDescent="0.35">
      <c r="A990">
        <v>983</v>
      </c>
      <c r="B990">
        <f>A990*(data!$B$13-data!$B$14)/($A$7-$A$1007)+data!$B$13</f>
        <v>96.6</v>
      </c>
      <c r="C990">
        <f>IFERROR(fitting!$C$7+fitting!$C$4*SIN(fitting!$C$5*(B990-fitting!$C$6))/(fitting!$C$5*(B990-fitting!$C$6)),fitting!$C$7+fitting!$C$4)</f>
        <v>0.37182216310059835</v>
      </c>
    </row>
    <row r="991" spans="1:3" x14ac:dyDescent="0.35">
      <c r="A991">
        <v>984</v>
      </c>
      <c r="B991">
        <f>A991*(data!$B$13-data!$B$14)/($A$7-$A$1007)+data!$B$13</f>
        <v>96.800000000000011</v>
      </c>
      <c r="C991">
        <f>IFERROR(fitting!$C$7+fitting!$C$4*SIN(fitting!$C$5*(B991-fitting!$C$6))/(fitting!$C$5*(B991-fitting!$C$6)),fitting!$C$7+fitting!$C$4)</f>
        <v>0.37111474819872881</v>
      </c>
    </row>
    <row r="992" spans="1:3" x14ac:dyDescent="0.35">
      <c r="A992">
        <v>985</v>
      </c>
      <c r="B992">
        <f>A992*(data!$B$13-data!$B$14)/($A$7-$A$1007)+data!$B$13</f>
        <v>97</v>
      </c>
      <c r="C992">
        <f>IFERROR(fitting!$C$7+fitting!$C$4*SIN(fitting!$C$5*(B992-fitting!$C$6))/(fitting!$C$5*(B992-fitting!$C$6)),fitting!$C$7+fitting!$C$4)</f>
        <v>0.37017641649147165</v>
      </c>
    </row>
    <row r="993" spans="1:3" x14ac:dyDescent="0.35">
      <c r="A993">
        <v>986</v>
      </c>
      <c r="B993">
        <f>A993*(data!$B$13-data!$B$14)/($A$7-$A$1007)+data!$B$13</f>
        <v>97.199999999999989</v>
      </c>
      <c r="C993">
        <f>IFERROR(fitting!$C$7+fitting!$C$4*SIN(fitting!$C$5*(B993-fitting!$C$6))/(fitting!$C$5*(B993-fitting!$C$6)),fitting!$C$7+fitting!$C$4)</f>
        <v>0.36900995861260222</v>
      </c>
    </row>
    <row r="994" spans="1:3" x14ac:dyDescent="0.35">
      <c r="A994">
        <v>987</v>
      </c>
      <c r="B994">
        <f>A994*(data!$B$13-data!$B$14)/($A$7-$A$1007)+data!$B$13</f>
        <v>97.4</v>
      </c>
      <c r="C994">
        <f>IFERROR(fitting!$C$7+fitting!$C$4*SIN(fitting!$C$5*(B994-fitting!$C$6))/(fitting!$C$5*(B994-fitting!$C$6)),fitting!$C$7+fitting!$C$4)</f>
        <v>0.36761858978655859</v>
      </c>
    </row>
    <row r="995" spans="1:3" x14ac:dyDescent="0.35">
      <c r="A995">
        <v>988</v>
      </c>
      <c r="B995">
        <f>A995*(data!$B$13-data!$B$14)/($A$7-$A$1007)+data!$B$13</f>
        <v>97.6</v>
      </c>
      <c r="C995">
        <f>IFERROR(fitting!$C$7+fitting!$C$4*SIN(fitting!$C$5*(B995-fitting!$C$6))/(fitting!$C$5*(B995-fitting!$C$6)),fitting!$C$7+fitting!$C$4)</f>
        <v>0.36600594192157276</v>
      </c>
    </row>
    <row r="996" spans="1:3" x14ac:dyDescent="0.35">
      <c r="A996">
        <v>989</v>
      </c>
      <c r="B996">
        <f>A996*(data!$B$13-data!$B$14)/($A$7-$A$1007)+data!$B$13</f>
        <v>97.800000000000011</v>
      </c>
      <c r="C996">
        <f>IFERROR(fitting!$C$7+fitting!$C$4*SIN(fitting!$C$5*(B996-fitting!$C$6))/(fitting!$C$5*(B996-fitting!$C$6)),fitting!$C$7+fitting!$C$4)</f>
        <v>0.36417605494578359</v>
      </c>
    </row>
    <row r="997" spans="1:3" x14ac:dyDescent="0.35">
      <c r="A997">
        <v>990</v>
      </c>
      <c r="B997">
        <f>A997*(data!$B$13-data!$B$14)/($A$7-$A$1007)+data!$B$13</f>
        <v>98</v>
      </c>
      <c r="C997">
        <f>IFERROR(fitting!$C$7+fitting!$C$4*SIN(fitting!$C$5*(B997-fitting!$C$6))/(fitting!$C$5*(B997-fitting!$C$6)),fitting!$C$7+fitting!$C$4)</f>
        <v>0.36213336740574631</v>
      </c>
    </row>
    <row r="998" spans="1:3" x14ac:dyDescent="0.35">
      <c r="A998">
        <v>991</v>
      </c>
      <c r="B998">
        <f>A998*(data!$B$13-data!$B$14)/($A$7-$A$1007)+data!$B$13</f>
        <v>98.199999999999989</v>
      </c>
      <c r="C998">
        <f>IFERROR(fitting!$C$7+fitting!$C$4*SIN(fitting!$C$5*(B998-fitting!$C$6))/(fitting!$C$5*(B998-fitting!$C$6)),fitting!$C$7+fitting!$C$4)</f>
        <v>0.35988270634806308</v>
      </c>
    </row>
    <row r="999" spans="1:3" x14ac:dyDescent="0.35">
      <c r="A999">
        <v>992</v>
      </c>
      <c r="B999">
        <f>A999*(data!$B$13-data!$B$14)/($A$7-$A$1007)+data!$B$13</f>
        <v>98.4</v>
      </c>
      <c r="C999">
        <f>IFERROR(fitting!$C$7+fitting!$C$4*SIN(fitting!$C$5*(B999-fitting!$C$6))/(fitting!$C$5*(B999-fitting!$C$6)),fitting!$C$7+fitting!$C$4)</f>
        <v>0.35742927650612477</v>
      </c>
    </row>
    <row r="1000" spans="1:3" x14ac:dyDescent="0.35">
      <c r="A1000">
        <v>993</v>
      </c>
      <c r="B1000">
        <f>A1000*(data!$B$13-data!$B$14)/($A$7-$A$1007)+data!$B$13</f>
        <v>98.6</v>
      </c>
      <c r="C1000">
        <f>IFERROR(fitting!$C$7+fitting!$C$4*SIN(fitting!$C$5*(B1000-fitting!$C$6))/(fitting!$C$5*(B1000-fitting!$C$6)),fitting!$C$7+fitting!$C$4)</f>
        <v>0.35477864881517079</v>
      </c>
    </row>
    <row r="1001" spans="1:3" x14ac:dyDescent="0.35">
      <c r="A1001">
        <v>994</v>
      </c>
      <c r="B1001">
        <f>A1001*(data!$B$13-data!$B$14)/($A$7-$A$1007)+data!$B$13</f>
        <v>98.800000000000011</v>
      </c>
      <c r="C1001">
        <f>IFERROR(fitting!$C$7+fitting!$C$4*SIN(fitting!$C$5*(B1001-fitting!$C$6))/(fitting!$C$5*(B1001-fitting!$C$6)),fitting!$C$7+fitting!$C$4)</f>
        <v>0.35193674828004801</v>
      </c>
    </row>
    <row r="1002" spans="1:3" x14ac:dyDescent="0.35">
      <c r="A1002">
        <v>995</v>
      </c>
      <c r="B1002">
        <f>A1002*(data!$B$13-data!$B$14)/($A$7-$A$1007)+data!$B$13</f>
        <v>99</v>
      </c>
      <c r="C1002">
        <f>IFERROR(fitting!$C$7+fitting!$C$4*SIN(fitting!$C$5*(B1002-fitting!$C$6))/(fitting!$C$5*(B1002-fitting!$C$6)),fitting!$C$7+fitting!$C$4)</f>
        <v>0.34890984122117286</v>
      </c>
    </row>
    <row r="1003" spans="1:3" x14ac:dyDescent="0.35">
      <c r="A1003">
        <v>996</v>
      </c>
      <c r="B1003">
        <f>A1003*(data!$B$13-data!$B$14)/($A$7-$A$1007)+data!$B$13</f>
        <v>99.199999999999989</v>
      </c>
      <c r="C1003">
        <f>IFERROR(fitting!$C$7+fitting!$C$4*SIN(fitting!$C$5*(B1003-fitting!$C$6))/(fitting!$C$5*(B1003-fitting!$C$6)),fitting!$C$7+fitting!$C$4)</f>
        <v>0.34570452192525986</v>
      </c>
    </row>
    <row r="1004" spans="1:3" x14ac:dyDescent="0.35">
      <c r="A1004">
        <v>997</v>
      </c>
      <c r="B1004">
        <f>A1004*(data!$B$13-data!$B$14)/($A$7-$A$1007)+data!$B$13</f>
        <v>99.4</v>
      </c>
      <c r="C1004">
        <f>IFERROR(fitting!$C$7+fitting!$C$4*SIN(fitting!$C$5*(B1004-fitting!$C$6))/(fitting!$C$5*(B1004-fitting!$C$6)),fitting!$C$7+fitting!$C$4)</f>
        <v>0.34232769872841112</v>
      </c>
    </row>
    <row r="1005" spans="1:3" x14ac:dyDescent="0.35">
      <c r="A1005">
        <v>998</v>
      </c>
      <c r="B1005">
        <f>A1005*(data!$B$13-data!$B$14)/($A$7-$A$1007)+data!$B$13</f>
        <v>99.6</v>
      </c>
      <c r="C1005">
        <f>IFERROR(fitting!$C$7+fitting!$C$4*SIN(fitting!$C$5*(B1005-fitting!$C$6))/(fitting!$C$5*(B1005-fitting!$C$6)),fitting!$C$7+fitting!$C$4)</f>
        <v>0.33878657956010866</v>
      </c>
    </row>
    <row r="1006" spans="1:3" x14ac:dyDescent="0.35">
      <c r="A1006">
        <v>999</v>
      </c>
      <c r="B1006">
        <f>A1006*(data!$B$13-data!$B$14)/($A$7-$A$1007)+data!$B$13</f>
        <v>99.800000000000011</v>
      </c>
      <c r="C1006">
        <f>IFERROR(fitting!$C$7+fitting!$C$4*SIN(fitting!$C$5*(B1006-fitting!$C$6))/(fitting!$C$5*(B1006-fitting!$C$6)),fitting!$C$7+fitting!$C$4)</f>
        <v>0.33508865697755252</v>
      </c>
    </row>
    <row r="1007" spans="1:3" x14ac:dyDescent="0.35">
      <c r="A1007">
        <v>1000</v>
      </c>
      <c r="B1007">
        <f>A1007*(data!$B$13-data!$B$14)/($A$7-$A$1007)+data!$B$13</f>
        <v>100</v>
      </c>
      <c r="C1007">
        <f>IFERROR(fitting!$C$7+fitting!$C$4*SIN(fitting!$C$5*(B1007-fitting!$C$6))/(fitting!$C$5*(B1007-fitting!$C$6)),fitting!$C$7+fitting!$C$4)</f>
        <v>0.3312416927206504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6606-1505-431A-8679-30DB8B62177A}">
  <dimension ref="A2:F117"/>
  <sheetViews>
    <sheetView tabSelected="1" workbookViewId="0">
      <selection activeCell="C17" sqref="C17"/>
    </sheetView>
  </sheetViews>
  <sheetFormatPr defaultRowHeight="14.5" x14ac:dyDescent="0.35"/>
  <cols>
    <col min="1" max="1" width="17.54296875" customWidth="1"/>
    <col min="4" max="4" width="16.453125" customWidth="1"/>
    <col min="5" max="5" width="16" customWidth="1"/>
    <col min="6" max="6" width="11.26953125" customWidth="1"/>
  </cols>
  <sheetData>
    <row r="2" spans="1:6" x14ac:dyDescent="0.35">
      <c r="A2" t="s">
        <v>0</v>
      </c>
      <c r="B2">
        <v>50</v>
      </c>
    </row>
    <row r="3" spans="1:6" x14ac:dyDescent="0.35">
      <c r="A3" t="s">
        <v>1</v>
      </c>
      <c r="B3">
        <v>0.5</v>
      </c>
    </row>
    <row r="5" spans="1:6" x14ac:dyDescent="0.35">
      <c r="A5" t="s">
        <v>3</v>
      </c>
      <c r="B5">
        <f>fitting!H4</f>
        <v>2.5</v>
      </c>
    </row>
    <row r="6" spans="1:6" x14ac:dyDescent="0.35">
      <c r="A6" t="s">
        <v>13</v>
      </c>
      <c r="B6">
        <f>fitting!H5</f>
        <v>0.22</v>
      </c>
    </row>
    <row r="7" spans="1:6" x14ac:dyDescent="0.35">
      <c r="A7" t="s">
        <v>17</v>
      </c>
      <c r="B7">
        <f>fitting!H6</f>
        <v>3.5</v>
      </c>
    </row>
    <row r="8" spans="1:6" x14ac:dyDescent="0.35">
      <c r="A8" t="s">
        <v>16</v>
      </c>
      <c r="B8">
        <f>fitting!H7</f>
        <v>0.25</v>
      </c>
    </row>
    <row r="9" spans="1:6" x14ac:dyDescent="0.35">
      <c r="B9">
        <f>fitting!H8</f>
        <v>0</v>
      </c>
    </row>
    <row r="10" spans="1:6" x14ac:dyDescent="0.35">
      <c r="A10" t="s">
        <v>4</v>
      </c>
      <c r="B10">
        <f>fitting!H9</f>
        <v>0</v>
      </c>
    </row>
    <row r="11" spans="1:6" x14ac:dyDescent="0.35">
      <c r="A11" t="s">
        <v>2</v>
      </c>
      <c r="B11">
        <f>fitting!H10</f>
        <v>0.2</v>
      </c>
    </row>
    <row r="13" spans="1:6" x14ac:dyDescent="0.35">
      <c r="A13" t="s">
        <v>21</v>
      </c>
      <c r="B13">
        <v>-100</v>
      </c>
    </row>
    <row r="14" spans="1:6" x14ac:dyDescent="0.35">
      <c r="A14" t="s">
        <v>22</v>
      </c>
      <c r="B14">
        <v>100</v>
      </c>
    </row>
    <row r="16" spans="1:6" x14ac:dyDescent="0.35">
      <c r="A16" t="s">
        <v>5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</row>
    <row r="17" spans="1:6" x14ac:dyDescent="0.35">
      <c r="A17">
        <v>0</v>
      </c>
      <c r="B17">
        <f>A17*($B$13-$B$14)/($A$17-$A$117)+$B$13</f>
        <v>-100</v>
      </c>
      <c r="C17">
        <f>IFERROR($B$8+$B$5*SIN($B$6*(B17-$B$7))/($B$6*(B17-$B$7)),$B$5+$B$8)</f>
        <v>0.17287413066756185</v>
      </c>
      <c r="D17">
        <f t="shared" ref="D17:D48" ca="1" si="0">$B$11*(2*(RAND()-0.5))</f>
        <v>2.8586133037725905E-2</v>
      </c>
      <c r="E17">
        <f ca="1">$B$10*SQRT(ABS(C17))*2*(RAND()-0.5)</f>
        <v>0</v>
      </c>
      <c r="F17">
        <f ca="1">SUM(C17:E17)</f>
        <v>0.20146026370528775</v>
      </c>
    </row>
    <row r="18" spans="1:6" x14ac:dyDescent="0.35">
      <c r="A18">
        <v>1</v>
      </c>
      <c r="B18">
        <f t="shared" ref="B18:B81" si="1">A18*($B$13-$B$14)/($A$17-$A$117)+$B$13</f>
        <v>-98</v>
      </c>
      <c r="C18">
        <f t="shared" ref="C18:C81" si="2">IFERROR($B$8+$B$5*SIN($B$6*(B18-$B$7))/($B$6*(B18-$B$7)),$B$5+$B$8)</f>
        <v>0.21278503718701933</v>
      </c>
      <c r="D18">
        <f t="shared" ca="1" si="0"/>
        <v>0.17625077484260696</v>
      </c>
      <c r="E18">
        <f t="shared" ref="E18:E81" ca="1" si="3">$B$10*SQRT(ABS(C18))*2*(RAND()-0.5)</f>
        <v>0</v>
      </c>
      <c r="F18">
        <f t="shared" ref="F18:F81" ca="1" si="4">SUM(C18:E18)</f>
        <v>0.38903581202962628</v>
      </c>
    </row>
    <row r="19" spans="1:6" x14ac:dyDescent="0.35">
      <c r="A19">
        <v>2</v>
      </c>
      <c r="B19">
        <f t="shared" si="1"/>
        <v>-96</v>
      </c>
      <c r="C19">
        <f t="shared" si="2"/>
        <v>0.26153222791014641</v>
      </c>
      <c r="D19">
        <f t="shared" ca="1" si="0"/>
        <v>4.7032355129720843E-2</v>
      </c>
      <c r="E19">
        <f t="shared" ca="1" si="3"/>
        <v>0</v>
      </c>
      <c r="F19">
        <f t="shared" ca="1" si="4"/>
        <v>0.30856458303986722</v>
      </c>
    </row>
    <row r="20" spans="1:6" x14ac:dyDescent="0.35">
      <c r="A20">
        <v>3</v>
      </c>
      <c r="B20">
        <f t="shared" si="1"/>
        <v>-94</v>
      </c>
      <c r="C20">
        <f t="shared" si="2"/>
        <v>0.31003738871387215</v>
      </c>
      <c r="D20">
        <f t="shared" ca="1" si="0"/>
        <v>-0.19743988100436757</v>
      </c>
      <c r="E20">
        <f t="shared" ca="1" si="3"/>
        <v>0</v>
      </c>
      <c r="F20">
        <f t="shared" ca="1" si="4"/>
        <v>0.11259750770950458</v>
      </c>
    </row>
    <row r="21" spans="1:6" x14ac:dyDescent="0.35">
      <c r="A21">
        <v>4</v>
      </c>
      <c r="B21">
        <f t="shared" si="1"/>
        <v>-92</v>
      </c>
      <c r="C21">
        <f t="shared" si="2"/>
        <v>0.34889773974158073</v>
      </c>
      <c r="D21">
        <f t="shared" ca="1" si="0"/>
        <v>0.13819413461300473</v>
      </c>
      <c r="E21">
        <f t="shared" ca="1" si="3"/>
        <v>0</v>
      </c>
      <c r="F21">
        <f t="shared" ca="1" si="4"/>
        <v>0.48709187435458545</v>
      </c>
    </row>
    <row r="22" spans="1:6" x14ac:dyDescent="0.35">
      <c r="A22">
        <v>5</v>
      </c>
      <c r="B22">
        <f t="shared" si="1"/>
        <v>-90</v>
      </c>
      <c r="C22">
        <f t="shared" si="2"/>
        <v>0.37017788720531047</v>
      </c>
      <c r="D22">
        <f t="shared" ca="1" si="0"/>
        <v>0.12865764983579125</v>
      </c>
      <c r="E22">
        <f t="shared" ca="1" si="3"/>
        <v>0</v>
      </c>
      <c r="F22">
        <f t="shared" ca="1" si="4"/>
        <v>0.49883553704110173</v>
      </c>
    </row>
    <row r="23" spans="1:6" x14ac:dyDescent="0.35">
      <c r="A23">
        <v>6</v>
      </c>
      <c r="B23">
        <f t="shared" si="1"/>
        <v>-88</v>
      </c>
      <c r="C23">
        <f t="shared" si="2"/>
        <v>0.36899442248771297</v>
      </c>
      <c r="D23">
        <f t="shared" ca="1" si="0"/>
        <v>-0.14304858544269186</v>
      </c>
      <c r="E23">
        <f t="shared" ca="1" si="3"/>
        <v>0</v>
      </c>
      <c r="F23">
        <f t="shared" ca="1" si="4"/>
        <v>0.22594583704502111</v>
      </c>
    </row>
    <row r="24" spans="1:6" x14ac:dyDescent="0.35">
      <c r="A24">
        <v>7</v>
      </c>
      <c r="B24">
        <f t="shared" si="1"/>
        <v>-86</v>
      </c>
      <c r="C24">
        <f t="shared" si="2"/>
        <v>0.34458347541922646</v>
      </c>
      <c r="D24">
        <f t="shared" ca="1" si="0"/>
        <v>-2.6251633497229809E-2</v>
      </c>
      <c r="E24">
        <f t="shared" ca="1" si="3"/>
        <v>0</v>
      </c>
      <c r="F24">
        <f t="shared" ca="1" si="4"/>
        <v>0.31833184192199665</v>
      </c>
    </row>
    <row r="25" spans="1:6" x14ac:dyDescent="0.35">
      <c r="A25">
        <v>8</v>
      </c>
      <c r="B25">
        <f t="shared" si="1"/>
        <v>-84</v>
      </c>
      <c r="C25">
        <f t="shared" si="2"/>
        <v>0.3006269256164128</v>
      </c>
      <c r="D25">
        <f t="shared" ca="1" si="0"/>
        <v>-2.1441008182317225E-2</v>
      </c>
      <c r="E25">
        <f t="shared" ca="1" si="3"/>
        <v>0</v>
      </c>
      <c r="F25">
        <f t="shared" ca="1" si="4"/>
        <v>0.2791859174340956</v>
      </c>
    </row>
    <row r="26" spans="1:6" x14ac:dyDescent="0.35">
      <c r="A26">
        <v>9</v>
      </c>
      <c r="B26">
        <f t="shared" si="1"/>
        <v>-82</v>
      </c>
      <c r="C26">
        <f t="shared" si="2"/>
        <v>0.24474407136997339</v>
      </c>
      <c r="D26">
        <f t="shared" ca="1" si="0"/>
        <v>-0.10150067390423639</v>
      </c>
      <c r="E26">
        <f t="shared" ca="1" si="3"/>
        <v>0</v>
      </c>
      <c r="F26">
        <f t="shared" ca="1" si="4"/>
        <v>0.143243397465737</v>
      </c>
    </row>
    <row r="27" spans="1:6" x14ac:dyDescent="0.35">
      <c r="A27">
        <v>10</v>
      </c>
      <c r="B27">
        <f t="shared" si="1"/>
        <v>-80</v>
      </c>
      <c r="C27">
        <f t="shared" si="2"/>
        <v>0.1872094128087568</v>
      </c>
      <c r="D27">
        <f t="shared" ca="1" si="0"/>
        <v>-0.13282139232459636</v>
      </c>
      <c r="E27">
        <f t="shared" ca="1" si="3"/>
        <v>0</v>
      </c>
      <c r="F27">
        <f t="shared" ca="1" si="4"/>
        <v>5.4388020484160443E-2</v>
      </c>
    </row>
    <row r="28" spans="1:6" x14ac:dyDescent="0.35">
      <c r="A28">
        <v>11</v>
      </c>
      <c r="B28">
        <f t="shared" si="1"/>
        <v>-78</v>
      </c>
      <c r="C28">
        <f t="shared" si="2"/>
        <v>0.1391058965541439</v>
      </c>
      <c r="D28">
        <f t="shared" ca="1" si="0"/>
        <v>1.447248553587932E-2</v>
      </c>
      <c r="E28">
        <f t="shared" ca="1" si="3"/>
        <v>0</v>
      </c>
      <c r="F28">
        <f t="shared" ca="1" si="4"/>
        <v>0.15357838209002322</v>
      </c>
    </row>
    <row r="29" spans="1:6" x14ac:dyDescent="0.35">
      <c r="A29">
        <v>12</v>
      </c>
      <c r="B29">
        <f t="shared" si="1"/>
        <v>-76</v>
      </c>
      <c r="C29">
        <f t="shared" si="2"/>
        <v>0.1102384808986043</v>
      </c>
      <c r="D29">
        <f t="shared" ca="1" si="0"/>
        <v>0.1123996469222576</v>
      </c>
      <c r="E29">
        <f t="shared" ca="1" si="3"/>
        <v>0</v>
      </c>
      <c r="F29">
        <f t="shared" ca="1" si="4"/>
        <v>0.2226381278208619</v>
      </c>
    </row>
    <row r="30" spans="1:6" x14ac:dyDescent="0.35">
      <c r="A30">
        <v>13</v>
      </c>
      <c r="B30">
        <f t="shared" si="1"/>
        <v>-74</v>
      </c>
      <c r="C30">
        <f t="shared" si="2"/>
        <v>0.10719231225698816</v>
      </c>
      <c r="D30">
        <f t="shared" ca="1" si="0"/>
        <v>-0.16334618184139346</v>
      </c>
      <c r="E30">
        <f t="shared" ca="1" si="3"/>
        <v>0</v>
      </c>
      <c r="F30">
        <f t="shared" ca="1" si="4"/>
        <v>-5.6153869584405297E-2</v>
      </c>
    </row>
    <row r="31" spans="1:6" x14ac:dyDescent="0.35">
      <c r="A31">
        <v>14</v>
      </c>
      <c r="B31">
        <f t="shared" si="1"/>
        <v>-72</v>
      </c>
      <c r="C31">
        <f t="shared" si="2"/>
        <v>0.13190979274990006</v>
      </c>
      <c r="D31">
        <f t="shared" ca="1" si="0"/>
        <v>-5.7676758117354426E-2</v>
      </c>
      <c r="E31">
        <f t="shared" ca="1" si="3"/>
        <v>0</v>
      </c>
      <c r="F31">
        <f t="shared" ca="1" si="4"/>
        <v>7.423303463254563E-2</v>
      </c>
    </row>
    <row r="32" spans="1:6" x14ac:dyDescent="0.35">
      <c r="A32">
        <v>15</v>
      </c>
      <c r="B32">
        <f t="shared" si="1"/>
        <v>-70</v>
      </c>
      <c r="C32">
        <f t="shared" si="2"/>
        <v>0.18108036429573005</v>
      </c>
      <c r="D32">
        <f t="shared" ca="1" si="0"/>
        <v>-9.501942637956412E-2</v>
      </c>
      <c r="E32">
        <f t="shared" ca="1" si="3"/>
        <v>0</v>
      </c>
      <c r="F32">
        <f t="shared" ca="1" si="4"/>
        <v>8.6060937916165925E-2</v>
      </c>
    </row>
    <row r="33" spans="1:6" x14ac:dyDescent="0.35">
      <c r="A33">
        <v>16</v>
      </c>
      <c r="B33">
        <f t="shared" si="1"/>
        <v>-68</v>
      </c>
      <c r="C33">
        <f t="shared" si="2"/>
        <v>0.24649794206553283</v>
      </c>
      <c r="D33">
        <f t="shared" ca="1" si="0"/>
        <v>4.6414558436045986E-2</v>
      </c>
      <c r="E33">
        <f t="shared" ca="1" si="3"/>
        <v>0</v>
      </c>
      <c r="F33">
        <f t="shared" ca="1" si="4"/>
        <v>0.2929125005015788</v>
      </c>
    </row>
    <row r="34" spans="1:6" x14ac:dyDescent="0.35">
      <c r="A34">
        <v>17</v>
      </c>
      <c r="B34">
        <f t="shared" si="1"/>
        <v>-66</v>
      </c>
      <c r="C34">
        <f t="shared" si="2"/>
        <v>0.31636688866640089</v>
      </c>
      <c r="D34">
        <f t="shared" ca="1" si="0"/>
        <v>-3.7358298470540068E-4</v>
      </c>
      <c r="E34">
        <f t="shared" ca="1" si="3"/>
        <v>0</v>
      </c>
      <c r="F34">
        <f t="shared" ca="1" si="4"/>
        <v>0.31599330568169548</v>
      </c>
    </row>
    <row r="35" spans="1:6" x14ac:dyDescent="0.35">
      <c r="A35">
        <v>18</v>
      </c>
      <c r="B35">
        <f t="shared" si="1"/>
        <v>-64</v>
      </c>
      <c r="C35">
        <f t="shared" si="2"/>
        <v>0.37735894808775117</v>
      </c>
      <c r="D35">
        <f t="shared" ca="1" si="0"/>
        <v>7.6250017064559472E-2</v>
      </c>
      <c r="E35">
        <f t="shared" ca="1" si="3"/>
        <v>0</v>
      </c>
      <c r="F35">
        <f t="shared" ca="1" si="4"/>
        <v>0.45360896515231064</v>
      </c>
    </row>
    <row r="36" spans="1:6" x14ac:dyDescent="0.35">
      <c r="A36">
        <v>19</v>
      </c>
      <c r="B36">
        <f t="shared" si="1"/>
        <v>-62</v>
      </c>
      <c r="C36">
        <f t="shared" si="2"/>
        <v>0.41707344965359905</v>
      </c>
      <c r="D36">
        <f t="shared" ca="1" si="0"/>
        <v>0.16477628350912968</v>
      </c>
      <c r="E36">
        <f t="shared" ca="1" si="3"/>
        <v>0</v>
      </c>
      <c r="F36">
        <f t="shared" ca="1" si="4"/>
        <v>0.5818497331627287</v>
      </c>
    </row>
    <row r="37" spans="1:6" x14ac:dyDescent="0.35">
      <c r="A37">
        <v>20</v>
      </c>
      <c r="B37">
        <f t="shared" si="1"/>
        <v>-60</v>
      </c>
      <c r="C37">
        <f t="shared" si="2"/>
        <v>0.42646029251259143</v>
      </c>
      <c r="D37">
        <f t="shared" ca="1" si="0"/>
        <v>-0.11045964476406751</v>
      </c>
      <c r="E37">
        <f t="shared" ca="1" si="3"/>
        <v>0</v>
      </c>
      <c r="F37">
        <f t="shared" ca="1" si="4"/>
        <v>0.31600064774852393</v>
      </c>
    </row>
    <row r="38" spans="1:6" x14ac:dyDescent="0.35">
      <c r="A38">
        <v>21</v>
      </c>
      <c r="B38">
        <f t="shared" si="1"/>
        <v>-58</v>
      </c>
      <c r="C38">
        <f t="shared" si="2"/>
        <v>0.40174938905457569</v>
      </c>
      <c r="D38">
        <f t="shared" ca="1" si="0"/>
        <v>-0.14237082546405611</v>
      </c>
      <c r="E38">
        <f t="shared" ca="1" si="3"/>
        <v>0</v>
      </c>
      <c r="F38">
        <f t="shared" ca="1" si="4"/>
        <v>0.25937856359051958</v>
      </c>
    </row>
    <row r="39" spans="1:6" x14ac:dyDescent="0.35">
      <c r="A39">
        <v>22</v>
      </c>
      <c r="B39">
        <f t="shared" si="1"/>
        <v>-56</v>
      </c>
      <c r="C39">
        <f t="shared" si="2"/>
        <v>0.34549780535526975</v>
      </c>
      <c r="D39">
        <f t="shared" ca="1" si="0"/>
        <v>-3.2137055540925677E-2</v>
      </c>
      <c r="E39">
        <f t="shared" ca="1" si="3"/>
        <v>0</v>
      </c>
      <c r="F39">
        <f t="shared" ca="1" si="4"/>
        <v>0.31336074981434409</v>
      </c>
    </row>
    <row r="40" spans="1:6" x14ac:dyDescent="0.35">
      <c r="A40">
        <v>23</v>
      </c>
      <c r="B40">
        <f t="shared" si="1"/>
        <v>-54</v>
      </c>
      <c r="C40">
        <f t="shared" si="2"/>
        <v>0.266508288041721</v>
      </c>
      <c r="D40">
        <f t="shared" ca="1" si="0"/>
        <v>-0.15289126564664379</v>
      </c>
      <c r="E40">
        <f t="shared" ca="1" si="3"/>
        <v>0</v>
      </c>
      <c r="F40">
        <f t="shared" ca="1" si="4"/>
        <v>0.11361702239507721</v>
      </c>
    </row>
    <row r="41" spans="1:6" x14ac:dyDescent="0.35">
      <c r="A41">
        <v>24</v>
      </c>
      <c r="B41">
        <f t="shared" si="1"/>
        <v>-52</v>
      </c>
      <c r="C41">
        <f t="shared" si="2"/>
        <v>0.17856773339761262</v>
      </c>
      <c r="D41">
        <f t="shared" ca="1" si="0"/>
        <v>-8.3216067467299537E-2</v>
      </c>
      <c r="E41">
        <f t="shared" ca="1" si="3"/>
        <v>0</v>
      </c>
      <c r="F41">
        <f t="shared" ca="1" si="4"/>
        <v>9.5351665930313079E-2</v>
      </c>
    </row>
    <row r="42" spans="1:6" x14ac:dyDescent="0.35">
      <c r="A42">
        <v>25</v>
      </c>
      <c r="B42">
        <f t="shared" si="1"/>
        <v>-50</v>
      </c>
      <c r="C42">
        <f t="shared" si="2"/>
        <v>9.8168488856372749E-2</v>
      </c>
      <c r="D42">
        <f t="shared" ca="1" si="0"/>
        <v>-8.3896446986499121E-3</v>
      </c>
      <c r="E42">
        <f t="shared" ca="1" si="3"/>
        <v>0</v>
      </c>
      <c r="F42">
        <f t="shared" ca="1" si="4"/>
        <v>8.9778844157722831E-2</v>
      </c>
    </row>
    <row r="43" spans="1:6" x14ac:dyDescent="0.35">
      <c r="A43">
        <v>26</v>
      </c>
      <c r="B43">
        <f t="shared" si="1"/>
        <v>-48</v>
      </c>
      <c r="C43">
        <f t="shared" si="2"/>
        <v>4.1571279361903302E-2</v>
      </c>
      <c r="D43">
        <f t="shared" ca="1" si="0"/>
        <v>-2.5528587346933307E-2</v>
      </c>
      <c r="E43">
        <f t="shared" ca="1" si="3"/>
        <v>0</v>
      </c>
      <c r="F43">
        <f t="shared" ca="1" si="4"/>
        <v>1.6042692014969995E-2</v>
      </c>
    </row>
    <row r="44" spans="1:6" x14ac:dyDescent="0.35">
      <c r="A44">
        <v>27</v>
      </c>
      <c r="B44">
        <f t="shared" si="1"/>
        <v>-46</v>
      </c>
      <c r="C44">
        <f t="shared" si="2"/>
        <v>2.1709777478605308E-2</v>
      </c>
      <c r="D44">
        <f t="shared" ca="1" si="0"/>
        <v>-7.4178837902058398E-2</v>
      </c>
      <c r="E44">
        <f t="shared" ca="1" si="3"/>
        <v>0</v>
      </c>
      <c r="F44">
        <f t="shared" ca="1" si="4"/>
        <v>-5.246906042345309E-2</v>
      </c>
    </row>
    <row r="45" spans="1:6" x14ac:dyDescent="0.35">
      <c r="A45">
        <v>28</v>
      </c>
      <c r="B45">
        <f t="shared" si="1"/>
        <v>-44</v>
      </c>
      <c r="C45">
        <f t="shared" si="2"/>
        <v>4.5495351980554349E-2</v>
      </c>
      <c r="D45">
        <f t="shared" ca="1" si="0"/>
        <v>-1.9596003684577392E-2</v>
      </c>
      <c r="E45">
        <f t="shared" ca="1" si="3"/>
        <v>0</v>
      </c>
      <c r="F45">
        <f t="shared" ca="1" si="4"/>
        <v>2.5899348295976957E-2</v>
      </c>
    </row>
    <row r="46" spans="1:6" x14ac:dyDescent="0.35">
      <c r="A46">
        <v>29</v>
      </c>
      <c r="B46">
        <f t="shared" si="1"/>
        <v>-42</v>
      </c>
      <c r="C46">
        <f t="shared" si="2"/>
        <v>0.11204183678653626</v>
      </c>
      <c r="D46">
        <f t="shared" ca="1" si="0"/>
        <v>-4.6440579430874741E-2</v>
      </c>
      <c r="E46">
        <f t="shared" ca="1" si="3"/>
        <v>0</v>
      </c>
      <c r="F46">
        <f t="shared" ca="1" si="4"/>
        <v>6.5601257355661524E-2</v>
      </c>
    </row>
    <row r="47" spans="1:6" x14ac:dyDescent="0.35">
      <c r="A47">
        <v>30</v>
      </c>
      <c r="B47">
        <f t="shared" si="1"/>
        <v>-40</v>
      </c>
      <c r="C47">
        <f t="shared" si="2"/>
        <v>0.21219641189213309</v>
      </c>
      <c r="D47">
        <f t="shared" ca="1" si="0"/>
        <v>2.0425212567254516E-2</v>
      </c>
      <c r="E47">
        <f t="shared" ca="1" si="3"/>
        <v>0</v>
      </c>
      <c r="F47">
        <f t="shared" ca="1" si="4"/>
        <v>0.23262162445938761</v>
      </c>
    </row>
    <row r="48" spans="1:6" x14ac:dyDescent="0.35">
      <c r="A48">
        <v>31</v>
      </c>
      <c r="B48">
        <f t="shared" si="1"/>
        <v>-38</v>
      </c>
      <c r="C48">
        <f t="shared" si="2"/>
        <v>0.32955295600955836</v>
      </c>
      <c r="D48">
        <f t="shared" ca="1" si="0"/>
        <v>-0.14751128382603534</v>
      </c>
      <c r="E48">
        <f t="shared" ca="1" si="3"/>
        <v>0</v>
      </c>
      <c r="F48">
        <f t="shared" ca="1" si="4"/>
        <v>0.18204167218352302</v>
      </c>
    </row>
    <row r="49" spans="1:6" x14ac:dyDescent="0.35">
      <c r="A49">
        <v>32</v>
      </c>
      <c r="B49">
        <f t="shared" si="1"/>
        <v>-36</v>
      </c>
      <c r="C49">
        <f t="shared" si="2"/>
        <v>0.4428718134577308</v>
      </c>
      <c r="D49">
        <f t="shared" ref="D49:D80" ca="1" si="5">$B$11*(2*(RAND()-0.5))</f>
        <v>5.0947975791528238E-2</v>
      </c>
      <c r="E49">
        <f t="shared" ca="1" si="3"/>
        <v>0</v>
      </c>
      <c r="F49">
        <f t="shared" ca="1" si="4"/>
        <v>0.49381978924925907</v>
      </c>
    </row>
    <row r="50" spans="1:6" x14ac:dyDescent="0.35">
      <c r="A50">
        <v>33</v>
      </c>
      <c r="B50">
        <f t="shared" si="1"/>
        <v>-34</v>
      </c>
      <c r="C50">
        <f t="shared" si="2"/>
        <v>0.52957703340586071</v>
      </c>
      <c r="D50">
        <f t="shared" ca="1" si="5"/>
        <v>-0.16719641344979583</v>
      </c>
      <c r="E50">
        <f t="shared" ca="1" si="3"/>
        <v>0</v>
      </c>
      <c r="F50">
        <f t="shared" ca="1" si="4"/>
        <v>0.36238061995606485</v>
      </c>
    </row>
    <row r="51" spans="1:6" x14ac:dyDescent="0.35">
      <c r="A51">
        <v>34</v>
      </c>
      <c r="B51">
        <f t="shared" si="1"/>
        <v>-32</v>
      </c>
      <c r="C51">
        <f t="shared" si="2"/>
        <v>0.56979288214996671</v>
      </c>
      <c r="D51">
        <f t="shared" ca="1" si="5"/>
        <v>-0.15048439039523545</v>
      </c>
      <c r="E51">
        <f t="shared" ca="1" si="3"/>
        <v>0</v>
      </c>
      <c r="F51">
        <f t="shared" ca="1" si="4"/>
        <v>0.41930849175473128</v>
      </c>
    </row>
    <row r="52" spans="1:6" x14ac:dyDescent="0.35">
      <c r="A52">
        <v>35</v>
      </c>
      <c r="B52">
        <f t="shared" si="1"/>
        <v>-30</v>
      </c>
      <c r="C52">
        <f t="shared" si="2"/>
        <v>0.550254159106492</v>
      </c>
      <c r="D52">
        <f t="shared" ca="1" si="5"/>
        <v>-0.10323071324539917</v>
      </c>
      <c r="E52">
        <f t="shared" ca="1" si="3"/>
        <v>0</v>
      </c>
      <c r="F52">
        <f t="shared" ca="1" si="4"/>
        <v>0.44702344586109283</v>
      </c>
    </row>
    <row r="53" spans="1:6" x14ac:dyDescent="0.35">
      <c r="A53">
        <v>36</v>
      </c>
      <c r="B53">
        <f t="shared" si="1"/>
        <v>-28</v>
      </c>
      <c r="C53">
        <f t="shared" si="2"/>
        <v>0.46740532771355425</v>
      </c>
      <c r="D53">
        <f t="shared" ca="1" si="5"/>
        <v>0.17580612067554094</v>
      </c>
      <c r="E53">
        <f t="shared" ca="1" si="3"/>
        <v>0</v>
      </c>
      <c r="F53">
        <f t="shared" ca="1" si="4"/>
        <v>0.64321144838909516</v>
      </c>
    </row>
    <row r="54" spans="1:6" x14ac:dyDescent="0.35">
      <c r="A54">
        <v>37</v>
      </c>
      <c r="B54">
        <f t="shared" si="1"/>
        <v>-26</v>
      </c>
      <c r="C54">
        <f t="shared" si="2"/>
        <v>0.32909996867663893</v>
      </c>
      <c r="D54">
        <f t="shared" ca="1" si="5"/>
        <v>-0.1909813133397866</v>
      </c>
      <c r="E54">
        <f t="shared" ca="1" si="3"/>
        <v>0</v>
      </c>
      <c r="F54">
        <f t="shared" ca="1" si="4"/>
        <v>0.13811865533685233</v>
      </c>
    </row>
    <row r="55" spans="1:6" x14ac:dyDescent="0.35">
      <c r="A55">
        <v>38</v>
      </c>
      <c r="B55">
        <f t="shared" si="1"/>
        <v>-24</v>
      </c>
      <c r="C55">
        <f t="shared" si="2"/>
        <v>0.15451331062008586</v>
      </c>
      <c r="D55">
        <f t="shared" ca="1" si="5"/>
        <v>-5.4813821598949632E-2</v>
      </c>
      <c r="E55">
        <f t="shared" ca="1" si="3"/>
        <v>0</v>
      </c>
      <c r="F55">
        <f t="shared" ca="1" si="4"/>
        <v>9.9699489021136234E-2</v>
      </c>
    </row>
    <row r="56" spans="1:6" x14ac:dyDescent="0.35">
      <c r="A56">
        <v>39</v>
      </c>
      <c r="B56">
        <f t="shared" si="1"/>
        <v>-22</v>
      </c>
      <c r="C56">
        <f t="shared" si="2"/>
        <v>-2.7842934616169934E-2</v>
      </c>
      <c r="D56">
        <f t="shared" ca="1" si="5"/>
        <v>-2.2353743768893031E-2</v>
      </c>
      <c r="E56">
        <f t="shared" ca="1" si="3"/>
        <v>0</v>
      </c>
      <c r="F56">
        <f t="shared" ca="1" si="4"/>
        <v>-5.0196678385062962E-2</v>
      </c>
    </row>
    <row r="57" spans="1:6" x14ac:dyDescent="0.35">
      <c r="A57">
        <v>40</v>
      </c>
      <c r="B57">
        <f t="shared" si="1"/>
        <v>-20</v>
      </c>
      <c r="C57">
        <f t="shared" si="2"/>
        <v>-0.18380586211297995</v>
      </c>
      <c r="D57">
        <f t="shared" ca="1" si="5"/>
        <v>-0.18843138942292303</v>
      </c>
      <c r="E57">
        <f t="shared" ca="1" si="3"/>
        <v>0</v>
      </c>
      <c r="F57">
        <f t="shared" ca="1" si="4"/>
        <v>-0.37223725153590298</v>
      </c>
    </row>
    <row r="58" spans="1:6" x14ac:dyDescent="0.35">
      <c r="A58">
        <v>41</v>
      </c>
      <c r="B58">
        <f t="shared" si="1"/>
        <v>-18</v>
      </c>
      <c r="C58">
        <f t="shared" si="2"/>
        <v>-0.27845926532875487</v>
      </c>
      <c r="D58">
        <f t="shared" ca="1" si="5"/>
        <v>1.3841617636257597E-2</v>
      </c>
      <c r="E58">
        <f t="shared" ca="1" si="3"/>
        <v>0</v>
      </c>
      <c r="F58">
        <f t="shared" ca="1" si="4"/>
        <v>-0.26461764769249729</v>
      </c>
    </row>
    <row r="59" spans="1:6" x14ac:dyDescent="0.35">
      <c r="A59">
        <v>42</v>
      </c>
      <c r="B59">
        <f t="shared" si="1"/>
        <v>-16</v>
      </c>
      <c r="C59">
        <f t="shared" si="2"/>
        <v>-0.28153391836426589</v>
      </c>
      <c r="D59">
        <f t="shared" ca="1" si="5"/>
        <v>8.8373572878780948E-2</v>
      </c>
      <c r="E59">
        <f t="shared" ca="1" si="3"/>
        <v>0</v>
      </c>
      <c r="F59">
        <f t="shared" ca="1" si="4"/>
        <v>-0.19316034548548494</v>
      </c>
    </row>
    <row r="60" spans="1:6" x14ac:dyDescent="0.35">
      <c r="A60">
        <v>43</v>
      </c>
      <c r="B60">
        <f t="shared" si="1"/>
        <v>-14</v>
      </c>
      <c r="C60">
        <f t="shared" si="2"/>
        <v>-0.17248385523712167</v>
      </c>
      <c r="D60">
        <f t="shared" ca="1" si="5"/>
        <v>-0.18587514996823035</v>
      </c>
      <c r="E60">
        <f t="shared" ca="1" si="3"/>
        <v>0</v>
      </c>
      <c r="F60">
        <f t="shared" ca="1" si="4"/>
        <v>-0.35835900520535202</v>
      </c>
    </row>
    <row r="61" spans="1:6" x14ac:dyDescent="0.35">
      <c r="A61">
        <v>44</v>
      </c>
      <c r="B61">
        <f t="shared" si="1"/>
        <v>-12</v>
      </c>
      <c r="C61">
        <f t="shared" si="2"/>
        <v>5.5574673114535678E-2</v>
      </c>
      <c r="D61">
        <f t="shared" ca="1" si="5"/>
        <v>0.14159263459489743</v>
      </c>
      <c r="E61">
        <f t="shared" ca="1" si="3"/>
        <v>0</v>
      </c>
      <c r="F61">
        <f t="shared" ca="1" si="4"/>
        <v>0.19716730770943311</v>
      </c>
    </row>
    <row r="62" spans="1:6" x14ac:dyDescent="0.35">
      <c r="A62">
        <v>45</v>
      </c>
      <c r="B62">
        <f t="shared" si="1"/>
        <v>-10</v>
      </c>
      <c r="C62">
        <f t="shared" si="2"/>
        <v>0.39373049575012231</v>
      </c>
      <c r="D62">
        <f t="shared" ca="1" si="5"/>
        <v>7.2537948590796528E-2</v>
      </c>
      <c r="E62">
        <f t="shared" ca="1" si="3"/>
        <v>0</v>
      </c>
      <c r="F62">
        <f t="shared" ca="1" si="4"/>
        <v>0.46626844434091885</v>
      </c>
    </row>
    <row r="63" spans="1:6" x14ac:dyDescent="0.35">
      <c r="A63">
        <v>46</v>
      </c>
      <c r="B63">
        <f t="shared" si="1"/>
        <v>-8</v>
      </c>
      <c r="C63">
        <f t="shared" si="2"/>
        <v>0.81736378295906387</v>
      </c>
      <c r="D63">
        <f t="shared" ca="1" si="5"/>
        <v>-0.10830826486551288</v>
      </c>
      <c r="E63">
        <f t="shared" ca="1" si="3"/>
        <v>0</v>
      </c>
      <c r="F63">
        <f t="shared" ca="1" si="4"/>
        <v>0.70905551809355094</v>
      </c>
    </row>
    <row r="64" spans="1:6" x14ac:dyDescent="0.35">
      <c r="A64">
        <v>47</v>
      </c>
      <c r="B64">
        <f t="shared" si="1"/>
        <v>-6</v>
      </c>
      <c r="C64">
        <f t="shared" si="2"/>
        <v>1.288534190724417</v>
      </c>
      <c r="D64">
        <f t="shared" ca="1" si="5"/>
        <v>-0.16652683536044388</v>
      </c>
      <c r="E64">
        <f t="shared" ca="1" si="3"/>
        <v>0</v>
      </c>
      <c r="F64">
        <f t="shared" ca="1" si="4"/>
        <v>1.1220073553639731</v>
      </c>
    </row>
    <row r="65" spans="1:6" x14ac:dyDescent="0.35">
      <c r="A65">
        <v>48</v>
      </c>
      <c r="B65">
        <f t="shared" si="1"/>
        <v>-4</v>
      </c>
      <c r="C65">
        <f t="shared" si="2"/>
        <v>1.7604015582635135</v>
      </c>
      <c r="D65">
        <f t="shared" ca="1" si="5"/>
        <v>6.6039585605552897E-2</v>
      </c>
      <c r="E65">
        <f t="shared" ca="1" si="3"/>
        <v>0</v>
      </c>
      <c r="F65">
        <f t="shared" ca="1" si="4"/>
        <v>1.8264411438690664</v>
      </c>
    </row>
    <row r="66" spans="1:6" x14ac:dyDescent="0.35">
      <c r="A66">
        <v>49</v>
      </c>
      <c r="B66">
        <f t="shared" si="1"/>
        <v>-2</v>
      </c>
      <c r="C66">
        <f t="shared" si="2"/>
        <v>2.1830909123003845</v>
      </c>
      <c r="D66">
        <f t="shared" ca="1" si="5"/>
        <v>-0.14666823953432204</v>
      </c>
      <c r="E66">
        <f t="shared" ca="1" si="3"/>
        <v>0</v>
      </c>
      <c r="F66">
        <f t="shared" ca="1" si="4"/>
        <v>2.0364226727660624</v>
      </c>
    </row>
    <row r="67" spans="1:6" x14ac:dyDescent="0.35">
      <c r="A67">
        <v>50</v>
      </c>
      <c r="B67">
        <f t="shared" si="1"/>
        <v>0</v>
      </c>
      <c r="C67">
        <f t="shared" si="2"/>
        <v>2.5101793461927167</v>
      </c>
      <c r="D67">
        <f t="shared" ca="1" si="5"/>
        <v>-0.1064858364919215</v>
      </c>
      <c r="E67">
        <f t="shared" ca="1" si="3"/>
        <v>0</v>
      </c>
      <c r="F67">
        <f t="shared" ca="1" si="4"/>
        <v>2.403693509700795</v>
      </c>
    </row>
    <row r="68" spans="1:6" x14ac:dyDescent="0.35">
      <c r="A68">
        <v>51</v>
      </c>
      <c r="B68">
        <f t="shared" si="1"/>
        <v>2</v>
      </c>
      <c r="C68">
        <f t="shared" si="2"/>
        <v>2.7048714272338512</v>
      </c>
      <c r="D68">
        <f t="shared" ca="1" si="5"/>
        <v>-0.16567247663605894</v>
      </c>
      <c r="E68">
        <f t="shared" ca="1" si="3"/>
        <v>0</v>
      </c>
      <c r="F68">
        <f t="shared" ca="1" si="4"/>
        <v>2.5391989505977923</v>
      </c>
    </row>
    <row r="69" spans="1:6" x14ac:dyDescent="0.35">
      <c r="A69">
        <v>52</v>
      </c>
      <c r="B69">
        <f t="shared" si="1"/>
        <v>4</v>
      </c>
      <c r="C69">
        <f t="shared" si="2"/>
        <v>2.7449613826630639</v>
      </c>
      <c r="D69">
        <f t="shared" ca="1" si="5"/>
        <v>-0.13903609340849488</v>
      </c>
      <c r="E69">
        <f t="shared" ca="1" si="3"/>
        <v>0</v>
      </c>
      <c r="F69">
        <f t="shared" ca="1" si="4"/>
        <v>2.6059252892545688</v>
      </c>
    </row>
    <row r="70" spans="1:6" x14ac:dyDescent="0.35">
      <c r="A70">
        <v>53</v>
      </c>
      <c r="B70">
        <f t="shared" si="1"/>
        <v>6</v>
      </c>
      <c r="C70">
        <f t="shared" si="2"/>
        <v>2.6258510405939055</v>
      </c>
      <c r="D70">
        <f t="shared" ca="1" si="5"/>
        <v>2.4630390594470166E-2</v>
      </c>
      <c r="E70">
        <f t="shared" ca="1" si="3"/>
        <v>0</v>
      </c>
      <c r="F70">
        <f t="shared" ca="1" si="4"/>
        <v>2.6504814311883758</v>
      </c>
    </row>
    <row r="71" spans="1:6" x14ac:dyDescent="0.35">
      <c r="A71">
        <v>54</v>
      </c>
      <c r="B71">
        <f t="shared" si="1"/>
        <v>8</v>
      </c>
      <c r="C71">
        <f t="shared" si="2"/>
        <v>2.3611767136376782</v>
      </c>
      <c r="D71">
        <f t="shared" ca="1" si="5"/>
        <v>8.4739615504672905E-2</v>
      </c>
      <c r="E71">
        <f t="shared" ca="1" si="3"/>
        <v>0</v>
      </c>
      <c r="F71">
        <f t="shared" ca="1" si="4"/>
        <v>2.4459163291423511</v>
      </c>
    </row>
    <row r="72" spans="1:6" x14ac:dyDescent="0.35">
      <c r="A72">
        <v>55</v>
      </c>
      <c r="B72">
        <f t="shared" si="1"/>
        <v>10</v>
      </c>
      <c r="C72">
        <f t="shared" si="2"/>
        <v>1.9809520285614997</v>
      </c>
      <c r="D72">
        <f t="shared" ca="1" si="5"/>
        <v>5.3015760647271606E-2</v>
      </c>
      <c r="E72">
        <f t="shared" ca="1" si="3"/>
        <v>0</v>
      </c>
      <c r="F72">
        <f t="shared" ca="1" si="4"/>
        <v>2.0339677892087713</v>
      </c>
    </row>
    <row r="73" spans="1:6" x14ac:dyDescent="0.35">
      <c r="A73">
        <v>56</v>
      </c>
      <c r="B73">
        <f t="shared" si="1"/>
        <v>12</v>
      </c>
      <c r="C73">
        <f t="shared" si="2"/>
        <v>1.5275020278782672</v>
      </c>
      <c r="D73">
        <f t="shared" ca="1" si="5"/>
        <v>0.16738722123763622</v>
      </c>
      <c r="E73">
        <f t="shared" ca="1" si="3"/>
        <v>0</v>
      </c>
      <c r="F73">
        <f t="shared" ca="1" si="4"/>
        <v>1.6948892491159033</v>
      </c>
    </row>
    <row r="74" spans="1:6" x14ac:dyDescent="0.35">
      <c r="A74">
        <v>57</v>
      </c>
      <c r="B74">
        <f t="shared" si="1"/>
        <v>14</v>
      </c>
      <c r="C74">
        <f t="shared" si="2"/>
        <v>1.0497892619691243</v>
      </c>
      <c r="D74">
        <f t="shared" ca="1" si="5"/>
        <v>-0.16115281285969016</v>
      </c>
      <c r="E74">
        <f t="shared" ca="1" si="3"/>
        <v>0</v>
      </c>
      <c r="F74">
        <f t="shared" ca="1" si="4"/>
        <v>0.88863644910943407</v>
      </c>
    </row>
    <row r="75" spans="1:6" x14ac:dyDescent="0.35">
      <c r="A75">
        <v>58</v>
      </c>
      <c r="B75">
        <f t="shared" si="1"/>
        <v>16</v>
      </c>
      <c r="C75">
        <f t="shared" si="2"/>
        <v>0.59696453822939244</v>
      </c>
      <c r="D75">
        <f t="shared" ca="1" si="5"/>
        <v>0.10034587931916442</v>
      </c>
      <c r="E75">
        <f t="shared" ca="1" si="3"/>
        <v>0</v>
      </c>
      <c r="F75">
        <f t="shared" ca="1" si="4"/>
        <v>0.69731041754855683</v>
      </c>
    </row>
    <row r="76" spans="1:6" x14ac:dyDescent="0.35">
      <c r="A76">
        <v>59</v>
      </c>
      <c r="B76">
        <f t="shared" si="1"/>
        <v>18</v>
      </c>
      <c r="C76">
        <f t="shared" si="2"/>
        <v>0.2120780224385469</v>
      </c>
      <c r="D76">
        <f t="shared" ca="1" si="5"/>
        <v>0.10959069819141304</v>
      </c>
      <c r="E76">
        <f t="shared" ca="1" si="3"/>
        <v>0</v>
      </c>
      <c r="F76">
        <f t="shared" ca="1" si="4"/>
        <v>0.32166872062995994</v>
      </c>
    </row>
    <row r="77" spans="1:6" x14ac:dyDescent="0.35">
      <c r="A77">
        <v>60</v>
      </c>
      <c r="B77">
        <f t="shared" si="1"/>
        <v>20</v>
      </c>
      <c r="C77">
        <f t="shared" si="2"/>
        <v>-7.3154298408214302E-2</v>
      </c>
      <c r="D77">
        <f t="shared" ca="1" si="5"/>
        <v>7.2163423368460364E-2</v>
      </c>
      <c r="E77">
        <f t="shared" ca="1" si="3"/>
        <v>0</v>
      </c>
      <c r="F77">
        <f t="shared" ca="1" si="4"/>
        <v>-9.9087503975393842E-4</v>
      </c>
    </row>
    <row r="78" spans="1:6" x14ac:dyDescent="0.35">
      <c r="A78">
        <v>61</v>
      </c>
      <c r="B78">
        <f t="shared" si="1"/>
        <v>22</v>
      </c>
      <c r="C78">
        <f t="shared" si="2"/>
        <v>-0.2418100627615587</v>
      </c>
      <c r="D78">
        <f t="shared" ca="1" si="5"/>
        <v>-0.15244251353326047</v>
      </c>
      <c r="E78">
        <f t="shared" ca="1" si="3"/>
        <v>0</v>
      </c>
      <c r="F78">
        <f t="shared" ca="1" si="4"/>
        <v>-0.39425257629481913</v>
      </c>
    </row>
    <row r="79" spans="1:6" x14ac:dyDescent="0.35">
      <c r="A79">
        <v>62</v>
      </c>
      <c r="B79">
        <f t="shared" si="1"/>
        <v>24</v>
      </c>
      <c r="C79">
        <f t="shared" si="2"/>
        <v>-0.29300951464987079</v>
      </c>
      <c r="D79">
        <f t="shared" ca="1" si="5"/>
        <v>7.2931735731900108E-2</v>
      </c>
      <c r="E79">
        <f t="shared" ca="1" si="3"/>
        <v>0</v>
      </c>
      <c r="F79">
        <f t="shared" ca="1" si="4"/>
        <v>-0.2200777789179707</v>
      </c>
    </row>
    <row r="80" spans="1:6" x14ac:dyDescent="0.35">
      <c r="A80">
        <v>63</v>
      </c>
      <c r="B80">
        <f t="shared" si="1"/>
        <v>26</v>
      </c>
      <c r="C80">
        <f t="shared" si="2"/>
        <v>-0.24086013606152568</v>
      </c>
      <c r="D80">
        <f t="shared" ca="1" si="5"/>
        <v>-9.1597290539948431E-2</v>
      </c>
      <c r="E80">
        <f t="shared" ca="1" si="3"/>
        <v>0</v>
      </c>
      <c r="F80">
        <f t="shared" ca="1" si="4"/>
        <v>-0.33245742660147409</v>
      </c>
    </row>
    <row r="81" spans="1:6" x14ac:dyDescent="0.35">
      <c r="A81">
        <v>64</v>
      </c>
      <c r="B81">
        <f t="shared" si="1"/>
        <v>28</v>
      </c>
      <c r="C81">
        <f t="shared" si="2"/>
        <v>-0.11135096133181965</v>
      </c>
      <c r="D81">
        <f t="shared" ref="D81:D117" ca="1" si="6">$B$11*(2*(RAND()-0.5))</f>
        <v>8.7809283957232861E-3</v>
      </c>
      <c r="E81">
        <f t="shared" ca="1" si="3"/>
        <v>0</v>
      </c>
      <c r="F81">
        <f t="shared" ca="1" si="4"/>
        <v>-0.10257003293609637</v>
      </c>
    </row>
    <row r="82" spans="1:6" x14ac:dyDescent="0.35">
      <c r="A82">
        <v>65</v>
      </c>
      <c r="B82">
        <f t="shared" ref="B82:B117" si="7">A82*($B$13-$B$14)/($A$17-$A$117)+$B$13</f>
        <v>30</v>
      </c>
      <c r="C82">
        <f t="shared" ref="C82:C117" si="8">IFERROR($B$8+$B$5*SIN($B$6*(B82-$B$7))/($B$6*(B82-$B$7)),$B$5+$B$8)</f>
        <v>6.2250633249079396E-2</v>
      </c>
      <c r="D82">
        <f t="shared" ca="1" si="6"/>
        <v>8.3803437102464073E-2</v>
      </c>
      <c r="E82">
        <f t="shared" ref="E82:E117" ca="1" si="9">$B$10*SQRT(ABS(C82))*2*(RAND()-0.5)</f>
        <v>0</v>
      </c>
      <c r="F82">
        <f t="shared" ref="F82:F117" ca="1" si="10">SUM(C82:E82)</f>
        <v>0.14605407035154347</v>
      </c>
    </row>
    <row r="83" spans="1:6" x14ac:dyDescent="0.35">
      <c r="A83">
        <v>66</v>
      </c>
      <c r="B83">
        <f t="shared" si="7"/>
        <v>32</v>
      </c>
      <c r="C83">
        <f t="shared" si="8"/>
        <v>0.24474285281757527</v>
      </c>
      <c r="D83">
        <f t="shared" ca="1" si="6"/>
        <v>0.14326096684508349</v>
      </c>
      <c r="E83">
        <f t="shared" ca="1" si="9"/>
        <v>0</v>
      </c>
      <c r="F83">
        <f t="shared" ca="1" si="10"/>
        <v>0.38800381966265873</v>
      </c>
    </row>
    <row r="84" spans="1:6" x14ac:dyDescent="0.35">
      <c r="A84">
        <v>67</v>
      </c>
      <c r="B84">
        <f t="shared" si="7"/>
        <v>34</v>
      </c>
      <c r="C84">
        <f t="shared" si="8"/>
        <v>0.40423746549000672</v>
      </c>
      <c r="D84">
        <f t="shared" ca="1" si="6"/>
        <v>0.14087299961083866</v>
      </c>
      <c r="E84">
        <f t="shared" ca="1" si="9"/>
        <v>0</v>
      </c>
      <c r="F84">
        <f t="shared" ca="1" si="10"/>
        <v>0.54511046510084538</v>
      </c>
    </row>
    <row r="85" spans="1:6" x14ac:dyDescent="0.35">
      <c r="A85">
        <v>68</v>
      </c>
      <c r="B85">
        <f t="shared" si="7"/>
        <v>36</v>
      </c>
      <c r="C85">
        <f t="shared" si="8"/>
        <v>0.51652835397252139</v>
      </c>
      <c r="D85">
        <f t="shared" ca="1" si="6"/>
        <v>-6.8115588093351054E-2</v>
      </c>
      <c r="E85">
        <f t="shared" ca="1" si="9"/>
        <v>0</v>
      </c>
      <c r="F85">
        <f t="shared" ca="1" si="10"/>
        <v>0.44841276587917034</v>
      </c>
    </row>
    <row r="86" spans="1:6" x14ac:dyDescent="0.35">
      <c r="A86">
        <v>69</v>
      </c>
      <c r="B86">
        <f t="shared" si="7"/>
        <v>38</v>
      </c>
      <c r="C86">
        <f t="shared" si="8"/>
        <v>0.56797059285302764</v>
      </c>
      <c r="D86">
        <f t="shared" ca="1" si="6"/>
        <v>-1.3048531847302237E-2</v>
      </c>
      <c r="E86">
        <f t="shared" ca="1" si="9"/>
        <v>0</v>
      </c>
      <c r="F86">
        <f t="shared" ca="1" si="10"/>
        <v>0.55492206100572539</v>
      </c>
    </row>
    <row r="87" spans="1:6" x14ac:dyDescent="0.35">
      <c r="A87">
        <v>70</v>
      </c>
      <c r="B87">
        <f t="shared" si="7"/>
        <v>40</v>
      </c>
      <c r="C87">
        <f t="shared" si="8"/>
        <v>0.55652201821565106</v>
      </c>
      <c r="D87">
        <f t="shared" ca="1" si="6"/>
        <v>-0.17181468961322355</v>
      </c>
      <c r="E87">
        <f t="shared" ca="1" si="9"/>
        <v>0</v>
      </c>
      <c r="F87">
        <f t="shared" ca="1" si="10"/>
        <v>0.38470732860242751</v>
      </c>
    </row>
    <row r="88" spans="1:6" x14ac:dyDescent="0.35">
      <c r="A88">
        <v>71</v>
      </c>
      <c r="B88">
        <f t="shared" si="7"/>
        <v>42</v>
      </c>
      <c r="C88">
        <f t="shared" si="8"/>
        <v>0.49090480180632479</v>
      </c>
      <c r="D88">
        <f t="shared" ca="1" si="6"/>
        <v>-0.1890461922903437</v>
      </c>
      <c r="E88">
        <f t="shared" ca="1" si="9"/>
        <v>0</v>
      </c>
      <c r="F88">
        <f t="shared" ca="1" si="10"/>
        <v>0.30185860951598109</v>
      </c>
    </row>
    <row r="89" spans="1:6" x14ac:dyDescent="0.35">
      <c r="A89">
        <v>72</v>
      </c>
      <c r="B89">
        <f t="shared" si="7"/>
        <v>44</v>
      </c>
      <c r="C89">
        <f t="shared" si="8"/>
        <v>0.38814298478391951</v>
      </c>
      <c r="D89">
        <f t="shared" ca="1" si="6"/>
        <v>9.8108189645842142E-2</v>
      </c>
      <c r="E89">
        <f t="shared" ca="1" si="9"/>
        <v>0</v>
      </c>
      <c r="F89">
        <f t="shared" ca="1" si="10"/>
        <v>0.48625117442976162</v>
      </c>
    </row>
    <row r="90" spans="1:6" x14ac:dyDescent="0.35">
      <c r="A90">
        <v>73</v>
      </c>
      <c r="B90">
        <f t="shared" si="7"/>
        <v>46</v>
      </c>
      <c r="C90">
        <f t="shared" si="8"/>
        <v>0.26997547871377936</v>
      </c>
      <c r="D90">
        <f t="shared" ca="1" si="6"/>
        <v>-0.1685769120895193</v>
      </c>
      <c r="E90">
        <f t="shared" ca="1" si="9"/>
        <v>0</v>
      </c>
      <c r="F90">
        <f t="shared" ca="1" si="10"/>
        <v>0.10139856662426006</v>
      </c>
    </row>
    <row r="91" spans="1:6" x14ac:dyDescent="0.35">
      <c r="A91">
        <v>74</v>
      </c>
      <c r="B91">
        <f t="shared" si="7"/>
        <v>48</v>
      </c>
      <c r="C91">
        <f t="shared" si="8"/>
        <v>0.15879553171670388</v>
      </c>
      <c r="D91">
        <f t="shared" ca="1" si="6"/>
        <v>-6.8774141037202703E-3</v>
      </c>
      <c r="E91">
        <f t="shared" ca="1" si="9"/>
        <v>0</v>
      </c>
      <c r="F91">
        <f t="shared" ca="1" si="10"/>
        <v>0.1519181176129836</v>
      </c>
    </row>
    <row r="92" spans="1:6" x14ac:dyDescent="0.35">
      <c r="A92">
        <v>75</v>
      </c>
      <c r="B92">
        <f t="shared" si="7"/>
        <v>50</v>
      </c>
      <c r="C92">
        <f t="shared" si="8"/>
        <v>7.3806323774632032E-2</v>
      </c>
      <c r="D92">
        <f t="shared" ca="1" si="6"/>
        <v>6.8374216164779525E-2</v>
      </c>
      <c r="E92">
        <f t="shared" ca="1" si="9"/>
        <v>0</v>
      </c>
      <c r="F92">
        <f t="shared" ca="1" si="10"/>
        <v>0.14218053993941154</v>
      </c>
    </row>
    <row r="93" spans="1:6" x14ac:dyDescent="0.35">
      <c r="A93">
        <v>76</v>
      </c>
      <c r="B93">
        <f t="shared" si="7"/>
        <v>52</v>
      </c>
      <c r="C93">
        <f t="shared" si="8"/>
        <v>2.8006749041829343E-2</v>
      </c>
      <c r="D93">
        <f t="shared" ca="1" si="6"/>
        <v>0.13479641571045434</v>
      </c>
      <c r="E93">
        <f t="shared" ca="1" si="9"/>
        <v>0</v>
      </c>
      <c r="F93">
        <f t="shared" ca="1" si="10"/>
        <v>0.16280316475228368</v>
      </c>
    </row>
    <row r="94" spans="1:6" x14ac:dyDescent="0.35">
      <c r="A94">
        <v>77</v>
      </c>
      <c r="B94">
        <f t="shared" si="7"/>
        <v>54</v>
      </c>
      <c r="C94">
        <f t="shared" si="8"/>
        <v>2.6449028331930247E-2</v>
      </c>
      <c r="D94">
        <f t="shared" ca="1" si="6"/>
        <v>-0.19816447975748275</v>
      </c>
      <c r="E94">
        <f t="shared" ca="1" si="9"/>
        <v>0</v>
      </c>
      <c r="F94">
        <f t="shared" ca="1" si="10"/>
        <v>-0.1717154514255525</v>
      </c>
    </row>
    <row r="95" spans="1:6" x14ac:dyDescent="0.35">
      <c r="A95">
        <v>78</v>
      </c>
      <c r="B95">
        <f t="shared" si="7"/>
        <v>56</v>
      </c>
      <c r="C95">
        <f t="shared" si="8"/>
        <v>6.5973394570050581E-2</v>
      </c>
      <c r="D95">
        <f t="shared" ca="1" si="6"/>
        <v>3.3178697095122223E-2</v>
      </c>
      <c r="E95">
        <f t="shared" ca="1" si="9"/>
        <v>0</v>
      </c>
      <c r="F95">
        <f t="shared" ca="1" si="10"/>
        <v>9.9152091665172803E-2</v>
      </c>
    </row>
    <row r="96" spans="1:6" x14ac:dyDescent="0.35">
      <c r="A96">
        <v>79</v>
      </c>
      <c r="B96">
        <f t="shared" si="7"/>
        <v>58</v>
      </c>
      <c r="C96">
        <f t="shared" si="8"/>
        <v>0.13636687061638705</v>
      </c>
      <c r="D96">
        <f t="shared" ca="1" si="6"/>
        <v>0.19944002342038641</v>
      </c>
      <c r="E96">
        <f t="shared" ca="1" si="9"/>
        <v>0</v>
      </c>
      <c r="F96">
        <f t="shared" ca="1" si="10"/>
        <v>0.33580689403677344</v>
      </c>
    </row>
    <row r="97" spans="1:6" x14ac:dyDescent="0.35">
      <c r="A97">
        <v>80</v>
      </c>
      <c r="B97">
        <f t="shared" si="7"/>
        <v>60</v>
      </c>
      <c r="C97">
        <f t="shared" si="8"/>
        <v>0.2226572148520462</v>
      </c>
      <c r="D97">
        <f t="shared" ca="1" si="6"/>
        <v>-5.4930261072144541E-2</v>
      </c>
      <c r="E97">
        <f t="shared" ca="1" si="9"/>
        <v>0</v>
      </c>
      <c r="F97">
        <f t="shared" ca="1" si="10"/>
        <v>0.16772695377990166</v>
      </c>
    </row>
    <row r="98" spans="1:6" x14ac:dyDescent="0.35">
      <c r="A98">
        <v>81</v>
      </c>
      <c r="B98">
        <f t="shared" si="7"/>
        <v>62</v>
      </c>
      <c r="C98">
        <f t="shared" si="8"/>
        <v>0.30807799868416019</v>
      </c>
      <c r="D98">
        <f t="shared" ca="1" si="6"/>
        <v>0.17503482167726797</v>
      </c>
      <c r="E98">
        <f t="shared" ca="1" si="9"/>
        <v>0</v>
      </c>
      <c r="F98">
        <f t="shared" ca="1" si="10"/>
        <v>0.48311282036142816</v>
      </c>
    </row>
    <row r="99" spans="1:6" x14ac:dyDescent="0.35">
      <c r="A99">
        <v>82</v>
      </c>
      <c r="B99">
        <f t="shared" si="7"/>
        <v>64</v>
      </c>
      <c r="C99">
        <f t="shared" si="8"/>
        <v>0.37715320284064718</v>
      </c>
      <c r="D99">
        <f t="shared" ca="1" si="6"/>
        <v>-0.17475812948012628</v>
      </c>
      <c r="E99">
        <f t="shared" ca="1" si="9"/>
        <v>0</v>
      </c>
      <c r="F99">
        <f t="shared" ca="1" si="10"/>
        <v>0.2023950733605209</v>
      </c>
    </row>
    <row r="100" spans="1:6" x14ac:dyDescent="0.35">
      <c r="A100">
        <v>83</v>
      </c>
      <c r="B100">
        <f t="shared" si="7"/>
        <v>66</v>
      </c>
      <c r="C100">
        <f t="shared" si="8"/>
        <v>0.41836044414702311</v>
      </c>
      <c r="D100">
        <f t="shared" ca="1" si="6"/>
        <v>-5.9464069450373108E-2</v>
      </c>
      <c r="E100">
        <f t="shared" ca="1" si="9"/>
        <v>0</v>
      </c>
      <c r="F100">
        <f t="shared" ca="1" si="10"/>
        <v>0.35889637469665003</v>
      </c>
    </row>
    <row r="101" spans="1:6" x14ac:dyDescent="0.35">
      <c r="A101">
        <v>84</v>
      </c>
      <c r="B101">
        <f t="shared" si="7"/>
        <v>68</v>
      </c>
      <c r="C101">
        <f t="shared" si="8"/>
        <v>0.42593457691394909</v>
      </c>
      <c r="D101">
        <f t="shared" ca="1" si="6"/>
        <v>4.0870393497198121E-2</v>
      </c>
      <c r="E101">
        <f t="shared" ca="1" si="9"/>
        <v>0</v>
      </c>
      <c r="F101">
        <f t="shared" ca="1" si="10"/>
        <v>0.46680497041114721</v>
      </c>
    </row>
    <row r="102" spans="1:6" x14ac:dyDescent="0.35">
      <c r="A102">
        <v>85</v>
      </c>
      <c r="B102">
        <f t="shared" si="7"/>
        <v>70</v>
      </c>
      <c r="C102">
        <f t="shared" si="8"/>
        <v>0.40054613955238694</v>
      </c>
      <c r="D102">
        <f t="shared" ca="1" si="6"/>
        <v>-0.12183129183032847</v>
      </c>
      <c r="E102">
        <f t="shared" ca="1" si="9"/>
        <v>0</v>
      </c>
      <c r="F102">
        <f t="shared" ca="1" si="10"/>
        <v>0.27871484772205846</v>
      </c>
    </row>
    <row r="103" spans="1:6" x14ac:dyDescent="0.35">
      <c r="A103">
        <v>86</v>
      </c>
      <c r="B103">
        <f t="shared" si="7"/>
        <v>72</v>
      </c>
      <c r="C103">
        <f t="shared" si="8"/>
        <v>0.34879902947711067</v>
      </c>
      <c r="D103">
        <f t="shared" ca="1" si="6"/>
        <v>5.7080451219738752E-2</v>
      </c>
      <c r="E103">
        <f t="shared" ca="1" si="9"/>
        <v>0</v>
      </c>
      <c r="F103">
        <f t="shared" ca="1" si="10"/>
        <v>0.40587948069684943</v>
      </c>
    </row>
    <row r="104" spans="1:6" x14ac:dyDescent="0.35">
      <c r="A104">
        <v>87</v>
      </c>
      <c r="B104">
        <f t="shared" si="7"/>
        <v>74</v>
      </c>
      <c r="C104">
        <f t="shared" si="8"/>
        <v>0.28170096503808845</v>
      </c>
      <c r="D104">
        <f t="shared" ca="1" si="6"/>
        <v>-0.14262988100810428</v>
      </c>
      <c r="E104">
        <f t="shared" ca="1" si="9"/>
        <v>0</v>
      </c>
      <c r="F104">
        <f t="shared" ca="1" si="10"/>
        <v>0.13907108402998417</v>
      </c>
    </row>
    <row r="105" spans="1:6" x14ac:dyDescent="0.35">
      <c r="A105">
        <v>88</v>
      </c>
      <c r="B105">
        <f t="shared" si="7"/>
        <v>76</v>
      </c>
      <c r="C105">
        <f t="shared" si="8"/>
        <v>0.21243252551456812</v>
      </c>
      <c r="D105">
        <f t="shared" ca="1" si="6"/>
        <v>9.2260567258741502E-2</v>
      </c>
      <c r="E105">
        <f t="shared" ca="1" si="9"/>
        <v>0</v>
      </c>
      <c r="F105">
        <f t="shared" ca="1" si="10"/>
        <v>0.30469309277330964</v>
      </c>
    </row>
    <row r="106" spans="1:6" x14ac:dyDescent="0.35">
      <c r="A106">
        <v>89</v>
      </c>
      <c r="B106">
        <f t="shared" si="7"/>
        <v>78</v>
      </c>
      <c r="C106">
        <f t="shared" si="8"/>
        <v>0.15384755552191789</v>
      </c>
      <c r="D106">
        <f t="shared" ca="1" si="6"/>
        <v>0.14524444764872674</v>
      </c>
      <c r="E106">
        <f t="shared" ca="1" si="9"/>
        <v>0</v>
      </c>
      <c r="F106">
        <f t="shared" ca="1" si="10"/>
        <v>0.29909200317064466</v>
      </c>
    </row>
    <row r="107" spans="1:6" x14ac:dyDescent="0.35">
      <c r="A107">
        <v>90</v>
      </c>
      <c r="B107">
        <f t="shared" si="7"/>
        <v>80</v>
      </c>
      <c r="C107">
        <f t="shared" si="8"/>
        <v>0.11616370424348413</v>
      </c>
      <c r="D107">
        <f t="shared" ca="1" si="6"/>
        <v>-0.15458037971543523</v>
      </c>
      <c r="E107">
        <f t="shared" ca="1" si="9"/>
        <v>0</v>
      </c>
      <c r="F107">
        <f t="shared" ca="1" si="10"/>
        <v>-3.8416675471951101E-2</v>
      </c>
    </row>
    <row r="108" spans="1:6" x14ac:dyDescent="0.35">
      <c r="A108">
        <v>91</v>
      </c>
      <c r="B108">
        <f t="shared" si="7"/>
        <v>82</v>
      </c>
      <c r="C108">
        <f t="shared" si="8"/>
        <v>0.10524585480670579</v>
      </c>
      <c r="D108">
        <f t="shared" ca="1" si="6"/>
        <v>8.9351115936410166E-2</v>
      </c>
      <c r="E108">
        <f t="shared" ca="1" si="9"/>
        <v>0</v>
      </c>
      <c r="F108">
        <f t="shared" ca="1" si="10"/>
        <v>0.19459697074311594</v>
      </c>
    </row>
    <row r="109" spans="1:6" x14ac:dyDescent="0.35">
      <c r="A109">
        <v>92</v>
      </c>
      <c r="B109">
        <f t="shared" si="7"/>
        <v>84</v>
      </c>
      <c r="C109">
        <f t="shared" si="8"/>
        <v>0.12176059263080238</v>
      </c>
      <c r="D109">
        <f t="shared" ca="1" si="6"/>
        <v>0.12634362095498522</v>
      </c>
      <c r="E109">
        <f t="shared" ca="1" si="9"/>
        <v>0</v>
      </c>
      <c r="F109">
        <f t="shared" ca="1" si="10"/>
        <v>0.2481042135857876</v>
      </c>
    </row>
    <row r="110" spans="1:6" x14ac:dyDescent="0.35">
      <c r="A110">
        <v>93</v>
      </c>
      <c r="B110">
        <f t="shared" si="7"/>
        <v>86</v>
      </c>
      <c r="C110">
        <f t="shared" si="8"/>
        <v>0.16131157385874079</v>
      </c>
      <c r="D110">
        <f t="shared" ca="1" si="6"/>
        <v>-3.6124763770096547E-3</v>
      </c>
      <c r="E110">
        <f t="shared" ca="1" si="9"/>
        <v>0</v>
      </c>
      <c r="F110">
        <f t="shared" ca="1" si="10"/>
        <v>0.15769909748173114</v>
      </c>
    </row>
    <row r="111" spans="1:6" x14ac:dyDescent="0.35">
      <c r="A111">
        <v>94</v>
      </c>
      <c r="B111">
        <f t="shared" si="7"/>
        <v>88</v>
      </c>
      <c r="C111">
        <f t="shared" si="8"/>
        <v>0.21548529134172403</v>
      </c>
      <c r="D111">
        <f t="shared" ca="1" si="6"/>
        <v>-0.18357837051425371</v>
      </c>
      <c r="E111">
        <f t="shared" ca="1" si="9"/>
        <v>0</v>
      </c>
      <c r="F111">
        <f t="shared" ca="1" si="10"/>
        <v>3.190692082747032E-2</v>
      </c>
    </row>
    <row r="112" spans="1:6" x14ac:dyDescent="0.35">
      <c r="A112">
        <v>95</v>
      </c>
      <c r="B112">
        <f t="shared" si="7"/>
        <v>90</v>
      </c>
      <c r="C112">
        <f t="shared" si="8"/>
        <v>0.27357678133891694</v>
      </c>
      <c r="D112">
        <f t="shared" ca="1" si="6"/>
        <v>0.15088694450751083</v>
      </c>
      <c r="E112">
        <f t="shared" ca="1" si="9"/>
        <v>0</v>
      </c>
      <c r="F112">
        <f t="shared" ca="1" si="10"/>
        <v>0.42446372584642778</v>
      </c>
    </row>
    <row r="113" spans="1:6" x14ac:dyDescent="0.35">
      <c r="A113">
        <v>96</v>
      </c>
      <c r="B113">
        <f t="shared" si="7"/>
        <v>92</v>
      </c>
      <c r="C113">
        <f t="shared" si="8"/>
        <v>0.32465286711946334</v>
      </c>
      <c r="D113">
        <f t="shared" ca="1" si="6"/>
        <v>4.5653208713573437E-2</v>
      </c>
      <c r="E113">
        <f t="shared" ca="1" si="9"/>
        <v>0</v>
      </c>
      <c r="F113">
        <f t="shared" ca="1" si="10"/>
        <v>0.37030607583303676</v>
      </c>
    </row>
    <row r="114" spans="1:6" x14ac:dyDescent="0.35">
      <c r="A114">
        <v>97</v>
      </c>
      <c r="B114">
        <f t="shared" si="7"/>
        <v>94</v>
      </c>
      <c r="C114">
        <f t="shared" si="8"/>
        <v>0.35956460244638128</v>
      </c>
      <c r="D114">
        <f t="shared" ca="1" si="6"/>
        <v>-0.1215571439483194</v>
      </c>
      <c r="E114">
        <f t="shared" ca="1" si="9"/>
        <v>0</v>
      </c>
      <c r="F114">
        <f t="shared" ca="1" si="10"/>
        <v>0.23800745849806187</v>
      </c>
    </row>
    <row r="115" spans="1:6" x14ac:dyDescent="0.35">
      <c r="A115">
        <v>98</v>
      </c>
      <c r="B115">
        <f t="shared" si="7"/>
        <v>96</v>
      </c>
      <c r="C115">
        <f t="shared" si="8"/>
        <v>0.37254622863818848</v>
      </c>
      <c r="D115">
        <f t="shared" ca="1" si="6"/>
        <v>0.15439836429179615</v>
      </c>
      <c r="E115">
        <f t="shared" ca="1" si="9"/>
        <v>0</v>
      </c>
      <c r="F115">
        <f t="shared" ca="1" si="10"/>
        <v>0.52694459292998463</v>
      </c>
    </row>
    <row r="116" spans="1:6" x14ac:dyDescent="0.35">
      <c r="A116">
        <v>99</v>
      </c>
      <c r="B116">
        <f t="shared" si="7"/>
        <v>98</v>
      </c>
      <c r="C116">
        <f t="shared" si="8"/>
        <v>0.36212778573781446</v>
      </c>
      <c r="D116">
        <f t="shared" ca="1" si="6"/>
        <v>-0.10982787709932595</v>
      </c>
      <c r="E116">
        <f t="shared" ca="1" si="9"/>
        <v>0</v>
      </c>
      <c r="F116">
        <f t="shared" ca="1" si="10"/>
        <v>0.2522999086384885</v>
      </c>
    </row>
    <row r="117" spans="1:6" x14ac:dyDescent="0.35">
      <c r="A117">
        <v>100</v>
      </c>
      <c r="B117">
        <f t="shared" si="7"/>
        <v>100</v>
      </c>
      <c r="C117">
        <f t="shared" si="8"/>
        <v>0.33122391887901931</v>
      </c>
      <c r="D117">
        <f t="shared" ca="1" si="6"/>
        <v>-2.1533103040412362E-2</v>
      </c>
      <c r="E117">
        <f t="shared" ca="1" si="9"/>
        <v>0</v>
      </c>
      <c r="F117">
        <f t="shared" ca="1" si="10"/>
        <v>0.30969081583860697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A343-84A0-4C50-8712-615190A455DA}">
  <dimension ref="A1"/>
  <sheetViews>
    <sheetView workbookViewId="0">
      <selection activeCell="D33" sqref="D3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fitting</vt:lpstr>
      <vt:lpstr>fit_function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Bumm</dc:creator>
  <cp:lastModifiedBy>Bumm, Lloyd A.</cp:lastModifiedBy>
  <dcterms:created xsi:type="dcterms:W3CDTF">2019-02-11T15:50:35Z</dcterms:created>
  <dcterms:modified xsi:type="dcterms:W3CDTF">2019-09-10T00:32:20Z</dcterms:modified>
</cp:coreProperties>
</file>