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sdev\repos\crillion-nes\crillion-nes\ext_assets\"/>
    </mc:Choice>
  </mc:AlternateContent>
  <xr:revisionPtr revIDLastSave="0" documentId="13_ncr:1_{D7208396-E2D2-4671-8B7A-54B3B64F866F}" xr6:coauthVersionLast="47" xr6:coauthVersionMax="47" xr10:uidLastSave="{00000000-0000-0000-0000-000000000000}"/>
  <bookViews>
    <workbookView xWindow="-108" yWindow="-108" windowWidth="23256" windowHeight="12456" firstSheet="1" activeTab="18" xr2:uid="{E8D8F587-BDBE-423A-95AF-6E9B76766DB8}"/>
  </bookViews>
  <sheets>
    <sheet name="info" sheetId="6" r:id="rId1"/>
    <sheet name="01" sheetId="1" r:id="rId2"/>
    <sheet name="02" sheetId="2" r:id="rId3"/>
    <sheet name="03" sheetId="7" r:id="rId4"/>
    <sheet name="04" sheetId="4" r:id="rId5"/>
    <sheet name="05" sheetId="5" r:id="rId6"/>
    <sheet name="06" sheetId="8" r:id="rId7"/>
    <sheet name="07" sheetId="9" r:id="rId8"/>
    <sheet name="08" sheetId="10" r:id="rId9"/>
    <sheet name="09" sheetId="27" r:id="rId10"/>
    <sheet name="10" sheetId="11" r:id="rId11"/>
    <sheet name="11" sheetId="12" r:id="rId12"/>
    <sheet name="12" sheetId="13" r:id="rId13"/>
    <sheet name="13" sheetId="14" r:id="rId14"/>
    <sheet name="14" sheetId="15" r:id="rId15"/>
    <sheet name="15" sheetId="16" r:id="rId16"/>
    <sheet name="16" sheetId="17" r:id="rId17"/>
    <sheet name="17" sheetId="18" r:id="rId18"/>
    <sheet name="18" sheetId="19" r:id="rId19"/>
    <sheet name="19" sheetId="20" r:id="rId20"/>
    <sheet name="20" sheetId="21" r:id="rId21"/>
    <sheet name="21" sheetId="22" r:id="rId22"/>
    <sheet name="22" sheetId="23" r:id="rId23"/>
    <sheet name="23" sheetId="24" r:id="rId24"/>
    <sheet name="24" sheetId="26" r:id="rId25"/>
    <sheet name="25" sheetId="25" r:id="rId26"/>
    <sheet name="base" sheetId="3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5" i="25" l="1"/>
  <c r="P16" i="25"/>
  <c r="P17" i="25"/>
  <c r="P18" i="25"/>
  <c r="P19" i="25"/>
  <c r="P20" i="25"/>
  <c r="P21" i="25"/>
  <c r="P22" i="25"/>
  <c r="P23" i="25"/>
  <c r="P24" i="25"/>
  <c r="P25" i="25"/>
  <c r="P26" i="25"/>
  <c r="P27" i="25"/>
  <c r="P28" i="25"/>
  <c r="P29" i="25"/>
  <c r="P30" i="25"/>
  <c r="P31" i="25"/>
  <c r="P32" i="25"/>
  <c r="P33" i="25"/>
  <c r="P34" i="25"/>
  <c r="P35" i="25"/>
  <c r="P36" i="25"/>
  <c r="P15" i="24"/>
  <c r="P16" i="24"/>
  <c r="P17" i="24"/>
  <c r="P18" i="24"/>
  <c r="P19" i="24"/>
  <c r="P20" i="24"/>
  <c r="P21" i="24"/>
  <c r="P22" i="24"/>
  <c r="P23" i="24"/>
  <c r="P24" i="24"/>
  <c r="P25" i="24"/>
  <c r="P26" i="24"/>
  <c r="P27" i="24"/>
  <c r="P28" i="24"/>
  <c r="P29" i="24"/>
  <c r="P30" i="24"/>
  <c r="P31" i="24"/>
  <c r="P32" i="24"/>
  <c r="P33" i="24"/>
  <c r="P34" i="24"/>
  <c r="P35" i="24"/>
  <c r="P36" i="24"/>
  <c r="P37" i="24"/>
  <c r="P38" i="24"/>
  <c r="P39" i="24"/>
  <c r="P40" i="24"/>
  <c r="P41" i="24"/>
  <c r="P42" i="24"/>
  <c r="P43" i="24"/>
  <c r="P44" i="24"/>
  <c r="P45" i="24"/>
  <c r="P46" i="24"/>
  <c r="P47" i="24"/>
  <c r="P48" i="24"/>
  <c r="P49" i="24"/>
  <c r="P50" i="24"/>
  <c r="P15" i="23"/>
  <c r="P16" i="23"/>
  <c r="P17" i="23"/>
  <c r="P18" i="23"/>
  <c r="P19" i="23"/>
  <c r="P20" i="23"/>
  <c r="P21" i="23"/>
  <c r="P22" i="23"/>
  <c r="P23" i="23"/>
  <c r="P24" i="23"/>
  <c r="P25" i="23"/>
  <c r="P26" i="23"/>
  <c r="P27" i="23"/>
  <c r="P28" i="23"/>
  <c r="P29" i="23"/>
  <c r="P30" i="23"/>
  <c r="P31" i="23"/>
  <c r="P32" i="23"/>
  <c r="P33" i="23"/>
  <c r="P34" i="23"/>
  <c r="P35" i="23"/>
  <c r="P15" i="22"/>
  <c r="P16" i="22"/>
  <c r="P17" i="22"/>
  <c r="P18" i="22"/>
  <c r="P19" i="22"/>
  <c r="P20" i="22"/>
  <c r="P21" i="22"/>
  <c r="P22" i="22"/>
  <c r="P23" i="22"/>
  <c r="P24" i="22"/>
  <c r="P25" i="22"/>
  <c r="P26" i="22"/>
  <c r="P27" i="22"/>
  <c r="P28" i="22"/>
  <c r="P29" i="22"/>
  <c r="P30" i="22"/>
  <c r="P31" i="22"/>
  <c r="P32" i="22"/>
  <c r="P33" i="22"/>
  <c r="P34" i="22"/>
  <c r="P35" i="22"/>
  <c r="P36" i="22"/>
  <c r="P37" i="22"/>
  <c r="P38" i="22"/>
  <c r="P39" i="22"/>
  <c r="P40" i="22"/>
  <c r="P41" i="22"/>
  <c r="P42" i="22"/>
  <c r="P43" i="22"/>
  <c r="P15" i="21"/>
  <c r="P16" i="21"/>
  <c r="P17" i="21"/>
  <c r="P18" i="21"/>
  <c r="P19" i="21"/>
  <c r="P20" i="21"/>
  <c r="P21" i="21"/>
  <c r="P22" i="21"/>
  <c r="P23" i="21"/>
  <c r="P24" i="21"/>
  <c r="P25" i="21"/>
  <c r="P26" i="21"/>
  <c r="P27" i="21"/>
  <c r="P28" i="21"/>
  <c r="P29" i="21"/>
  <c r="P30" i="21"/>
  <c r="P31" i="21"/>
  <c r="P32" i="21"/>
  <c r="P33" i="21"/>
  <c r="P34" i="21"/>
  <c r="P35" i="21"/>
  <c r="P36" i="21"/>
  <c r="P37" i="21"/>
  <c r="P38" i="21"/>
  <c r="P39" i="21"/>
  <c r="P40" i="21"/>
  <c r="P41" i="21"/>
  <c r="P42" i="21"/>
  <c r="P43" i="21"/>
  <c r="P44" i="21"/>
  <c r="P45" i="21"/>
  <c r="P46" i="21"/>
  <c r="P47" i="21"/>
  <c r="P48" i="21"/>
  <c r="P49" i="21"/>
  <c r="P50" i="21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15" i="19"/>
  <c r="P16" i="19"/>
  <c r="P17" i="19"/>
  <c r="P18" i="19"/>
  <c r="P19" i="19"/>
  <c r="P20" i="19"/>
  <c r="P21" i="19"/>
  <c r="P22" i="19"/>
  <c r="P23" i="19"/>
  <c r="P24" i="19"/>
  <c r="P25" i="19"/>
  <c r="P26" i="19"/>
  <c r="P27" i="19"/>
  <c r="P28" i="19"/>
  <c r="P29" i="19"/>
  <c r="P30" i="19"/>
  <c r="P31" i="19"/>
  <c r="P32" i="19"/>
  <c r="P33" i="19"/>
  <c r="P34" i="19"/>
  <c r="P35" i="19"/>
  <c r="P36" i="19"/>
  <c r="P37" i="19"/>
  <c r="P38" i="19"/>
  <c r="P39" i="19"/>
  <c r="P40" i="19"/>
  <c r="P41" i="19"/>
  <c r="P42" i="19"/>
  <c r="P43" i="19"/>
  <c r="P44" i="19"/>
  <c r="P45" i="19"/>
  <c r="P46" i="19"/>
  <c r="P47" i="19"/>
  <c r="P48" i="19"/>
  <c r="P49" i="19"/>
  <c r="P50" i="19"/>
  <c r="P51" i="19"/>
  <c r="P52" i="19"/>
  <c r="P53" i="19"/>
  <c r="P54" i="19"/>
  <c r="P55" i="19"/>
  <c r="P15" i="18"/>
  <c r="P16" i="18"/>
  <c r="P17" i="18"/>
  <c r="P18" i="18"/>
  <c r="P19" i="18"/>
  <c r="P20" i="18"/>
  <c r="P21" i="18"/>
  <c r="P22" i="18"/>
  <c r="P23" i="18"/>
  <c r="P24" i="18"/>
  <c r="P25" i="18"/>
  <c r="P26" i="18"/>
  <c r="P27" i="18"/>
  <c r="P28" i="18"/>
  <c r="P29" i="18"/>
  <c r="P30" i="18"/>
  <c r="P31" i="18"/>
  <c r="P32" i="18"/>
  <c r="P33" i="18"/>
  <c r="P34" i="18"/>
  <c r="P35" i="18"/>
  <c r="P36" i="18"/>
  <c r="P37" i="18"/>
  <c r="P38" i="18"/>
  <c r="P39" i="18"/>
  <c r="P40" i="18"/>
  <c r="P41" i="18"/>
  <c r="P42" i="18"/>
  <c r="P43" i="18"/>
  <c r="P44" i="18"/>
  <c r="P45" i="18"/>
  <c r="P46" i="18"/>
  <c r="P47" i="18"/>
  <c r="P48" i="18"/>
  <c r="P49" i="18"/>
  <c r="P50" i="18"/>
  <c r="P51" i="18"/>
  <c r="P52" i="18"/>
  <c r="P53" i="18"/>
  <c r="P54" i="18"/>
  <c r="P55" i="18"/>
  <c r="P56" i="18"/>
  <c r="P57" i="18"/>
  <c r="P58" i="18"/>
  <c r="P59" i="18"/>
  <c r="P60" i="18"/>
  <c r="P61" i="18"/>
  <c r="P62" i="18"/>
  <c r="P63" i="18"/>
  <c r="P64" i="18"/>
  <c r="P14" i="18"/>
  <c r="P64" i="4"/>
  <c r="P65" i="4"/>
  <c r="P66" i="4"/>
  <c r="P67" i="4"/>
  <c r="P68" i="4"/>
  <c r="P69" i="4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P15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P31" i="16"/>
  <c r="P32" i="16"/>
  <c r="P33" i="16"/>
  <c r="P34" i="16"/>
  <c r="P35" i="16"/>
  <c r="P36" i="16"/>
  <c r="P37" i="16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29" i="15"/>
  <c r="P30" i="15"/>
  <c r="P31" i="15"/>
  <c r="P32" i="15"/>
  <c r="P33" i="15"/>
  <c r="P34" i="15"/>
  <c r="P35" i="15"/>
  <c r="P36" i="15"/>
  <c r="P37" i="15"/>
  <c r="P38" i="15"/>
  <c r="P39" i="15"/>
  <c r="P40" i="15"/>
  <c r="P41" i="15"/>
  <c r="P42" i="15"/>
  <c r="P43" i="15"/>
  <c r="P44" i="15"/>
  <c r="P45" i="15"/>
  <c r="P46" i="15"/>
  <c r="P47" i="15"/>
  <c r="P48" i="15"/>
  <c r="P49" i="15"/>
  <c r="P50" i="15"/>
  <c r="P51" i="15"/>
  <c r="P52" i="15"/>
  <c r="P53" i="15"/>
  <c r="P54" i="15"/>
  <c r="P55" i="15"/>
  <c r="P56" i="15"/>
  <c r="P57" i="15"/>
  <c r="P58" i="15"/>
  <c r="P59" i="15"/>
  <c r="P60" i="15"/>
  <c r="P61" i="15"/>
  <c r="P62" i="15"/>
  <c r="P63" i="15"/>
  <c r="P64" i="15"/>
  <c r="P65" i="15"/>
  <c r="P66" i="15"/>
  <c r="P67" i="15"/>
  <c r="P68" i="15"/>
  <c r="P69" i="15"/>
  <c r="P70" i="15"/>
  <c r="P71" i="15"/>
  <c r="P72" i="15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54" i="14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15" i="26"/>
  <c r="P16" i="26"/>
  <c r="P17" i="26"/>
  <c r="P18" i="26"/>
  <c r="P19" i="26"/>
  <c r="P20" i="26"/>
  <c r="P21" i="26"/>
  <c r="P22" i="26"/>
  <c r="P23" i="26"/>
  <c r="P24" i="26"/>
  <c r="P25" i="26"/>
  <c r="P26" i="26"/>
  <c r="P27" i="26"/>
  <c r="P28" i="26"/>
  <c r="P29" i="26"/>
  <c r="P30" i="26"/>
  <c r="P31" i="26"/>
  <c r="P32" i="26"/>
  <c r="P33" i="26"/>
  <c r="P34" i="26"/>
  <c r="P35" i="26"/>
  <c r="P36" i="26"/>
  <c r="P37" i="26"/>
  <c r="P38" i="26"/>
  <c r="P39" i="26"/>
  <c r="P40" i="26"/>
  <c r="P41" i="26"/>
  <c r="P42" i="26"/>
  <c r="P43" i="26"/>
  <c r="P44" i="26"/>
  <c r="P45" i="26"/>
  <c r="P46" i="26"/>
  <c r="P47" i="26"/>
  <c r="P15" i="27"/>
  <c r="P16" i="27"/>
  <c r="P17" i="27"/>
  <c r="P18" i="27"/>
  <c r="P19" i="27"/>
  <c r="P20" i="27"/>
  <c r="P21" i="27"/>
  <c r="P22" i="27"/>
  <c r="P23" i="27"/>
  <c r="P24" i="27"/>
  <c r="P25" i="27"/>
  <c r="P26" i="27"/>
  <c r="P27" i="27"/>
  <c r="P28" i="27"/>
  <c r="P29" i="27"/>
  <c r="P30" i="27"/>
  <c r="P31" i="27"/>
  <c r="P32" i="27"/>
  <c r="P33" i="27"/>
  <c r="P34" i="27"/>
  <c r="P35" i="27"/>
  <c r="P36" i="27"/>
  <c r="P37" i="27"/>
  <c r="P38" i="27"/>
  <c r="P39" i="27"/>
  <c r="P40" i="27"/>
  <c r="P41" i="27"/>
  <c r="P42" i="27"/>
  <c r="P43" i="27"/>
  <c r="P44" i="27"/>
  <c r="P45" i="27"/>
  <c r="P46" i="27"/>
  <c r="P14" i="27"/>
  <c r="P14" i="26"/>
  <c r="P14" i="25"/>
  <c r="P14" i="24"/>
  <c r="P14" i="23"/>
  <c r="P14" i="22"/>
  <c r="P14" i="21"/>
  <c r="P14" i="20"/>
  <c r="P14" i="19"/>
  <c r="P14" i="17"/>
  <c r="P14" i="16"/>
  <c r="P14" i="15"/>
  <c r="P14" i="14"/>
  <c r="P14" i="13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B9" i="6"/>
  <c r="B8" i="6"/>
  <c r="B7" i="6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14" i="12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14" i="11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14" i="10"/>
  <c r="P14" i="9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14" i="3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14" i="5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14" i="4"/>
  <c r="B4" i="6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15" i="7"/>
  <c r="P16" i="7"/>
  <c r="P17" i="7"/>
  <c r="P18" i="7"/>
  <c r="P19" i="7"/>
  <c r="P20" i="7"/>
  <c r="P21" i="7"/>
  <c r="P22" i="7"/>
  <c r="P23" i="7"/>
  <c r="P24" i="7"/>
  <c r="P25" i="7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14" i="2"/>
  <c r="P14" i="7"/>
  <c r="P15" i="1"/>
  <c r="P16" i="1"/>
  <c r="P17" i="1"/>
  <c r="P18" i="1"/>
  <c r="P19" i="1"/>
  <c r="P20" i="1"/>
  <c r="P21" i="1"/>
  <c r="P22" i="1"/>
  <c r="P23" i="1"/>
  <c r="P24" i="1"/>
  <c r="P25" i="1"/>
  <c r="P26" i="1"/>
  <c r="P14" i="1"/>
  <c r="L6" i="6"/>
  <c r="L7" i="6"/>
  <c r="L8" i="6"/>
  <c r="L9" i="6"/>
  <c r="L10" i="6"/>
  <c r="L5" i="6"/>
  <c r="B6" i="6"/>
  <c r="B5" i="6"/>
  <c r="B3" i="6"/>
  <c r="B2" i="6"/>
  <c r="D2" i="6" l="1"/>
</calcChain>
</file>

<file path=xl/sharedStrings.xml><?xml version="1.0" encoding="utf-8"?>
<sst xmlns="http://schemas.openxmlformats.org/spreadsheetml/2006/main" count="5140" uniqueCount="36">
  <si>
    <t>D</t>
  </si>
  <si>
    <t>P</t>
  </si>
  <si>
    <t>B</t>
  </si>
  <si>
    <t>A</t>
  </si>
  <si>
    <t>C</t>
  </si>
  <si>
    <t>M</t>
  </si>
  <si>
    <t>W</t>
  </si>
  <si>
    <t>bytes</t>
  </si>
  <si>
    <t>Level</t>
  </si>
  <si>
    <t>Bytes</t>
  </si>
  <si>
    <t>Totaal</t>
  </si>
  <si>
    <t>num</t>
  </si>
  <si>
    <t>type</t>
  </si>
  <si>
    <t>clr</t>
  </si>
  <si>
    <t>r/c</t>
  </si>
  <si>
    <t>x</t>
  </si>
  <si>
    <t>y</t>
  </si>
  <si>
    <t>R</t>
  </si>
  <si>
    <t>00</t>
  </si>
  <si>
    <t>01</t>
  </si>
  <si>
    <t>10</t>
  </si>
  <si>
    <t>11</t>
  </si>
  <si>
    <t>subpal</t>
  </si>
  <si>
    <t>0</t>
  </si>
  <si>
    <t>1</t>
  </si>
  <si>
    <t>Y</t>
  </si>
  <si>
    <t>G</t>
  </si>
  <si>
    <t>color</t>
  </si>
  <si>
    <t>ccc</t>
  </si>
  <si>
    <t>111</t>
  </si>
  <si>
    <t>palcol</t>
  </si>
  <si>
    <t>to code</t>
  </si>
  <si>
    <t>VLOOKUP TABLES</t>
  </si>
  <si>
    <t>id</t>
  </si>
  <si>
    <t>X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</si>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</sst>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A2F4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5" borderId="10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6" borderId="37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6" borderId="42" xfId="0" applyFill="1" applyBorder="1" applyAlignment="1">
      <alignment horizontal="center" vertical="center"/>
    </xf>
    <xf numFmtId="0" fontId="0" fillId="6" borderId="43" xfId="0" applyFill="1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4" borderId="45" xfId="0" applyFill="1" applyBorder="1" applyAlignment="1">
      <alignment horizontal="center" vertical="center"/>
    </xf>
    <xf numFmtId="0" fontId="0" fillId="6" borderId="46" xfId="0" applyFill="1" applyBorder="1" applyAlignment="1">
      <alignment horizontal="center" vertical="center"/>
    </xf>
    <xf numFmtId="0" fontId="0" fillId="6" borderId="47" xfId="0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4" borderId="48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32" xfId="0" applyFill="1" applyBorder="1" applyAlignment="1">
      <alignment horizontal="center" vertical="center"/>
    </xf>
    <xf numFmtId="0" fontId="0" fillId="7" borderId="6" xfId="0" applyFill="1" applyBorder="1"/>
    <xf numFmtId="0" fontId="0" fillId="7" borderId="8" xfId="0" applyFill="1" applyBorder="1"/>
    <xf numFmtId="49" fontId="0" fillId="0" borderId="0" xfId="0" applyNumberFormat="1"/>
    <xf numFmtId="0" fontId="0" fillId="8" borderId="12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0" borderId="15" xfId="0" applyBorder="1" applyAlignment="1">
      <alignment horizontal="right"/>
    </xf>
    <xf numFmtId="0" fontId="0" fillId="0" borderId="15" xfId="0" applyBorder="1"/>
    <xf numFmtId="0" fontId="1" fillId="0" borderId="0" xfId="0" applyFont="1"/>
    <xf numFmtId="0" fontId="0" fillId="0" borderId="9" xfId="0" applyBorder="1"/>
    <xf numFmtId="0" fontId="0" fillId="0" borderId="9" xfId="0" quotePrefix="1" applyBorder="1"/>
    <xf numFmtId="0" fontId="1" fillId="0" borderId="9" xfId="0" applyFont="1" applyBorder="1"/>
    <xf numFmtId="0" fontId="1" fillId="7" borderId="25" xfId="0" applyFont="1" applyFill="1" applyBorder="1"/>
    <xf numFmtId="0" fontId="0" fillId="7" borderId="26" xfId="0" applyFill="1" applyBorder="1"/>
    <xf numFmtId="0" fontId="0" fillId="7" borderId="51" xfId="0" applyFill="1" applyBorder="1"/>
    <xf numFmtId="0" fontId="0" fillId="0" borderId="4" xfId="0" applyBorder="1"/>
    <xf numFmtId="0" fontId="0" fillId="0" borderId="5" xfId="0" applyBorder="1"/>
    <xf numFmtId="0" fontId="1" fillId="0" borderId="52" xfId="0" applyFont="1" applyBorder="1"/>
    <xf numFmtId="0" fontId="1" fillId="0" borderId="39" xfId="0" applyFont="1" applyBorder="1"/>
    <xf numFmtId="0" fontId="0" fillId="0" borderId="52" xfId="0" applyBorder="1"/>
    <xf numFmtId="0" fontId="0" fillId="0" borderId="39" xfId="0" applyBorder="1"/>
    <xf numFmtId="0" fontId="0" fillId="0" borderId="6" xfId="0" applyBorder="1"/>
    <xf numFmtId="0" fontId="0" fillId="0" borderId="7" xfId="0" applyBorder="1"/>
    <xf numFmtId="0" fontId="0" fillId="0" borderId="45" xfId="0" applyBorder="1"/>
    <xf numFmtId="0" fontId="0" fillId="0" borderId="53" xfId="0" quotePrefix="1" applyBorder="1"/>
    <xf numFmtId="0" fontId="0" fillId="9" borderId="21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54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vertical="center"/>
    </xf>
    <xf numFmtId="0" fontId="0" fillId="9" borderId="28" xfId="0" applyFill="1" applyBorder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0" fillId="9" borderId="51" xfId="0" applyFill="1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0" fontId="0" fillId="9" borderId="48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9" borderId="44" xfId="0" applyFill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50" xfId="0" applyFill="1" applyBorder="1" applyAlignment="1">
      <alignment horizontal="center" vertical="center"/>
    </xf>
    <xf numFmtId="0" fontId="0" fillId="8" borderId="32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4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49" xfId="0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8" borderId="38" xfId="0" applyFill="1" applyBorder="1" applyAlignment="1">
      <alignment horizontal="center" vertical="center"/>
    </xf>
    <xf numFmtId="0" fontId="0" fillId="8" borderId="4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9" borderId="49" xfId="0" applyFill="1" applyBorder="1" applyAlignment="1">
      <alignment horizontal="center" vertical="center"/>
    </xf>
    <xf numFmtId="0" fontId="0" fillId="9" borderId="36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9" borderId="38" xfId="0" applyFill="1" applyBorder="1" applyAlignment="1">
      <alignment horizontal="center" vertical="center"/>
    </xf>
    <xf numFmtId="0" fontId="0" fillId="9" borderId="40" xfId="0" applyFill="1" applyBorder="1" applyAlignment="1">
      <alignment horizontal="center" vertical="center"/>
    </xf>
    <xf numFmtId="0" fontId="0" fillId="9" borderId="57" xfId="0" applyFill="1" applyBorder="1" applyAlignment="1">
      <alignment horizontal="center" vertical="center"/>
    </xf>
    <xf numFmtId="0" fontId="0" fillId="9" borderId="58" xfId="0" applyFill="1" applyBorder="1" applyAlignment="1">
      <alignment horizontal="center" vertical="center"/>
    </xf>
    <xf numFmtId="0" fontId="0" fillId="9" borderId="43" xfId="0" applyFill="1" applyBorder="1" applyAlignment="1">
      <alignment horizontal="center" vertical="center"/>
    </xf>
    <xf numFmtId="0" fontId="0" fillId="9" borderId="42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0" fillId="12" borderId="22" xfId="0" applyFill="1" applyBorder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1" borderId="20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11" borderId="54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11" borderId="37" xfId="0" applyFill="1" applyBorder="1" applyAlignment="1">
      <alignment horizontal="center" vertical="center"/>
    </xf>
    <xf numFmtId="0" fontId="0" fillId="12" borderId="52" xfId="0" applyFill="1" applyBorder="1" applyAlignment="1">
      <alignment horizontal="center" vertical="center"/>
    </xf>
    <xf numFmtId="0" fontId="0" fillId="11" borderId="34" xfId="0" applyFill="1" applyBorder="1" applyAlignment="1">
      <alignment horizontal="center" vertical="center"/>
    </xf>
    <xf numFmtId="0" fontId="0" fillId="10" borderId="31" xfId="0" applyFill="1" applyBorder="1" applyAlignment="1">
      <alignment horizontal="center" vertical="center"/>
    </xf>
    <xf numFmtId="0" fontId="0" fillId="11" borderId="32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8" borderId="42" xfId="0" applyFill="1" applyBorder="1" applyAlignment="1">
      <alignment horizontal="center" vertical="center"/>
    </xf>
    <xf numFmtId="0" fontId="0" fillId="11" borderId="44" xfId="0" applyFill="1" applyBorder="1" applyAlignment="1">
      <alignment horizontal="center" vertical="center"/>
    </xf>
    <xf numFmtId="0" fontId="0" fillId="9" borderId="56" xfId="0" applyFill="1" applyBorder="1" applyAlignment="1">
      <alignment horizontal="center" vertical="center"/>
    </xf>
    <xf numFmtId="0" fontId="0" fillId="6" borderId="54" xfId="0" applyFill="1" applyBorder="1" applyAlignment="1">
      <alignment horizontal="center" vertical="center"/>
    </xf>
    <xf numFmtId="0" fontId="0" fillId="6" borderId="44" xfId="0" applyFill="1" applyBorder="1" applyAlignment="1">
      <alignment horizontal="center" vertical="center"/>
    </xf>
    <xf numFmtId="0" fontId="0" fillId="9" borderId="5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0" fillId="8" borderId="59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48" xfId="0" applyFill="1" applyBorder="1" applyAlignment="1">
      <alignment horizontal="center" vertical="center"/>
    </xf>
    <xf numFmtId="0" fontId="0" fillId="10" borderId="33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11" borderId="31" xfId="0" applyFill="1" applyBorder="1" applyAlignment="1">
      <alignment horizontal="center" vertical="center"/>
    </xf>
    <xf numFmtId="0" fontId="0" fillId="11" borderId="33" xfId="0" applyFill="1" applyBorder="1" applyAlignment="1">
      <alignment horizontal="center" vertical="center"/>
    </xf>
    <xf numFmtId="0" fontId="0" fillId="5" borderId="33" xfId="0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0" fontId="0" fillId="5" borderId="35" xfId="0" applyFill="1" applyBorder="1" applyAlignment="1">
      <alignment horizontal="center" vertical="center"/>
    </xf>
    <xf numFmtId="0" fontId="0" fillId="5" borderId="60" xfId="0" applyFill="1" applyBorder="1" applyAlignment="1">
      <alignment horizontal="center" vertical="center"/>
    </xf>
    <xf numFmtId="0" fontId="0" fillId="5" borderId="55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10" borderId="16" xfId="0" applyFill="1" applyBorder="1" applyAlignment="1">
      <alignment horizontal="center" vertical="center"/>
    </xf>
    <xf numFmtId="0" fontId="0" fillId="10" borderId="22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10" borderId="28" xfId="0" applyFill="1" applyBorder="1" applyAlignment="1">
      <alignment horizontal="center" vertical="center"/>
    </xf>
    <xf numFmtId="0" fontId="0" fillId="10" borderId="26" xfId="0" applyFill="1" applyBorder="1" applyAlignment="1">
      <alignment horizontal="center" vertical="center"/>
    </xf>
    <xf numFmtId="0" fontId="0" fillId="10" borderId="27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1" borderId="56" xfId="0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0" fontId="0" fillId="11" borderId="48" xfId="0" applyFill="1" applyBorder="1" applyAlignment="1">
      <alignment horizontal="center" vertical="center"/>
    </xf>
    <xf numFmtId="0" fontId="0" fillId="11" borderId="52" xfId="0" applyFill="1" applyBorder="1" applyAlignment="1">
      <alignment horizontal="center" vertical="center"/>
    </xf>
    <xf numFmtId="0" fontId="0" fillId="11" borderId="45" xfId="0" applyFill="1" applyBorder="1" applyAlignment="1">
      <alignment horizontal="center" vertical="center"/>
    </xf>
    <xf numFmtId="0" fontId="0" fillId="11" borderId="42" xfId="0" applyFill="1" applyBorder="1" applyAlignment="1">
      <alignment horizontal="center" vertical="center"/>
    </xf>
    <xf numFmtId="0" fontId="0" fillId="11" borderId="43" xfId="0" applyFill="1" applyBorder="1" applyAlignment="1">
      <alignment horizontal="center" vertical="center"/>
    </xf>
    <xf numFmtId="0" fontId="0" fillId="11" borderId="61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0" fillId="13" borderId="16" xfId="0" applyFill="1" applyBorder="1" applyAlignment="1">
      <alignment horizontal="center" vertical="center"/>
    </xf>
    <xf numFmtId="0" fontId="0" fillId="13" borderId="22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13" borderId="14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13" borderId="34" xfId="0" applyFill="1" applyBorder="1" applyAlignment="1">
      <alignment horizontal="center" vertical="center"/>
    </xf>
    <xf numFmtId="0" fontId="0" fillId="13" borderId="33" xfId="0" applyFill="1" applyBorder="1" applyAlignment="1">
      <alignment horizontal="center" vertical="center"/>
    </xf>
    <xf numFmtId="0" fontId="0" fillId="13" borderId="39" xfId="0" applyFill="1" applyBorder="1" applyAlignment="1">
      <alignment horizontal="center" vertical="center"/>
    </xf>
    <xf numFmtId="0" fontId="0" fillId="10" borderId="52" xfId="0" applyFill="1" applyBorder="1" applyAlignment="1">
      <alignment horizontal="center" vertical="center"/>
    </xf>
    <xf numFmtId="0" fontId="0" fillId="10" borderId="45" xfId="0" applyFill="1" applyBorder="1" applyAlignment="1">
      <alignment horizontal="center" vertical="center"/>
    </xf>
    <xf numFmtId="0" fontId="0" fillId="5" borderId="61" xfId="0" applyFill="1" applyBorder="1" applyAlignment="1">
      <alignment horizontal="center" vertical="center"/>
    </xf>
    <xf numFmtId="0" fontId="0" fillId="6" borderId="45" xfId="0" applyFill="1" applyBorder="1" applyAlignment="1">
      <alignment horizontal="center" vertical="center"/>
    </xf>
    <xf numFmtId="0" fontId="0" fillId="13" borderId="53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11" borderId="24" xfId="0" applyFill="1" applyBorder="1" applyAlignment="1">
      <alignment horizontal="center" vertical="center"/>
    </xf>
    <xf numFmtId="0" fontId="0" fillId="11" borderId="59" xfId="0" applyFill="1" applyBorder="1" applyAlignment="1">
      <alignment horizontal="center" vertical="center"/>
    </xf>
    <xf numFmtId="0" fontId="0" fillId="11" borderId="28" xfId="0" applyFill="1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0" fontId="0" fillId="11" borderId="27" xfId="0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0" fontId="0" fillId="11" borderId="35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8" borderId="37" xfId="0" applyFill="1" applyBorder="1" applyAlignment="1">
      <alignment horizontal="center" vertical="center"/>
    </xf>
    <xf numFmtId="0" fontId="0" fillId="8" borderId="53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48" xfId="0" applyFill="1" applyBorder="1" applyAlignment="1">
      <alignment horizontal="center" vertical="center"/>
    </xf>
    <xf numFmtId="0" fontId="0" fillId="5" borderId="51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0" fontId="0" fillId="5" borderId="40" xfId="0" applyFill="1" applyBorder="1" applyAlignment="1">
      <alignment horizontal="center" vertical="center"/>
    </xf>
    <xf numFmtId="0" fontId="0" fillId="5" borderId="39" xfId="0" applyFill="1" applyBorder="1" applyAlignment="1">
      <alignment horizontal="center" vertical="center"/>
    </xf>
    <xf numFmtId="0" fontId="0" fillId="5" borderId="49" xfId="0" applyFill="1" applyBorder="1" applyAlignment="1">
      <alignment horizontal="center" vertical="center"/>
    </xf>
    <xf numFmtId="0" fontId="0" fillId="5" borderId="57" xfId="0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51" xfId="0" applyFill="1" applyBorder="1" applyAlignment="1">
      <alignment horizontal="center" vertical="center"/>
    </xf>
    <xf numFmtId="0" fontId="0" fillId="6" borderId="39" xfId="0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3" borderId="62" xfId="0" applyFill="1" applyBorder="1" applyAlignment="1">
      <alignment horizontal="center" vertical="center"/>
    </xf>
    <xf numFmtId="0" fontId="0" fillId="3" borderId="57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9" borderId="39" xfId="0" applyFill="1" applyBorder="1" applyAlignment="1">
      <alignment horizontal="center" vertical="center"/>
    </xf>
    <xf numFmtId="0" fontId="0" fillId="9" borderId="34" xfId="0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0" fillId="9" borderId="37" xfId="0" applyFill="1" applyBorder="1" applyAlignment="1">
      <alignment horizontal="center" vertical="center"/>
    </xf>
    <xf numFmtId="0" fontId="0" fillId="9" borderId="60" xfId="0" applyFill="1" applyBorder="1" applyAlignment="1">
      <alignment horizontal="center" vertical="center"/>
    </xf>
    <xf numFmtId="0" fontId="0" fillId="9" borderId="46" xfId="0" applyFill="1" applyBorder="1" applyAlignment="1">
      <alignment horizontal="center" vertical="center"/>
    </xf>
    <xf numFmtId="0" fontId="0" fillId="9" borderId="47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6" borderId="48" xfId="0" applyFill="1" applyBorder="1" applyAlignment="1">
      <alignment horizontal="center" vertical="center"/>
    </xf>
    <xf numFmtId="0" fontId="0" fillId="10" borderId="30" xfId="0" applyFill="1" applyBorder="1" applyAlignment="1">
      <alignment horizontal="center" vertical="center"/>
    </xf>
    <xf numFmtId="0" fontId="0" fillId="9" borderId="52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0" fillId="10" borderId="49" xfId="0" applyFill="1" applyBorder="1" applyAlignment="1">
      <alignment horizontal="center" vertical="center"/>
    </xf>
    <xf numFmtId="0" fontId="0" fillId="10" borderId="38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10" borderId="58" xfId="0" applyFill="1" applyBorder="1" applyAlignment="1">
      <alignment horizontal="center" vertical="center"/>
    </xf>
    <xf numFmtId="0" fontId="0" fillId="10" borderId="46" xfId="0" applyFill="1" applyBorder="1" applyAlignment="1">
      <alignment horizontal="center" vertical="center"/>
    </xf>
    <xf numFmtId="0" fontId="0" fillId="10" borderId="43" xfId="0" applyFill="1" applyBorder="1" applyAlignment="1">
      <alignment horizontal="center" vertical="center"/>
    </xf>
    <xf numFmtId="0" fontId="0" fillId="10" borderId="44" xfId="0" applyFill="1" applyBorder="1" applyAlignment="1">
      <alignment horizontal="center" vertical="center"/>
    </xf>
    <xf numFmtId="0" fontId="0" fillId="11" borderId="46" xfId="0" applyFill="1" applyBorder="1" applyAlignment="1">
      <alignment horizontal="center" vertical="center"/>
    </xf>
    <xf numFmtId="0" fontId="0" fillId="3" borderId="42" xfId="0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0" fillId="3" borderId="55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11" borderId="49" xfId="0" applyFill="1" applyBorder="1" applyAlignment="1">
      <alignment horizontal="center" vertical="center"/>
    </xf>
    <xf numFmtId="0" fontId="0" fillId="11" borderId="36" xfId="0" applyFill="1" applyBorder="1" applyAlignment="1">
      <alignment horizontal="center" vertical="center"/>
    </xf>
    <xf numFmtId="0" fontId="0" fillId="11" borderId="38" xfId="0" applyFill="1" applyBorder="1" applyAlignment="1">
      <alignment horizontal="center" vertical="center"/>
    </xf>
    <xf numFmtId="0" fontId="0" fillId="6" borderId="58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11" borderId="25" xfId="0" applyFill="1" applyBorder="1" applyAlignment="1">
      <alignment horizontal="center" vertical="center"/>
    </xf>
    <xf numFmtId="0" fontId="0" fillId="11" borderId="51" xfId="0" applyFill="1" applyBorder="1" applyAlignment="1">
      <alignment horizontal="center" vertical="center"/>
    </xf>
    <xf numFmtId="0" fontId="0" fillId="11" borderId="58" xfId="0" applyFill="1" applyBorder="1" applyAlignment="1">
      <alignment horizontal="center" vertical="center"/>
    </xf>
    <xf numFmtId="0" fontId="0" fillId="5" borderId="46" xfId="0" applyFill="1" applyBorder="1" applyAlignment="1">
      <alignment horizontal="center" vertical="center"/>
    </xf>
    <xf numFmtId="0" fontId="0" fillId="11" borderId="47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0" borderId="56" xfId="0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0" borderId="19" xfId="0" applyFill="1" applyBorder="1" applyAlignment="1">
      <alignment horizontal="center" vertical="center"/>
    </xf>
    <xf numFmtId="0" fontId="0" fillId="10" borderId="20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10" borderId="21" xfId="0" applyFill="1" applyBorder="1" applyAlignment="1">
      <alignment horizontal="center" vertical="center"/>
    </xf>
    <xf numFmtId="0" fontId="0" fillId="10" borderId="51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10" borderId="34" xfId="0" applyFill="1" applyBorder="1" applyAlignment="1">
      <alignment horizontal="center" vertical="center"/>
    </xf>
    <xf numFmtId="0" fontId="0" fillId="10" borderId="37" xfId="0" applyFill="1" applyBorder="1" applyAlignment="1">
      <alignment horizontal="center" vertical="center"/>
    </xf>
    <xf numFmtId="0" fontId="0" fillId="6" borderId="50" xfId="0" applyFill="1" applyBorder="1" applyAlignment="1">
      <alignment horizontal="center" vertical="center"/>
    </xf>
    <xf numFmtId="0" fontId="0" fillId="10" borderId="42" xfId="0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0" fillId="6" borderId="52" xfId="0" applyFill="1" applyBorder="1" applyAlignment="1">
      <alignment horizontal="center" vertical="center"/>
    </xf>
    <xf numFmtId="0" fontId="0" fillId="5" borderId="50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6" borderId="63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E2A2F4"/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B7977-7B33-4887-94B8-2677514B6F62}">
  <dimension ref="A1:N26"/>
  <sheetViews>
    <sheetView workbookViewId="0">
      <selection activeCell="D2" sqref="D2"/>
    </sheetView>
  </sheetViews>
  <sheetFormatPr defaultRowHeight="14.4" x14ac:dyDescent="0.3"/>
  <cols>
    <col min="8" max="8" width="6.6640625" customWidth="1"/>
    <col min="9" max="9" width="8" customWidth="1"/>
    <col min="13" max="14" width="0" hidden="1" customWidth="1"/>
  </cols>
  <sheetData>
    <row r="1" spans="1:14" ht="15" thickBot="1" x14ac:dyDescent="0.35">
      <c r="A1" s="99" t="s">
        <v>8</v>
      </c>
      <c r="B1" s="99" t="s">
        <v>9</v>
      </c>
      <c r="D1" s="393" t="s">
        <v>10</v>
      </c>
      <c r="E1" s="394"/>
    </row>
    <row r="2" spans="1:14" ht="15" thickBot="1" x14ac:dyDescent="0.35">
      <c r="A2">
        <v>1</v>
      </c>
      <c r="B2">
        <f>'01'!Q2</f>
        <v>27</v>
      </c>
      <c r="D2" s="87">
        <f>SUM(B:B)</f>
        <v>1805</v>
      </c>
      <c r="E2" s="88" t="s">
        <v>7</v>
      </c>
      <c r="H2" s="103" t="s">
        <v>32</v>
      </c>
      <c r="I2" s="104"/>
      <c r="J2" s="104"/>
      <c r="K2" s="104"/>
      <c r="L2" s="105"/>
    </row>
    <row r="3" spans="1:14" x14ac:dyDescent="0.3">
      <c r="A3">
        <v>2</v>
      </c>
      <c r="B3">
        <f>'02'!Q2</f>
        <v>53</v>
      </c>
      <c r="H3" s="106"/>
      <c r="L3" s="107"/>
    </row>
    <row r="4" spans="1:14" x14ac:dyDescent="0.3">
      <c r="A4">
        <v>3</v>
      </c>
      <c r="B4">
        <f>'03'!Q2</f>
        <v>51</v>
      </c>
      <c r="H4" s="108" t="s">
        <v>12</v>
      </c>
      <c r="I4" s="102" t="s">
        <v>33</v>
      </c>
      <c r="K4" s="102" t="s">
        <v>27</v>
      </c>
      <c r="L4" s="109" t="s">
        <v>28</v>
      </c>
      <c r="M4" t="s">
        <v>22</v>
      </c>
      <c r="N4" t="s">
        <v>30</v>
      </c>
    </row>
    <row r="5" spans="1:14" x14ac:dyDescent="0.3">
      <c r="A5">
        <v>4</v>
      </c>
      <c r="B5">
        <f>'04'!Q2</f>
        <v>113</v>
      </c>
      <c r="H5" s="110" t="s">
        <v>4</v>
      </c>
      <c r="I5" s="101" t="s">
        <v>18</v>
      </c>
      <c r="K5" s="100" t="s">
        <v>4</v>
      </c>
      <c r="L5" s="111" t="str">
        <f>CONCATENATE(M5,N5)</f>
        <v>000</v>
      </c>
      <c r="M5" s="89" t="s">
        <v>18</v>
      </c>
      <c r="N5" s="89" t="s">
        <v>23</v>
      </c>
    </row>
    <row r="6" spans="1:14" x14ac:dyDescent="0.3">
      <c r="A6">
        <v>5</v>
      </c>
      <c r="B6">
        <f>'05'!Q2</f>
        <v>59</v>
      </c>
      <c r="H6" s="110" t="s">
        <v>5</v>
      </c>
      <c r="I6" s="101" t="s">
        <v>19</v>
      </c>
      <c r="K6" s="100" t="s">
        <v>2</v>
      </c>
      <c r="L6" s="111" t="str">
        <f t="shared" ref="L6:L10" si="0">CONCATENATE(M6,N6)</f>
        <v>001</v>
      </c>
      <c r="M6" s="89" t="s">
        <v>18</v>
      </c>
      <c r="N6" s="89" t="s">
        <v>24</v>
      </c>
    </row>
    <row r="7" spans="1:14" x14ac:dyDescent="0.3">
      <c r="A7">
        <v>6</v>
      </c>
      <c r="B7">
        <f>'06'!Q$2</f>
        <v>163</v>
      </c>
      <c r="H7" s="110" t="s">
        <v>1</v>
      </c>
      <c r="I7" s="101" t="s">
        <v>20</v>
      </c>
      <c r="K7" s="100" t="s">
        <v>17</v>
      </c>
      <c r="L7" s="111" t="str">
        <f t="shared" si="0"/>
        <v>010</v>
      </c>
      <c r="M7" s="89" t="s">
        <v>19</v>
      </c>
      <c r="N7" s="89" t="s">
        <v>23</v>
      </c>
    </row>
    <row r="8" spans="1:14" x14ac:dyDescent="0.3">
      <c r="A8">
        <v>7</v>
      </c>
      <c r="B8">
        <f>'07'!Q$2</f>
        <v>65</v>
      </c>
      <c r="H8" s="110" t="s">
        <v>0</v>
      </c>
      <c r="I8" s="101" t="s">
        <v>21</v>
      </c>
      <c r="K8" s="100" t="s">
        <v>25</v>
      </c>
      <c r="L8" s="111" t="str">
        <f t="shared" si="0"/>
        <v>011</v>
      </c>
      <c r="M8" s="89" t="s">
        <v>19</v>
      </c>
      <c r="N8" s="89" t="s">
        <v>24</v>
      </c>
    </row>
    <row r="9" spans="1:14" x14ac:dyDescent="0.3">
      <c r="A9">
        <v>8</v>
      </c>
      <c r="B9">
        <f>'08'!Q$2</f>
        <v>55</v>
      </c>
      <c r="H9" s="110" t="s">
        <v>6</v>
      </c>
      <c r="I9" s="101" t="s">
        <v>18</v>
      </c>
      <c r="K9" s="100" t="s">
        <v>26</v>
      </c>
      <c r="L9" s="111" t="str">
        <f t="shared" si="0"/>
        <v>100</v>
      </c>
      <c r="M9" s="89" t="s">
        <v>20</v>
      </c>
      <c r="N9" s="89" t="s">
        <v>23</v>
      </c>
    </row>
    <row r="10" spans="1:14" x14ac:dyDescent="0.3">
      <c r="A10">
        <v>9</v>
      </c>
      <c r="B10">
        <f>'09'!Q$2</f>
        <v>67</v>
      </c>
      <c r="H10" s="106"/>
      <c r="K10" s="100" t="s">
        <v>5</v>
      </c>
      <c r="L10" s="111" t="str">
        <f t="shared" si="0"/>
        <v>101</v>
      </c>
      <c r="M10" s="89" t="s">
        <v>20</v>
      </c>
      <c r="N10" s="89" t="s">
        <v>24</v>
      </c>
    </row>
    <row r="11" spans="1:14" ht="15" thickBot="1" x14ac:dyDescent="0.35">
      <c r="A11">
        <v>10</v>
      </c>
      <c r="B11">
        <f>'10'!Q$2</f>
        <v>47</v>
      </c>
      <c r="H11" s="112"/>
      <c r="I11" s="113"/>
      <c r="J11" s="113"/>
      <c r="K11" s="114" t="s">
        <v>34</v>
      </c>
      <c r="L11" s="115" t="s">
        <v>29</v>
      </c>
    </row>
    <row r="12" spans="1:14" x14ac:dyDescent="0.3">
      <c r="A12">
        <v>11</v>
      </c>
      <c r="B12">
        <f>'11'!Q$2</f>
        <v>83</v>
      </c>
    </row>
    <row r="13" spans="1:14" x14ac:dyDescent="0.3">
      <c r="A13">
        <v>12</v>
      </c>
      <c r="B13">
        <f>'12'!Q$2</f>
        <v>43</v>
      </c>
    </row>
    <row r="14" spans="1:14" x14ac:dyDescent="0.3">
      <c r="A14">
        <v>13</v>
      </c>
      <c r="B14">
        <f>'13'!Q$2</f>
        <v>83</v>
      </c>
    </row>
    <row r="15" spans="1:14" x14ac:dyDescent="0.3">
      <c r="A15">
        <v>14</v>
      </c>
      <c r="B15">
        <f>'14'!Q$2</f>
        <v>119</v>
      </c>
    </row>
    <row r="16" spans="1:14" x14ac:dyDescent="0.3">
      <c r="A16">
        <v>15</v>
      </c>
      <c r="B16">
        <f>'15'!Q$2</f>
        <v>49</v>
      </c>
    </row>
    <row r="17" spans="1:2" x14ac:dyDescent="0.3">
      <c r="A17">
        <v>16</v>
      </c>
      <c r="B17">
        <f>'16'!Q$2</f>
        <v>85</v>
      </c>
    </row>
    <row r="18" spans="1:2" x14ac:dyDescent="0.3">
      <c r="A18">
        <v>17</v>
      </c>
      <c r="B18">
        <f>'17'!Q$2</f>
        <v>103</v>
      </c>
    </row>
    <row r="19" spans="1:2" x14ac:dyDescent="0.3">
      <c r="A19">
        <v>18</v>
      </c>
      <c r="B19">
        <f>'18'!Q$2</f>
        <v>85</v>
      </c>
    </row>
    <row r="20" spans="1:2" x14ac:dyDescent="0.3">
      <c r="A20">
        <v>19</v>
      </c>
      <c r="B20">
        <f>'19'!Q$2</f>
        <v>63</v>
      </c>
    </row>
    <row r="21" spans="1:2" x14ac:dyDescent="0.3">
      <c r="A21">
        <v>20</v>
      </c>
      <c r="B21">
        <f>'20'!Q$2</f>
        <v>75</v>
      </c>
    </row>
    <row r="22" spans="1:2" x14ac:dyDescent="0.3">
      <c r="A22">
        <v>21</v>
      </c>
      <c r="B22">
        <f>'21'!Q$2</f>
        <v>61</v>
      </c>
    </row>
    <row r="23" spans="1:2" x14ac:dyDescent="0.3">
      <c r="A23">
        <v>22</v>
      </c>
      <c r="B23">
        <f>'22'!Q$2</f>
        <v>45</v>
      </c>
    </row>
    <row r="24" spans="1:2" x14ac:dyDescent="0.3">
      <c r="A24">
        <v>23</v>
      </c>
      <c r="B24">
        <f>'23'!Q$2</f>
        <v>75</v>
      </c>
    </row>
    <row r="25" spans="1:2" x14ac:dyDescent="0.3">
      <c r="A25">
        <v>24</v>
      </c>
      <c r="B25">
        <f>'24'!Q$2</f>
        <v>69</v>
      </c>
    </row>
    <row r="26" spans="1:2" x14ac:dyDescent="0.3">
      <c r="A26">
        <v>25</v>
      </c>
      <c r="B26">
        <f>'25'!Q$2</f>
        <v>67</v>
      </c>
    </row>
  </sheetData>
  <mergeCells count="1">
    <mergeCell ref="D1:E1"/>
  </mergeCells>
  <pageMargins left="0.7" right="0.7" top="0.75" bottom="0.75" header="0.3" footer="0.3"/>
  <pageSetup orientation="portrait" r:id="rId1"/>
  <ignoredErrors>
    <ignoredError sqref="I5:I9 M5:N10 L11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34367-0DD3-496D-9AFB-6A1C26D7B547}">
  <dimension ref="A1:R46"/>
  <sheetViews>
    <sheetView workbookViewId="0">
      <pane ySplit="13" topLeftCell="A14" activePane="bottomLeft" state="frozen"/>
      <selection pane="bottomLeft" activeCell="Q3" sqref="Q3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Q2">
        <v>67</v>
      </c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5"/>
      <c r="F3" s="5"/>
      <c r="G3" s="5"/>
      <c r="H3" s="5"/>
      <c r="I3" s="5"/>
      <c r="J3" s="271" t="s">
        <v>4</v>
      </c>
      <c r="K3" s="5"/>
      <c r="L3" s="5"/>
      <c r="M3" s="5"/>
      <c r="N3" s="5"/>
      <c r="O3" s="278" t="s">
        <v>4</v>
      </c>
    </row>
    <row r="4" spans="1:18" ht="19.2" customHeight="1" x14ac:dyDescent="0.3">
      <c r="A4" s="28">
        <v>2</v>
      </c>
      <c r="B4" s="4"/>
      <c r="C4" s="5"/>
      <c r="D4" s="5"/>
      <c r="E4" s="272" t="s">
        <v>4</v>
      </c>
      <c r="F4" s="5"/>
      <c r="G4" s="5"/>
      <c r="H4" s="5"/>
      <c r="I4" s="5"/>
      <c r="J4" s="5"/>
      <c r="K4" s="5"/>
      <c r="L4" s="272" t="s">
        <v>4</v>
      </c>
      <c r="M4" s="5"/>
      <c r="N4" s="274" t="s">
        <v>4</v>
      </c>
      <c r="O4" s="279" t="s">
        <v>4</v>
      </c>
    </row>
    <row r="5" spans="1:18" ht="19.2" customHeight="1" x14ac:dyDescent="0.3">
      <c r="A5" s="28">
        <v>3</v>
      </c>
      <c r="B5" s="4"/>
      <c r="C5" s="274" t="s">
        <v>4</v>
      </c>
      <c r="D5" s="275" t="s">
        <v>4</v>
      </c>
      <c r="E5" s="273" t="s">
        <v>4</v>
      </c>
      <c r="F5" s="5"/>
      <c r="G5" s="271" t="s">
        <v>4</v>
      </c>
      <c r="H5" s="5"/>
      <c r="I5" s="5"/>
      <c r="J5" s="5"/>
      <c r="K5" s="5"/>
      <c r="L5" s="273" t="s">
        <v>4</v>
      </c>
      <c r="M5" s="5"/>
      <c r="N5" s="29" t="s">
        <v>6</v>
      </c>
      <c r="O5" s="246" t="s">
        <v>6</v>
      </c>
    </row>
    <row r="6" spans="1:18" ht="19.2" customHeight="1" x14ac:dyDescent="0.3">
      <c r="A6" s="28">
        <v>4</v>
      </c>
      <c r="B6" s="4"/>
      <c r="C6" s="5"/>
      <c r="D6" s="5"/>
      <c r="E6" s="273" t="s">
        <v>4</v>
      </c>
      <c r="F6" s="5"/>
      <c r="G6" s="5"/>
      <c r="H6" s="5"/>
      <c r="I6" s="5"/>
      <c r="J6" s="5"/>
      <c r="K6" s="5"/>
      <c r="L6" s="273" t="s">
        <v>4</v>
      </c>
      <c r="M6" s="5"/>
      <c r="N6" s="5"/>
      <c r="O6" s="6"/>
    </row>
    <row r="7" spans="1:18" ht="19.2" customHeight="1" x14ac:dyDescent="0.3">
      <c r="A7" s="28">
        <v>5</v>
      </c>
      <c r="B7" s="4"/>
      <c r="C7" s="274" t="s">
        <v>5</v>
      </c>
      <c r="D7" s="276" t="s">
        <v>5</v>
      </c>
      <c r="E7" s="276" t="s">
        <v>5</v>
      </c>
      <c r="F7" s="275" t="s">
        <v>5</v>
      </c>
      <c r="G7" s="274" t="s">
        <v>5</v>
      </c>
      <c r="H7" s="276" t="s">
        <v>5</v>
      </c>
      <c r="I7" s="276" t="s">
        <v>5</v>
      </c>
      <c r="J7" s="275" t="s">
        <v>5</v>
      </c>
      <c r="K7" s="274" t="s">
        <v>5</v>
      </c>
      <c r="L7" s="276" t="s">
        <v>5</v>
      </c>
      <c r="M7" s="276" t="s">
        <v>5</v>
      </c>
      <c r="N7" s="275" t="s">
        <v>5</v>
      </c>
      <c r="O7" s="280" t="s">
        <v>5</v>
      </c>
    </row>
    <row r="8" spans="1:18" ht="19.2" customHeight="1" x14ac:dyDescent="0.3">
      <c r="A8" s="28">
        <v>6</v>
      </c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/>
    </row>
    <row r="9" spans="1:18" ht="19.2" customHeight="1" x14ac:dyDescent="0.3">
      <c r="A9" s="28">
        <v>7</v>
      </c>
      <c r="B9" s="4"/>
      <c r="C9" s="5"/>
      <c r="D9" s="81" t="s">
        <v>6</v>
      </c>
      <c r="E9" s="5"/>
      <c r="F9" s="81" t="s">
        <v>6</v>
      </c>
      <c r="G9" s="5"/>
      <c r="H9" s="81" t="s">
        <v>6</v>
      </c>
      <c r="I9" s="5"/>
      <c r="J9" s="81" t="s">
        <v>6</v>
      </c>
      <c r="K9" s="5"/>
      <c r="L9" s="81" t="s">
        <v>6</v>
      </c>
      <c r="M9" s="5"/>
      <c r="N9" s="81" t="s">
        <v>6</v>
      </c>
      <c r="O9" s="6"/>
    </row>
    <row r="10" spans="1:18" ht="19.2" customHeight="1" x14ac:dyDescent="0.3">
      <c r="A10" s="28">
        <v>8</v>
      </c>
      <c r="B10" s="281" t="s">
        <v>1</v>
      </c>
      <c r="C10" s="5"/>
      <c r="D10" s="146" t="s">
        <v>1</v>
      </c>
      <c r="E10" s="5"/>
      <c r="F10" s="142" t="s">
        <v>1</v>
      </c>
      <c r="G10" s="5"/>
      <c r="H10" s="146" t="s">
        <v>1</v>
      </c>
      <c r="I10" s="5"/>
      <c r="J10" s="42" t="s">
        <v>1</v>
      </c>
      <c r="K10" s="5"/>
      <c r="L10" s="206" t="s">
        <v>1</v>
      </c>
      <c r="M10" s="5"/>
      <c r="N10" s="273" t="s">
        <v>1</v>
      </c>
      <c r="O10" s="6"/>
    </row>
    <row r="11" spans="1:18" ht="19.2" customHeight="1" thickBot="1" x14ac:dyDescent="0.35">
      <c r="A11" s="28">
        <v>9</v>
      </c>
      <c r="B11" s="249" t="s">
        <v>6</v>
      </c>
      <c r="C11" s="282" t="s">
        <v>4</v>
      </c>
      <c r="D11" s="283" t="s">
        <v>6</v>
      </c>
      <c r="E11" s="150" t="s">
        <v>4</v>
      </c>
      <c r="F11" s="268" t="s">
        <v>6</v>
      </c>
      <c r="G11" s="144" t="s">
        <v>4</v>
      </c>
      <c r="H11" s="268" t="s">
        <v>6</v>
      </c>
      <c r="I11" s="150" t="s">
        <v>4</v>
      </c>
      <c r="J11" s="268" t="s">
        <v>6</v>
      </c>
      <c r="K11" s="284" t="s">
        <v>4</v>
      </c>
      <c r="L11" s="268" t="s">
        <v>6</v>
      </c>
      <c r="M11" s="264" t="s">
        <v>4</v>
      </c>
      <c r="N11" s="268" t="s">
        <v>6</v>
      </c>
      <c r="O11" s="285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1</v>
      </c>
      <c r="C14">
        <v>8</v>
      </c>
      <c r="D14">
        <v>1</v>
      </c>
      <c r="E14" t="s">
        <v>17</v>
      </c>
      <c r="F14" t="s">
        <v>4</v>
      </c>
      <c r="G14" t="s">
        <v>26</v>
      </c>
      <c r="P14" t="str">
        <f>CONCATENATE(".db #$", C14, B14, ", #%", IF(E14="R", "0", "1"),  DEC2BIN(D14-1,2), VLOOKUP(F14, info!$H$5:$I$9, 2, FALSE), VLOOKUP(G14, info!$K$5:$L$11, 2, FALSE))</f>
        <v>.db #$81, #%00000100</v>
      </c>
    </row>
    <row r="15" spans="1:18" x14ac:dyDescent="0.3">
      <c r="B15">
        <v>1</v>
      </c>
      <c r="C15" t="s">
        <v>0</v>
      </c>
      <c r="D15">
        <v>1</v>
      </c>
      <c r="E15" t="s">
        <v>17</v>
      </c>
      <c r="F15" t="s">
        <v>4</v>
      </c>
      <c r="G15" t="s">
        <v>26</v>
      </c>
      <c r="P15" t="str">
        <f>CONCATENATE(".db #$", C15, B15, ", #%", IF(E15="R", "0", "1"),  DEC2BIN(D15-1,2), VLOOKUP(F15, info!$H$5:$I$9, 2, FALSE), VLOOKUP(G15, info!$K$5:$L$11, 2, FALSE))</f>
        <v>.db #$D1, #%00000100</v>
      </c>
    </row>
    <row r="16" spans="1:18" x14ac:dyDescent="0.3">
      <c r="B16">
        <v>2</v>
      </c>
      <c r="C16">
        <v>3</v>
      </c>
      <c r="D16">
        <v>3</v>
      </c>
      <c r="E16" t="s">
        <v>4</v>
      </c>
      <c r="F16" t="s">
        <v>4</v>
      </c>
      <c r="G16" t="s">
        <v>26</v>
      </c>
      <c r="P16" t="str">
        <f>CONCATENATE(".db #$", C16, B16, ", #%", IF(E16="R", "0", "1"),  DEC2BIN(D16-1,2), VLOOKUP(F16, info!$H$5:$I$9, 2, FALSE), VLOOKUP(G16, info!$K$5:$L$11, 2, FALSE))</f>
        <v>.db #$32, #%11000100</v>
      </c>
    </row>
    <row r="17" spans="2:16" x14ac:dyDescent="0.3">
      <c r="B17">
        <v>2</v>
      </c>
      <c r="C17" t="s">
        <v>3</v>
      </c>
      <c r="D17">
        <v>3</v>
      </c>
      <c r="E17" t="s">
        <v>4</v>
      </c>
      <c r="F17" t="s">
        <v>4</v>
      </c>
      <c r="G17" t="s">
        <v>26</v>
      </c>
      <c r="P17" t="str">
        <f>CONCATENATE(".db #$", C17, B17, ", #%", IF(E17="R", "0", "1"),  DEC2BIN(D17-1,2), VLOOKUP(F17, info!$H$5:$I$9, 2, FALSE), VLOOKUP(G17, info!$K$5:$L$11, 2, FALSE))</f>
        <v>.db #$A2, #%11000100</v>
      </c>
    </row>
    <row r="18" spans="2:16" x14ac:dyDescent="0.3">
      <c r="B18">
        <v>2</v>
      </c>
      <c r="C18" t="s">
        <v>4</v>
      </c>
      <c r="D18">
        <v>2</v>
      </c>
      <c r="E18" t="s">
        <v>17</v>
      </c>
      <c r="F18" t="s">
        <v>4</v>
      </c>
      <c r="G18" t="s">
        <v>26</v>
      </c>
      <c r="P18" t="str">
        <f>CONCATENATE(".db #$", C18, B18, ", #%", IF(E18="R", "0", "1"),  DEC2BIN(D18-1,2), VLOOKUP(F18, info!$H$5:$I$9, 2, FALSE), VLOOKUP(G18, info!$K$5:$L$11, 2, FALSE))</f>
        <v>.db #$C2, #%00100100</v>
      </c>
    </row>
    <row r="19" spans="2:16" x14ac:dyDescent="0.3">
      <c r="B19">
        <v>3</v>
      </c>
      <c r="C19">
        <v>1</v>
      </c>
      <c r="D19">
        <v>2</v>
      </c>
      <c r="E19" t="s">
        <v>17</v>
      </c>
      <c r="F19" t="s">
        <v>4</v>
      </c>
      <c r="G19" t="s">
        <v>26</v>
      </c>
      <c r="P19" t="str">
        <f>CONCATENATE(".db #$", C19, B19, ", #%", IF(E19="R", "0", "1"),  DEC2BIN(D19-1,2), VLOOKUP(F19, info!$H$5:$I$9, 2, FALSE), VLOOKUP(G19, info!$K$5:$L$11, 2, FALSE))</f>
        <v>.db #$13, #%00100100</v>
      </c>
    </row>
    <row r="20" spans="2:16" x14ac:dyDescent="0.3">
      <c r="B20">
        <v>3</v>
      </c>
      <c r="C20">
        <v>5</v>
      </c>
      <c r="D20">
        <v>1</v>
      </c>
      <c r="E20" t="s">
        <v>17</v>
      </c>
      <c r="F20" t="s">
        <v>4</v>
      </c>
      <c r="G20" t="s">
        <v>26</v>
      </c>
      <c r="P20" t="str">
        <f>CONCATENATE(".db #$", C20, B20, ", #%", IF(E20="R", "0", "1"),  DEC2BIN(D20-1,2), VLOOKUP(F20, info!$H$5:$I$9, 2, FALSE), VLOOKUP(G20, info!$K$5:$L$11, 2, FALSE))</f>
        <v>.db #$53, #%00000100</v>
      </c>
    </row>
    <row r="21" spans="2:16" x14ac:dyDescent="0.3">
      <c r="B21">
        <v>3</v>
      </c>
      <c r="C21" t="s">
        <v>4</v>
      </c>
      <c r="D21">
        <v>2</v>
      </c>
      <c r="E21" t="s">
        <v>17</v>
      </c>
      <c r="F21" t="s">
        <v>6</v>
      </c>
      <c r="G21" t="s">
        <v>34</v>
      </c>
      <c r="P21" t="str">
        <f>CONCATENATE(".db #$", C21, B21, ", #%", IF(E21="R", "0", "1"),  DEC2BIN(D21-1,2), VLOOKUP(F21, info!$H$5:$I$9, 2, FALSE), VLOOKUP(G21, info!$K$5:$L$11, 2, FALSE))</f>
        <v>.db #$C3, #%00100111</v>
      </c>
    </row>
    <row r="22" spans="2:16" x14ac:dyDescent="0.3">
      <c r="B22">
        <v>5</v>
      </c>
      <c r="C22">
        <v>1</v>
      </c>
      <c r="D22">
        <v>4</v>
      </c>
      <c r="E22" t="s">
        <v>17</v>
      </c>
      <c r="F22" t="s">
        <v>5</v>
      </c>
      <c r="G22" t="s">
        <v>26</v>
      </c>
      <c r="P22" t="str">
        <f>CONCATENATE(".db #$", C22, B22, ", #%", IF(E22="R", "0", "1"),  DEC2BIN(D22-1,2), VLOOKUP(F22, info!$H$5:$I$9, 2, FALSE), VLOOKUP(G22, info!$K$5:$L$11, 2, FALSE))</f>
        <v>.db #$15, #%01101100</v>
      </c>
    </row>
    <row r="23" spans="2:16" x14ac:dyDescent="0.3">
      <c r="B23">
        <v>5</v>
      </c>
      <c r="C23">
        <v>5</v>
      </c>
      <c r="D23">
        <v>4</v>
      </c>
      <c r="E23" t="s">
        <v>17</v>
      </c>
      <c r="F23" t="s">
        <v>5</v>
      </c>
      <c r="G23" t="s">
        <v>26</v>
      </c>
      <c r="P23" t="str">
        <f>CONCATENATE(".db #$", C23, B23, ", #%", IF(E23="R", "0", "1"),  DEC2BIN(D23-1,2), VLOOKUP(F23, info!$H$5:$I$9, 2, FALSE), VLOOKUP(G23, info!$K$5:$L$11, 2, FALSE))</f>
        <v>.db #$55, #%01101100</v>
      </c>
    </row>
    <row r="24" spans="2:16" x14ac:dyDescent="0.3">
      <c r="B24">
        <v>5</v>
      </c>
      <c r="C24">
        <v>9</v>
      </c>
      <c r="D24">
        <v>4</v>
      </c>
      <c r="E24" t="s">
        <v>17</v>
      </c>
      <c r="F24" t="s">
        <v>5</v>
      </c>
      <c r="G24" t="s">
        <v>26</v>
      </c>
      <c r="P24" t="str">
        <f>CONCATENATE(".db #$", C24, B24, ", #%", IF(E24="R", "0", "1"),  DEC2BIN(D24-1,2), VLOOKUP(F24, info!$H$5:$I$9, 2, FALSE), VLOOKUP(G24, info!$K$5:$L$11, 2, FALSE))</f>
        <v>.db #$95, #%01101100</v>
      </c>
    </row>
    <row r="25" spans="2:16" x14ac:dyDescent="0.3">
      <c r="B25">
        <v>5</v>
      </c>
      <c r="C25" t="s">
        <v>0</v>
      </c>
      <c r="D25">
        <v>1</v>
      </c>
      <c r="E25" t="s">
        <v>17</v>
      </c>
      <c r="F25" t="s">
        <v>5</v>
      </c>
      <c r="G25" t="s">
        <v>26</v>
      </c>
      <c r="P25" t="str">
        <f>CONCATENATE(".db #$", C25, B25, ", #%", IF(E25="R", "0", "1"),  DEC2BIN(D25-1,2), VLOOKUP(F25, info!$H$5:$I$9, 2, FALSE), VLOOKUP(G25, info!$K$5:$L$11, 2, FALSE))</f>
        <v>.db #$D5, #%00001100</v>
      </c>
    </row>
    <row r="26" spans="2:16" x14ac:dyDescent="0.3">
      <c r="B26">
        <v>7</v>
      </c>
      <c r="C26">
        <v>2</v>
      </c>
      <c r="D26">
        <v>3</v>
      </c>
      <c r="E26" t="s">
        <v>4</v>
      </c>
      <c r="F26" t="s">
        <v>6</v>
      </c>
      <c r="G26" t="s">
        <v>34</v>
      </c>
      <c r="P26" t="str">
        <f>CONCATENATE(".db #$", C26, B26, ", #%", IF(E26="R", "0", "1"),  DEC2BIN(D26-1,2), VLOOKUP(F26, info!$H$5:$I$9, 2, FALSE), VLOOKUP(G26, info!$K$5:$L$11, 2, FALSE))</f>
        <v>.db #$27, #%11000111</v>
      </c>
    </row>
    <row r="27" spans="2:16" x14ac:dyDescent="0.3">
      <c r="B27">
        <v>7</v>
      </c>
      <c r="C27">
        <v>4</v>
      </c>
      <c r="D27">
        <v>3</v>
      </c>
      <c r="E27" t="s">
        <v>4</v>
      </c>
      <c r="F27" t="s">
        <v>6</v>
      </c>
      <c r="G27" t="s">
        <v>34</v>
      </c>
      <c r="P27" t="str">
        <f>CONCATENATE(".db #$", C27, B27, ", #%", IF(E27="R", "0", "1"),  DEC2BIN(D27-1,2), VLOOKUP(F27, info!$H$5:$I$9, 2, FALSE), VLOOKUP(G27, info!$K$5:$L$11, 2, FALSE))</f>
        <v>.db #$47, #%11000111</v>
      </c>
    </row>
    <row r="28" spans="2:16" x14ac:dyDescent="0.3">
      <c r="B28">
        <v>7</v>
      </c>
      <c r="C28">
        <v>6</v>
      </c>
      <c r="D28">
        <v>3</v>
      </c>
      <c r="E28" t="s">
        <v>4</v>
      </c>
      <c r="F28" t="s">
        <v>6</v>
      </c>
      <c r="G28" t="s">
        <v>34</v>
      </c>
      <c r="P28" t="str">
        <f>CONCATENATE(".db #$", C28, B28, ", #%", IF(E28="R", "0", "1"),  DEC2BIN(D28-1,2), VLOOKUP(F28, info!$H$5:$I$9, 2, FALSE), VLOOKUP(G28, info!$K$5:$L$11, 2, FALSE))</f>
        <v>.db #$67, #%11000111</v>
      </c>
    </row>
    <row r="29" spans="2:16" x14ac:dyDescent="0.3">
      <c r="B29">
        <v>7</v>
      </c>
      <c r="C29">
        <v>8</v>
      </c>
      <c r="D29">
        <v>3</v>
      </c>
      <c r="E29" t="s">
        <v>4</v>
      </c>
      <c r="F29" t="s">
        <v>6</v>
      </c>
      <c r="G29" t="s">
        <v>34</v>
      </c>
      <c r="P29" t="str">
        <f>CONCATENATE(".db #$", C29, B29, ", #%", IF(E29="R", "0", "1"),  DEC2BIN(D29-1,2), VLOOKUP(F29, info!$H$5:$I$9, 2, FALSE), VLOOKUP(G29, info!$K$5:$L$11, 2, FALSE))</f>
        <v>.db #$87, #%11000111</v>
      </c>
    </row>
    <row r="30" spans="2:16" x14ac:dyDescent="0.3">
      <c r="B30">
        <v>7</v>
      </c>
      <c r="C30" t="s">
        <v>3</v>
      </c>
      <c r="D30">
        <v>3</v>
      </c>
      <c r="E30" t="s">
        <v>4</v>
      </c>
      <c r="F30" t="s">
        <v>6</v>
      </c>
      <c r="G30" t="s">
        <v>34</v>
      </c>
      <c r="P30" t="str">
        <f>CONCATENATE(".db #$", C30, B30, ", #%", IF(E30="R", "0", "1"),  DEC2BIN(D30-1,2), VLOOKUP(F30, info!$H$5:$I$9, 2, FALSE), VLOOKUP(G30, info!$K$5:$L$11, 2, FALSE))</f>
        <v>.db #$A7, #%11000111</v>
      </c>
    </row>
    <row r="31" spans="2:16" x14ac:dyDescent="0.3">
      <c r="B31">
        <v>7</v>
      </c>
      <c r="C31" t="s">
        <v>4</v>
      </c>
      <c r="D31">
        <v>3</v>
      </c>
      <c r="E31" t="s">
        <v>4</v>
      </c>
      <c r="F31" t="s">
        <v>6</v>
      </c>
      <c r="G31" t="s">
        <v>34</v>
      </c>
      <c r="P31" t="str">
        <f>CONCATENATE(".db #$", C31, B31, ", #%", IF(E31="R", "0", "1"),  DEC2BIN(D31-1,2), VLOOKUP(F31, info!$H$5:$I$9, 2, FALSE), VLOOKUP(G31, info!$K$5:$L$11, 2, FALSE))</f>
        <v>.db #$C7, #%11000111</v>
      </c>
    </row>
    <row r="32" spans="2:16" x14ac:dyDescent="0.3">
      <c r="B32">
        <v>8</v>
      </c>
      <c r="C32">
        <v>0</v>
      </c>
      <c r="D32">
        <v>1</v>
      </c>
      <c r="E32" t="s">
        <v>17</v>
      </c>
      <c r="F32" t="s">
        <v>1</v>
      </c>
      <c r="G32" t="s">
        <v>25</v>
      </c>
      <c r="P32" t="str">
        <f>CONCATENATE(".db #$", C32, B32, ", #%", IF(E32="R", "0", "1"),  DEC2BIN(D32-1,2), VLOOKUP(F32, info!$H$5:$I$9, 2, FALSE), VLOOKUP(G32, info!$K$5:$L$11, 2, FALSE))</f>
        <v>.db #$08, #%00010011</v>
      </c>
    </row>
    <row r="33" spans="2:16" x14ac:dyDescent="0.3">
      <c r="B33">
        <v>8</v>
      </c>
      <c r="C33">
        <v>2</v>
      </c>
      <c r="D33">
        <v>1</v>
      </c>
      <c r="E33" t="s">
        <v>17</v>
      </c>
      <c r="F33" t="s">
        <v>1</v>
      </c>
      <c r="G33" t="s">
        <v>5</v>
      </c>
      <c r="P33" t="str">
        <f>CONCATENATE(".db #$", C33, B33, ", #%", IF(E33="R", "0", "1"),  DEC2BIN(D33-1,2), VLOOKUP(F33, info!$H$5:$I$9, 2, FALSE), VLOOKUP(G33, info!$K$5:$L$11, 2, FALSE))</f>
        <v>.db #$28, #%00010101</v>
      </c>
    </row>
    <row r="34" spans="2:16" x14ac:dyDescent="0.3">
      <c r="B34">
        <v>8</v>
      </c>
      <c r="C34">
        <v>4</v>
      </c>
      <c r="D34">
        <v>1</v>
      </c>
      <c r="E34" t="s">
        <v>17</v>
      </c>
      <c r="F34" t="s">
        <v>1</v>
      </c>
      <c r="G34" t="s">
        <v>17</v>
      </c>
      <c r="P34" t="str">
        <f>CONCATENATE(".db #$", C34, B34, ", #%", IF(E34="R", "0", "1"),  DEC2BIN(D34-1,2), VLOOKUP(F34, info!$H$5:$I$9, 2, FALSE), VLOOKUP(G34, info!$K$5:$L$11, 2, FALSE))</f>
        <v>.db #$48, #%00010010</v>
      </c>
    </row>
    <row r="35" spans="2:16" x14ac:dyDescent="0.3">
      <c r="B35">
        <v>8</v>
      </c>
      <c r="C35">
        <v>6</v>
      </c>
      <c r="D35">
        <v>1</v>
      </c>
      <c r="E35" t="s">
        <v>17</v>
      </c>
      <c r="F35" t="s">
        <v>1</v>
      </c>
      <c r="G35" t="s">
        <v>5</v>
      </c>
      <c r="P35" t="str">
        <f>CONCATENATE(".db #$", C35, B35, ", #%", IF(E35="R", "0", "1"),  DEC2BIN(D35-1,2), VLOOKUP(F35, info!$H$5:$I$9, 2, FALSE), VLOOKUP(G35, info!$K$5:$L$11, 2, FALSE))</f>
        <v>.db #$68, #%00010101</v>
      </c>
    </row>
    <row r="36" spans="2:16" x14ac:dyDescent="0.3">
      <c r="B36">
        <v>8</v>
      </c>
      <c r="C36">
        <v>8</v>
      </c>
      <c r="D36">
        <v>1</v>
      </c>
      <c r="E36" t="s">
        <v>17</v>
      </c>
      <c r="F36" t="s">
        <v>1</v>
      </c>
      <c r="G36" t="s">
        <v>2</v>
      </c>
      <c r="P36" t="str">
        <f>CONCATENATE(".db #$", C36, B36, ", #%", IF(E36="R", "0", "1"),  DEC2BIN(D36-1,2), VLOOKUP(F36, info!$H$5:$I$9, 2, FALSE), VLOOKUP(G36, info!$K$5:$L$11, 2, FALSE))</f>
        <v>.db #$88, #%00010001</v>
      </c>
    </row>
    <row r="37" spans="2:16" x14ac:dyDescent="0.3">
      <c r="B37">
        <v>8</v>
      </c>
      <c r="C37" t="s">
        <v>3</v>
      </c>
      <c r="D37">
        <v>1</v>
      </c>
      <c r="E37" t="s">
        <v>17</v>
      </c>
      <c r="F37" t="s">
        <v>1</v>
      </c>
      <c r="G37" t="s">
        <v>4</v>
      </c>
      <c r="P37" t="str">
        <f>CONCATENATE(".db #$", C37, B37, ", #%", IF(E37="R", "0", "1"),  DEC2BIN(D37-1,2), VLOOKUP(F37, info!$H$5:$I$9, 2, FALSE), VLOOKUP(G37, info!$K$5:$L$11, 2, FALSE))</f>
        <v>.db #$A8, #%00010000</v>
      </c>
    </row>
    <row r="38" spans="2:16" x14ac:dyDescent="0.3">
      <c r="B38">
        <v>8</v>
      </c>
      <c r="C38" t="s">
        <v>4</v>
      </c>
      <c r="D38">
        <v>1</v>
      </c>
      <c r="E38" t="s">
        <v>17</v>
      </c>
      <c r="F38" t="s">
        <v>1</v>
      </c>
      <c r="G38" t="s">
        <v>26</v>
      </c>
      <c r="P38" t="str">
        <f>CONCATENATE(".db #$", C38, B38, ", #%", IF(E38="R", "0", "1"),  DEC2BIN(D38-1,2), VLOOKUP(F38, info!$H$5:$I$9, 2, FALSE), VLOOKUP(G38, info!$K$5:$L$11, 2, FALSE))</f>
        <v>.db #$C8, #%00010100</v>
      </c>
    </row>
    <row r="39" spans="2:16" x14ac:dyDescent="0.3">
      <c r="B39">
        <v>9</v>
      </c>
      <c r="C39">
        <v>0</v>
      </c>
      <c r="D39">
        <v>1</v>
      </c>
      <c r="E39" t="s">
        <v>17</v>
      </c>
      <c r="F39" t="s">
        <v>6</v>
      </c>
      <c r="G39" t="s">
        <v>34</v>
      </c>
      <c r="P39" t="str">
        <f>CONCATENATE(".db #$", C39, B39, ", #%", IF(E39="R", "0", "1"),  DEC2BIN(D39-1,2), VLOOKUP(F39, info!$H$5:$I$9, 2, FALSE), VLOOKUP(G39, info!$K$5:$L$11, 2, FALSE))</f>
        <v>.db #$09, #%00000111</v>
      </c>
    </row>
    <row r="40" spans="2:16" x14ac:dyDescent="0.3">
      <c r="B40">
        <v>9</v>
      </c>
      <c r="C40">
        <v>1</v>
      </c>
      <c r="D40">
        <v>1</v>
      </c>
      <c r="E40" t="s">
        <v>17</v>
      </c>
      <c r="F40" t="s">
        <v>4</v>
      </c>
      <c r="G40" t="s">
        <v>25</v>
      </c>
      <c r="P40" t="str">
        <f>CONCATENATE(".db #$", C40, B40, ", #%", IF(E40="R", "0", "1"),  DEC2BIN(D40-1,2), VLOOKUP(F40, info!$H$5:$I$9, 2, FALSE), VLOOKUP(G40, info!$K$5:$L$11, 2, FALSE))</f>
        <v>.db #$19, #%00000011</v>
      </c>
    </row>
    <row r="41" spans="2:16" x14ac:dyDescent="0.3">
      <c r="B41">
        <v>9</v>
      </c>
      <c r="C41">
        <v>3</v>
      </c>
      <c r="D41">
        <v>1</v>
      </c>
      <c r="E41" t="s">
        <v>17</v>
      </c>
      <c r="F41" t="s">
        <v>4</v>
      </c>
      <c r="G41" t="s">
        <v>5</v>
      </c>
      <c r="P41" t="str">
        <f>CONCATENATE(".db #$", C41, B41, ", #%", IF(E41="R", "0", "1"),  DEC2BIN(D41-1,2), VLOOKUP(F41, info!$H$5:$I$9, 2, FALSE), VLOOKUP(G41, info!$K$5:$L$11, 2, FALSE))</f>
        <v>.db #$39, #%00000101</v>
      </c>
    </row>
    <row r="42" spans="2:16" x14ac:dyDescent="0.3">
      <c r="B42">
        <v>9</v>
      </c>
      <c r="C42">
        <v>5</v>
      </c>
      <c r="D42">
        <v>1</v>
      </c>
      <c r="E42" t="s">
        <v>17</v>
      </c>
      <c r="F42" t="s">
        <v>4</v>
      </c>
      <c r="G42" t="s">
        <v>17</v>
      </c>
      <c r="P42" t="str">
        <f>CONCATENATE(".db #$", C42, B42, ", #%", IF(E42="R", "0", "1"),  DEC2BIN(D42-1,2), VLOOKUP(F42, info!$H$5:$I$9, 2, FALSE), VLOOKUP(G42, info!$K$5:$L$11, 2, FALSE))</f>
        <v>.db #$59, #%00000010</v>
      </c>
    </row>
    <row r="43" spans="2:16" x14ac:dyDescent="0.3">
      <c r="B43">
        <v>9</v>
      </c>
      <c r="C43">
        <v>7</v>
      </c>
      <c r="D43">
        <v>1</v>
      </c>
      <c r="E43" t="s">
        <v>17</v>
      </c>
      <c r="F43" t="s">
        <v>4</v>
      </c>
      <c r="G43" t="s">
        <v>5</v>
      </c>
      <c r="P43" t="str">
        <f>CONCATENATE(".db #$", C43, B43, ", #%", IF(E43="R", "0", "1"),  DEC2BIN(D43-1,2), VLOOKUP(F43, info!$H$5:$I$9, 2, FALSE), VLOOKUP(G43, info!$K$5:$L$11, 2, FALSE))</f>
        <v>.db #$79, #%00000101</v>
      </c>
    </row>
    <row r="44" spans="2:16" x14ac:dyDescent="0.3">
      <c r="B44">
        <v>9</v>
      </c>
      <c r="C44">
        <v>9</v>
      </c>
      <c r="D44">
        <v>1</v>
      </c>
      <c r="E44" t="s">
        <v>17</v>
      </c>
      <c r="F44" t="s">
        <v>4</v>
      </c>
      <c r="G44" t="s">
        <v>2</v>
      </c>
      <c r="P44" t="str">
        <f>CONCATENATE(".db #$", C44, B44, ", #%", IF(E44="R", "0", "1"),  DEC2BIN(D44-1,2), VLOOKUP(F44, info!$H$5:$I$9, 2, FALSE), VLOOKUP(G44, info!$K$5:$L$11, 2, FALSE))</f>
        <v>.db #$99, #%00000001</v>
      </c>
    </row>
    <row r="45" spans="2:16" x14ac:dyDescent="0.3">
      <c r="B45">
        <v>9</v>
      </c>
      <c r="C45" t="s">
        <v>2</v>
      </c>
      <c r="D45">
        <v>1</v>
      </c>
      <c r="E45" t="s">
        <v>17</v>
      </c>
      <c r="F45" t="s">
        <v>4</v>
      </c>
      <c r="G45" t="s">
        <v>4</v>
      </c>
      <c r="P45" t="str">
        <f>CONCATENATE(".db #$", C45, B45, ", #%", IF(E45="R", "0", "1"),  DEC2BIN(D45-1,2), VLOOKUP(F45, info!$H$5:$I$9, 2, FALSE), VLOOKUP(G45, info!$K$5:$L$11, 2, FALSE))</f>
        <v>.db #$B9, #%00000000</v>
      </c>
    </row>
    <row r="46" spans="2:16" x14ac:dyDescent="0.3">
      <c r="B46">
        <v>9</v>
      </c>
      <c r="C46" t="s">
        <v>0</v>
      </c>
      <c r="D46">
        <v>1</v>
      </c>
      <c r="E46" t="s">
        <v>17</v>
      </c>
      <c r="F46" t="s">
        <v>4</v>
      </c>
      <c r="G46" t="s">
        <v>26</v>
      </c>
      <c r="P46" t="str">
        <f>CONCATENATE(".db #$", C46, B46, ", #%", IF(E46="R", "0", "1"),  DEC2BIN(D46-1,2), VLOOKUP(F46, info!$H$5:$I$9, 2, FALSE), VLOOKUP(G46, info!$K$5:$L$11, 2, FALSE))</f>
        <v>.db #$D9, #%00000100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7103-04BF-4784-BA75-2F96C59BA088}">
  <dimension ref="A1:R36"/>
  <sheetViews>
    <sheetView workbookViewId="0">
      <pane ySplit="13" topLeftCell="A14" activePane="bottomLeft" state="frozen"/>
      <selection pane="bottomLeft" activeCell="A14" sqref="A14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219" t="s">
        <v>4</v>
      </c>
      <c r="C2" s="55" t="s">
        <v>5</v>
      </c>
      <c r="D2" s="2"/>
      <c r="E2" s="2"/>
      <c r="F2" s="2"/>
      <c r="G2" s="55" t="s">
        <v>5</v>
      </c>
      <c r="H2" s="2"/>
      <c r="I2" s="2"/>
      <c r="J2" s="2"/>
      <c r="K2" s="55" t="s">
        <v>5</v>
      </c>
      <c r="L2" s="2"/>
      <c r="M2" s="2"/>
      <c r="N2" s="2"/>
      <c r="O2" s="220" t="s">
        <v>5</v>
      </c>
      <c r="Q2">
        <v>47</v>
      </c>
      <c r="R2" t="s">
        <v>7</v>
      </c>
    </row>
    <row r="3" spans="1:18" ht="19.2" customHeight="1" x14ac:dyDescent="0.3">
      <c r="A3" s="28">
        <v>1</v>
      </c>
      <c r="B3" s="4"/>
      <c r="C3" s="42" t="s">
        <v>5</v>
      </c>
      <c r="D3" s="5"/>
      <c r="E3" s="46" t="s">
        <v>5</v>
      </c>
      <c r="F3" s="5"/>
      <c r="G3" s="42" t="s">
        <v>5</v>
      </c>
      <c r="H3" s="5"/>
      <c r="I3" s="46" t="s">
        <v>5</v>
      </c>
      <c r="J3" s="5"/>
      <c r="K3" s="42" t="s">
        <v>5</v>
      </c>
      <c r="L3" s="5"/>
      <c r="M3" s="46" t="s">
        <v>5</v>
      </c>
      <c r="N3" s="5"/>
      <c r="O3" s="66" t="s">
        <v>5</v>
      </c>
    </row>
    <row r="4" spans="1:18" ht="19.2" customHeight="1" x14ac:dyDescent="0.3">
      <c r="A4" s="28">
        <v>2</v>
      </c>
      <c r="B4" s="4"/>
      <c r="C4" s="47" t="s">
        <v>5</v>
      </c>
      <c r="D4" s="5"/>
      <c r="E4" s="42" t="s">
        <v>5</v>
      </c>
      <c r="F4" s="5"/>
      <c r="G4" s="47" t="s">
        <v>5</v>
      </c>
      <c r="H4" s="5"/>
      <c r="I4" s="42" t="s">
        <v>5</v>
      </c>
      <c r="J4" s="5"/>
      <c r="K4" s="47" t="s">
        <v>5</v>
      </c>
      <c r="L4" s="5"/>
      <c r="M4" s="42" t="s">
        <v>5</v>
      </c>
      <c r="N4" s="5"/>
      <c r="O4" s="68" t="s">
        <v>5</v>
      </c>
    </row>
    <row r="5" spans="1:18" ht="19.2" customHeight="1" x14ac:dyDescent="0.3">
      <c r="A5" s="28">
        <v>3</v>
      </c>
      <c r="B5" s="4"/>
      <c r="C5" s="46" t="s">
        <v>5</v>
      </c>
      <c r="D5" s="5"/>
      <c r="E5" s="47" t="s">
        <v>5</v>
      </c>
      <c r="F5" s="5"/>
      <c r="G5" s="46" t="s">
        <v>5</v>
      </c>
      <c r="H5" s="5"/>
      <c r="I5" s="47" t="s">
        <v>5</v>
      </c>
      <c r="J5" s="5"/>
      <c r="K5" s="46" t="s">
        <v>5</v>
      </c>
      <c r="L5" s="5"/>
      <c r="M5" s="47" t="s">
        <v>5</v>
      </c>
      <c r="N5" s="5"/>
      <c r="O5" s="65" t="s">
        <v>5</v>
      </c>
    </row>
    <row r="6" spans="1:18" ht="19.2" customHeight="1" x14ac:dyDescent="0.3">
      <c r="A6" s="28">
        <v>4</v>
      </c>
      <c r="B6" s="4"/>
      <c r="C6" s="42" t="s">
        <v>5</v>
      </c>
      <c r="D6" s="5"/>
      <c r="E6" s="46" t="s">
        <v>5</v>
      </c>
      <c r="F6" s="5"/>
      <c r="G6" s="42" t="s">
        <v>5</v>
      </c>
      <c r="H6" s="5"/>
      <c r="I6" s="46" t="s">
        <v>5</v>
      </c>
      <c r="J6" s="5"/>
      <c r="K6" s="42" t="s">
        <v>5</v>
      </c>
      <c r="L6" s="5"/>
      <c r="M6" s="46" t="s">
        <v>5</v>
      </c>
      <c r="N6" s="5"/>
      <c r="O6" s="66" t="s">
        <v>5</v>
      </c>
    </row>
    <row r="7" spans="1:18" ht="19.2" customHeight="1" x14ac:dyDescent="0.3">
      <c r="A7" s="28">
        <v>5</v>
      </c>
      <c r="B7" s="4"/>
      <c r="C7" s="47" t="s">
        <v>5</v>
      </c>
      <c r="D7" s="5"/>
      <c r="E7" s="42" t="s">
        <v>5</v>
      </c>
      <c r="F7" s="5"/>
      <c r="G7" s="47" t="s">
        <v>5</v>
      </c>
      <c r="H7" s="5"/>
      <c r="I7" s="42" t="s">
        <v>5</v>
      </c>
      <c r="J7" s="5"/>
      <c r="K7" s="47" t="s">
        <v>5</v>
      </c>
      <c r="L7" s="5"/>
      <c r="M7" s="42" t="s">
        <v>5</v>
      </c>
      <c r="N7" s="5"/>
      <c r="O7" s="68" t="s">
        <v>5</v>
      </c>
    </row>
    <row r="8" spans="1:18" ht="19.2" customHeight="1" x14ac:dyDescent="0.3">
      <c r="A8" s="28">
        <v>6</v>
      </c>
      <c r="B8" s="4"/>
      <c r="C8" s="46" t="s">
        <v>5</v>
      </c>
      <c r="D8" s="5"/>
      <c r="E8" s="47" t="s">
        <v>5</v>
      </c>
      <c r="F8" s="5"/>
      <c r="G8" s="46" t="s">
        <v>5</v>
      </c>
      <c r="H8" s="5"/>
      <c r="I8" s="47" t="s">
        <v>5</v>
      </c>
      <c r="J8" s="5"/>
      <c r="K8" s="46" t="s">
        <v>5</v>
      </c>
      <c r="L8" s="5"/>
      <c r="M8" s="47" t="s">
        <v>5</v>
      </c>
      <c r="N8" s="5"/>
      <c r="O8" s="65" t="s">
        <v>5</v>
      </c>
    </row>
    <row r="9" spans="1:18" ht="19.2" customHeight="1" x14ac:dyDescent="0.3">
      <c r="A9" s="28">
        <v>7</v>
      </c>
      <c r="B9" s="4"/>
      <c r="C9" s="42" t="s">
        <v>5</v>
      </c>
      <c r="D9" s="5"/>
      <c r="E9" s="46" t="s">
        <v>5</v>
      </c>
      <c r="F9" s="5"/>
      <c r="G9" s="42" t="s">
        <v>5</v>
      </c>
      <c r="H9" s="5"/>
      <c r="I9" s="46" t="s">
        <v>5</v>
      </c>
      <c r="J9" s="5"/>
      <c r="K9" s="42" t="s">
        <v>5</v>
      </c>
      <c r="L9" s="5"/>
      <c r="M9" s="46" t="s">
        <v>5</v>
      </c>
      <c r="N9" s="5"/>
      <c r="O9" s="66" t="s">
        <v>5</v>
      </c>
    </row>
    <row r="10" spans="1:18" ht="19.2" customHeight="1" x14ac:dyDescent="0.3">
      <c r="A10" s="28">
        <v>8</v>
      </c>
      <c r="B10" s="4"/>
      <c r="C10" s="47" t="s">
        <v>5</v>
      </c>
      <c r="D10" s="5"/>
      <c r="E10" s="42" t="s">
        <v>5</v>
      </c>
      <c r="F10" s="5"/>
      <c r="G10" s="47" t="s">
        <v>5</v>
      </c>
      <c r="H10" s="5"/>
      <c r="I10" s="42" t="s">
        <v>5</v>
      </c>
      <c r="J10" s="5"/>
      <c r="K10" s="47" t="s">
        <v>5</v>
      </c>
      <c r="L10" s="5"/>
      <c r="M10" s="42" t="s">
        <v>5</v>
      </c>
      <c r="N10" s="5"/>
      <c r="O10" s="68" t="s">
        <v>5</v>
      </c>
    </row>
    <row r="11" spans="1:18" ht="19.2" customHeight="1" thickBot="1" x14ac:dyDescent="0.35">
      <c r="A11" s="28">
        <v>9</v>
      </c>
      <c r="B11" s="7"/>
      <c r="C11" s="8"/>
      <c r="D11" s="8"/>
      <c r="E11" s="221" t="s">
        <v>5</v>
      </c>
      <c r="F11" s="8"/>
      <c r="G11" s="8"/>
      <c r="H11" s="8"/>
      <c r="I11" s="221" t="s">
        <v>5</v>
      </c>
      <c r="J11" s="8"/>
      <c r="K11" s="8"/>
      <c r="L11" s="8"/>
      <c r="M11" s="221" t="s">
        <v>5</v>
      </c>
      <c r="N11" s="8"/>
      <c r="O11" s="222" t="s">
        <v>1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1</v>
      </c>
      <c r="E14" s="5" t="s">
        <v>17</v>
      </c>
      <c r="F14" t="s">
        <v>4</v>
      </c>
      <c r="G14" t="s">
        <v>17</v>
      </c>
      <c r="P14" t="str">
        <f>CONCATENATE(".db #$", C14, B14, ", #%", IF(E14="R", "0", "1"),  DEC2BIN(D14-1,2), VLOOKUP(F14, info!$H$5:$I$9, 2, FALSE), VLOOKUP(G14, info!$K$5:$L$11, 2, FALSE))</f>
        <v>.db #$00, #%00000010</v>
      </c>
    </row>
    <row r="15" spans="1:18" x14ac:dyDescent="0.3">
      <c r="B15">
        <v>0</v>
      </c>
      <c r="C15">
        <v>1</v>
      </c>
      <c r="D15">
        <v>3</v>
      </c>
      <c r="E15" t="s">
        <v>4</v>
      </c>
      <c r="F15" t="s">
        <v>5</v>
      </c>
      <c r="G15" t="s">
        <v>2</v>
      </c>
      <c r="P15" t="str">
        <f>CONCATENATE(".db #$", C15, B15, ", #%", IF(E15="R", "0", "1"),  DEC2BIN(D15-1,2), VLOOKUP(F15, info!$H$5:$I$9, 2, FALSE), VLOOKUP(G15, info!$K$5:$L$11, 2, FALSE))</f>
        <v>.db #$10, #%11001001</v>
      </c>
    </row>
    <row r="16" spans="1:18" x14ac:dyDescent="0.3">
      <c r="B16">
        <v>0</v>
      </c>
      <c r="C16">
        <v>5</v>
      </c>
      <c r="D16">
        <v>3</v>
      </c>
      <c r="E16" t="s">
        <v>4</v>
      </c>
      <c r="F16" t="s">
        <v>5</v>
      </c>
      <c r="G16" t="s">
        <v>2</v>
      </c>
      <c r="P16" t="str">
        <f>CONCATENATE(".db #$", C16, B16, ", #%", IF(E16="R", "0", "1"),  DEC2BIN(D16-1,2), VLOOKUP(F16, info!$H$5:$I$9, 2, FALSE), VLOOKUP(G16, info!$K$5:$L$11, 2, FALSE))</f>
        <v>.db #$50, #%11001001</v>
      </c>
    </row>
    <row r="17" spans="2:16" x14ac:dyDescent="0.3">
      <c r="B17">
        <v>0</v>
      </c>
      <c r="C17">
        <v>9</v>
      </c>
      <c r="D17">
        <v>3</v>
      </c>
      <c r="E17" t="s">
        <v>4</v>
      </c>
      <c r="F17" t="s">
        <v>5</v>
      </c>
      <c r="G17" t="s">
        <v>2</v>
      </c>
      <c r="P17" t="str">
        <f>CONCATENATE(".db #$", C17, B17, ", #%", IF(E17="R", "0", "1"),  DEC2BIN(D17-1,2), VLOOKUP(F17, info!$H$5:$I$9, 2, FALSE), VLOOKUP(G17, info!$K$5:$L$11, 2, FALSE))</f>
        <v>.db #$90, #%11001001</v>
      </c>
    </row>
    <row r="18" spans="2:16" x14ac:dyDescent="0.3">
      <c r="B18">
        <v>0</v>
      </c>
      <c r="C18" t="s">
        <v>0</v>
      </c>
      <c r="D18">
        <v>3</v>
      </c>
      <c r="E18" t="s">
        <v>4</v>
      </c>
      <c r="F18" t="s">
        <v>5</v>
      </c>
      <c r="G18" t="s">
        <v>2</v>
      </c>
      <c r="P18" t="str">
        <f>CONCATENATE(".db #$", C18, B18, ", #%", IF(E18="R", "0", "1"),  DEC2BIN(D18-1,2), VLOOKUP(F18, info!$H$5:$I$9, 2, FALSE), VLOOKUP(G18, info!$K$5:$L$11, 2, FALSE))</f>
        <v>.db #$D0, #%11001001</v>
      </c>
    </row>
    <row r="19" spans="2:16" x14ac:dyDescent="0.3">
      <c r="B19">
        <v>1</v>
      </c>
      <c r="C19">
        <v>3</v>
      </c>
      <c r="D19">
        <v>3</v>
      </c>
      <c r="E19" t="s">
        <v>4</v>
      </c>
      <c r="F19" t="s">
        <v>5</v>
      </c>
      <c r="G19" t="s">
        <v>2</v>
      </c>
      <c r="P19" t="str">
        <f>CONCATENATE(".db #$", C19, B19, ", #%", IF(E19="R", "0", "1"),  DEC2BIN(D19-1,2), VLOOKUP(F19, info!$H$5:$I$9, 2, FALSE), VLOOKUP(G19, info!$K$5:$L$11, 2, FALSE))</f>
        <v>.db #$31, #%11001001</v>
      </c>
    </row>
    <row r="20" spans="2:16" x14ac:dyDescent="0.3">
      <c r="B20">
        <v>1</v>
      </c>
      <c r="C20">
        <v>7</v>
      </c>
      <c r="D20">
        <v>3</v>
      </c>
      <c r="E20" t="s">
        <v>4</v>
      </c>
      <c r="F20" t="s">
        <v>5</v>
      </c>
      <c r="G20" t="s">
        <v>2</v>
      </c>
      <c r="P20" t="str">
        <f>CONCATENATE(".db #$", C20, B20, ", #%", IF(E20="R", "0", "1"),  DEC2BIN(D20-1,2), VLOOKUP(F20, info!$H$5:$I$9, 2, FALSE), VLOOKUP(G20, info!$K$5:$L$11, 2, FALSE))</f>
        <v>.db #$71, #%11001001</v>
      </c>
    </row>
    <row r="21" spans="2:16" x14ac:dyDescent="0.3">
      <c r="B21">
        <v>1</v>
      </c>
      <c r="C21" t="s">
        <v>2</v>
      </c>
      <c r="D21">
        <v>3</v>
      </c>
      <c r="E21" t="s">
        <v>4</v>
      </c>
      <c r="F21" t="s">
        <v>5</v>
      </c>
      <c r="G21" t="s">
        <v>2</v>
      </c>
      <c r="P21" t="str">
        <f>CONCATENATE(".db #$", C21, B21, ", #%", IF(E21="R", "0", "1"),  DEC2BIN(D21-1,2), VLOOKUP(F21, info!$H$5:$I$9, 2, FALSE), VLOOKUP(G21, info!$K$5:$L$11, 2, FALSE))</f>
        <v>.db #$B1, #%11001001</v>
      </c>
    </row>
    <row r="22" spans="2:16" x14ac:dyDescent="0.3">
      <c r="B22">
        <v>3</v>
      </c>
      <c r="C22">
        <v>1</v>
      </c>
      <c r="D22">
        <v>3</v>
      </c>
      <c r="E22" t="s">
        <v>4</v>
      </c>
      <c r="F22" t="s">
        <v>5</v>
      </c>
      <c r="G22" t="s">
        <v>2</v>
      </c>
      <c r="P22" t="str">
        <f>CONCATENATE(".db #$", C22, B22, ", #%", IF(E22="R", "0", "1"),  DEC2BIN(D22-1,2), VLOOKUP(F22, info!$H$5:$I$9, 2, FALSE), VLOOKUP(G22, info!$K$5:$L$11, 2, FALSE))</f>
        <v>.db #$13, #%11001001</v>
      </c>
    </row>
    <row r="23" spans="2:16" x14ac:dyDescent="0.3">
      <c r="B23">
        <v>3</v>
      </c>
      <c r="C23">
        <v>5</v>
      </c>
      <c r="D23">
        <v>3</v>
      </c>
      <c r="E23" t="s">
        <v>4</v>
      </c>
      <c r="F23" t="s">
        <v>5</v>
      </c>
      <c r="G23" t="s">
        <v>2</v>
      </c>
      <c r="P23" t="str">
        <f>CONCATENATE(".db #$", C23, B23, ", #%", IF(E23="R", "0", "1"),  DEC2BIN(D23-1,2), VLOOKUP(F23, info!$H$5:$I$9, 2, FALSE), VLOOKUP(G23, info!$K$5:$L$11, 2, FALSE))</f>
        <v>.db #$53, #%11001001</v>
      </c>
    </row>
    <row r="24" spans="2:16" x14ac:dyDescent="0.3">
      <c r="B24">
        <v>3</v>
      </c>
      <c r="C24">
        <v>9</v>
      </c>
      <c r="D24">
        <v>3</v>
      </c>
      <c r="E24" t="s">
        <v>4</v>
      </c>
      <c r="F24" t="s">
        <v>5</v>
      </c>
      <c r="G24" t="s">
        <v>2</v>
      </c>
      <c r="P24" t="str">
        <f>CONCATENATE(".db #$", C24, B24, ", #%", IF(E24="R", "0", "1"),  DEC2BIN(D24-1,2), VLOOKUP(F24, info!$H$5:$I$9, 2, FALSE), VLOOKUP(G24, info!$K$5:$L$11, 2, FALSE))</f>
        <v>.db #$93, #%11001001</v>
      </c>
    </row>
    <row r="25" spans="2:16" x14ac:dyDescent="0.3">
      <c r="B25">
        <v>3</v>
      </c>
      <c r="C25" t="s">
        <v>0</v>
      </c>
      <c r="D25">
        <v>3</v>
      </c>
      <c r="E25" t="s">
        <v>4</v>
      </c>
      <c r="F25" t="s">
        <v>5</v>
      </c>
      <c r="G25" t="s">
        <v>2</v>
      </c>
      <c r="P25" t="str">
        <f>CONCATENATE(".db #$", C25, B25, ", #%", IF(E25="R", "0", "1"),  DEC2BIN(D25-1,2), VLOOKUP(F25, info!$H$5:$I$9, 2, FALSE), VLOOKUP(G25, info!$K$5:$L$11, 2, FALSE))</f>
        <v>.db #$D3, #%11001001</v>
      </c>
    </row>
    <row r="26" spans="2:16" x14ac:dyDescent="0.3">
      <c r="B26">
        <v>4</v>
      </c>
      <c r="C26">
        <v>3</v>
      </c>
      <c r="D26">
        <v>3</v>
      </c>
      <c r="E26" t="s">
        <v>4</v>
      </c>
      <c r="F26" t="s">
        <v>5</v>
      </c>
      <c r="G26" t="s">
        <v>2</v>
      </c>
      <c r="P26" t="str">
        <f>CONCATENATE(".db #$", C26, B26, ", #%", IF(E26="R", "0", "1"),  DEC2BIN(D26-1,2), VLOOKUP(F26, info!$H$5:$I$9, 2, FALSE), VLOOKUP(G26, info!$K$5:$L$11, 2, FALSE))</f>
        <v>.db #$34, #%11001001</v>
      </c>
    </row>
    <row r="27" spans="2:16" x14ac:dyDescent="0.3">
      <c r="B27">
        <v>4</v>
      </c>
      <c r="C27">
        <v>7</v>
      </c>
      <c r="D27">
        <v>3</v>
      </c>
      <c r="E27" t="s">
        <v>4</v>
      </c>
      <c r="F27" t="s">
        <v>5</v>
      </c>
      <c r="G27" t="s">
        <v>2</v>
      </c>
      <c r="P27" t="str">
        <f>CONCATENATE(".db #$", C27, B27, ", #%", IF(E27="R", "0", "1"),  DEC2BIN(D27-1,2), VLOOKUP(F27, info!$H$5:$I$9, 2, FALSE), VLOOKUP(G27, info!$K$5:$L$11, 2, FALSE))</f>
        <v>.db #$74, #%11001001</v>
      </c>
    </row>
    <row r="28" spans="2:16" x14ac:dyDescent="0.3">
      <c r="B28">
        <v>4</v>
      </c>
      <c r="C28" t="s">
        <v>2</v>
      </c>
      <c r="D28">
        <v>3</v>
      </c>
      <c r="E28" t="s">
        <v>4</v>
      </c>
      <c r="F28" t="s">
        <v>5</v>
      </c>
      <c r="G28" t="s">
        <v>2</v>
      </c>
      <c r="P28" t="str">
        <f>CONCATENATE(".db #$", C28, B28, ", #%", IF(E28="R", "0", "1"),  DEC2BIN(D28-1,2), VLOOKUP(F28, info!$H$5:$I$9, 2, FALSE), VLOOKUP(G28, info!$K$5:$L$11, 2, FALSE))</f>
        <v>.db #$B4, #%11001001</v>
      </c>
    </row>
    <row r="29" spans="2:16" x14ac:dyDescent="0.3">
      <c r="B29">
        <v>6</v>
      </c>
      <c r="C29">
        <v>1</v>
      </c>
      <c r="D29">
        <v>3</v>
      </c>
      <c r="E29" t="s">
        <v>4</v>
      </c>
      <c r="F29" t="s">
        <v>5</v>
      </c>
      <c r="G29" t="s">
        <v>2</v>
      </c>
      <c r="P29" t="str">
        <f>CONCATENATE(".db #$", C29, B29, ", #%", IF(E29="R", "0", "1"),  DEC2BIN(D29-1,2), VLOOKUP(F29, info!$H$5:$I$9, 2, FALSE), VLOOKUP(G29, info!$K$5:$L$11, 2, FALSE))</f>
        <v>.db #$16, #%11001001</v>
      </c>
    </row>
    <row r="30" spans="2:16" x14ac:dyDescent="0.3">
      <c r="B30">
        <v>6</v>
      </c>
      <c r="C30">
        <v>5</v>
      </c>
      <c r="D30">
        <v>3</v>
      </c>
      <c r="E30" t="s">
        <v>4</v>
      </c>
      <c r="F30" t="s">
        <v>5</v>
      </c>
      <c r="G30" t="s">
        <v>2</v>
      </c>
      <c r="P30" t="str">
        <f>CONCATENATE(".db #$", C30, B30, ", #%", IF(E30="R", "0", "1"),  DEC2BIN(D30-1,2), VLOOKUP(F30, info!$H$5:$I$9, 2, FALSE), VLOOKUP(G30, info!$K$5:$L$11, 2, FALSE))</f>
        <v>.db #$56, #%11001001</v>
      </c>
    </row>
    <row r="31" spans="2:16" x14ac:dyDescent="0.3">
      <c r="B31">
        <v>6</v>
      </c>
      <c r="C31">
        <v>9</v>
      </c>
      <c r="D31">
        <v>3</v>
      </c>
      <c r="E31" t="s">
        <v>4</v>
      </c>
      <c r="F31" t="s">
        <v>5</v>
      </c>
      <c r="G31" t="s">
        <v>2</v>
      </c>
      <c r="P31" t="str">
        <f>CONCATENATE(".db #$", C31, B31, ", #%", IF(E31="R", "0", "1"),  DEC2BIN(D31-1,2), VLOOKUP(F31, info!$H$5:$I$9, 2, FALSE), VLOOKUP(G31, info!$K$5:$L$11, 2, FALSE))</f>
        <v>.db #$96, #%11001001</v>
      </c>
    </row>
    <row r="32" spans="2:16" x14ac:dyDescent="0.3">
      <c r="B32">
        <v>6</v>
      </c>
      <c r="C32" t="s">
        <v>0</v>
      </c>
      <c r="D32">
        <v>3</v>
      </c>
      <c r="E32" t="s">
        <v>4</v>
      </c>
      <c r="F32" t="s">
        <v>5</v>
      </c>
      <c r="G32" t="s">
        <v>2</v>
      </c>
      <c r="P32" t="str">
        <f>CONCATENATE(".db #$", C32, B32, ", #%", IF(E32="R", "0", "1"),  DEC2BIN(D32-1,2), VLOOKUP(F32, info!$H$5:$I$9, 2, FALSE), VLOOKUP(G32, info!$K$5:$L$11, 2, FALSE))</f>
        <v>.db #$D6, #%11001001</v>
      </c>
    </row>
    <row r="33" spans="2:16" x14ac:dyDescent="0.3">
      <c r="B33">
        <v>7</v>
      </c>
      <c r="C33">
        <v>3</v>
      </c>
      <c r="D33">
        <v>3</v>
      </c>
      <c r="E33" t="s">
        <v>4</v>
      </c>
      <c r="F33" t="s">
        <v>5</v>
      </c>
      <c r="G33" t="s">
        <v>2</v>
      </c>
      <c r="P33" t="str">
        <f>CONCATENATE(".db #$", C33, B33, ", #%", IF(E33="R", "0", "1"),  DEC2BIN(D33-1,2), VLOOKUP(F33, info!$H$5:$I$9, 2, FALSE), VLOOKUP(G33, info!$K$5:$L$11, 2, FALSE))</f>
        <v>.db #$37, #%11001001</v>
      </c>
    </row>
    <row r="34" spans="2:16" x14ac:dyDescent="0.3">
      <c r="B34">
        <v>7</v>
      </c>
      <c r="C34">
        <v>7</v>
      </c>
      <c r="D34">
        <v>3</v>
      </c>
      <c r="E34" t="s">
        <v>4</v>
      </c>
      <c r="F34" t="s">
        <v>5</v>
      </c>
      <c r="G34" t="s">
        <v>2</v>
      </c>
      <c r="P34" t="str">
        <f>CONCATENATE(".db #$", C34, B34, ", #%", IF(E34="R", "0", "1"),  DEC2BIN(D34-1,2), VLOOKUP(F34, info!$H$5:$I$9, 2, FALSE), VLOOKUP(G34, info!$K$5:$L$11, 2, FALSE))</f>
        <v>.db #$77, #%11001001</v>
      </c>
    </row>
    <row r="35" spans="2:16" x14ac:dyDescent="0.3">
      <c r="B35">
        <v>7</v>
      </c>
      <c r="C35" t="s">
        <v>2</v>
      </c>
      <c r="D35">
        <v>3</v>
      </c>
      <c r="E35" t="s">
        <v>4</v>
      </c>
      <c r="F35" t="s">
        <v>5</v>
      </c>
      <c r="G35" t="s">
        <v>2</v>
      </c>
      <c r="P35" t="str">
        <f>CONCATENATE(".db #$", C35, B35, ", #%", IF(E35="R", "0", "1"),  DEC2BIN(D35-1,2), VLOOKUP(F35, info!$H$5:$I$9, 2, FALSE), VLOOKUP(G35, info!$K$5:$L$11, 2, FALSE))</f>
        <v>.db #$B7, #%11001001</v>
      </c>
    </row>
    <row r="36" spans="2:16" x14ac:dyDescent="0.3">
      <c r="B36">
        <v>8</v>
      </c>
      <c r="C36" t="s">
        <v>0</v>
      </c>
      <c r="D36">
        <v>1</v>
      </c>
      <c r="E36" t="s">
        <v>17</v>
      </c>
      <c r="F36" t="s">
        <v>1</v>
      </c>
      <c r="G36" t="s">
        <v>17</v>
      </c>
      <c r="P36" t="str">
        <f>CONCATENATE(".db #$", C36, B36, ", #%", IF(E36="R", "0", "1"),  DEC2BIN(D36-1,2), VLOOKUP(F36, info!$H$5:$I$9, 2, FALSE), VLOOKUP(G36, info!$K$5:$L$11, 2, FALSE))</f>
        <v>.db #$D8, #%00010010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27098-673A-4A1B-8A76-8C4E7A5D0D04}">
  <dimension ref="A1:R54"/>
  <sheetViews>
    <sheetView workbookViewId="0">
      <pane ySplit="13" topLeftCell="A47" activePane="bottomLeft" state="frozen"/>
      <selection pane="bottomLeft" activeCell="P51" sqref="P51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229" t="s">
        <v>4</v>
      </c>
      <c r="C2" s="183" t="s">
        <v>4</v>
      </c>
      <c r="D2" s="183" t="s">
        <v>4</v>
      </c>
      <c r="E2" s="237" t="s">
        <v>4</v>
      </c>
      <c r="F2" s="238" t="s">
        <v>4</v>
      </c>
      <c r="G2" s="239" t="s">
        <v>6</v>
      </c>
      <c r="H2" s="240" t="s">
        <v>4</v>
      </c>
      <c r="I2" s="2"/>
      <c r="J2" s="241" t="s">
        <v>4</v>
      </c>
      <c r="K2" s="227" t="s">
        <v>6</v>
      </c>
      <c r="L2" s="238" t="s">
        <v>4</v>
      </c>
      <c r="M2" s="183" t="s">
        <v>4</v>
      </c>
      <c r="N2" s="183" t="s">
        <v>4</v>
      </c>
      <c r="O2" s="228" t="s">
        <v>4</v>
      </c>
      <c r="Q2">
        <v>83</v>
      </c>
      <c r="R2" s="251" t="s">
        <v>7</v>
      </c>
    </row>
    <row r="3" spans="1:18" ht="19.2" customHeight="1" x14ac:dyDescent="0.3">
      <c r="A3" s="28">
        <v>1</v>
      </c>
      <c r="B3" s="214" t="s">
        <v>4</v>
      </c>
      <c r="C3" s="200" t="s">
        <v>4</v>
      </c>
      <c r="D3" s="201" t="s">
        <v>4</v>
      </c>
      <c r="E3" s="199" t="s">
        <v>4</v>
      </c>
      <c r="F3" s="201" t="s">
        <v>4</v>
      </c>
      <c r="G3" s="224" t="s">
        <v>6</v>
      </c>
      <c r="H3" s="81" t="s">
        <v>6</v>
      </c>
      <c r="I3" s="5"/>
      <c r="J3" s="81" t="s">
        <v>6</v>
      </c>
      <c r="K3" s="224" t="s">
        <v>6</v>
      </c>
      <c r="L3" s="199" t="s">
        <v>4</v>
      </c>
      <c r="M3" s="200" t="s">
        <v>4</v>
      </c>
      <c r="N3" s="200" t="s">
        <v>4</v>
      </c>
      <c r="O3" s="242" t="s">
        <v>4</v>
      </c>
    </row>
    <row r="4" spans="1:18" ht="19.2" customHeight="1" x14ac:dyDescent="0.3">
      <c r="A4" s="28">
        <v>2</v>
      </c>
      <c r="B4" s="63" t="s">
        <v>4</v>
      </c>
      <c r="C4" s="17" t="s">
        <v>4</v>
      </c>
      <c r="D4" s="18" t="s">
        <v>4</v>
      </c>
      <c r="E4" s="16" t="s">
        <v>4</v>
      </c>
      <c r="F4" s="17" t="s">
        <v>4</v>
      </c>
      <c r="G4" s="17" t="s">
        <v>4</v>
      </c>
      <c r="H4" s="36" t="s">
        <v>6</v>
      </c>
      <c r="I4" s="5"/>
      <c r="J4" s="36" t="s">
        <v>6</v>
      </c>
      <c r="K4" s="18" t="s">
        <v>4</v>
      </c>
      <c r="L4" s="16" t="s">
        <v>4</v>
      </c>
      <c r="M4" s="17" t="s">
        <v>4</v>
      </c>
      <c r="N4" s="17" t="s">
        <v>4</v>
      </c>
      <c r="O4" s="243" t="s">
        <v>4</v>
      </c>
    </row>
    <row r="5" spans="1:18" ht="19.2" customHeight="1" x14ac:dyDescent="0.3">
      <c r="A5" s="28">
        <v>3</v>
      </c>
      <c r="B5" s="244" t="s">
        <v>4</v>
      </c>
      <c r="C5" s="233" t="s">
        <v>4</v>
      </c>
      <c r="D5" s="234" t="s">
        <v>4</v>
      </c>
      <c r="E5" s="232" t="s">
        <v>4</v>
      </c>
      <c r="F5" s="233" t="s">
        <v>4</v>
      </c>
      <c r="G5" s="234" t="s">
        <v>4</v>
      </c>
      <c r="H5" s="46" t="s">
        <v>4</v>
      </c>
      <c r="I5" s="5"/>
      <c r="J5" s="141" t="s">
        <v>4</v>
      </c>
      <c r="K5" s="198" t="s">
        <v>4</v>
      </c>
      <c r="L5" s="232" t="s">
        <v>4</v>
      </c>
      <c r="M5" s="233" t="s">
        <v>4</v>
      </c>
      <c r="N5" s="233" t="s">
        <v>4</v>
      </c>
      <c r="O5" s="245" t="s">
        <v>4</v>
      </c>
    </row>
    <row r="6" spans="1:18" ht="19.2" customHeight="1" x14ac:dyDescent="0.3">
      <c r="A6" s="28">
        <v>4</v>
      </c>
      <c r="B6" s="61" t="s">
        <v>4</v>
      </c>
      <c r="C6" s="49" t="s">
        <v>4</v>
      </c>
      <c r="D6" s="50" t="s">
        <v>4</v>
      </c>
      <c r="E6" s="48" t="s">
        <v>4</v>
      </c>
      <c r="F6" s="49" t="s">
        <v>4</v>
      </c>
      <c r="G6" s="50" t="s">
        <v>4</v>
      </c>
      <c r="H6" s="47" t="s">
        <v>4</v>
      </c>
      <c r="I6" s="5"/>
      <c r="J6" s="167" t="s">
        <v>4</v>
      </c>
      <c r="K6" s="140" t="s">
        <v>4</v>
      </c>
      <c r="L6" s="117" t="s">
        <v>4</v>
      </c>
      <c r="M6" s="118" t="s">
        <v>4</v>
      </c>
      <c r="N6" s="118" t="s">
        <v>4</v>
      </c>
      <c r="O6" s="138" t="s">
        <v>4</v>
      </c>
    </row>
    <row r="7" spans="1:18" ht="19.2" customHeight="1" x14ac:dyDescent="0.3">
      <c r="A7" s="28">
        <v>5</v>
      </c>
      <c r="B7" s="83" t="s">
        <v>6</v>
      </c>
      <c r="C7" s="30" t="s">
        <v>6</v>
      </c>
      <c r="D7" s="31" t="s">
        <v>6</v>
      </c>
      <c r="E7" s="29" t="s">
        <v>6</v>
      </c>
      <c r="F7" s="30" t="s">
        <v>6</v>
      </c>
      <c r="G7" s="30" t="s">
        <v>6</v>
      </c>
      <c r="H7" s="31" t="s">
        <v>6</v>
      </c>
      <c r="I7" s="140" t="s">
        <v>5</v>
      </c>
      <c r="J7" s="29" t="s">
        <v>6</v>
      </c>
      <c r="K7" s="30" t="s">
        <v>6</v>
      </c>
      <c r="L7" s="31" t="s">
        <v>6</v>
      </c>
      <c r="M7" s="29" t="s">
        <v>6</v>
      </c>
      <c r="N7" s="30" t="s">
        <v>6</v>
      </c>
      <c r="O7" s="246" t="s">
        <v>6</v>
      </c>
    </row>
    <row r="8" spans="1:18" ht="19.2" customHeight="1" x14ac:dyDescent="0.3">
      <c r="A8" s="28">
        <v>6</v>
      </c>
      <c r="B8" s="223" t="s">
        <v>6</v>
      </c>
      <c r="C8" s="140" t="s">
        <v>0</v>
      </c>
      <c r="D8" s="235" t="s">
        <v>1</v>
      </c>
      <c r="E8" s="140" t="s">
        <v>0</v>
      </c>
      <c r="F8" s="236" t="s">
        <v>1</v>
      </c>
      <c r="G8" s="140" t="s">
        <v>0</v>
      </c>
      <c r="H8" s="202" t="s">
        <v>1</v>
      </c>
      <c r="I8" s="5"/>
      <c r="J8" s="198" t="s">
        <v>1</v>
      </c>
      <c r="K8" s="140" t="s">
        <v>0</v>
      </c>
      <c r="L8" s="140" t="s">
        <v>1</v>
      </c>
      <c r="M8" s="140" t="s">
        <v>0</v>
      </c>
      <c r="N8" s="151" t="s">
        <v>1</v>
      </c>
      <c r="O8" s="225" t="s">
        <v>6</v>
      </c>
    </row>
    <row r="9" spans="1:18" ht="19.2" customHeight="1" x14ac:dyDescent="0.3">
      <c r="A9" s="28">
        <v>7</v>
      </c>
      <c r="B9" s="247" t="s">
        <v>6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248" t="s">
        <v>6</v>
      </c>
    </row>
    <row r="10" spans="1:18" ht="19.2" customHeight="1" x14ac:dyDescent="0.3">
      <c r="A10" s="28">
        <v>8</v>
      </c>
      <c r="B10" s="247" t="s">
        <v>6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248" t="s">
        <v>6</v>
      </c>
    </row>
    <row r="11" spans="1:18" ht="19.2" customHeight="1" thickBot="1" x14ac:dyDescent="0.35">
      <c r="A11" s="28">
        <v>9</v>
      </c>
      <c r="B11" s="249" t="s">
        <v>6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250" t="s">
        <v>6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4</v>
      </c>
      <c r="E14" t="s">
        <v>17</v>
      </c>
      <c r="F14" t="s">
        <v>4</v>
      </c>
      <c r="G14" t="s">
        <v>5</v>
      </c>
      <c r="P14" t="str">
        <f>CONCATENATE(".db #$", C14, B14, ", #%", IF(E14="R", "0", "1"),  DEC2BIN(D14-1,2), VLOOKUP(F14, info!$H$5:$I$9, 2, FALSE), VLOOKUP(G14, info!$K$5:$L$11, 2, FALSE))</f>
        <v>.db #$00, #%01100101</v>
      </c>
    </row>
    <row r="15" spans="1:18" x14ac:dyDescent="0.3">
      <c r="B15">
        <v>0</v>
      </c>
      <c r="C15">
        <v>4</v>
      </c>
      <c r="D15">
        <v>3</v>
      </c>
      <c r="E15" t="s">
        <v>17</v>
      </c>
      <c r="F15" t="s">
        <v>4</v>
      </c>
      <c r="G15" t="s">
        <v>5</v>
      </c>
      <c r="P15" t="str">
        <f>CONCATENATE(".db #$", C15, B15, ", #%", IF(E15="R", "0", "1"),  DEC2BIN(D15-1,2), VLOOKUP(F15, info!$H$5:$I$9, 2, FALSE), VLOOKUP(G15, info!$K$5:$L$11, 2, FALSE))</f>
        <v>.db #$40, #%01000101</v>
      </c>
    </row>
    <row r="16" spans="1:18" x14ac:dyDescent="0.3">
      <c r="B16">
        <v>0</v>
      </c>
      <c r="C16">
        <v>5</v>
      </c>
      <c r="D16">
        <v>2</v>
      </c>
      <c r="E16" t="s">
        <v>4</v>
      </c>
      <c r="F16" t="s">
        <v>6</v>
      </c>
      <c r="G16" t="s">
        <v>34</v>
      </c>
      <c r="P16" t="str">
        <f>CONCATENATE(".db #$", C16, B16, ", #%", IF(E16="R", "0", "1"),  DEC2BIN(D16-1,2), VLOOKUP(F16, info!$H$5:$I$9, 2, FALSE), VLOOKUP(G16, info!$K$5:$L$11, 2, FALSE))</f>
        <v>.db #$50, #%10100111</v>
      </c>
    </row>
    <row r="17" spans="2:16" x14ac:dyDescent="0.3">
      <c r="B17">
        <v>0</v>
      </c>
      <c r="C17">
        <v>8</v>
      </c>
      <c r="D17">
        <v>1</v>
      </c>
      <c r="E17" t="s">
        <v>17</v>
      </c>
      <c r="F17" t="s">
        <v>4</v>
      </c>
      <c r="G17" t="s">
        <v>5</v>
      </c>
      <c r="P17" t="str">
        <f>CONCATENATE(".db #$", C17, B17, ", #%", IF(E17="R", "0", "1"),  DEC2BIN(D17-1,2), VLOOKUP(F17, info!$H$5:$I$9, 2, FALSE), VLOOKUP(G17, info!$K$5:$L$11, 2, FALSE))</f>
        <v>.db #$80, #%00000101</v>
      </c>
    </row>
    <row r="18" spans="2:16" x14ac:dyDescent="0.3">
      <c r="B18">
        <v>0</v>
      </c>
      <c r="C18">
        <v>9</v>
      </c>
      <c r="D18">
        <v>2</v>
      </c>
      <c r="E18" t="s">
        <v>4</v>
      </c>
      <c r="F18" t="s">
        <v>6</v>
      </c>
      <c r="G18" t="s">
        <v>34</v>
      </c>
      <c r="P18" t="str">
        <f>CONCATENATE(".db #$", C18, B18, ", #%", IF(E18="R", "0", "1"),  DEC2BIN(D18-1,2), VLOOKUP(F18, info!$H$5:$I$9, 2, FALSE), VLOOKUP(G18, info!$K$5:$L$11, 2, FALSE))</f>
        <v>.db #$90, #%10100111</v>
      </c>
    </row>
    <row r="19" spans="2:16" x14ac:dyDescent="0.3">
      <c r="B19">
        <v>0</v>
      </c>
      <c r="C19" t="s">
        <v>3</v>
      </c>
      <c r="D19">
        <v>4</v>
      </c>
      <c r="E19" t="s">
        <v>17</v>
      </c>
      <c r="F19" t="s">
        <v>4</v>
      </c>
      <c r="G19" t="s">
        <v>5</v>
      </c>
      <c r="P19" t="str">
        <f>CONCATENATE(".db #$", C19, B19, ", #%", IF(E19="R", "0", "1"),  DEC2BIN(D19-1,2), VLOOKUP(F19, info!$H$5:$I$9, 2, FALSE), VLOOKUP(G19, info!$K$5:$L$11, 2, FALSE))</f>
        <v>.db #$A0, #%01100101</v>
      </c>
    </row>
    <row r="20" spans="2:16" x14ac:dyDescent="0.3">
      <c r="B20">
        <v>1</v>
      </c>
      <c r="C20">
        <v>0</v>
      </c>
      <c r="D20">
        <v>3</v>
      </c>
      <c r="E20" t="s">
        <v>17</v>
      </c>
      <c r="F20" t="s">
        <v>4</v>
      </c>
      <c r="G20" t="s">
        <v>25</v>
      </c>
      <c r="P20" t="str">
        <f>CONCATENATE(".db #$", C20, B20, ", #%", IF(E20="R", "0", "1"),  DEC2BIN(D20-1,2), VLOOKUP(F20, info!$H$5:$I$9, 2, FALSE), VLOOKUP(G20, info!$K$5:$L$11, 2, FALSE))</f>
        <v>.db #$01, #%01000011</v>
      </c>
    </row>
    <row r="21" spans="2:16" x14ac:dyDescent="0.3">
      <c r="B21">
        <v>1</v>
      </c>
      <c r="C21">
        <v>3</v>
      </c>
      <c r="D21">
        <v>2</v>
      </c>
      <c r="E21" t="s">
        <v>17</v>
      </c>
      <c r="F21" t="s">
        <v>4</v>
      </c>
      <c r="G21" t="s">
        <v>25</v>
      </c>
      <c r="P21" t="str">
        <f>CONCATENATE(".db #$", C21, B21, ", #%", IF(E21="R", "0", "1"),  DEC2BIN(D21-1,2), VLOOKUP(F21, info!$H$5:$I$9, 2, FALSE), VLOOKUP(G21, info!$K$5:$L$11, 2, FALSE))</f>
        <v>.db #$31, #%00100011</v>
      </c>
    </row>
    <row r="22" spans="2:16" x14ac:dyDescent="0.3">
      <c r="B22">
        <v>1</v>
      </c>
      <c r="C22">
        <v>6</v>
      </c>
      <c r="D22">
        <v>2</v>
      </c>
      <c r="E22" t="s">
        <v>4</v>
      </c>
      <c r="F22" t="s">
        <v>6</v>
      </c>
      <c r="G22" t="s">
        <v>34</v>
      </c>
      <c r="P22" t="str">
        <f>CONCATENATE(".db #$", C22, B22, ", #%", IF(E22="R", "0", "1"),  DEC2BIN(D22-1,2), VLOOKUP(F22, info!$H$5:$I$9, 2, FALSE), VLOOKUP(G22, info!$K$5:$L$11, 2, FALSE))</f>
        <v>.db #$61, #%10100111</v>
      </c>
    </row>
    <row r="23" spans="2:16" x14ac:dyDescent="0.3">
      <c r="B23">
        <v>1</v>
      </c>
      <c r="C23">
        <v>8</v>
      </c>
      <c r="D23">
        <v>2</v>
      </c>
      <c r="E23" t="s">
        <v>4</v>
      </c>
      <c r="F23" t="s">
        <v>6</v>
      </c>
      <c r="G23" t="s">
        <v>34</v>
      </c>
      <c r="P23" t="str">
        <f>CONCATENATE(".db #$", C23, B23, ", #%", IF(E23="R", "0", "1"),  DEC2BIN(D23-1,2), VLOOKUP(F23, info!$H$5:$I$9, 2, FALSE), VLOOKUP(G23, info!$K$5:$L$11, 2, FALSE))</f>
        <v>.db #$81, #%10100111</v>
      </c>
    </row>
    <row r="24" spans="2:16" x14ac:dyDescent="0.3">
      <c r="B24">
        <v>1</v>
      </c>
      <c r="C24" t="s">
        <v>3</v>
      </c>
      <c r="D24">
        <v>4</v>
      </c>
      <c r="E24" t="s">
        <v>17</v>
      </c>
      <c r="F24" t="s">
        <v>4</v>
      </c>
      <c r="G24" t="s">
        <v>25</v>
      </c>
      <c r="P24" t="str">
        <f>CONCATENATE(".db #$", C24, B24, ", #%", IF(E24="R", "0", "1"),  DEC2BIN(D24-1,2), VLOOKUP(F24, info!$H$5:$I$9, 2, FALSE), VLOOKUP(G24, info!$K$5:$L$11, 2, FALSE))</f>
        <v>.db #$A1, #%01100011</v>
      </c>
    </row>
    <row r="25" spans="2:16" x14ac:dyDescent="0.3">
      <c r="B25">
        <v>2</v>
      </c>
      <c r="C25">
        <v>0</v>
      </c>
      <c r="D25">
        <v>3</v>
      </c>
      <c r="E25" t="s">
        <v>17</v>
      </c>
      <c r="F25" t="s">
        <v>4</v>
      </c>
      <c r="G25" t="s">
        <v>26</v>
      </c>
      <c r="P25" t="str">
        <f>CONCATENATE(".db #$", C25, B25, ", #%", IF(E25="R", "0", "1"),  DEC2BIN(D25-1,2), VLOOKUP(F25, info!$H$5:$I$9, 2, FALSE), VLOOKUP(G25, info!$K$5:$L$11, 2, FALSE))</f>
        <v>.db #$02, #%01000100</v>
      </c>
    </row>
    <row r="26" spans="2:16" x14ac:dyDescent="0.3">
      <c r="B26">
        <v>2</v>
      </c>
      <c r="C26">
        <v>3</v>
      </c>
      <c r="D26">
        <v>3</v>
      </c>
      <c r="E26" t="s">
        <v>17</v>
      </c>
      <c r="F26" t="s">
        <v>4</v>
      </c>
      <c r="G26" t="s">
        <v>26</v>
      </c>
      <c r="P26" t="str">
        <f>CONCATENATE(".db #$", C26, B26, ", #%", IF(E26="R", "0", "1"),  DEC2BIN(D26-1,2), VLOOKUP(F26, info!$H$5:$I$9, 2, FALSE), VLOOKUP(G26, info!$K$5:$L$11, 2, FALSE))</f>
        <v>.db #$32, #%01000100</v>
      </c>
    </row>
    <row r="27" spans="2:16" x14ac:dyDescent="0.3">
      <c r="B27">
        <v>2</v>
      </c>
      <c r="C27">
        <v>9</v>
      </c>
      <c r="D27">
        <v>1</v>
      </c>
      <c r="E27" t="s">
        <v>17</v>
      </c>
      <c r="F27" t="s">
        <v>4</v>
      </c>
      <c r="G27" t="s">
        <v>26</v>
      </c>
      <c r="P27" t="str">
        <f>CONCATENATE(".db #$", C27, B27, ", #%", IF(E27="R", "0", "1"),  DEC2BIN(D27-1,2), VLOOKUP(F27, info!$H$5:$I$9, 2, FALSE), VLOOKUP(G27, info!$K$5:$L$11, 2, FALSE))</f>
        <v>.db #$92, #%00000100</v>
      </c>
    </row>
    <row r="28" spans="2:16" x14ac:dyDescent="0.3">
      <c r="B28">
        <v>2</v>
      </c>
      <c r="C28" t="s">
        <v>3</v>
      </c>
      <c r="D28">
        <v>4</v>
      </c>
      <c r="E28" t="s">
        <v>17</v>
      </c>
      <c r="F28" t="s">
        <v>4</v>
      </c>
      <c r="G28" t="s">
        <v>26</v>
      </c>
      <c r="P28" t="str">
        <f>CONCATENATE(".db #$", C28, B28, ", #%", IF(E28="R", "0", "1"),  DEC2BIN(D28-1,2), VLOOKUP(F28, info!$H$5:$I$9, 2, FALSE), VLOOKUP(G28, info!$K$5:$L$11, 2, FALSE))</f>
        <v>.db #$A2, #%01100100</v>
      </c>
    </row>
    <row r="29" spans="2:16" x14ac:dyDescent="0.3">
      <c r="B29">
        <v>3</v>
      </c>
      <c r="C29">
        <v>0</v>
      </c>
      <c r="D29">
        <v>3</v>
      </c>
      <c r="E29" t="s">
        <v>17</v>
      </c>
      <c r="F29" t="s">
        <v>4</v>
      </c>
      <c r="G29" t="s">
        <v>4</v>
      </c>
      <c r="P29" t="str">
        <f>CONCATENATE(".db #$", C29, B29, ", #%", IF(E29="R", "0", "1"),  DEC2BIN(D29-1,2), VLOOKUP(F29, info!$H$5:$I$9, 2, FALSE), VLOOKUP(G29, info!$K$5:$L$11, 2, FALSE))</f>
        <v>.db #$03, #%01000000</v>
      </c>
    </row>
    <row r="30" spans="2:16" x14ac:dyDescent="0.3">
      <c r="B30">
        <v>3</v>
      </c>
      <c r="C30">
        <v>3</v>
      </c>
      <c r="D30">
        <v>3</v>
      </c>
      <c r="E30" t="s">
        <v>17</v>
      </c>
      <c r="F30" t="s">
        <v>4</v>
      </c>
      <c r="G30" t="s">
        <v>4</v>
      </c>
      <c r="P30" t="str">
        <f>CONCATENATE(".db #$", C30, B30, ", #%", IF(E30="R", "0", "1"),  DEC2BIN(D30-1,2), VLOOKUP(F30, info!$H$5:$I$9, 2, FALSE), VLOOKUP(G30, info!$K$5:$L$11, 2, FALSE))</f>
        <v>.db #$33, #%01000000</v>
      </c>
    </row>
    <row r="31" spans="2:16" x14ac:dyDescent="0.3">
      <c r="B31">
        <v>3</v>
      </c>
      <c r="C31">
        <v>6</v>
      </c>
      <c r="D31">
        <v>2</v>
      </c>
      <c r="E31" t="s">
        <v>4</v>
      </c>
      <c r="F31" t="s">
        <v>4</v>
      </c>
      <c r="G31" t="s">
        <v>2</v>
      </c>
      <c r="P31" t="str">
        <f>CONCATENATE(".db #$", C31, B31, ", #%", IF(E31="R", "0", "1"),  DEC2BIN(D31-1,2), VLOOKUP(F31, info!$H$5:$I$9, 2, FALSE), VLOOKUP(G31, info!$K$5:$L$11, 2, FALSE))</f>
        <v>.db #$63, #%10100001</v>
      </c>
    </row>
    <row r="32" spans="2:16" x14ac:dyDescent="0.3">
      <c r="B32">
        <v>3</v>
      </c>
      <c r="C32">
        <v>8</v>
      </c>
      <c r="D32">
        <v>2</v>
      </c>
      <c r="E32" t="s">
        <v>4</v>
      </c>
      <c r="F32" t="s">
        <v>4</v>
      </c>
      <c r="G32" t="s">
        <v>17</v>
      </c>
      <c r="P32" t="str">
        <f>CONCATENATE(".db #$", C32, B32, ", #%", IF(E32="R", "0", "1"),  DEC2BIN(D32-1,2), VLOOKUP(F32, info!$H$5:$I$9, 2, FALSE), VLOOKUP(G32, info!$K$5:$L$11, 2, FALSE))</f>
        <v>.db #$83, #%10100010</v>
      </c>
    </row>
    <row r="33" spans="2:16" x14ac:dyDescent="0.3">
      <c r="B33">
        <v>3</v>
      </c>
      <c r="C33">
        <v>9</v>
      </c>
      <c r="D33">
        <v>1</v>
      </c>
      <c r="E33" t="s">
        <v>17</v>
      </c>
      <c r="F33" t="s">
        <v>4</v>
      </c>
      <c r="G33" t="s">
        <v>4</v>
      </c>
      <c r="P33" t="str">
        <f>CONCATENATE(".db #$", C33, B33, ", #%", IF(E33="R", "0", "1"),  DEC2BIN(D33-1,2), VLOOKUP(F33, info!$H$5:$I$9, 2, FALSE), VLOOKUP(G33, info!$K$5:$L$11, 2, FALSE))</f>
        <v>.db #$93, #%00000000</v>
      </c>
    </row>
    <row r="34" spans="2:16" x14ac:dyDescent="0.3">
      <c r="B34">
        <v>3</v>
      </c>
      <c r="C34" t="s">
        <v>3</v>
      </c>
      <c r="D34">
        <v>4</v>
      </c>
      <c r="E34" t="s">
        <v>17</v>
      </c>
      <c r="F34" t="s">
        <v>4</v>
      </c>
      <c r="G34" t="s">
        <v>4</v>
      </c>
      <c r="P34" t="str">
        <f>CONCATENATE(".db #$", C34, B34, ", #%", IF(E34="R", "0", "1"),  DEC2BIN(D34-1,2), VLOOKUP(F34, info!$H$5:$I$9, 2, FALSE), VLOOKUP(G34, info!$K$5:$L$11, 2, FALSE))</f>
        <v>.db #$A3, #%01100000</v>
      </c>
    </row>
    <row r="35" spans="2:16" x14ac:dyDescent="0.3">
      <c r="B35">
        <v>4</v>
      </c>
      <c r="C35">
        <v>0</v>
      </c>
      <c r="D35">
        <v>3</v>
      </c>
      <c r="E35" t="s">
        <v>17</v>
      </c>
      <c r="F35" t="s">
        <v>4</v>
      </c>
      <c r="G35" t="s">
        <v>2</v>
      </c>
      <c r="P35" t="str">
        <f>CONCATENATE(".db #$", C35, B35, ", #%", IF(E35="R", "0", "1"),  DEC2BIN(D35-1,2), VLOOKUP(F35, info!$H$5:$I$9, 2, FALSE), VLOOKUP(G35, info!$K$5:$L$11, 2, FALSE))</f>
        <v>.db #$04, #%01000001</v>
      </c>
    </row>
    <row r="36" spans="2:16" x14ac:dyDescent="0.3">
      <c r="B36">
        <v>4</v>
      </c>
      <c r="C36">
        <v>3</v>
      </c>
      <c r="D36">
        <v>3</v>
      </c>
      <c r="E36" t="s">
        <v>17</v>
      </c>
      <c r="F36" t="s">
        <v>4</v>
      </c>
      <c r="G36" t="s">
        <v>2</v>
      </c>
      <c r="P36" t="str">
        <f>CONCATENATE(".db #$", C36, B36, ", #%", IF(E36="R", "0", "1"),  DEC2BIN(D36-1,2), VLOOKUP(F36, info!$H$5:$I$9, 2, FALSE), VLOOKUP(G36, info!$K$5:$L$11, 2, FALSE))</f>
        <v>.db #$34, #%01000001</v>
      </c>
    </row>
    <row r="37" spans="2:16" x14ac:dyDescent="0.3">
      <c r="B37">
        <v>4</v>
      </c>
      <c r="C37">
        <v>9</v>
      </c>
      <c r="D37">
        <v>1</v>
      </c>
      <c r="E37" t="s">
        <v>17</v>
      </c>
      <c r="F37" t="s">
        <v>4</v>
      </c>
      <c r="G37" t="s">
        <v>17</v>
      </c>
      <c r="P37" t="str">
        <f>CONCATENATE(".db #$", C37, B37, ", #%", IF(E37="R", "0", "1"),  DEC2BIN(D37-1,2), VLOOKUP(F37, info!$H$5:$I$9, 2, FALSE), VLOOKUP(G37, info!$K$5:$L$11, 2, FALSE))</f>
        <v>.db #$94, #%00000010</v>
      </c>
    </row>
    <row r="38" spans="2:16" x14ac:dyDescent="0.3">
      <c r="B38">
        <v>4</v>
      </c>
      <c r="C38" t="s">
        <v>3</v>
      </c>
      <c r="D38">
        <v>4</v>
      </c>
      <c r="E38" t="s">
        <v>17</v>
      </c>
      <c r="F38" t="s">
        <v>4</v>
      </c>
      <c r="G38" t="s">
        <v>17</v>
      </c>
      <c r="P38" t="str">
        <f>CONCATENATE(".db #$", C38, B38, ", #%", IF(E38="R", "0", "1"),  DEC2BIN(D38-1,2), VLOOKUP(F38, info!$H$5:$I$9, 2, FALSE), VLOOKUP(G38, info!$K$5:$L$11, 2, FALSE))</f>
        <v>.db #$A4, #%01100010</v>
      </c>
    </row>
    <row r="39" spans="2:16" x14ac:dyDescent="0.3">
      <c r="B39">
        <v>5</v>
      </c>
      <c r="C39">
        <v>0</v>
      </c>
      <c r="D39">
        <v>3</v>
      </c>
      <c r="E39" t="s">
        <v>17</v>
      </c>
      <c r="F39" t="s">
        <v>6</v>
      </c>
      <c r="G39" t="s">
        <v>34</v>
      </c>
      <c r="P39" t="str">
        <f>CONCATENATE(".db #$", C39, B39, ", #%", IF(E39="R", "0", "1"),  DEC2BIN(D39-1,2), VLOOKUP(F39, info!$H$5:$I$9, 2, FALSE), VLOOKUP(G39, info!$K$5:$L$11, 2, FALSE))</f>
        <v>.db #$05, #%01000111</v>
      </c>
    </row>
    <row r="40" spans="2:16" x14ac:dyDescent="0.3">
      <c r="B40">
        <v>5</v>
      </c>
      <c r="C40">
        <v>3</v>
      </c>
      <c r="D40">
        <v>4</v>
      </c>
      <c r="E40" t="s">
        <v>17</v>
      </c>
      <c r="F40" t="s">
        <v>6</v>
      </c>
      <c r="G40" t="s">
        <v>34</v>
      </c>
      <c r="P40" t="str">
        <f>CONCATENATE(".db #$", C40, B40, ", #%", IF(E40="R", "0", "1"),  DEC2BIN(D40-1,2), VLOOKUP(F40, info!$H$5:$I$9, 2, FALSE), VLOOKUP(G40, info!$K$5:$L$11, 2, FALSE))</f>
        <v>.db #$35, #%01100111</v>
      </c>
    </row>
    <row r="41" spans="2:16" x14ac:dyDescent="0.3">
      <c r="B41">
        <v>5</v>
      </c>
      <c r="C41">
        <v>7</v>
      </c>
      <c r="D41">
        <v>1</v>
      </c>
      <c r="E41" t="s">
        <v>17</v>
      </c>
      <c r="F41" t="s">
        <v>5</v>
      </c>
      <c r="G41" t="s">
        <v>17</v>
      </c>
      <c r="P41" t="str">
        <f>CONCATENATE(".db #$", C41, B41, ", #%", IF(E41="R", "0", "1"),  DEC2BIN(D41-1,2), VLOOKUP(F41, info!$H$5:$I$9, 2, FALSE), VLOOKUP(G41, info!$K$5:$L$11, 2, FALSE))</f>
        <v>.db #$75, #%00001010</v>
      </c>
    </row>
    <row r="42" spans="2:16" x14ac:dyDescent="0.3">
      <c r="B42">
        <v>5</v>
      </c>
      <c r="C42">
        <v>8</v>
      </c>
      <c r="D42">
        <v>3</v>
      </c>
      <c r="E42" t="s">
        <v>17</v>
      </c>
      <c r="F42" t="s">
        <v>6</v>
      </c>
      <c r="G42" t="s">
        <v>34</v>
      </c>
      <c r="P42" t="str">
        <f>CONCATENATE(".db #$", C42, B42, ", #%", IF(E42="R", "0", "1"),  DEC2BIN(D42-1,2), VLOOKUP(F42, info!$H$5:$I$9, 2, FALSE), VLOOKUP(G42, info!$K$5:$L$11, 2, FALSE))</f>
        <v>.db #$85, #%01000111</v>
      </c>
    </row>
    <row r="43" spans="2:16" x14ac:dyDescent="0.3">
      <c r="B43">
        <v>5</v>
      </c>
      <c r="C43" t="s">
        <v>2</v>
      </c>
      <c r="D43">
        <v>3</v>
      </c>
      <c r="E43" t="s">
        <v>17</v>
      </c>
      <c r="F43" t="s">
        <v>6</v>
      </c>
      <c r="G43" t="s">
        <v>34</v>
      </c>
      <c r="P43" t="str">
        <f>CONCATENATE(".db #$", C43, B43, ", #%", IF(E43="R", "0", "1"),  DEC2BIN(D43-1,2), VLOOKUP(F43, info!$H$5:$I$9, 2, FALSE), VLOOKUP(G43, info!$K$5:$L$11, 2, FALSE))</f>
        <v>.db #$B5, #%01000111</v>
      </c>
    </row>
    <row r="44" spans="2:16" x14ac:dyDescent="0.3">
      <c r="B44">
        <v>6</v>
      </c>
      <c r="C44">
        <v>0</v>
      </c>
      <c r="D44">
        <v>4</v>
      </c>
      <c r="E44" t="s">
        <v>4</v>
      </c>
      <c r="F44" t="s">
        <v>6</v>
      </c>
      <c r="G44" t="s">
        <v>34</v>
      </c>
      <c r="P44" t="str">
        <f>CONCATENATE(".db #$", C44, B44, ", #%", IF(E44="R", "0", "1"),  DEC2BIN(D44-1,2), VLOOKUP(F44, info!$H$5:$I$9, 2, FALSE), VLOOKUP(G44, info!$K$5:$L$11, 2, FALSE))</f>
        <v>.db #$06, #%11100111</v>
      </c>
    </row>
    <row r="45" spans="2:16" x14ac:dyDescent="0.3">
      <c r="B45">
        <v>6</v>
      </c>
      <c r="C45">
        <v>1</v>
      </c>
      <c r="D45">
        <v>3</v>
      </c>
      <c r="E45" t="s">
        <v>17</v>
      </c>
      <c r="F45" t="s">
        <v>0</v>
      </c>
      <c r="G45" t="s">
        <v>17</v>
      </c>
      <c r="P45" t="str">
        <f>CONCATENATE(".db #$", C45, B45, ", #%", IF(E45="R", "0", "1"),  DEC2BIN(D45-1,2), VLOOKUP(F45, info!$H$5:$I$9, 2, FALSE), VLOOKUP(G45, info!$K$5:$L$11, 2, FALSE))</f>
        <v>.db #$16, #%01011010</v>
      </c>
    </row>
    <row r="46" spans="2:16" x14ac:dyDescent="0.3">
      <c r="B46">
        <v>6</v>
      </c>
      <c r="C46">
        <v>2</v>
      </c>
      <c r="D46">
        <v>1</v>
      </c>
      <c r="E46" t="s">
        <v>17</v>
      </c>
      <c r="F46" t="s">
        <v>1</v>
      </c>
      <c r="G46" t="s">
        <v>2</v>
      </c>
      <c r="P46" t="str">
        <f>CONCATENATE(".db #$", C46, B46, ", #%", IF(E46="R", "0", "1"),  DEC2BIN(D46-1,2), VLOOKUP(F46, info!$H$5:$I$9, 2, FALSE), VLOOKUP(G46, info!$K$5:$L$11, 2, FALSE))</f>
        <v>.db #$26, #%00010001</v>
      </c>
    </row>
    <row r="47" spans="2:16" x14ac:dyDescent="0.3">
      <c r="B47">
        <v>6</v>
      </c>
      <c r="C47">
        <v>4</v>
      </c>
      <c r="D47">
        <v>1</v>
      </c>
      <c r="E47" t="s">
        <v>17</v>
      </c>
      <c r="F47" t="s">
        <v>1</v>
      </c>
      <c r="G47" t="s">
        <v>25</v>
      </c>
      <c r="P47" t="str">
        <f>CONCATENATE(".db #$", C47, B47, ", #%", IF(E47="R", "0", "1"),  DEC2BIN(D47-1,2), VLOOKUP(F47, info!$H$5:$I$9, 2, FALSE), VLOOKUP(G47, info!$K$5:$L$11, 2, FALSE))</f>
        <v>.db #$46, #%00010011</v>
      </c>
    </row>
    <row r="48" spans="2:16" x14ac:dyDescent="0.3">
      <c r="B48">
        <v>6</v>
      </c>
      <c r="C48">
        <v>5</v>
      </c>
      <c r="D48">
        <v>1</v>
      </c>
      <c r="E48" t="s">
        <v>17</v>
      </c>
      <c r="F48" t="s">
        <v>0</v>
      </c>
      <c r="G48" t="s">
        <v>17</v>
      </c>
      <c r="P48" t="str">
        <f>CONCATENATE(".db #$", C48, B48, ", #%", IF(E48="R", "0", "1"),  DEC2BIN(D48-1,2), VLOOKUP(F48, info!$H$5:$I$9, 2, FALSE), VLOOKUP(G48, info!$K$5:$L$11, 2, FALSE))</f>
        <v>.db #$56, #%00011010</v>
      </c>
    </row>
    <row r="49" spans="2:16" x14ac:dyDescent="0.3">
      <c r="B49">
        <v>6</v>
      </c>
      <c r="C49">
        <v>6</v>
      </c>
      <c r="D49">
        <v>1</v>
      </c>
      <c r="E49" t="s">
        <v>17</v>
      </c>
      <c r="F49" t="s">
        <v>1</v>
      </c>
      <c r="G49" t="s">
        <v>26</v>
      </c>
      <c r="P49" t="str">
        <f>CONCATENATE(".db #$", C49, B49, ", #%", IF(E49="R", "0", "1"),  DEC2BIN(D49-1,2), VLOOKUP(F49, info!$H$5:$I$9, 2, FALSE), VLOOKUP(G49, info!$K$5:$L$11, 2, FALSE))</f>
        <v>.db #$66, #%00010100</v>
      </c>
    </row>
    <row r="50" spans="2:16" x14ac:dyDescent="0.3">
      <c r="B50">
        <v>6</v>
      </c>
      <c r="C50">
        <v>8</v>
      </c>
      <c r="D50">
        <v>1</v>
      </c>
      <c r="E50" t="s">
        <v>17</v>
      </c>
      <c r="F50" t="s">
        <v>1</v>
      </c>
      <c r="G50" t="s">
        <v>4</v>
      </c>
      <c r="P50" t="str">
        <f>CONCATENATE(".db #$", C50, B50, ", #%", IF(E50="R", "0", "1"),  DEC2BIN(D50-1,2), VLOOKUP(F50, info!$H$5:$I$9, 2, FALSE), VLOOKUP(G50, info!$K$5:$L$11, 2, FALSE))</f>
        <v>.db #$86, #%00010000</v>
      </c>
    </row>
    <row r="51" spans="2:16" x14ac:dyDescent="0.3">
      <c r="B51">
        <v>6</v>
      </c>
      <c r="C51">
        <v>9</v>
      </c>
      <c r="D51">
        <v>3</v>
      </c>
      <c r="E51" t="s">
        <v>17</v>
      </c>
      <c r="F51" t="s">
        <v>0</v>
      </c>
      <c r="G51" t="s">
        <v>17</v>
      </c>
      <c r="P51" t="str">
        <f>CONCATENATE(".db #$", C51, B51, ", #%", IF(E51="R", "0", "1"),  DEC2BIN(D51-1,2), VLOOKUP(F51, info!$H$5:$I$9, 2, FALSE), VLOOKUP(G51, info!$K$5:$L$11, 2, FALSE))</f>
        <v>.db #$96, #%01011010</v>
      </c>
    </row>
    <row r="52" spans="2:16" x14ac:dyDescent="0.3">
      <c r="B52">
        <v>6</v>
      </c>
      <c r="C52" t="s">
        <v>3</v>
      </c>
      <c r="D52">
        <v>1</v>
      </c>
      <c r="E52" t="s">
        <v>17</v>
      </c>
      <c r="F52" t="s">
        <v>1</v>
      </c>
      <c r="G52" t="s">
        <v>17</v>
      </c>
      <c r="P52" t="str">
        <f>CONCATENATE(".db #$", C52, B52, ", #%", IF(E52="R", "0", "1"),  DEC2BIN(D52-1,2), VLOOKUP(F52, info!$H$5:$I$9, 2, FALSE), VLOOKUP(G52, info!$K$5:$L$11, 2, FALSE))</f>
        <v>.db #$A6, #%00010010</v>
      </c>
    </row>
    <row r="53" spans="2:16" x14ac:dyDescent="0.3">
      <c r="B53">
        <v>6</v>
      </c>
      <c r="C53" t="s">
        <v>4</v>
      </c>
      <c r="D53">
        <v>1</v>
      </c>
      <c r="E53" t="s">
        <v>17</v>
      </c>
      <c r="F53" t="s">
        <v>1</v>
      </c>
      <c r="G53" t="s">
        <v>5</v>
      </c>
      <c r="P53" t="str">
        <f>CONCATENATE(".db #$", C53, B53, ", #%", IF(E53="R", "0", "1"),  DEC2BIN(D53-1,2), VLOOKUP(F53, info!$H$5:$I$9, 2, FALSE), VLOOKUP(G53, info!$K$5:$L$11, 2, FALSE))</f>
        <v>.db #$C6, #%00010101</v>
      </c>
    </row>
    <row r="54" spans="2:16" x14ac:dyDescent="0.3">
      <c r="B54">
        <v>6</v>
      </c>
      <c r="C54" t="s">
        <v>0</v>
      </c>
      <c r="D54">
        <v>4</v>
      </c>
      <c r="E54" t="s">
        <v>4</v>
      </c>
      <c r="F54" t="s">
        <v>6</v>
      </c>
      <c r="G54" t="s">
        <v>34</v>
      </c>
      <c r="P54" t="str">
        <f>CONCATENATE(".db #$", C54, B54, ", #%", IF(E54="R", "0", "1"),  DEC2BIN(D54-1,2), VLOOKUP(F54, info!$H$5:$I$9, 2, FALSE), VLOOKUP(G54, info!$K$5:$L$11, 2, FALSE))</f>
        <v>.db #$D6, #%11100111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6449E-BDD8-47F1-8C6B-F5B8184718A5}">
  <dimension ref="A1:R34"/>
  <sheetViews>
    <sheetView workbookViewId="0">
      <pane ySplit="13" topLeftCell="A14" activePane="bottomLeft" state="frozen"/>
      <selection pane="bottomLeft" activeCell="P34" sqref="P14:P34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260" t="s">
        <v>4</v>
      </c>
      <c r="C2" s="2"/>
      <c r="D2" s="2"/>
      <c r="E2" s="2"/>
      <c r="F2" s="2"/>
      <c r="G2" s="261" t="s">
        <v>4</v>
      </c>
      <c r="H2" s="2"/>
      <c r="I2" s="2"/>
      <c r="J2" s="262" t="s">
        <v>4</v>
      </c>
      <c r="K2" s="2"/>
      <c r="L2" s="2"/>
      <c r="M2" s="2"/>
      <c r="N2" s="2"/>
      <c r="O2" s="3"/>
      <c r="Q2">
        <v>43</v>
      </c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5"/>
      <c r="F3" s="5"/>
      <c r="G3" s="206" t="s">
        <v>4</v>
      </c>
      <c r="H3" s="198" t="s">
        <v>4</v>
      </c>
      <c r="I3" s="5"/>
      <c r="J3" s="5"/>
      <c r="K3" s="5"/>
      <c r="L3" s="5"/>
      <c r="M3" s="5"/>
      <c r="N3" s="5"/>
      <c r="O3" s="6"/>
    </row>
    <row r="4" spans="1:18" ht="19.2" customHeight="1" x14ac:dyDescent="0.3">
      <c r="A4" s="28">
        <v>2</v>
      </c>
      <c r="B4" s="4"/>
      <c r="C4" s="5"/>
      <c r="D4" s="203" t="s">
        <v>4</v>
      </c>
      <c r="E4" s="5"/>
      <c r="F4" s="5"/>
      <c r="G4" s="204" t="s">
        <v>4</v>
      </c>
      <c r="H4" s="5"/>
      <c r="I4" s="5"/>
      <c r="J4" s="203" t="s">
        <v>4</v>
      </c>
      <c r="K4" s="5"/>
      <c r="L4" s="5"/>
      <c r="M4" s="5"/>
      <c r="N4" s="203" t="s">
        <v>4</v>
      </c>
      <c r="O4" s="6"/>
    </row>
    <row r="5" spans="1:18" ht="19.2" customHeight="1" x14ac:dyDescent="0.3">
      <c r="A5" s="28">
        <v>3</v>
      </c>
      <c r="B5" s="4"/>
      <c r="C5" s="5"/>
      <c r="D5" s="206" t="s">
        <v>4</v>
      </c>
      <c r="E5" s="5"/>
      <c r="F5" s="5"/>
      <c r="G5" s="5"/>
      <c r="H5" s="5"/>
      <c r="I5" s="5"/>
      <c r="J5" s="206" t="s">
        <v>4</v>
      </c>
      <c r="K5" s="5"/>
      <c r="L5" s="232" t="s">
        <v>4</v>
      </c>
      <c r="M5" s="234" t="s">
        <v>4</v>
      </c>
      <c r="N5" s="206" t="s">
        <v>1</v>
      </c>
      <c r="O5" s="6"/>
    </row>
    <row r="6" spans="1:18" ht="19.2" customHeight="1" x14ac:dyDescent="0.3">
      <c r="A6" s="28">
        <v>4</v>
      </c>
      <c r="B6" s="263" t="s">
        <v>4</v>
      </c>
      <c r="C6" s="5"/>
      <c r="D6" s="204" t="s">
        <v>4</v>
      </c>
      <c r="E6" s="5"/>
      <c r="F6" s="5"/>
      <c r="G6" s="232" t="s">
        <v>4</v>
      </c>
      <c r="H6" s="234" t="s">
        <v>4</v>
      </c>
      <c r="I6" s="5"/>
      <c r="J6" s="206" t="s">
        <v>4</v>
      </c>
      <c r="K6" s="5"/>
      <c r="L6" s="5"/>
      <c r="M6" s="5"/>
      <c r="N6" s="206" t="s">
        <v>4</v>
      </c>
      <c r="O6" s="6"/>
    </row>
    <row r="7" spans="1:18" ht="19.2" customHeight="1" x14ac:dyDescent="0.3">
      <c r="A7" s="28">
        <v>5</v>
      </c>
      <c r="B7" s="4"/>
      <c r="C7" s="140" t="s">
        <v>5</v>
      </c>
      <c r="D7" s="259" t="s">
        <v>4</v>
      </c>
      <c r="E7" s="5"/>
      <c r="F7" s="5"/>
      <c r="G7" s="203" t="s">
        <v>4</v>
      </c>
      <c r="H7" s="5"/>
      <c r="I7" s="5"/>
      <c r="J7" s="204" t="s">
        <v>4</v>
      </c>
      <c r="K7" s="5"/>
      <c r="L7" s="5"/>
      <c r="M7" s="5"/>
      <c r="N7" s="204" t="s">
        <v>4</v>
      </c>
      <c r="O7" s="6"/>
    </row>
    <row r="8" spans="1:18" ht="19.2" customHeight="1" x14ac:dyDescent="0.3">
      <c r="A8" s="28">
        <v>6</v>
      </c>
      <c r="B8" s="4"/>
      <c r="C8" s="5"/>
      <c r="D8" s="206" t="s">
        <v>4</v>
      </c>
      <c r="E8" s="5"/>
      <c r="F8" s="5"/>
      <c r="G8" s="206" t="s">
        <v>4</v>
      </c>
      <c r="H8" s="5"/>
      <c r="I8" s="5"/>
      <c r="J8" s="232" t="s">
        <v>4</v>
      </c>
      <c r="K8" s="234" t="s">
        <v>4</v>
      </c>
      <c r="L8" s="5"/>
      <c r="M8" s="5"/>
      <c r="N8" s="203" t="s">
        <v>4</v>
      </c>
      <c r="O8" s="6"/>
    </row>
    <row r="9" spans="1:18" ht="19.2" customHeight="1" x14ac:dyDescent="0.3">
      <c r="A9" s="28">
        <v>7</v>
      </c>
      <c r="B9" s="4"/>
      <c r="C9" s="203" t="s">
        <v>4</v>
      </c>
      <c r="D9" s="204" t="s">
        <v>4</v>
      </c>
      <c r="E9" s="5"/>
      <c r="F9" s="5"/>
      <c r="G9" s="206" t="s">
        <v>4</v>
      </c>
      <c r="H9" s="5"/>
      <c r="I9" s="5"/>
      <c r="J9" s="5"/>
      <c r="K9" s="5"/>
      <c r="L9" s="5"/>
      <c r="M9" s="5"/>
      <c r="N9" s="206" t="s">
        <v>4</v>
      </c>
      <c r="O9" s="6"/>
    </row>
    <row r="10" spans="1:18" ht="19.2" customHeight="1" x14ac:dyDescent="0.3">
      <c r="A10" s="28">
        <v>8</v>
      </c>
      <c r="B10" s="4"/>
      <c r="C10" s="204" t="s">
        <v>4</v>
      </c>
      <c r="D10" s="5"/>
      <c r="E10" s="5"/>
      <c r="F10" s="5"/>
      <c r="G10" s="204" t="s">
        <v>4</v>
      </c>
      <c r="H10" s="5"/>
      <c r="I10" s="5"/>
      <c r="J10" s="198" t="s">
        <v>4</v>
      </c>
      <c r="K10" s="5"/>
      <c r="L10" s="5"/>
      <c r="M10" s="198" t="s">
        <v>4</v>
      </c>
      <c r="N10" s="206" t="s">
        <v>4</v>
      </c>
      <c r="O10" s="6"/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264" t="s">
        <v>4</v>
      </c>
      <c r="H11" s="8"/>
      <c r="I11" s="8"/>
      <c r="J11" s="265" t="s">
        <v>4</v>
      </c>
      <c r="K11" s="266" t="s">
        <v>4</v>
      </c>
      <c r="L11" s="8"/>
      <c r="M11" s="8"/>
      <c r="N11" s="267" t="s">
        <v>4</v>
      </c>
      <c r="O11" s="222" t="s">
        <v>0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1</v>
      </c>
      <c r="E14" t="s">
        <v>17</v>
      </c>
      <c r="F14" t="s">
        <v>4</v>
      </c>
      <c r="G14" s="120" t="s">
        <v>4</v>
      </c>
      <c r="P14" t="str">
        <f>CONCATENATE(".db #$", C14, B14, ", #%", IF(E14="R", "0", "1"),  DEC2BIN(D14-1,2), VLOOKUP(F14, info!$H$5:$I$9, 2, FALSE), VLOOKUP(G14, info!$K$5:$L$11, 2, FALSE))</f>
        <v>.db #$00, #%00000000</v>
      </c>
    </row>
    <row r="15" spans="1:18" x14ac:dyDescent="0.3">
      <c r="B15">
        <v>0</v>
      </c>
      <c r="C15">
        <v>5</v>
      </c>
      <c r="D15">
        <v>3</v>
      </c>
      <c r="E15" t="s">
        <v>4</v>
      </c>
      <c r="F15" t="s">
        <v>4</v>
      </c>
      <c r="G15" s="120" t="s">
        <v>4</v>
      </c>
      <c r="P15" t="str">
        <f>CONCATENATE(".db #$", C15, B15, ", #%", IF(E15="R", "0", "1"),  DEC2BIN(D15-1,2), VLOOKUP(F15, info!$H$5:$I$9, 2, FALSE), VLOOKUP(G15, info!$K$5:$L$11, 2, FALSE))</f>
        <v>.db #$50, #%11000000</v>
      </c>
    </row>
    <row r="16" spans="1:18" x14ac:dyDescent="0.3">
      <c r="B16">
        <v>0</v>
      </c>
      <c r="C16">
        <v>8</v>
      </c>
      <c r="D16">
        <v>1</v>
      </c>
      <c r="E16" t="s">
        <v>17</v>
      </c>
      <c r="F16" t="s">
        <v>4</v>
      </c>
      <c r="G16" s="120" t="s">
        <v>4</v>
      </c>
      <c r="P16" t="str">
        <f>CONCATENATE(".db #$", C16, B16, ", #%", IF(E16="R", "0", "1"),  DEC2BIN(D16-1,2), VLOOKUP(F16, info!$H$5:$I$9, 2, FALSE), VLOOKUP(G16, info!$K$5:$L$11, 2, FALSE))</f>
        <v>.db #$80, #%00000000</v>
      </c>
    </row>
    <row r="17" spans="2:16" x14ac:dyDescent="0.3">
      <c r="B17">
        <v>1</v>
      </c>
      <c r="C17">
        <v>6</v>
      </c>
      <c r="D17">
        <v>1</v>
      </c>
      <c r="E17" t="s">
        <v>17</v>
      </c>
      <c r="F17" t="s">
        <v>4</v>
      </c>
      <c r="G17" s="120" t="s">
        <v>4</v>
      </c>
      <c r="P17" t="str">
        <f>CONCATENATE(".db #$", C17, B17, ", #%", IF(E17="R", "0", "1"),  DEC2BIN(D17-1,2), VLOOKUP(F17, info!$H$5:$I$9, 2, FALSE), VLOOKUP(G17, info!$K$5:$L$11, 2, FALSE))</f>
        <v>.db #$61, #%00000000</v>
      </c>
    </row>
    <row r="18" spans="2:16" x14ac:dyDescent="0.3">
      <c r="B18">
        <v>2</v>
      </c>
      <c r="C18">
        <v>2</v>
      </c>
      <c r="D18">
        <v>3</v>
      </c>
      <c r="E18" t="s">
        <v>4</v>
      </c>
      <c r="F18" t="s">
        <v>4</v>
      </c>
      <c r="G18" s="120" t="s">
        <v>4</v>
      </c>
      <c r="P18" t="str">
        <f>CONCATENATE(".db #$", C18, B18, ", #%", IF(E18="R", "0", "1"),  DEC2BIN(D18-1,2), VLOOKUP(F18, info!$H$5:$I$9, 2, FALSE), VLOOKUP(G18, info!$K$5:$L$11, 2, FALSE))</f>
        <v>.db #$22, #%11000000</v>
      </c>
    </row>
    <row r="19" spans="2:16" x14ac:dyDescent="0.3">
      <c r="B19">
        <v>2</v>
      </c>
      <c r="C19">
        <v>8</v>
      </c>
      <c r="D19">
        <v>4</v>
      </c>
      <c r="E19" t="s">
        <v>4</v>
      </c>
      <c r="F19" t="s">
        <v>4</v>
      </c>
      <c r="G19" s="120" t="s">
        <v>4</v>
      </c>
      <c r="P19" t="str">
        <f>CONCATENATE(".db #$", C19, B19, ", #%", IF(E19="R", "0", "1"),  DEC2BIN(D19-1,2), VLOOKUP(F19, info!$H$5:$I$9, 2, FALSE), VLOOKUP(G19, info!$K$5:$L$11, 2, FALSE))</f>
        <v>.db #$82, #%11100000</v>
      </c>
    </row>
    <row r="20" spans="2:16" x14ac:dyDescent="0.3">
      <c r="B20">
        <v>2</v>
      </c>
      <c r="C20" t="s">
        <v>4</v>
      </c>
      <c r="D20">
        <v>4</v>
      </c>
      <c r="E20" t="s">
        <v>4</v>
      </c>
      <c r="F20" t="s">
        <v>4</v>
      </c>
      <c r="G20" s="120" t="s">
        <v>4</v>
      </c>
      <c r="P20" t="str">
        <f>CONCATENATE(".db #$", C20, B20, ", #%", IF(E20="R", "0", "1"),  DEC2BIN(D20-1,2), VLOOKUP(F20, info!$H$5:$I$9, 2, FALSE), VLOOKUP(G20, info!$K$5:$L$11, 2, FALSE))</f>
        <v>.db #$C2, #%11100000</v>
      </c>
    </row>
    <row r="21" spans="2:16" x14ac:dyDescent="0.3">
      <c r="B21">
        <v>3</v>
      </c>
      <c r="C21" t="s">
        <v>3</v>
      </c>
      <c r="D21">
        <v>2</v>
      </c>
      <c r="E21" t="s">
        <v>17</v>
      </c>
      <c r="F21" t="s">
        <v>4</v>
      </c>
      <c r="G21" s="120" t="s">
        <v>4</v>
      </c>
      <c r="P21" t="str">
        <f>CONCATENATE(".db #$", C21, B21, ", #%", IF(E21="R", "0", "1"),  DEC2BIN(D21-1,2), VLOOKUP(F21, info!$H$5:$I$9, 2, FALSE), VLOOKUP(G21, info!$K$5:$L$11, 2, FALSE))</f>
        <v>.db #$A3, #%00100000</v>
      </c>
    </row>
    <row r="22" spans="2:16" x14ac:dyDescent="0.3">
      <c r="B22">
        <v>3</v>
      </c>
      <c r="C22" t="s">
        <v>4</v>
      </c>
      <c r="D22">
        <v>1</v>
      </c>
      <c r="E22" t="s">
        <v>17</v>
      </c>
      <c r="F22" t="s">
        <v>1</v>
      </c>
      <c r="G22" s="120" t="s">
        <v>4</v>
      </c>
      <c r="P22" t="str">
        <f>CONCATENATE(".db #$", C22, B22, ", #%", IF(E22="R", "0", "1"),  DEC2BIN(D22-1,2), VLOOKUP(F22, info!$H$5:$I$9, 2, FALSE), VLOOKUP(G22, info!$K$5:$L$11, 2, FALSE))</f>
        <v>.db #$C3, #%00010000</v>
      </c>
    </row>
    <row r="23" spans="2:16" x14ac:dyDescent="0.3">
      <c r="B23">
        <v>4</v>
      </c>
      <c r="C23">
        <v>0</v>
      </c>
      <c r="D23">
        <v>1</v>
      </c>
      <c r="E23" t="s">
        <v>17</v>
      </c>
      <c r="F23" t="s">
        <v>4</v>
      </c>
      <c r="G23" s="120" t="s">
        <v>4</v>
      </c>
      <c r="P23" t="str">
        <f>CONCATENATE(".db #$", C23, B23, ", #%", IF(E23="R", "0", "1"),  DEC2BIN(D23-1,2), VLOOKUP(F23, info!$H$5:$I$9, 2, FALSE), VLOOKUP(G23, info!$K$5:$L$11, 2, FALSE))</f>
        <v>.db #$04, #%00000000</v>
      </c>
    </row>
    <row r="24" spans="2:16" x14ac:dyDescent="0.3">
      <c r="B24">
        <v>4</v>
      </c>
      <c r="C24">
        <v>5</v>
      </c>
      <c r="D24">
        <v>2</v>
      </c>
      <c r="E24" t="s">
        <v>17</v>
      </c>
      <c r="F24" t="s">
        <v>4</v>
      </c>
      <c r="G24" s="120" t="s">
        <v>4</v>
      </c>
      <c r="P24" t="str">
        <f>CONCATENATE(".db #$", C24, B24, ", #%", IF(E24="R", "0", "1"),  DEC2BIN(D24-1,2), VLOOKUP(F24, info!$H$5:$I$9, 2, FALSE), VLOOKUP(G24, info!$K$5:$L$11, 2, FALSE))</f>
        <v>.db #$54, #%00100000</v>
      </c>
    </row>
    <row r="25" spans="2:16" x14ac:dyDescent="0.3">
      <c r="B25">
        <v>5</v>
      </c>
      <c r="C25">
        <v>1</v>
      </c>
      <c r="D25">
        <v>1</v>
      </c>
      <c r="E25" t="s">
        <v>17</v>
      </c>
      <c r="F25" t="s">
        <v>5</v>
      </c>
      <c r="G25" s="120" t="s">
        <v>17</v>
      </c>
      <c r="P25" t="str">
        <f>CONCATENATE(".db #$", C25, B25, ", #%", IF(E25="R", "0", "1"),  DEC2BIN(D25-1,2), VLOOKUP(F25, info!$H$5:$I$9, 2, FALSE), VLOOKUP(G25, info!$K$5:$L$11, 2, FALSE))</f>
        <v>.db #$15, #%00001010</v>
      </c>
    </row>
    <row r="26" spans="2:16" x14ac:dyDescent="0.3">
      <c r="B26">
        <v>5</v>
      </c>
      <c r="C26">
        <v>2</v>
      </c>
      <c r="D26">
        <v>3</v>
      </c>
      <c r="E26" t="s">
        <v>4</v>
      </c>
      <c r="F26" t="s">
        <v>4</v>
      </c>
      <c r="G26" s="120" t="s">
        <v>4</v>
      </c>
      <c r="P26" t="str">
        <f>CONCATENATE(".db #$", C26, B26, ", #%", IF(E26="R", "0", "1"),  DEC2BIN(D26-1,2), VLOOKUP(F26, info!$H$5:$I$9, 2, FALSE), VLOOKUP(G26, info!$K$5:$L$11, 2, FALSE))</f>
        <v>.db #$25, #%11000000</v>
      </c>
    </row>
    <row r="27" spans="2:16" x14ac:dyDescent="0.3">
      <c r="B27">
        <v>5</v>
      </c>
      <c r="C27">
        <v>5</v>
      </c>
      <c r="D27">
        <v>4</v>
      </c>
      <c r="E27" t="s">
        <v>4</v>
      </c>
      <c r="F27" t="s">
        <v>4</v>
      </c>
      <c r="G27" s="120" t="s">
        <v>4</v>
      </c>
      <c r="P27" t="str">
        <f>CONCATENATE(".db #$", C27, B27, ", #%", IF(E27="R", "0", "1"),  DEC2BIN(D27-1,2), VLOOKUP(F27, info!$H$5:$I$9, 2, FALSE), VLOOKUP(G27, info!$K$5:$L$11, 2, FALSE))</f>
        <v>.db #$55, #%11100000</v>
      </c>
    </row>
    <row r="28" spans="2:16" x14ac:dyDescent="0.3">
      <c r="B28">
        <v>6</v>
      </c>
      <c r="C28">
        <v>8</v>
      </c>
      <c r="D28">
        <v>2</v>
      </c>
      <c r="E28" t="s">
        <v>17</v>
      </c>
      <c r="F28" t="s">
        <v>4</v>
      </c>
      <c r="G28" s="120" t="s">
        <v>4</v>
      </c>
      <c r="P28" t="str">
        <f>CONCATENATE(".db #$", C28, B28, ", #%", IF(E28="R", "0", "1"),  DEC2BIN(D28-1,2), VLOOKUP(F28, info!$H$5:$I$9, 2, FALSE), VLOOKUP(G28, info!$K$5:$L$11, 2, FALSE))</f>
        <v>.db #$86, #%00100000</v>
      </c>
    </row>
    <row r="29" spans="2:16" x14ac:dyDescent="0.3">
      <c r="B29">
        <v>6</v>
      </c>
      <c r="C29" t="s">
        <v>4</v>
      </c>
      <c r="D29">
        <v>4</v>
      </c>
      <c r="E29" t="s">
        <v>4</v>
      </c>
      <c r="F29" t="s">
        <v>4</v>
      </c>
      <c r="G29" s="120" t="s">
        <v>4</v>
      </c>
      <c r="P29" t="str">
        <f>CONCATENATE(".db #$", C29, B29, ", #%", IF(E29="R", "0", "1"),  DEC2BIN(D29-1,2), VLOOKUP(F29, info!$H$5:$I$9, 2, FALSE), VLOOKUP(G29, info!$K$5:$L$11, 2, FALSE))</f>
        <v>.db #$C6, #%11100000</v>
      </c>
    </row>
    <row r="30" spans="2:16" x14ac:dyDescent="0.3">
      <c r="B30">
        <v>7</v>
      </c>
      <c r="C30" t="s">
        <v>4</v>
      </c>
      <c r="D30">
        <v>2</v>
      </c>
      <c r="E30" t="s">
        <v>4</v>
      </c>
      <c r="F30" t="s">
        <v>4</v>
      </c>
      <c r="G30" s="120" t="s">
        <v>4</v>
      </c>
      <c r="P30" t="str">
        <f>CONCATENATE(".db #$", C30, B30, ", #%", IF(E30="R", "0", "1"),  DEC2BIN(D30-1,2), VLOOKUP(F30, info!$H$5:$I$9, 2, FALSE), VLOOKUP(G30, info!$K$5:$L$11, 2, FALSE))</f>
        <v>.db #$C7, #%10100000</v>
      </c>
    </row>
    <row r="31" spans="2:16" x14ac:dyDescent="0.3">
      <c r="B31">
        <v>8</v>
      </c>
      <c r="C31">
        <v>8</v>
      </c>
      <c r="D31">
        <v>1</v>
      </c>
      <c r="E31" t="s">
        <v>17</v>
      </c>
      <c r="F31" t="s">
        <v>4</v>
      </c>
      <c r="G31" s="120" t="s">
        <v>4</v>
      </c>
      <c r="P31" t="str">
        <f>CONCATENATE(".db #$", C31, B31, ", #%", IF(E31="R", "0", "1"),  DEC2BIN(D31-1,2), VLOOKUP(F31, info!$H$5:$I$9, 2, FALSE), VLOOKUP(G31, info!$K$5:$L$11, 2, FALSE))</f>
        <v>.db #$88, #%00000000</v>
      </c>
    </row>
    <row r="32" spans="2:16" x14ac:dyDescent="0.3">
      <c r="B32">
        <v>9</v>
      </c>
      <c r="C32">
        <v>5</v>
      </c>
      <c r="D32">
        <v>1</v>
      </c>
      <c r="E32" t="s">
        <v>17</v>
      </c>
      <c r="F32" t="s">
        <v>4</v>
      </c>
      <c r="G32" s="120" t="s">
        <v>4</v>
      </c>
      <c r="P32" t="str">
        <f>CONCATENATE(".db #$", C32, B32, ", #%", IF(E32="R", "0", "1"),  DEC2BIN(D32-1,2), VLOOKUP(F32, info!$H$5:$I$9, 2, FALSE), VLOOKUP(G32, info!$K$5:$L$11, 2, FALSE))</f>
        <v>.db #$59, #%00000000</v>
      </c>
    </row>
    <row r="33" spans="2:16" x14ac:dyDescent="0.3">
      <c r="B33">
        <v>9</v>
      </c>
      <c r="C33">
        <v>8</v>
      </c>
      <c r="D33">
        <v>2</v>
      </c>
      <c r="E33" t="s">
        <v>17</v>
      </c>
      <c r="F33" t="s">
        <v>4</v>
      </c>
      <c r="G33" s="120" t="s">
        <v>4</v>
      </c>
      <c r="P33" t="str">
        <f>CONCATENATE(".db #$", C33, B33, ", #%", IF(E33="R", "0", "1"),  DEC2BIN(D33-1,2), VLOOKUP(F33, info!$H$5:$I$9, 2, FALSE), VLOOKUP(G33, info!$K$5:$L$11, 2, FALSE))</f>
        <v>.db #$89, #%00100000</v>
      </c>
    </row>
    <row r="34" spans="2:16" x14ac:dyDescent="0.3">
      <c r="B34">
        <v>9</v>
      </c>
      <c r="C34" t="s">
        <v>0</v>
      </c>
      <c r="D34">
        <v>1</v>
      </c>
      <c r="E34" t="s">
        <v>17</v>
      </c>
      <c r="F34" t="s">
        <v>0</v>
      </c>
      <c r="G34" s="120" t="s">
        <v>17</v>
      </c>
      <c r="P34" t="str">
        <f>CONCATENATE(".db #$", C34, B34, ", #%", IF(E34="R", "0", "1"),  DEC2BIN(D34-1,2), VLOOKUP(F34, info!$H$5:$I$9, 2, FALSE), VLOOKUP(G34, info!$K$5:$L$11, 2, FALSE))</f>
        <v>.db #$D9, #%00011010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BE4A9-309E-4C7D-91FC-23C963ACB11E}">
  <dimension ref="A1:R54"/>
  <sheetViews>
    <sheetView workbookViewId="0">
      <pane ySplit="13" topLeftCell="A45" activePane="bottomLeft" state="frozen"/>
      <selection pane="bottomLeft" activeCell="O9" sqref="O9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61" t="s">
        <v>4</v>
      </c>
      <c r="D2" s="261" t="s">
        <v>4</v>
      </c>
      <c r="E2" s="293" t="s">
        <v>4</v>
      </c>
      <c r="F2" s="294" t="s">
        <v>4</v>
      </c>
      <c r="G2" s="295" t="s">
        <v>4</v>
      </c>
      <c r="H2" s="296" t="s">
        <v>4</v>
      </c>
      <c r="I2" s="2"/>
      <c r="J2" s="294" t="s">
        <v>4</v>
      </c>
      <c r="K2" s="295" t="s">
        <v>4</v>
      </c>
      <c r="L2" s="295" t="s">
        <v>4</v>
      </c>
      <c r="M2" s="296" t="s">
        <v>4</v>
      </c>
      <c r="N2" s="297" t="s">
        <v>4</v>
      </c>
      <c r="O2" s="209" t="s">
        <v>4</v>
      </c>
      <c r="Q2">
        <v>83</v>
      </c>
      <c r="R2" t="s">
        <v>7</v>
      </c>
    </row>
    <row r="3" spans="1:18" ht="19.2" customHeight="1" x14ac:dyDescent="0.3">
      <c r="A3" s="28">
        <v>1</v>
      </c>
      <c r="B3" s="4"/>
      <c r="C3" s="206" t="s">
        <v>4</v>
      </c>
      <c r="D3" s="206" t="s">
        <v>4</v>
      </c>
      <c r="E3" s="289" t="s">
        <v>4</v>
      </c>
      <c r="F3" s="232" t="s">
        <v>4</v>
      </c>
      <c r="G3" s="233" t="s">
        <v>4</v>
      </c>
      <c r="H3" s="233" t="s">
        <v>4</v>
      </c>
      <c r="I3" s="232" t="s">
        <v>4</v>
      </c>
      <c r="J3" s="233" t="s">
        <v>4</v>
      </c>
      <c r="K3" s="233" t="s">
        <v>4</v>
      </c>
      <c r="L3" s="259" t="s">
        <v>4</v>
      </c>
      <c r="M3" s="5"/>
      <c r="N3" s="206" t="s">
        <v>4</v>
      </c>
      <c r="O3" s="298" t="s">
        <v>4</v>
      </c>
    </row>
    <row r="4" spans="1:18" ht="19.2" customHeight="1" x14ac:dyDescent="0.3">
      <c r="A4" s="28">
        <v>2</v>
      </c>
      <c r="B4" s="4"/>
      <c r="C4" s="206" t="s">
        <v>4</v>
      </c>
      <c r="D4" s="206" t="s">
        <v>4</v>
      </c>
      <c r="E4" s="206" t="s">
        <v>4</v>
      </c>
      <c r="F4" s="5"/>
      <c r="G4" s="288" t="s">
        <v>4</v>
      </c>
      <c r="H4" s="291" t="s">
        <v>4</v>
      </c>
      <c r="I4" s="186" t="s">
        <v>4</v>
      </c>
      <c r="J4" s="292" t="s">
        <v>4</v>
      </c>
      <c r="K4" s="5"/>
      <c r="L4" s="288" t="s">
        <v>4</v>
      </c>
      <c r="M4" s="259" t="s">
        <v>4</v>
      </c>
      <c r="N4" s="206" t="s">
        <v>4</v>
      </c>
      <c r="O4" s="298" t="s">
        <v>4</v>
      </c>
    </row>
    <row r="5" spans="1:18" ht="19.2" customHeight="1" x14ac:dyDescent="0.3">
      <c r="A5" s="28">
        <v>3</v>
      </c>
      <c r="B5" s="4"/>
      <c r="C5" s="204" t="s">
        <v>4</v>
      </c>
      <c r="D5" s="204" t="s">
        <v>4</v>
      </c>
      <c r="E5" s="207" t="s">
        <v>4</v>
      </c>
      <c r="F5" s="232" t="s">
        <v>4</v>
      </c>
      <c r="G5" s="233" t="s">
        <v>4</v>
      </c>
      <c r="H5" s="233" t="s">
        <v>4</v>
      </c>
      <c r="I5" s="234" t="s">
        <v>4</v>
      </c>
      <c r="J5" s="232" t="s">
        <v>4</v>
      </c>
      <c r="K5" s="233" t="s">
        <v>4</v>
      </c>
      <c r="L5" s="233" t="s">
        <v>4</v>
      </c>
      <c r="M5" s="234" t="s">
        <v>4</v>
      </c>
      <c r="N5" s="205" t="s">
        <v>4</v>
      </c>
      <c r="O5" s="211" t="s">
        <v>4</v>
      </c>
    </row>
    <row r="6" spans="1:18" ht="19.2" customHeight="1" x14ac:dyDescent="0.3">
      <c r="A6" s="28">
        <v>4</v>
      </c>
      <c r="B6" s="4"/>
      <c r="C6" s="16" t="s">
        <v>1</v>
      </c>
      <c r="D6" s="17" t="s">
        <v>1</v>
      </c>
      <c r="E6" s="17" t="s">
        <v>1</v>
      </c>
      <c r="F6" s="43" t="s">
        <v>1</v>
      </c>
      <c r="G6" s="44" t="s">
        <v>1</v>
      </c>
      <c r="H6" s="290" t="s">
        <v>1</v>
      </c>
      <c r="I6" s="290" t="s">
        <v>1</v>
      </c>
      <c r="J6" s="43" t="s">
        <v>1</v>
      </c>
      <c r="K6" s="44" t="s">
        <v>1</v>
      </c>
      <c r="L6" s="290" t="s">
        <v>1</v>
      </c>
      <c r="M6" s="290" t="s">
        <v>1</v>
      </c>
      <c r="N6" s="18" t="s">
        <v>1</v>
      </c>
      <c r="O6" s="299" t="s">
        <v>1</v>
      </c>
    </row>
    <row r="7" spans="1:18" ht="19.2" customHeight="1" x14ac:dyDescent="0.3">
      <c r="A7" s="28">
        <v>5</v>
      </c>
      <c r="B7" s="4"/>
      <c r="C7" s="152" t="s">
        <v>5</v>
      </c>
      <c r="D7" s="5"/>
      <c r="E7" s="5"/>
      <c r="F7" s="5"/>
      <c r="G7" s="152" t="s">
        <v>5</v>
      </c>
      <c r="H7" s="5"/>
      <c r="I7" s="5"/>
      <c r="J7" s="5"/>
      <c r="K7" s="152" t="s">
        <v>5</v>
      </c>
      <c r="L7" s="5"/>
      <c r="M7" s="5"/>
      <c r="N7" s="5"/>
      <c r="O7" s="300" t="s">
        <v>5</v>
      </c>
    </row>
    <row r="8" spans="1:18" ht="19.2" customHeight="1" x14ac:dyDescent="0.3">
      <c r="A8" s="28">
        <v>6</v>
      </c>
      <c r="B8" s="4"/>
      <c r="C8" s="5"/>
      <c r="D8" s="151" t="s">
        <v>5</v>
      </c>
      <c r="E8" s="5"/>
      <c r="F8" s="151" t="s">
        <v>5</v>
      </c>
      <c r="G8" s="5"/>
      <c r="H8" s="151" t="s">
        <v>5</v>
      </c>
      <c r="I8" s="5"/>
      <c r="J8" s="151" t="s">
        <v>5</v>
      </c>
      <c r="K8" s="5"/>
      <c r="L8" s="151" t="s">
        <v>5</v>
      </c>
      <c r="M8" s="5"/>
      <c r="N8" s="151" t="s">
        <v>5</v>
      </c>
      <c r="O8" s="6"/>
    </row>
    <row r="9" spans="1:18" ht="19.2" customHeight="1" x14ac:dyDescent="0.3">
      <c r="A9" s="28">
        <v>7</v>
      </c>
      <c r="B9" s="263" t="s">
        <v>1</v>
      </c>
      <c r="C9" s="5"/>
      <c r="D9" s="5"/>
      <c r="E9" s="151" t="s">
        <v>5</v>
      </c>
      <c r="F9" s="5"/>
      <c r="G9" s="5"/>
      <c r="H9" s="5"/>
      <c r="I9" s="151" t="s">
        <v>5</v>
      </c>
      <c r="J9" s="5"/>
      <c r="K9" s="5"/>
      <c r="L9" s="5"/>
      <c r="M9" s="151" t="s">
        <v>5</v>
      </c>
      <c r="N9" s="5"/>
      <c r="O9" s="310" t="s">
        <v>35</v>
      </c>
    </row>
    <row r="10" spans="1:18" ht="19.2" customHeight="1" x14ac:dyDescent="0.3">
      <c r="A10" s="28">
        <v>8</v>
      </c>
      <c r="B10" s="4"/>
      <c r="C10" s="5"/>
      <c r="D10" s="151" t="s">
        <v>5</v>
      </c>
      <c r="E10" s="5"/>
      <c r="F10" s="151" t="s">
        <v>5</v>
      </c>
      <c r="G10" s="5"/>
      <c r="H10" s="151" t="s">
        <v>5</v>
      </c>
      <c r="I10" s="5"/>
      <c r="J10" s="151" t="s">
        <v>5</v>
      </c>
      <c r="K10" s="5"/>
      <c r="L10" s="151" t="s">
        <v>5</v>
      </c>
      <c r="M10" s="5"/>
      <c r="N10" s="151" t="s">
        <v>5</v>
      </c>
      <c r="O10" s="6"/>
    </row>
    <row r="11" spans="1:18" ht="19.2" customHeight="1" thickBot="1" x14ac:dyDescent="0.35">
      <c r="A11" s="28">
        <v>9</v>
      </c>
      <c r="B11" s="7"/>
      <c r="C11" s="150" t="s">
        <v>5</v>
      </c>
      <c r="D11" s="8"/>
      <c r="E11" s="8"/>
      <c r="F11" s="8"/>
      <c r="G11" s="150" t="s">
        <v>5</v>
      </c>
      <c r="H11" s="8"/>
      <c r="I11" s="8"/>
      <c r="J11" s="8"/>
      <c r="K11" s="150" t="s">
        <v>5</v>
      </c>
      <c r="L11" s="8"/>
      <c r="M11" s="8"/>
      <c r="N11" s="8"/>
      <c r="O11" s="301" t="s">
        <v>5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1</v>
      </c>
      <c r="D14">
        <v>4</v>
      </c>
      <c r="E14" t="s">
        <v>4</v>
      </c>
      <c r="F14" t="s">
        <v>4</v>
      </c>
      <c r="G14" t="s">
        <v>4</v>
      </c>
      <c r="P14" t="str">
        <f>CONCATENATE(".db #$", C14, B14, ", #%", IF(E14="R", "0", "1"),  DEC2BIN(D14-1,2), VLOOKUP(F14, info!$H$5:$I$9, 2, FALSE), VLOOKUP(G14, info!$K$5:$L$11, 2, FALSE))</f>
        <v>.db #$10, #%11100000</v>
      </c>
    </row>
    <row r="15" spans="1:18" x14ac:dyDescent="0.3">
      <c r="B15">
        <v>0</v>
      </c>
      <c r="C15">
        <v>2</v>
      </c>
      <c r="D15">
        <v>4</v>
      </c>
      <c r="E15" t="s">
        <v>4</v>
      </c>
      <c r="F15" t="s">
        <v>4</v>
      </c>
      <c r="G15" t="s">
        <v>4</v>
      </c>
      <c r="P15" t="str">
        <f>CONCATENATE(".db #$", C15, B15, ", #%", IF(E15="R", "0", "1"),  DEC2BIN(D15-1,2), VLOOKUP(F15, info!$H$5:$I$9, 2, FALSE), VLOOKUP(G15, info!$K$5:$L$11, 2, FALSE))</f>
        <v>.db #$20, #%11100000</v>
      </c>
    </row>
    <row r="16" spans="1:18" x14ac:dyDescent="0.3">
      <c r="B16">
        <v>0</v>
      </c>
      <c r="C16">
        <v>3</v>
      </c>
      <c r="D16">
        <v>4</v>
      </c>
      <c r="E16" t="s">
        <v>4</v>
      </c>
      <c r="F16" t="s">
        <v>4</v>
      </c>
      <c r="G16" t="s">
        <v>4</v>
      </c>
      <c r="P16" t="str">
        <f>CONCATENATE(".db #$", C16, B16, ", #%", IF(E16="R", "0", "1"),  DEC2BIN(D16-1,2), VLOOKUP(F16, info!$H$5:$I$9, 2, FALSE), VLOOKUP(G16, info!$K$5:$L$11, 2, FALSE))</f>
        <v>.db #$30, #%11100000</v>
      </c>
    </row>
    <row r="17" spans="2:16" x14ac:dyDescent="0.3">
      <c r="B17">
        <v>0</v>
      </c>
      <c r="C17">
        <v>4</v>
      </c>
      <c r="D17">
        <v>3</v>
      </c>
      <c r="E17" t="s">
        <v>17</v>
      </c>
      <c r="F17" t="s">
        <v>4</v>
      </c>
      <c r="G17" t="s">
        <v>4</v>
      </c>
      <c r="P17" t="str">
        <f>CONCATENATE(".db #$", C17, B17, ", #%", IF(E17="R", "0", "1"),  DEC2BIN(D17-1,2), VLOOKUP(F17, info!$H$5:$I$9, 2, FALSE), VLOOKUP(G17, info!$K$5:$L$11, 2, FALSE))</f>
        <v>.db #$40, #%01000000</v>
      </c>
    </row>
    <row r="18" spans="2:16" x14ac:dyDescent="0.3">
      <c r="B18">
        <v>0</v>
      </c>
      <c r="C18">
        <v>8</v>
      </c>
      <c r="D18">
        <v>4</v>
      </c>
      <c r="E18" t="s">
        <v>17</v>
      </c>
      <c r="F18" t="s">
        <v>4</v>
      </c>
      <c r="G18" t="s">
        <v>4</v>
      </c>
      <c r="P18" t="str">
        <f>CONCATENATE(".db #$", C18, B18, ", #%", IF(E18="R", "0", "1"),  DEC2BIN(D18-1,2), VLOOKUP(F18, info!$H$5:$I$9, 2, FALSE), VLOOKUP(G18, info!$K$5:$L$11, 2, FALSE))</f>
        <v>.db #$80, #%01100000</v>
      </c>
    </row>
    <row r="19" spans="2:16" x14ac:dyDescent="0.3">
      <c r="B19">
        <v>0</v>
      </c>
      <c r="C19" t="s">
        <v>4</v>
      </c>
      <c r="D19">
        <v>4</v>
      </c>
      <c r="E19" t="s">
        <v>4</v>
      </c>
      <c r="F19" t="s">
        <v>4</v>
      </c>
      <c r="G19" t="s">
        <v>4</v>
      </c>
      <c r="P19" t="str">
        <f>CONCATENATE(".db #$", C19, B19, ", #%", IF(E19="R", "0", "1"),  DEC2BIN(D19-1,2), VLOOKUP(F19, info!$H$5:$I$9, 2, FALSE), VLOOKUP(G19, info!$K$5:$L$11, 2, FALSE))</f>
        <v>.db #$C0, #%11100000</v>
      </c>
    </row>
    <row r="20" spans="2:16" x14ac:dyDescent="0.3">
      <c r="B20">
        <v>0</v>
      </c>
      <c r="C20" t="s">
        <v>0</v>
      </c>
      <c r="D20">
        <v>4</v>
      </c>
      <c r="E20" t="s">
        <v>4</v>
      </c>
      <c r="F20" t="s">
        <v>4</v>
      </c>
      <c r="G20" t="s">
        <v>4</v>
      </c>
      <c r="P20" t="str">
        <f>CONCATENATE(".db #$", C20, B20, ", #%", IF(E20="R", "0", "1"),  DEC2BIN(D20-1,2), VLOOKUP(F20, info!$H$5:$I$9, 2, FALSE), VLOOKUP(G20, info!$K$5:$L$11, 2, FALSE))</f>
        <v>.db #$D0, #%11100000</v>
      </c>
    </row>
    <row r="21" spans="2:16" x14ac:dyDescent="0.3">
      <c r="B21">
        <v>1</v>
      </c>
      <c r="C21">
        <v>4</v>
      </c>
      <c r="D21">
        <v>3</v>
      </c>
      <c r="E21" t="s">
        <v>17</v>
      </c>
      <c r="F21" t="s">
        <v>4</v>
      </c>
      <c r="G21" t="s">
        <v>4</v>
      </c>
      <c r="P21" t="str">
        <f>CONCATENATE(".db #$", C21, B21, ", #%", IF(E21="R", "0", "1"),  DEC2BIN(D21-1,2), VLOOKUP(F21, info!$H$5:$I$9, 2, FALSE), VLOOKUP(G21, info!$K$5:$L$11, 2, FALSE))</f>
        <v>.db #$41, #%01000000</v>
      </c>
    </row>
    <row r="22" spans="2:16" x14ac:dyDescent="0.3">
      <c r="B22">
        <v>1</v>
      </c>
      <c r="C22">
        <v>7</v>
      </c>
      <c r="D22">
        <v>4</v>
      </c>
      <c r="E22" t="s">
        <v>17</v>
      </c>
      <c r="F22" t="s">
        <v>4</v>
      </c>
      <c r="G22" t="s">
        <v>4</v>
      </c>
      <c r="P22" t="str">
        <f>CONCATENATE(".db #$", C22, B22, ", #%", IF(E22="R", "0", "1"),  DEC2BIN(D22-1,2), VLOOKUP(F22, info!$H$5:$I$9, 2, FALSE), VLOOKUP(G22, info!$K$5:$L$11, 2, FALSE))</f>
        <v>.db #$71, #%01100000</v>
      </c>
    </row>
    <row r="23" spans="2:16" x14ac:dyDescent="0.3">
      <c r="B23">
        <v>2</v>
      </c>
      <c r="C23">
        <v>5</v>
      </c>
      <c r="D23">
        <v>4</v>
      </c>
      <c r="E23" t="s">
        <v>17</v>
      </c>
      <c r="F23" t="s">
        <v>4</v>
      </c>
      <c r="G23" t="s">
        <v>4</v>
      </c>
      <c r="P23" t="str">
        <f>CONCATENATE(".db #$", C23, B23, ", #%", IF(E23="R", "0", "1"),  DEC2BIN(D23-1,2), VLOOKUP(F23, info!$H$5:$I$9, 2, FALSE), VLOOKUP(G23, info!$K$5:$L$11, 2, FALSE))</f>
        <v>.db #$52, #%01100000</v>
      </c>
    </row>
    <row r="24" spans="2:16" x14ac:dyDescent="0.3">
      <c r="B24">
        <v>2</v>
      </c>
      <c r="C24" t="s">
        <v>3</v>
      </c>
      <c r="D24">
        <v>2</v>
      </c>
      <c r="E24" t="s">
        <v>17</v>
      </c>
      <c r="F24" t="s">
        <v>4</v>
      </c>
      <c r="G24" t="s">
        <v>4</v>
      </c>
      <c r="P24" t="str">
        <f>CONCATENATE(".db #$", C24, B24, ", #%", IF(E24="R", "0", "1"),  DEC2BIN(D24-1,2), VLOOKUP(F24, info!$H$5:$I$9, 2, FALSE), VLOOKUP(G24, info!$K$5:$L$11, 2, FALSE))</f>
        <v>.db #$A2, #%00100000</v>
      </c>
    </row>
    <row r="25" spans="2:16" x14ac:dyDescent="0.3">
      <c r="B25">
        <v>3</v>
      </c>
      <c r="C25">
        <v>4</v>
      </c>
      <c r="D25">
        <v>4</v>
      </c>
      <c r="E25" t="s">
        <v>17</v>
      </c>
      <c r="F25" t="s">
        <v>4</v>
      </c>
      <c r="G25" t="s">
        <v>4</v>
      </c>
      <c r="P25" t="str">
        <f>CONCATENATE(".db #$", C25, B25, ", #%", IF(E25="R", "0", "1"),  DEC2BIN(D25-1,2), VLOOKUP(F25, info!$H$5:$I$9, 2, FALSE), VLOOKUP(G25, info!$K$5:$L$11, 2, FALSE))</f>
        <v>.db #$43, #%01100000</v>
      </c>
    </row>
    <row r="26" spans="2:16" x14ac:dyDescent="0.3">
      <c r="B26">
        <v>3</v>
      </c>
      <c r="C26">
        <v>8</v>
      </c>
      <c r="D26">
        <v>4</v>
      </c>
      <c r="E26" t="s">
        <v>17</v>
      </c>
      <c r="F26" t="s">
        <v>4</v>
      </c>
      <c r="G26" t="s">
        <v>4</v>
      </c>
      <c r="P26" t="str">
        <f>CONCATENATE(".db #$", C26, B26, ", #%", IF(E26="R", "0", "1"),  DEC2BIN(D26-1,2), VLOOKUP(F26, info!$H$5:$I$9, 2, FALSE), VLOOKUP(G26, info!$K$5:$L$11, 2, FALSE))</f>
        <v>.db #$83, #%01100000</v>
      </c>
    </row>
    <row r="27" spans="2:16" x14ac:dyDescent="0.3">
      <c r="B27">
        <v>4</v>
      </c>
      <c r="C27">
        <v>1</v>
      </c>
      <c r="D27">
        <v>4</v>
      </c>
      <c r="E27" t="s">
        <v>17</v>
      </c>
      <c r="F27" t="s">
        <v>1</v>
      </c>
      <c r="G27" t="s">
        <v>26</v>
      </c>
      <c r="P27" t="str">
        <f>CONCATENATE(".db #$", C27, B27, ", #%", IF(E27="R", "0", "1"),  DEC2BIN(D27-1,2), VLOOKUP(F27, info!$H$5:$I$9, 2, FALSE), VLOOKUP(G27, info!$K$5:$L$11, 2, FALSE))</f>
        <v>.db #$14, #%01110100</v>
      </c>
    </row>
    <row r="28" spans="2:16" x14ac:dyDescent="0.3">
      <c r="B28">
        <v>4</v>
      </c>
      <c r="C28">
        <v>5</v>
      </c>
      <c r="D28">
        <v>4</v>
      </c>
      <c r="E28" t="s">
        <v>17</v>
      </c>
      <c r="F28" t="s">
        <v>1</v>
      </c>
      <c r="G28" t="s">
        <v>26</v>
      </c>
      <c r="P28" t="str">
        <f>CONCATENATE(".db #$", C28, B28, ", #%", IF(E28="R", "0", "1"),  DEC2BIN(D28-1,2), VLOOKUP(F28, info!$H$5:$I$9, 2, FALSE), VLOOKUP(G28, info!$K$5:$L$11, 2, FALSE))</f>
        <v>.db #$54, #%01110100</v>
      </c>
    </row>
    <row r="29" spans="2:16" x14ac:dyDescent="0.3">
      <c r="B29">
        <v>4</v>
      </c>
      <c r="C29">
        <v>9</v>
      </c>
      <c r="D29">
        <v>4</v>
      </c>
      <c r="E29" t="s">
        <v>17</v>
      </c>
      <c r="F29" t="s">
        <v>1</v>
      </c>
      <c r="G29" t="s">
        <v>26</v>
      </c>
      <c r="P29" t="str">
        <f>CONCATENATE(".db #$", C29, B29, ", #%", IF(E29="R", "0", "1"),  DEC2BIN(D29-1,2), VLOOKUP(F29, info!$H$5:$I$9, 2, FALSE), VLOOKUP(G29, info!$K$5:$L$11, 2, FALSE))</f>
        <v>.db #$94, #%01110100</v>
      </c>
    </row>
    <row r="30" spans="2:16" x14ac:dyDescent="0.3">
      <c r="B30">
        <v>4</v>
      </c>
      <c r="C30" t="s">
        <v>0</v>
      </c>
      <c r="D30">
        <v>1</v>
      </c>
      <c r="E30" t="s">
        <v>17</v>
      </c>
      <c r="F30" t="s">
        <v>1</v>
      </c>
      <c r="G30" t="s">
        <v>26</v>
      </c>
      <c r="P30" t="str">
        <f>CONCATENATE(".db #$", C30, B30, ", #%", IF(E30="R", "0", "1"),  DEC2BIN(D30-1,2), VLOOKUP(F30, info!$H$5:$I$9, 2, FALSE), VLOOKUP(G30, info!$K$5:$L$11, 2, FALSE))</f>
        <v>.db #$D4, #%00010100</v>
      </c>
    </row>
    <row r="31" spans="2:16" x14ac:dyDescent="0.3">
      <c r="B31">
        <v>5</v>
      </c>
      <c r="C31">
        <v>1</v>
      </c>
      <c r="D31">
        <v>1</v>
      </c>
      <c r="E31" t="s">
        <v>17</v>
      </c>
      <c r="F31" t="s">
        <v>5</v>
      </c>
      <c r="G31" t="s">
        <v>5</v>
      </c>
      <c r="P31" t="str">
        <f>CONCATENATE(".db #$", C31, B31, ", #%", IF(E31="R", "0", "1"),  DEC2BIN(D31-1,2), VLOOKUP(F31, info!$H$5:$I$9, 2, FALSE), VLOOKUP(G31, info!$K$5:$L$11, 2, FALSE))</f>
        <v>.db #$15, #%00001101</v>
      </c>
    </row>
    <row r="32" spans="2:16" x14ac:dyDescent="0.3">
      <c r="B32">
        <v>5</v>
      </c>
      <c r="C32">
        <v>5</v>
      </c>
      <c r="D32">
        <v>1</v>
      </c>
      <c r="E32" t="s">
        <v>17</v>
      </c>
      <c r="F32" t="s">
        <v>5</v>
      </c>
      <c r="G32" t="s">
        <v>5</v>
      </c>
      <c r="P32" t="str">
        <f>CONCATENATE(".db #$", C32, B32, ", #%", IF(E32="R", "0", "1"),  DEC2BIN(D32-1,2), VLOOKUP(F32, info!$H$5:$I$9, 2, FALSE), VLOOKUP(G32, info!$K$5:$L$11, 2, FALSE))</f>
        <v>.db #$55, #%00001101</v>
      </c>
    </row>
    <row r="33" spans="2:16" x14ac:dyDescent="0.3">
      <c r="B33">
        <v>5</v>
      </c>
      <c r="C33">
        <v>9</v>
      </c>
      <c r="D33">
        <v>1</v>
      </c>
      <c r="E33" t="s">
        <v>17</v>
      </c>
      <c r="F33" t="s">
        <v>5</v>
      </c>
      <c r="G33" t="s">
        <v>5</v>
      </c>
      <c r="P33" t="str">
        <f>CONCATENATE(".db #$", C33, B33, ", #%", IF(E33="R", "0", "1"),  DEC2BIN(D33-1,2), VLOOKUP(F33, info!$H$5:$I$9, 2, FALSE), VLOOKUP(G33, info!$K$5:$L$11, 2, FALSE))</f>
        <v>.db #$95, #%00001101</v>
      </c>
    </row>
    <row r="34" spans="2:16" x14ac:dyDescent="0.3">
      <c r="B34">
        <v>5</v>
      </c>
      <c r="C34" t="s">
        <v>0</v>
      </c>
      <c r="D34">
        <v>1</v>
      </c>
      <c r="E34" t="s">
        <v>17</v>
      </c>
      <c r="F34" t="s">
        <v>5</v>
      </c>
      <c r="G34" t="s">
        <v>5</v>
      </c>
      <c r="P34" t="str">
        <f>CONCATENATE(".db #$", C34, B34, ", #%", IF(E34="R", "0", "1"),  DEC2BIN(D34-1,2), VLOOKUP(F34, info!$H$5:$I$9, 2, FALSE), VLOOKUP(G34, info!$K$5:$L$11, 2, FALSE))</f>
        <v>.db #$D5, #%00001101</v>
      </c>
    </row>
    <row r="35" spans="2:16" x14ac:dyDescent="0.3">
      <c r="B35">
        <v>6</v>
      </c>
      <c r="C35">
        <v>2</v>
      </c>
      <c r="D35">
        <v>1</v>
      </c>
      <c r="E35" t="s">
        <v>17</v>
      </c>
      <c r="F35" t="s">
        <v>5</v>
      </c>
      <c r="G35" t="s">
        <v>5</v>
      </c>
      <c r="P35" t="str">
        <f>CONCATENATE(".db #$", C35, B35, ", #%", IF(E35="R", "0", "1"),  DEC2BIN(D35-1,2), VLOOKUP(F35, info!$H$5:$I$9, 2, FALSE), VLOOKUP(G35, info!$K$5:$L$11, 2, FALSE))</f>
        <v>.db #$26, #%00001101</v>
      </c>
    </row>
    <row r="36" spans="2:16" x14ac:dyDescent="0.3">
      <c r="B36">
        <v>6</v>
      </c>
      <c r="C36">
        <v>4</v>
      </c>
      <c r="D36">
        <v>1</v>
      </c>
      <c r="E36" t="s">
        <v>17</v>
      </c>
      <c r="F36" t="s">
        <v>5</v>
      </c>
      <c r="G36" t="s">
        <v>5</v>
      </c>
      <c r="P36" t="str">
        <f>CONCATENATE(".db #$", C36, B36, ", #%", IF(E36="R", "0", "1"),  DEC2BIN(D36-1,2), VLOOKUP(F36, info!$H$5:$I$9, 2, FALSE), VLOOKUP(G36, info!$K$5:$L$11, 2, FALSE))</f>
        <v>.db #$46, #%00001101</v>
      </c>
    </row>
    <row r="37" spans="2:16" x14ac:dyDescent="0.3">
      <c r="B37">
        <v>6</v>
      </c>
      <c r="C37">
        <v>6</v>
      </c>
      <c r="D37">
        <v>1</v>
      </c>
      <c r="E37" t="s">
        <v>17</v>
      </c>
      <c r="F37" t="s">
        <v>5</v>
      </c>
      <c r="G37" t="s">
        <v>5</v>
      </c>
      <c r="P37" t="str">
        <f>CONCATENATE(".db #$", C37, B37, ", #%", IF(E37="R", "0", "1"),  DEC2BIN(D37-1,2), VLOOKUP(F37, info!$H$5:$I$9, 2, FALSE), VLOOKUP(G37, info!$K$5:$L$11, 2, FALSE))</f>
        <v>.db #$66, #%00001101</v>
      </c>
    </row>
    <row r="38" spans="2:16" x14ac:dyDescent="0.3">
      <c r="B38">
        <v>6</v>
      </c>
      <c r="C38">
        <v>8</v>
      </c>
      <c r="D38">
        <v>1</v>
      </c>
      <c r="E38" t="s">
        <v>17</v>
      </c>
      <c r="F38" t="s">
        <v>5</v>
      </c>
      <c r="G38" t="s">
        <v>5</v>
      </c>
      <c r="P38" t="str">
        <f>CONCATENATE(".db #$", C38, B38, ", #%", IF(E38="R", "0", "1"),  DEC2BIN(D38-1,2), VLOOKUP(F38, info!$H$5:$I$9, 2, FALSE), VLOOKUP(G38, info!$K$5:$L$11, 2, FALSE))</f>
        <v>.db #$86, #%00001101</v>
      </c>
    </row>
    <row r="39" spans="2:16" x14ac:dyDescent="0.3">
      <c r="B39">
        <v>6</v>
      </c>
      <c r="C39" t="s">
        <v>3</v>
      </c>
      <c r="D39">
        <v>1</v>
      </c>
      <c r="E39" t="s">
        <v>17</v>
      </c>
      <c r="F39" t="s">
        <v>5</v>
      </c>
      <c r="G39" t="s">
        <v>5</v>
      </c>
      <c r="P39" t="str">
        <f>CONCATENATE(".db #$", C39, B39, ", #%", IF(E39="R", "0", "1"),  DEC2BIN(D39-1,2), VLOOKUP(F39, info!$H$5:$I$9, 2, FALSE), VLOOKUP(G39, info!$K$5:$L$11, 2, FALSE))</f>
        <v>.db #$A6, #%00001101</v>
      </c>
    </row>
    <row r="40" spans="2:16" x14ac:dyDescent="0.3">
      <c r="B40">
        <v>6</v>
      </c>
      <c r="C40" t="s">
        <v>4</v>
      </c>
      <c r="D40">
        <v>1</v>
      </c>
      <c r="E40" t="s">
        <v>17</v>
      </c>
      <c r="F40" t="s">
        <v>5</v>
      </c>
      <c r="G40" t="s">
        <v>5</v>
      </c>
      <c r="P40" t="str">
        <f>CONCATENATE(".db #$", C40, B40, ", #%", IF(E40="R", "0", "1"),  DEC2BIN(D40-1,2), VLOOKUP(F40, info!$H$5:$I$9, 2, FALSE), VLOOKUP(G40, info!$K$5:$L$11, 2, FALSE))</f>
        <v>.db #$C6, #%00001101</v>
      </c>
    </row>
    <row r="41" spans="2:16" x14ac:dyDescent="0.3">
      <c r="B41">
        <v>7</v>
      </c>
      <c r="C41">
        <v>0</v>
      </c>
      <c r="D41">
        <v>1</v>
      </c>
      <c r="E41" t="s">
        <v>17</v>
      </c>
      <c r="F41" t="s">
        <v>1</v>
      </c>
      <c r="G41" t="s">
        <v>4</v>
      </c>
      <c r="P41" t="str">
        <f>CONCATENATE(".db #$", C41, B41, ", #%", IF(E41="R", "0", "1"),  DEC2BIN(D41-1,2), VLOOKUP(F41, info!$H$5:$I$9, 2, FALSE), VLOOKUP(G41, info!$K$5:$L$11, 2, FALSE))</f>
        <v>.db #$07, #%00010000</v>
      </c>
    </row>
    <row r="42" spans="2:16" x14ac:dyDescent="0.3">
      <c r="B42">
        <v>7</v>
      </c>
      <c r="C42">
        <v>3</v>
      </c>
      <c r="D42">
        <v>1</v>
      </c>
      <c r="E42" t="s">
        <v>17</v>
      </c>
      <c r="F42" t="s">
        <v>5</v>
      </c>
      <c r="G42" t="s">
        <v>5</v>
      </c>
      <c r="P42" t="str">
        <f>CONCATENATE(".db #$", C42, B42, ", #%", IF(E42="R", "0", "1"),  DEC2BIN(D42-1,2), VLOOKUP(F42, info!$H$5:$I$9, 2, FALSE), VLOOKUP(G42, info!$K$5:$L$11, 2, FALSE))</f>
        <v>.db #$37, #%00001101</v>
      </c>
    </row>
    <row r="43" spans="2:16" x14ac:dyDescent="0.3">
      <c r="B43">
        <v>7</v>
      </c>
      <c r="C43">
        <v>7</v>
      </c>
      <c r="D43">
        <v>1</v>
      </c>
      <c r="E43" t="s">
        <v>17</v>
      </c>
      <c r="F43" t="s">
        <v>5</v>
      </c>
      <c r="G43" t="s">
        <v>5</v>
      </c>
      <c r="P43" t="str">
        <f>CONCATENATE(".db #$", C43, B43, ", #%", IF(E43="R", "0", "1"),  DEC2BIN(D43-1,2), VLOOKUP(F43, info!$H$5:$I$9, 2, FALSE), VLOOKUP(G43, info!$K$5:$L$11, 2, FALSE))</f>
        <v>.db #$77, #%00001101</v>
      </c>
    </row>
    <row r="44" spans="2:16" x14ac:dyDescent="0.3">
      <c r="B44">
        <v>7</v>
      </c>
      <c r="C44" t="s">
        <v>2</v>
      </c>
      <c r="D44">
        <v>1</v>
      </c>
      <c r="E44" t="s">
        <v>17</v>
      </c>
      <c r="F44" t="s">
        <v>5</v>
      </c>
      <c r="G44" t="s">
        <v>5</v>
      </c>
      <c r="P44" t="str">
        <f>CONCATENATE(".db #$", C44, B44, ", #%", IF(E44="R", "0", "1"),  DEC2BIN(D44-1,2), VLOOKUP(F44, info!$H$5:$I$9, 2, FALSE), VLOOKUP(G44, info!$K$5:$L$11, 2, FALSE))</f>
        <v>.db #$B7, #%00001101</v>
      </c>
    </row>
    <row r="45" spans="2:16" x14ac:dyDescent="0.3">
      <c r="B45">
        <v>8</v>
      </c>
      <c r="C45">
        <v>2</v>
      </c>
      <c r="D45">
        <v>1</v>
      </c>
      <c r="E45" t="s">
        <v>17</v>
      </c>
      <c r="F45" t="s">
        <v>5</v>
      </c>
      <c r="G45" t="s">
        <v>5</v>
      </c>
      <c r="P45" t="str">
        <f>CONCATENATE(".db #$", C45, B45, ", #%", IF(E45="R", "0", "1"),  DEC2BIN(D45-1,2), VLOOKUP(F45, info!$H$5:$I$9, 2, FALSE), VLOOKUP(G45, info!$K$5:$L$11, 2, FALSE))</f>
        <v>.db #$28, #%00001101</v>
      </c>
    </row>
    <row r="46" spans="2:16" x14ac:dyDescent="0.3">
      <c r="B46">
        <v>8</v>
      </c>
      <c r="C46">
        <v>4</v>
      </c>
      <c r="D46">
        <v>1</v>
      </c>
      <c r="E46" t="s">
        <v>17</v>
      </c>
      <c r="F46" t="s">
        <v>5</v>
      </c>
      <c r="G46" t="s">
        <v>5</v>
      </c>
      <c r="P46" t="str">
        <f>CONCATENATE(".db #$", C46, B46, ", #%", IF(E46="R", "0", "1"),  DEC2BIN(D46-1,2), VLOOKUP(F46, info!$H$5:$I$9, 2, FALSE), VLOOKUP(G46, info!$K$5:$L$11, 2, FALSE))</f>
        <v>.db #$48, #%00001101</v>
      </c>
    </row>
    <row r="47" spans="2:16" x14ac:dyDescent="0.3">
      <c r="B47">
        <v>8</v>
      </c>
      <c r="C47">
        <v>6</v>
      </c>
      <c r="D47">
        <v>1</v>
      </c>
      <c r="E47" t="s">
        <v>17</v>
      </c>
      <c r="F47" t="s">
        <v>5</v>
      </c>
      <c r="G47" t="s">
        <v>5</v>
      </c>
      <c r="P47" t="str">
        <f>CONCATENATE(".db #$", C47, B47, ", #%", IF(E47="R", "0", "1"),  DEC2BIN(D47-1,2), VLOOKUP(F47, info!$H$5:$I$9, 2, FALSE), VLOOKUP(G47, info!$K$5:$L$11, 2, FALSE))</f>
        <v>.db #$68, #%00001101</v>
      </c>
    </row>
    <row r="48" spans="2:16" x14ac:dyDescent="0.3">
      <c r="B48">
        <v>8</v>
      </c>
      <c r="C48">
        <v>8</v>
      </c>
      <c r="D48">
        <v>1</v>
      </c>
      <c r="E48" t="s">
        <v>17</v>
      </c>
      <c r="F48" t="s">
        <v>5</v>
      </c>
      <c r="G48" t="s">
        <v>5</v>
      </c>
      <c r="P48" t="str">
        <f>CONCATENATE(".db #$", C48, B48, ", #%", IF(E48="R", "0", "1"),  DEC2BIN(D48-1,2), VLOOKUP(F48, info!$H$5:$I$9, 2, FALSE), VLOOKUP(G48, info!$K$5:$L$11, 2, FALSE))</f>
        <v>.db #$88, #%00001101</v>
      </c>
    </row>
    <row r="49" spans="2:16" x14ac:dyDescent="0.3">
      <c r="B49">
        <v>8</v>
      </c>
      <c r="C49" t="s">
        <v>3</v>
      </c>
      <c r="D49">
        <v>1</v>
      </c>
      <c r="E49" t="s">
        <v>17</v>
      </c>
      <c r="F49" t="s">
        <v>5</v>
      </c>
      <c r="G49" t="s">
        <v>5</v>
      </c>
      <c r="P49" t="str">
        <f>CONCATENATE(".db #$", C49, B49, ", #%", IF(E49="R", "0", "1"),  DEC2BIN(D49-1,2), VLOOKUP(F49, info!$H$5:$I$9, 2, FALSE), VLOOKUP(G49, info!$K$5:$L$11, 2, FALSE))</f>
        <v>.db #$A8, #%00001101</v>
      </c>
    </row>
    <row r="50" spans="2:16" x14ac:dyDescent="0.3">
      <c r="B50">
        <v>8</v>
      </c>
      <c r="C50" t="s">
        <v>4</v>
      </c>
      <c r="D50">
        <v>1</v>
      </c>
      <c r="E50" t="s">
        <v>17</v>
      </c>
      <c r="F50" t="s">
        <v>5</v>
      </c>
      <c r="G50" t="s">
        <v>5</v>
      </c>
      <c r="P50" t="str">
        <f>CONCATENATE(".db #$", C50, B50, ", #%", IF(E50="R", "0", "1"),  DEC2BIN(D50-1,2), VLOOKUP(F50, info!$H$5:$I$9, 2, FALSE), VLOOKUP(G50, info!$K$5:$L$11, 2, FALSE))</f>
        <v>.db #$C8, #%00001101</v>
      </c>
    </row>
    <row r="51" spans="2:16" x14ac:dyDescent="0.3">
      <c r="B51">
        <v>9</v>
      </c>
      <c r="C51">
        <v>1</v>
      </c>
      <c r="D51">
        <v>1</v>
      </c>
      <c r="E51" t="s">
        <v>17</v>
      </c>
      <c r="F51" t="s">
        <v>5</v>
      </c>
      <c r="G51" t="s">
        <v>5</v>
      </c>
      <c r="P51" t="str">
        <f>CONCATENATE(".db #$", C51, B51, ", #%", IF(E51="R", "0", "1"),  DEC2BIN(D51-1,2), VLOOKUP(F51, info!$H$5:$I$9, 2, FALSE), VLOOKUP(G51, info!$K$5:$L$11, 2, FALSE))</f>
        <v>.db #$19, #%00001101</v>
      </c>
    </row>
    <row r="52" spans="2:16" x14ac:dyDescent="0.3">
      <c r="B52">
        <v>9</v>
      </c>
      <c r="C52">
        <v>5</v>
      </c>
      <c r="D52">
        <v>1</v>
      </c>
      <c r="E52" t="s">
        <v>17</v>
      </c>
      <c r="F52" t="s">
        <v>5</v>
      </c>
      <c r="G52" t="s">
        <v>5</v>
      </c>
      <c r="P52" t="str">
        <f>CONCATENATE(".db #$", C52, B52, ", #%", IF(E52="R", "0", "1"),  DEC2BIN(D52-1,2), VLOOKUP(F52, info!$H$5:$I$9, 2, FALSE), VLOOKUP(G52, info!$K$5:$L$11, 2, FALSE))</f>
        <v>.db #$59, #%00001101</v>
      </c>
    </row>
    <row r="53" spans="2:16" x14ac:dyDescent="0.3">
      <c r="B53">
        <v>9</v>
      </c>
      <c r="C53">
        <v>9</v>
      </c>
      <c r="D53">
        <v>1</v>
      </c>
      <c r="E53" t="s">
        <v>17</v>
      </c>
      <c r="F53" t="s">
        <v>5</v>
      </c>
      <c r="G53" t="s">
        <v>5</v>
      </c>
      <c r="P53" t="str">
        <f>CONCATENATE(".db #$", C53, B53, ", #%", IF(E53="R", "0", "1"),  DEC2BIN(D53-1,2), VLOOKUP(F53, info!$H$5:$I$9, 2, FALSE), VLOOKUP(G53, info!$K$5:$L$11, 2, FALSE))</f>
        <v>.db #$99, #%00001101</v>
      </c>
    </row>
    <row r="54" spans="2:16" x14ac:dyDescent="0.3">
      <c r="B54">
        <v>9</v>
      </c>
      <c r="C54" t="s">
        <v>0</v>
      </c>
      <c r="D54">
        <v>1</v>
      </c>
      <c r="E54" t="s">
        <v>17</v>
      </c>
      <c r="F54" t="s">
        <v>5</v>
      </c>
      <c r="G54" t="s">
        <v>5</v>
      </c>
      <c r="P54" t="str">
        <f>CONCATENATE(".db #$", C54, B54, ", #%", IF(E54="R", "0", "1"),  DEC2BIN(D54-1,2), VLOOKUP(F54, info!$H$5:$I$9, 2, FALSE), VLOOKUP(G54, info!$K$5:$L$11, 2, FALSE))</f>
        <v>.db #$D9, #%00001101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A01F3-D7DC-4E34-A82A-23F73A154FCC}">
  <dimension ref="A1:R72"/>
  <sheetViews>
    <sheetView workbookViewId="0">
      <pane ySplit="13" topLeftCell="A63" activePane="bottomLeft" state="frozen"/>
      <selection pane="bottomLeft" activeCell="M8" sqref="M8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302" t="s">
        <v>6</v>
      </c>
      <c r="C2" s="239" t="s">
        <v>6</v>
      </c>
      <c r="D2" s="239" t="s">
        <v>6</v>
      </c>
      <c r="E2" s="303" t="s">
        <v>6</v>
      </c>
      <c r="F2" s="239" t="s">
        <v>6</v>
      </c>
      <c r="G2" s="303" t="s">
        <v>6</v>
      </c>
      <c r="H2" s="239" t="s">
        <v>6</v>
      </c>
      <c r="I2" s="303" t="s">
        <v>6</v>
      </c>
      <c r="J2" s="239" t="s">
        <v>6</v>
      </c>
      <c r="K2" s="303" t="s">
        <v>6</v>
      </c>
      <c r="L2" s="239" t="s">
        <v>6</v>
      </c>
      <c r="M2" s="303" t="s">
        <v>6</v>
      </c>
      <c r="N2" s="239" t="s">
        <v>6</v>
      </c>
      <c r="O2" s="304" t="s">
        <v>6</v>
      </c>
      <c r="Q2">
        <v>119</v>
      </c>
      <c r="R2" t="s">
        <v>7</v>
      </c>
    </row>
    <row r="3" spans="1:18" ht="19.2" customHeight="1" x14ac:dyDescent="0.3">
      <c r="A3" s="28">
        <v>1</v>
      </c>
      <c r="B3" s="306" t="s">
        <v>6</v>
      </c>
      <c r="C3" s="31" t="s">
        <v>6</v>
      </c>
      <c r="D3" s="5"/>
      <c r="E3" s="82" t="s">
        <v>6</v>
      </c>
      <c r="F3" s="5"/>
      <c r="G3" s="82" t="s">
        <v>6</v>
      </c>
      <c r="H3" s="5"/>
      <c r="I3" s="82" t="s">
        <v>6</v>
      </c>
      <c r="J3" s="5"/>
      <c r="K3" s="82" t="s">
        <v>6</v>
      </c>
      <c r="L3" s="5"/>
      <c r="M3" s="82" t="s">
        <v>6</v>
      </c>
      <c r="N3" s="5"/>
      <c r="O3" s="307" t="s">
        <v>6</v>
      </c>
    </row>
    <row r="4" spans="1:18" ht="19.2" customHeight="1" x14ac:dyDescent="0.3">
      <c r="A4" s="28">
        <v>2</v>
      </c>
      <c r="B4" s="308" t="s">
        <v>6</v>
      </c>
      <c r="C4" s="5"/>
      <c r="D4" s="16" t="s">
        <v>5</v>
      </c>
      <c r="E4" s="202" t="s">
        <v>4</v>
      </c>
      <c r="F4" s="17" t="s">
        <v>5</v>
      </c>
      <c r="G4" s="41" t="s">
        <v>4</v>
      </c>
      <c r="H4" s="17" t="s">
        <v>5</v>
      </c>
      <c r="I4" s="202" t="s">
        <v>4</v>
      </c>
      <c r="J4" s="17" t="s">
        <v>5</v>
      </c>
      <c r="K4" s="41" t="s">
        <v>4</v>
      </c>
      <c r="L4" s="17" t="s">
        <v>5</v>
      </c>
      <c r="M4" s="202" t="s">
        <v>4</v>
      </c>
      <c r="N4" s="18" t="s">
        <v>5</v>
      </c>
      <c r="O4" s="6"/>
    </row>
    <row r="5" spans="1:18" ht="19.2" customHeight="1" x14ac:dyDescent="0.3">
      <c r="A5" s="28">
        <v>3</v>
      </c>
      <c r="B5" s="223" t="s">
        <v>6</v>
      </c>
      <c r="C5" s="277" t="s">
        <v>6</v>
      </c>
      <c r="D5" s="5"/>
      <c r="E5" s="36" t="s">
        <v>6</v>
      </c>
      <c r="F5" s="5"/>
      <c r="G5" s="36" t="s">
        <v>6</v>
      </c>
      <c r="H5" s="5"/>
      <c r="I5" s="36" t="s">
        <v>6</v>
      </c>
      <c r="J5" s="5"/>
      <c r="K5" s="36" t="s">
        <v>6</v>
      </c>
      <c r="L5" s="5"/>
      <c r="M5" s="36" t="s">
        <v>6</v>
      </c>
      <c r="N5" s="5"/>
      <c r="O5" s="277" t="s">
        <v>6</v>
      </c>
    </row>
    <row r="6" spans="1:18" ht="19.2" customHeight="1" x14ac:dyDescent="0.3">
      <c r="A6" s="28">
        <v>4</v>
      </c>
      <c r="B6" s="247" t="s">
        <v>6</v>
      </c>
      <c r="C6" s="5"/>
      <c r="D6" s="189" t="s">
        <v>5</v>
      </c>
      <c r="E6" s="5"/>
      <c r="F6" s="189" t="s">
        <v>5</v>
      </c>
      <c r="G6" s="5"/>
      <c r="H6" s="189" t="s">
        <v>5</v>
      </c>
      <c r="I6" s="5"/>
      <c r="J6" s="189" t="s">
        <v>5</v>
      </c>
      <c r="K6" s="5"/>
      <c r="L6" s="189" t="s">
        <v>5</v>
      </c>
      <c r="M6" s="5"/>
      <c r="N6" s="189" t="s">
        <v>5</v>
      </c>
      <c r="O6" s="6"/>
    </row>
    <row r="7" spans="1:18" ht="19.2" customHeight="1" x14ac:dyDescent="0.3">
      <c r="A7" s="28">
        <v>5</v>
      </c>
      <c r="B7" s="309" t="s">
        <v>6</v>
      </c>
      <c r="C7" s="277" t="s">
        <v>6</v>
      </c>
      <c r="D7" s="5"/>
      <c r="E7" s="277" t="s">
        <v>6</v>
      </c>
      <c r="F7" s="5"/>
      <c r="G7" s="277" t="s">
        <v>6</v>
      </c>
      <c r="H7" s="5"/>
      <c r="I7" s="277" t="s">
        <v>6</v>
      </c>
      <c r="J7" s="5"/>
      <c r="K7" s="277" t="s">
        <v>6</v>
      </c>
      <c r="L7" s="5"/>
      <c r="M7" s="277" t="s">
        <v>6</v>
      </c>
      <c r="N7" s="5"/>
      <c r="O7" s="277" t="s">
        <v>6</v>
      </c>
    </row>
    <row r="8" spans="1:18" ht="19.2" customHeight="1" x14ac:dyDescent="0.3">
      <c r="A8" s="28">
        <v>6</v>
      </c>
      <c r="B8" s="308" t="s">
        <v>6</v>
      </c>
      <c r="C8" s="5"/>
      <c r="D8" s="189" t="s">
        <v>5</v>
      </c>
      <c r="E8" s="5"/>
      <c r="F8" s="189" t="s">
        <v>5</v>
      </c>
      <c r="G8" s="5"/>
      <c r="H8" s="189" t="s">
        <v>5</v>
      </c>
      <c r="I8" s="5"/>
      <c r="J8" s="189" t="s">
        <v>5</v>
      </c>
      <c r="K8" s="5"/>
      <c r="L8" s="189" t="s">
        <v>5</v>
      </c>
      <c r="M8" s="287" t="s">
        <v>35</v>
      </c>
      <c r="N8" s="189" t="s">
        <v>5</v>
      </c>
      <c r="O8" s="6"/>
    </row>
    <row r="9" spans="1:18" ht="19.2" customHeight="1" x14ac:dyDescent="0.3">
      <c r="A9" s="28">
        <v>7</v>
      </c>
      <c r="B9" s="247" t="s">
        <v>6</v>
      </c>
      <c r="C9" s="224" t="s">
        <v>6</v>
      </c>
      <c r="D9" s="5"/>
      <c r="E9" s="81" t="s">
        <v>6</v>
      </c>
      <c r="F9" s="5"/>
      <c r="G9" s="81" t="s">
        <v>6</v>
      </c>
      <c r="H9" s="5"/>
      <c r="I9" s="81" t="s">
        <v>6</v>
      </c>
      <c r="J9" s="5"/>
      <c r="K9" s="81" t="s">
        <v>6</v>
      </c>
      <c r="L9" s="5"/>
      <c r="M9" s="81" t="s">
        <v>6</v>
      </c>
      <c r="N9" s="5"/>
      <c r="O9" s="225" t="s">
        <v>6</v>
      </c>
    </row>
    <row r="10" spans="1:18" ht="19.2" customHeight="1" x14ac:dyDescent="0.3">
      <c r="A10" s="28">
        <v>8</v>
      </c>
      <c r="B10" s="247" t="s">
        <v>6</v>
      </c>
      <c r="C10" s="5"/>
      <c r="D10" s="16" t="s">
        <v>5</v>
      </c>
      <c r="E10" s="202" t="s">
        <v>4</v>
      </c>
      <c r="F10" s="17" t="s">
        <v>5</v>
      </c>
      <c r="G10" s="41" t="s">
        <v>4</v>
      </c>
      <c r="H10" s="17" t="s">
        <v>5</v>
      </c>
      <c r="I10" s="202" t="s">
        <v>4</v>
      </c>
      <c r="J10" s="17" t="s">
        <v>5</v>
      </c>
      <c r="K10" s="41" t="s">
        <v>4</v>
      </c>
      <c r="L10" s="17" t="s">
        <v>5</v>
      </c>
      <c r="M10" s="202" t="s">
        <v>4</v>
      </c>
      <c r="N10" s="18" t="s">
        <v>5</v>
      </c>
      <c r="O10" s="6"/>
    </row>
    <row r="11" spans="1:18" ht="19.2" customHeight="1" thickBot="1" x14ac:dyDescent="0.35">
      <c r="A11" s="28">
        <v>9</v>
      </c>
      <c r="B11" s="249" t="s">
        <v>6</v>
      </c>
      <c r="C11" s="268" t="s">
        <v>6</v>
      </c>
      <c r="D11" s="8"/>
      <c r="E11" s="305" t="s">
        <v>6</v>
      </c>
      <c r="F11" s="8"/>
      <c r="G11" s="305" t="s">
        <v>6</v>
      </c>
      <c r="H11" s="8"/>
      <c r="I11" s="305" t="s">
        <v>6</v>
      </c>
      <c r="J11" s="8"/>
      <c r="K11" s="305" t="s">
        <v>6</v>
      </c>
      <c r="L11" s="8"/>
      <c r="M11" s="305" t="s">
        <v>6</v>
      </c>
      <c r="N11" s="8"/>
      <c r="O11" s="226" t="s">
        <v>6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4</v>
      </c>
      <c r="E14" t="s">
        <v>17</v>
      </c>
      <c r="F14" t="s">
        <v>6</v>
      </c>
      <c r="G14" t="s">
        <v>34</v>
      </c>
      <c r="P14" t="str">
        <f>CONCATENATE(".db #$", C14, B14, ", #%", IF(E14="R", "0", "1"),  DEC2BIN(D14-1,2), VLOOKUP(F14, info!$H$5:$I$9, 2, FALSE), VLOOKUP(G14, info!$K$5:$L$11, 2, FALSE))</f>
        <v>.db #$00, #%01100111</v>
      </c>
    </row>
    <row r="15" spans="1:18" x14ac:dyDescent="0.3">
      <c r="B15">
        <v>0</v>
      </c>
      <c r="C15">
        <v>4</v>
      </c>
      <c r="D15">
        <v>4</v>
      </c>
      <c r="E15" t="s">
        <v>17</v>
      </c>
      <c r="F15" t="s">
        <v>6</v>
      </c>
      <c r="G15" t="s">
        <v>34</v>
      </c>
      <c r="P15" t="str">
        <f>CONCATENATE(".db #$", C15, B15, ", #%", IF(E15="R", "0", "1"),  DEC2BIN(D15-1,2), VLOOKUP(F15, info!$H$5:$I$9, 2, FALSE), VLOOKUP(G15, info!$K$5:$L$11, 2, FALSE))</f>
        <v>.db #$40, #%01100111</v>
      </c>
    </row>
    <row r="16" spans="1:18" x14ac:dyDescent="0.3">
      <c r="B16">
        <v>0</v>
      </c>
      <c r="C16">
        <v>8</v>
      </c>
      <c r="D16">
        <v>4</v>
      </c>
      <c r="E16" t="s">
        <v>17</v>
      </c>
      <c r="F16" t="s">
        <v>6</v>
      </c>
      <c r="G16" t="s">
        <v>34</v>
      </c>
      <c r="P16" t="str">
        <f>CONCATENATE(".db #$", C16, B16, ", #%", IF(E16="R", "0", "1"),  DEC2BIN(D16-1,2), VLOOKUP(F16, info!$H$5:$I$9, 2, FALSE), VLOOKUP(G16, info!$K$5:$L$11, 2, FALSE))</f>
        <v>.db #$80, #%01100111</v>
      </c>
    </row>
    <row r="17" spans="2:16" x14ac:dyDescent="0.3">
      <c r="B17">
        <v>0</v>
      </c>
      <c r="C17" t="s">
        <v>4</v>
      </c>
      <c r="D17">
        <v>2</v>
      </c>
      <c r="E17" t="s">
        <v>17</v>
      </c>
      <c r="F17" t="s">
        <v>6</v>
      </c>
      <c r="G17" t="s">
        <v>34</v>
      </c>
      <c r="P17" t="str">
        <f>CONCATENATE(".db #$", C17, B17, ", #%", IF(E17="R", "0", "1"),  DEC2BIN(D17-1,2), VLOOKUP(F17, info!$H$5:$I$9, 2, FALSE), VLOOKUP(G17, info!$K$5:$L$11, 2, FALSE))</f>
        <v>.db #$C0, #%00100111</v>
      </c>
    </row>
    <row r="18" spans="2:16" x14ac:dyDescent="0.3">
      <c r="B18">
        <v>1</v>
      </c>
      <c r="C18">
        <v>0</v>
      </c>
      <c r="D18">
        <v>2</v>
      </c>
      <c r="E18" t="s">
        <v>17</v>
      </c>
      <c r="F18" t="s">
        <v>6</v>
      </c>
      <c r="G18" t="s">
        <v>34</v>
      </c>
      <c r="P18" t="str">
        <f>CONCATENATE(".db #$", C18, B18, ", #%", IF(E18="R", "0", "1"),  DEC2BIN(D18-1,2), VLOOKUP(F18, info!$H$5:$I$9, 2, FALSE), VLOOKUP(G18, info!$K$5:$L$11, 2, FALSE))</f>
        <v>.db #$01, #%00100111</v>
      </c>
    </row>
    <row r="19" spans="2:16" x14ac:dyDescent="0.3">
      <c r="B19">
        <v>1</v>
      </c>
      <c r="C19">
        <v>3</v>
      </c>
      <c r="D19">
        <v>3</v>
      </c>
      <c r="E19" t="s">
        <v>4</v>
      </c>
      <c r="F19" t="s">
        <v>6</v>
      </c>
      <c r="G19" t="s">
        <v>34</v>
      </c>
      <c r="P19" t="str">
        <f>CONCATENATE(".db #$", C19, B19, ", #%", IF(E19="R", "0", "1"),  DEC2BIN(D19-1,2), VLOOKUP(F19, info!$H$5:$I$9, 2, FALSE), VLOOKUP(G19, info!$K$5:$L$11, 2, FALSE))</f>
        <v>.db #$31, #%11000111</v>
      </c>
    </row>
    <row r="20" spans="2:16" x14ac:dyDescent="0.3">
      <c r="B20">
        <v>1</v>
      </c>
      <c r="C20">
        <v>5</v>
      </c>
      <c r="D20">
        <v>3</v>
      </c>
      <c r="E20" t="s">
        <v>4</v>
      </c>
      <c r="F20" t="s">
        <v>6</v>
      </c>
      <c r="G20" t="s">
        <v>34</v>
      </c>
      <c r="P20" t="str">
        <f>CONCATENATE(".db #$", C20, B20, ", #%", IF(E20="R", "0", "1"),  DEC2BIN(D20-1,2), VLOOKUP(F20, info!$H$5:$I$9, 2, FALSE), VLOOKUP(G20, info!$K$5:$L$11, 2, FALSE))</f>
        <v>.db #$51, #%11000111</v>
      </c>
    </row>
    <row r="21" spans="2:16" x14ac:dyDescent="0.3">
      <c r="B21">
        <v>1</v>
      </c>
      <c r="C21">
        <v>7</v>
      </c>
      <c r="D21">
        <v>3</v>
      </c>
      <c r="E21" t="s">
        <v>4</v>
      </c>
      <c r="F21" t="s">
        <v>6</v>
      </c>
      <c r="G21" t="s">
        <v>34</v>
      </c>
      <c r="P21" t="str">
        <f>CONCATENATE(".db #$", C21, B21, ", #%", IF(E21="R", "0", "1"),  DEC2BIN(D21-1,2), VLOOKUP(F21, info!$H$5:$I$9, 2, FALSE), VLOOKUP(G21, info!$K$5:$L$11, 2, FALSE))</f>
        <v>.db #$71, #%11000111</v>
      </c>
    </row>
    <row r="22" spans="2:16" x14ac:dyDescent="0.3">
      <c r="B22">
        <v>1</v>
      </c>
      <c r="C22">
        <v>9</v>
      </c>
      <c r="D22">
        <v>3</v>
      </c>
      <c r="E22" t="s">
        <v>4</v>
      </c>
      <c r="F22" t="s">
        <v>6</v>
      </c>
      <c r="G22" t="s">
        <v>34</v>
      </c>
      <c r="P22" t="str">
        <f>CONCATENATE(".db #$", C22, B22, ", #%", IF(E22="R", "0", "1"),  DEC2BIN(D22-1,2), VLOOKUP(F22, info!$H$5:$I$9, 2, FALSE), VLOOKUP(G22, info!$K$5:$L$11, 2, FALSE))</f>
        <v>.db #$91, #%11000111</v>
      </c>
    </row>
    <row r="23" spans="2:16" x14ac:dyDescent="0.3">
      <c r="B23">
        <v>1</v>
      </c>
      <c r="C23" t="s">
        <v>2</v>
      </c>
      <c r="D23">
        <v>3</v>
      </c>
      <c r="E23" t="s">
        <v>4</v>
      </c>
      <c r="F23" t="s">
        <v>6</v>
      </c>
      <c r="G23" t="s">
        <v>34</v>
      </c>
      <c r="P23" t="str">
        <f>CONCATENATE(".db #$", C23, B23, ", #%", IF(E23="R", "0", "1"),  DEC2BIN(D23-1,2), VLOOKUP(F23, info!$H$5:$I$9, 2, FALSE), VLOOKUP(G23, info!$K$5:$L$11, 2, FALSE))</f>
        <v>.db #$B1, #%11000111</v>
      </c>
    </row>
    <row r="24" spans="2:16" x14ac:dyDescent="0.3">
      <c r="B24">
        <v>1</v>
      </c>
      <c r="C24" t="s">
        <v>0</v>
      </c>
      <c r="D24">
        <v>1</v>
      </c>
      <c r="E24" t="s">
        <v>17</v>
      </c>
      <c r="F24" t="s">
        <v>6</v>
      </c>
      <c r="G24" t="s">
        <v>34</v>
      </c>
      <c r="P24" t="str">
        <f>CONCATENATE(".db #$", C24, B24, ", #%", IF(E24="R", "0", "1"),  DEC2BIN(D24-1,2), VLOOKUP(F24, info!$H$5:$I$9, 2, FALSE), VLOOKUP(G24, info!$K$5:$L$11, 2, FALSE))</f>
        <v>.db #$D1, #%00000111</v>
      </c>
    </row>
    <row r="25" spans="2:16" x14ac:dyDescent="0.3">
      <c r="B25">
        <v>2</v>
      </c>
      <c r="C25">
        <v>0</v>
      </c>
      <c r="D25">
        <v>4</v>
      </c>
      <c r="E25" t="s">
        <v>4</v>
      </c>
      <c r="F25" t="s">
        <v>6</v>
      </c>
      <c r="G25" t="s">
        <v>34</v>
      </c>
      <c r="P25" t="str">
        <f>CONCATENATE(".db #$", C25, B25, ", #%", IF(E25="R", "0", "1"),  DEC2BIN(D25-1,2), VLOOKUP(F25, info!$H$5:$I$9, 2, FALSE), VLOOKUP(G25, info!$K$5:$L$11, 2, FALSE))</f>
        <v>.db #$02, #%11100111</v>
      </c>
    </row>
    <row r="26" spans="2:16" x14ac:dyDescent="0.3">
      <c r="B26">
        <v>6</v>
      </c>
      <c r="C26">
        <v>0</v>
      </c>
      <c r="D26">
        <v>4</v>
      </c>
      <c r="E26" t="s">
        <v>4</v>
      </c>
      <c r="F26" t="s">
        <v>6</v>
      </c>
      <c r="G26" t="s">
        <v>34</v>
      </c>
      <c r="P26" t="str">
        <f>CONCATENATE(".db #$", C26, B26, ", #%", IF(E26="R", "0", "1"),  DEC2BIN(D26-1,2), VLOOKUP(F26, info!$H$5:$I$9, 2, FALSE), VLOOKUP(G26, info!$K$5:$L$11, 2, FALSE))</f>
        <v>.db #$06, #%11100111</v>
      </c>
    </row>
    <row r="27" spans="2:16" x14ac:dyDescent="0.3">
      <c r="B27">
        <v>3</v>
      </c>
      <c r="C27">
        <v>1</v>
      </c>
      <c r="D27">
        <v>1</v>
      </c>
      <c r="E27" t="s">
        <v>17</v>
      </c>
      <c r="F27" t="s">
        <v>6</v>
      </c>
      <c r="G27" t="s">
        <v>34</v>
      </c>
      <c r="P27" t="str">
        <f>CONCATENATE(".db #$", C27, B27, ", #%", IF(E27="R", "0", "1"),  DEC2BIN(D27-1,2), VLOOKUP(F27, info!$H$5:$I$9, 2, FALSE), VLOOKUP(G27, info!$K$5:$L$11, 2, FALSE))</f>
        <v>.db #$13, #%00000111</v>
      </c>
    </row>
    <row r="28" spans="2:16" x14ac:dyDescent="0.3">
      <c r="B28">
        <v>3</v>
      </c>
      <c r="C28" t="s">
        <v>0</v>
      </c>
      <c r="D28">
        <v>1</v>
      </c>
      <c r="E28" t="s">
        <v>17</v>
      </c>
      <c r="F28" t="s">
        <v>6</v>
      </c>
      <c r="G28" t="s">
        <v>34</v>
      </c>
      <c r="P28" t="str">
        <f>CONCATENATE(".db #$", C28, B28, ", #%", IF(E28="R", "0", "1"),  DEC2BIN(D28-1,2), VLOOKUP(F28, info!$H$5:$I$9, 2, FALSE), VLOOKUP(G28, info!$K$5:$L$11, 2, FALSE))</f>
        <v>.db #$D3, #%00000111</v>
      </c>
    </row>
    <row r="29" spans="2:16" x14ac:dyDescent="0.3">
      <c r="B29">
        <v>5</v>
      </c>
      <c r="C29">
        <v>1</v>
      </c>
      <c r="D29">
        <v>1</v>
      </c>
      <c r="E29" t="s">
        <v>17</v>
      </c>
      <c r="F29" t="s">
        <v>6</v>
      </c>
      <c r="G29" t="s">
        <v>34</v>
      </c>
      <c r="P29" t="str">
        <f>CONCATENATE(".db #$", C29, B29, ", #%", IF(E29="R", "0", "1"),  DEC2BIN(D29-1,2), VLOOKUP(F29, info!$H$5:$I$9, 2, FALSE), VLOOKUP(G29, info!$K$5:$L$11, 2, FALSE))</f>
        <v>.db #$15, #%00000111</v>
      </c>
    </row>
    <row r="30" spans="2:16" x14ac:dyDescent="0.3">
      <c r="B30">
        <v>5</v>
      </c>
      <c r="C30">
        <v>3</v>
      </c>
      <c r="D30">
        <v>1</v>
      </c>
      <c r="E30" t="s">
        <v>17</v>
      </c>
      <c r="F30" t="s">
        <v>6</v>
      </c>
      <c r="G30" t="s">
        <v>34</v>
      </c>
      <c r="P30" t="str">
        <f>CONCATENATE(".db #$", C30, B30, ", #%", IF(E30="R", "0", "1"),  DEC2BIN(D30-1,2), VLOOKUP(F30, info!$H$5:$I$9, 2, FALSE), VLOOKUP(G30, info!$K$5:$L$11, 2, FALSE))</f>
        <v>.db #$35, #%00000111</v>
      </c>
    </row>
    <row r="31" spans="2:16" x14ac:dyDescent="0.3">
      <c r="B31">
        <v>5</v>
      </c>
      <c r="C31">
        <v>5</v>
      </c>
      <c r="D31">
        <v>1</v>
      </c>
      <c r="E31" t="s">
        <v>17</v>
      </c>
      <c r="F31" t="s">
        <v>6</v>
      </c>
      <c r="G31" t="s">
        <v>34</v>
      </c>
      <c r="P31" t="str">
        <f>CONCATENATE(".db #$", C31, B31, ", #%", IF(E31="R", "0", "1"),  DEC2BIN(D31-1,2), VLOOKUP(F31, info!$H$5:$I$9, 2, FALSE), VLOOKUP(G31, info!$K$5:$L$11, 2, FALSE))</f>
        <v>.db #$55, #%00000111</v>
      </c>
    </row>
    <row r="32" spans="2:16" x14ac:dyDescent="0.3">
      <c r="B32">
        <v>5</v>
      </c>
      <c r="C32">
        <v>7</v>
      </c>
      <c r="D32">
        <v>1</v>
      </c>
      <c r="E32" t="s">
        <v>17</v>
      </c>
      <c r="F32" t="s">
        <v>6</v>
      </c>
      <c r="G32" t="s">
        <v>34</v>
      </c>
      <c r="P32" t="str">
        <f>CONCATENATE(".db #$", C32, B32, ", #%", IF(E32="R", "0", "1"),  DEC2BIN(D32-1,2), VLOOKUP(F32, info!$H$5:$I$9, 2, FALSE), VLOOKUP(G32, info!$K$5:$L$11, 2, FALSE))</f>
        <v>.db #$75, #%00000111</v>
      </c>
    </row>
    <row r="33" spans="2:16" x14ac:dyDescent="0.3">
      <c r="B33">
        <v>5</v>
      </c>
      <c r="C33">
        <v>9</v>
      </c>
      <c r="D33">
        <v>1</v>
      </c>
      <c r="E33" t="s">
        <v>17</v>
      </c>
      <c r="F33" t="s">
        <v>6</v>
      </c>
      <c r="G33" t="s">
        <v>34</v>
      </c>
      <c r="P33" t="str">
        <f>CONCATENATE(".db #$", C33, B33, ", #%", IF(E33="R", "0", "1"),  DEC2BIN(D33-1,2), VLOOKUP(F33, info!$H$5:$I$9, 2, FALSE), VLOOKUP(G33, info!$K$5:$L$11, 2, FALSE))</f>
        <v>.db #$95, #%00000111</v>
      </c>
    </row>
    <row r="34" spans="2:16" x14ac:dyDescent="0.3">
      <c r="B34">
        <v>5</v>
      </c>
      <c r="C34" t="s">
        <v>2</v>
      </c>
      <c r="D34">
        <v>1</v>
      </c>
      <c r="E34" t="s">
        <v>17</v>
      </c>
      <c r="F34" t="s">
        <v>6</v>
      </c>
      <c r="G34" t="s">
        <v>34</v>
      </c>
      <c r="P34" t="str">
        <f>CONCATENATE(".db #$", C34, B34, ", #%", IF(E34="R", "0", "1"),  DEC2BIN(D34-1,2), VLOOKUP(F34, info!$H$5:$I$9, 2, FALSE), VLOOKUP(G34, info!$K$5:$L$11, 2, FALSE))</f>
        <v>.db #$B5, #%00000111</v>
      </c>
    </row>
    <row r="35" spans="2:16" x14ac:dyDescent="0.3">
      <c r="B35">
        <v>5</v>
      </c>
      <c r="C35" t="s">
        <v>0</v>
      </c>
      <c r="D35">
        <v>1</v>
      </c>
      <c r="E35" t="s">
        <v>17</v>
      </c>
      <c r="F35" t="s">
        <v>6</v>
      </c>
      <c r="G35" t="s">
        <v>34</v>
      </c>
      <c r="P35" t="str">
        <f>CONCATENATE(".db #$", C35, B35, ", #%", IF(E35="R", "0", "1"),  DEC2BIN(D35-1,2), VLOOKUP(F35, info!$H$5:$I$9, 2, FALSE), VLOOKUP(G35, info!$K$5:$L$11, 2, FALSE))</f>
        <v>.db #$D5, #%00000111</v>
      </c>
    </row>
    <row r="36" spans="2:16" x14ac:dyDescent="0.3">
      <c r="B36">
        <v>7</v>
      </c>
      <c r="C36">
        <v>1</v>
      </c>
      <c r="D36">
        <v>1</v>
      </c>
      <c r="E36" t="s">
        <v>17</v>
      </c>
      <c r="F36" t="s">
        <v>6</v>
      </c>
      <c r="G36" t="s">
        <v>34</v>
      </c>
      <c r="P36" t="str">
        <f>CONCATENATE(".db #$", C36, B36, ", #%", IF(E36="R", "0", "1"),  DEC2BIN(D36-1,2), VLOOKUP(F36, info!$H$5:$I$9, 2, FALSE), VLOOKUP(G36, info!$K$5:$L$11, 2, FALSE))</f>
        <v>.db #$17, #%00000111</v>
      </c>
    </row>
    <row r="37" spans="2:16" x14ac:dyDescent="0.3">
      <c r="B37">
        <v>7</v>
      </c>
      <c r="C37">
        <v>3</v>
      </c>
      <c r="D37">
        <v>3</v>
      </c>
      <c r="E37" t="s">
        <v>4</v>
      </c>
      <c r="F37" t="s">
        <v>6</v>
      </c>
      <c r="G37" t="s">
        <v>34</v>
      </c>
      <c r="P37" t="str">
        <f>CONCATENATE(".db #$", C37, B37, ", #%", IF(E37="R", "0", "1"),  DEC2BIN(D37-1,2), VLOOKUP(F37, info!$H$5:$I$9, 2, FALSE), VLOOKUP(G37, info!$K$5:$L$11, 2, FALSE))</f>
        <v>.db #$37, #%11000111</v>
      </c>
    </row>
    <row r="38" spans="2:16" x14ac:dyDescent="0.3">
      <c r="B38">
        <v>7</v>
      </c>
      <c r="C38">
        <v>5</v>
      </c>
      <c r="D38">
        <v>3</v>
      </c>
      <c r="E38" t="s">
        <v>4</v>
      </c>
      <c r="F38" t="s">
        <v>6</v>
      </c>
      <c r="G38" t="s">
        <v>34</v>
      </c>
      <c r="P38" t="str">
        <f>CONCATENATE(".db #$", C38, B38, ", #%", IF(E38="R", "0", "1"),  DEC2BIN(D38-1,2), VLOOKUP(F38, info!$H$5:$I$9, 2, FALSE), VLOOKUP(G38, info!$K$5:$L$11, 2, FALSE))</f>
        <v>.db #$57, #%11000111</v>
      </c>
    </row>
    <row r="39" spans="2:16" x14ac:dyDescent="0.3">
      <c r="B39">
        <v>7</v>
      </c>
      <c r="C39">
        <v>7</v>
      </c>
      <c r="D39">
        <v>3</v>
      </c>
      <c r="E39" t="s">
        <v>4</v>
      </c>
      <c r="F39" t="s">
        <v>6</v>
      </c>
      <c r="G39" t="s">
        <v>34</v>
      </c>
      <c r="P39" t="str">
        <f>CONCATENATE(".db #$", C39, B39, ", #%", IF(E39="R", "0", "1"),  DEC2BIN(D39-1,2), VLOOKUP(F39, info!$H$5:$I$9, 2, FALSE), VLOOKUP(G39, info!$K$5:$L$11, 2, FALSE))</f>
        <v>.db #$77, #%11000111</v>
      </c>
    </row>
    <row r="40" spans="2:16" x14ac:dyDescent="0.3">
      <c r="B40">
        <v>7</v>
      </c>
      <c r="C40">
        <v>9</v>
      </c>
      <c r="D40">
        <v>3</v>
      </c>
      <c r="E40" t="s">
        <v>4</v>
      </c>
      <c r="F40" t="s">
        <v>6</v>
      </c>
      <c r="G40" t="s">
        <v>34</v>
      </c>
      <c r="P40" t="str">
        <f>CONCATENATE(".db #$", C40, B40, ", #%", IF(E40="R", "0", "1"),  DEC2BIN(D40-1,2), VLOOKUP(F40, info!$H$5:$I$9, 2, FALSE), VLOOKUP(G40, info!$K$5:$L$11, 2, FALSE))</f>
        <v>.db #$97, #%11000111</v>
      </c>
    </row>
    <row r="41" spans="2:16" x14ac:dyDescent="0.3">
      <c r="B41">
        <v>7</v>
      </c>
      <c r="C41" t="s">
        <v>2</v>
      </c>
      <c r="D41">
        <v>3</v>
      </c>
      <c r="E41" t="s">
        <v>4</v>
      </c>
      <c r="F41" t="s">
        <v>6</v>
      </c>
      <c r="G41" t="s">
        <v>34</v>
      </c>
      <c r="P41" t="str">
        <f>CONCATENATE(".db #$", C41, B41, ", #%", IF(E41="R", "0", "1"),  DEC2BIN(D41-1,2), VLOOKUP(F41, info!$H$5:$I$9, 2, FALSE), VLOOKUP(G41, info!$K$5:$L$11, 2, FALSE))</f>
        <v>.db #$B7, #%11000111</v>
      </c>
    </row>
    <row r="42" spans="2:16" x14ac:dyDescent="0.3">
      <c r="B42">
        <v>7</v>
      </c>
      <c r="C42" t="s">
        <v>0</v>
      </c>
      <c r="D42">
        <v>1</v>
      </c>
      <c r="E42" t="s">
        <v>17</v>
      </c>
      <c r="F42" t="s">
        <v>6</v>
      </c>
      <c r="G42" t="s">
        <v>34</v>
      </c>
      <c r="P42" t="str">
        <f>CONCATENATE(".db #$", C42, B42, ", #%", IF(E42="R", "0", "1"),  DEC2BIN(D42-1,2), VLOOKUP(F42, info!$H$5:$I$9, 2, FALSE), VLOOKUP(G42, info!$K$5:$L$11, 2, FALSE))</f>
        <v>.db #$D7, #%00000111</v>
      </c>
    </row>
    <row r="43" spans="2:16" x14ac:dyDescent="0.3">
      <c r="B43">
        <v>9</v>
      </c>
      <c r="C43">
        <v>1</v>
      </c>
      <c r="D43">
        <v>1</v>
      </c>
      <c r="E43" t="s">
        <v>17</v>
      </c>
      <c r="F43" t="s">
        <v>6</v>
      </c>
      <c r="G43" t="s">
        <v>34</v>
      </c>
      <c r="P43" t="str">
        <f>CONCATENATE(".db #$", C43, B43, ", #%", IF(E43="R", "0", "1"),  DEC2BIN(D43-1,2), VLOOKUP(F43, info!$H$5:$I$9, 2, FALSE), VLOOKUP(G43, info!$K$5:$L$11, 2, FALSE))</f>
        <v>.db #$19, #%00000111</v>
      </c>
    </row>
    <row r="44" spans="2:16" x14ac:dyDescent="0.3">
      <c r="B44">
        <v>9</v>
      </c>
      <c r="C44" t="s">
        <v>0</v>
      </c>
      <c r="D44">
        <v>1</v>
      </c>
      <c r="E44" t="s">
        <v>17</v>
      </c>
      <c r="F44" t="s">
        <v>6</v>
      </c>
      <c r="G44" t="s">
        <v>34</v>
      </c>
      <c r="P44" t="str">
        <f>CONCATENATE(".db #$", C44, B44, ", #%", IF(E44="R", "0", "1"),  DEC2BIN(D44-1,2), VLOOKUP(F44, info!$H$5:$I$9, 2, FALSE), VLOOKUP(G44, info!$K$5:$L$11, 2, FALSE))</f>
        <v>.db #$D9, #%00000111</v>
      </c>
    </row>
    <row r="45" spans="2:16" x14ac:dyDescent="0.3">
      <c r="B45">
        <v>2</v>
      </c>
      <c r="C45">
        <v>2</v>
      </c>
      <c r="D45">
        <v>3</v>
      </c>
      <c r="E45" t="s">
        <v>17</v>
      </c>
      <c r="F45" t="s">
        <v>5</v>
      </c>
      <c r="G45" t="s">
        <v>26</v>
      </c>
      <c r="P45" t="str">
        <f>CONCATENATE(".db #$", C45, B45, ", #%", IF(E45="R", "0", "1"),  DEC2BIN(D45-1,2), VLOOKUP(F45, info!$H$5:$I$9, 2, FALSE), VLOOKUP(G45, info!$K$5:$L$11, 2, FALSE))</f>
        <v>.db #$22, #%01001100</v>
      </c>
    </row>
    <row r="46" spans="2:16" x14ac:dyDescent="0.3">
      <c r="B46">
        <v>2</v>
      </c>
      <c r="C46">
        <v>6</v>
      </c>
      <c r="D46">
        <v>3</v>
      </c>
      <c r="E46" t="s">
        <v>17</v>
      </c>
      <c r="F46" t="s">
        <v>5</v>
      </c>
      <c r="G46" t="s">
        <v>26</v>
      </c>
      <c r="P46" t="str">
        <f>CONCATENATE(".db #$", C46, B46, ", #%", IF(E46="R", "0", "1"),  DEC2BIN(D46-1,2), VLOOKUP(F46, info!$H$5:$I$9, 2, FALSE), VLOOKUP(G46, info!$K$5:$L$11, 2, FALSE))</f>
        <v>.db #$62, #%01001100</v>
      </c>
    </row>
    <row r="47" spans="2:16" x14ac:dyDescent="0.3">
      <c r="B47">
        <v>2</v>
      </c>
      <c r="C47" t="s">
        <v>3</v>
      </c>
      <c r="D47">
        <v>3</v>
      </c>
      <c r="E47" t="s">
        <v>17</v>
      </c>
      <c r="F47" t="s">
        <v>5</v>
      </c>
      <c r="G47" t="s">
        <v>26</v>
      </c>
      <c r="P47" t="str">
        <f>CONCATENATE(".db #$", C47, B47, ", #%", IF(E47="R", "0", "1"),  DEC2BIN(D47-1,2), VLOOKUP(F47, info!$H$5:$I$9, 2, FALSE), VLOOKUP(G47, info!$K$5:$L$11, 2, FALSE))</f>
        <v>.db #$A2, #%01001100</v>
      </c>
    </row>
    <row r="48" spans="2:16" x14ac:dyDescent="0.3">
      <c r="B48">
        <v>4</v>
      </c>
      <c r="C48">
        <v>2</v>
      </c>
      <c r="D48">
        <v>1</v>
      </c>
      <c r="E48" t="s">
        <v>17</v>
      </c>
      <c r="F48" t="s">
        <v>5</v>
      </c>
      <c r="G48" t="s">
        <v>26</v>
      </c>
      <c r="P48" t="str">
        <f>CONCATENATE(".db #$", C48, B48, ", #%", IF(E48="R", "0", "1"),  DEC2BIN(D48-1,2), VLOOKUP(F48, info!$H$5:$I$9, 2, FALSE), VLOOKUP(G48, info!$K$5:$L$11, 2, FALSE))</f>
        <v>.db #$24, #%00001100</v>
      </c>
    </row>
    <row r="49" spans="2:16" x14ac:dyDescent="0.3">
      <c r="B49">
        <v>4</v>
      </c>
      <c r="C49">
        <v>4</v>
      </c>
      <c r="D49">
        <v>1</v>
      </c>
      <c r="E49" t="s">
        <v>17</v>
      </c>
      <c r="F49" t="s">
        <v>5</v>
      </c>
      <c r="G49" t="s">
        <v>26</v>
      </c>
      <c r="P49" t="str">
        <f>CONCATENATE(".db #$", C49, B49, ", #%", IF(E49="R", "0", "1"),  DEC2BIN(D49-1,2), VLOOKUP(F49, info!$H$5:$I$9, 2, FALSE), VLOOKUP(G49, info!$K$5:$L$11, 2, FALSE))</f>
        <v>.db #$44, #%00001100</v>
      </c>
    </row>
    <row r="50" spans="2:16" x14ac:dyDescent="0.3">
      <c r="B50">
        <v>4</v>
      </c>
      <c r="C50">
        <v>6</v>
      </c>
      <c r="D50">
        <v>1</v>
      </c>
      <c r="E50" t="s">
        <v>17</v>
      </c>
      <c r="F50" t="s">
        <v>5</v>
      </c>
      <c r="G50" t="s">
        <v>26</v>
      </c>
      <c r="P50" t="str">
        <f>CONCATENATE(".db #$", C50, B50, ", #%", IF(E50="R", "0", "1"),  DEC2BIN(D50-1,2), VLOOKUP(F50, info!$H$5:$I$9, 2, FALSE), VLOOKUP(G50, info!$K$5:$L$11, 2, FALSE))</f>
        <v>.db #$64, #%00001100</v>
      </c>
    </row>
    <row r="51" spans="2:16" x14ac:dyDescent="0.3">
      <c r="B51">
        <v>4</v>
      </c>
      <c r="C51">
        <v>8</v>
      </c>
      <c r="D51">
        <v>1</v>
      </c>
      <c r="E51" t="s">
        <v>17</v>
      </c>
      <c r="F51" t="s">
        <v>5</v>
      </c>
      <c r="G51" t="s">
        <v>26</v>
      </c>
      <c r="P51" t="str">
        <f>CONCATENATE(".db #$", C51, B51, ", #%", IF(E51="R", "0", "1"),  DEC2BIN(D51-1,2), VLOOKUP(F51, info!$H$5:$I$9, 2, FALSE), VLOOKUP(G51, info!$K$5:$L$11, 2, FALSE))</f>
        <v>.db #$84, #%00001100</v>
      </c>
    </row>
    <row r="52" spans="2:16" x14ac:dyDescent="0.3">
      <c r="B52">
        <v>4</v>
      </c>
      <c r="C52" t="s">
        <v>3</v>
      </c>
      <c r="D52">
        <v>1</v>
      </c>
      <c r="E52" t="s">
        <v>17</v>
      </c>
      <c r="F52" t="s">
        <v>5</v>
      </c>
      <c r="G52" t="s">
        <v>26</v>
      </c>
      <c r="P52" t="str">
        <f>CONCATENATE(".db #$", C52, B52, ", #%", IF(E52="R", "0", "1"),  DEC2BIN(D52-1,2), VLOOKUP(F52, info!$H$5:$I$9, 2, FALSE), VLOOKUP(G52, info!$K$5:$L$11, 2, FALSE))</f>
        <v>.db #$A4, #%00001100</v>
      </c>
    </row>
    <row r="53" spans="2:16" x14ac:dyDescent="0.3">
      <c r="B53">
        <v>4</v>
      </c>
      <c r="C53" t="s">
        <v>4</v>
      </c>
      <c r="D53">
        <v>1</v>
      </c>
      <c r="E53" t="s">
        <v>17</v>
      </c>
      <c r="F53" t="s">
        <v>5</v>
      </c>
      <c r="G53" t="s">
        <v>26</v>
      </c>
      <c r="P53" t="str">
        <f>CONCATENATE(".db #$", C53, B53, ", #%", IF(E53="R", "0", "1"),  DEC2BIN(D53-1,2), VLOOKUP(F53, info!$H$5:$I$9, 2, FALSE), VLOOKUP(G53, info!$K$5:$L$11, 2, FALSE))</f>
        <v>.db #$C4, #%00001100</v>
      </c>
    </row>
    <row r="54" spans="2:16" x14ac:dyDescent="0.3">
      <c r="B54">
        <v>6</v>
      </c>
      <c r="C54">
        <v>2</v>
      </c>
      <c r="D54">
        <v>1</v>
      </c>
      <c r="E54" t="s">
        <v>17</v>
      </c>
      <c r="F54" t="s">
        <v>5</v>
      </c>
      <c r="G54" t="s">
        <v>26</v>
      </c>
      <c r="P54" t="str">
        <f>CONCATENATE(".db #$", C54, B54, ", #%", IF(E54="R", "0", "1"),  DEC2BIN(D54-1,2), VLOOKUP(F54, info!$H$5:$I$9, 2, FALSE), VLOOKUP(G54, info!$K$5:$L$11, 2, FALSE))</f>
        <v>.db #$26, #%00001100</v>
      </c>
    </row>
    <row r="55" spans="2:16" x14ac:dyDescent="0.3">
      <c r="B55">
        <v>6</v>
      </c>
      <c r="C55">
        <v>4</v>
      </c>
      <c r="D55">
        <v>1</v>
      </c>
      <c r="E55" t="s">
        <v>17</v>
      </c>
      <c r="F55" t="s">
        <v>5</v>
      </c>
      <c r="G55" t="s">
        <v>26</v>
      </c>
      <c r="P55" t="str">
        <f>CONCATENATE(".db #$", C55, B55, ", #%", IF(E55="R", "0", "1"),  DEC2BIN(D55-1,2), VLOOKUP(F55, info!$H$5:$I$9, 2, FALSE), VLOOKUP(G55, info!$K$5:$L$11, 2, FALSE))</f>
        <v>.db #$46, #%00001100</v>
      </c>
    </row>
    <row r="56" spans="2:16" x14ac:dyDescent="0.3">
      <c r="B56">
        <v>6</v>
      </c>
      <c r="C56">
        <v>6</v>
      </c>
      <c r="D56">
        <v>1</v>
      </c>
      <c r="E56" t="s">
        <v>17</v>
      </c>
      <c r="F56" t="s">
        <v>5</v>
      </c>
      <c r="G56" t="s">
        <v>26</v>
      </c>
      <c r="P56" t="str">
        <f>CONCATENATE(".db #$", C56, B56, ", #%", IF(E56="R", "0", "1"),  DEC2BIN(D56-1,2), VLOOKUP(F56, info!$H$5:$I$9, 2, FALSE), VLOOKUP(G56, info!$K$5:$L$11, 2, FALSE))</f>
        <v>.db #$66, #%00001100</v>
      </c>
    </row>
    <row r="57" spans="2:16" x14ac:dyDescent="0.3">
      <c r="B57">
        <v>6</v>
      </c>
      <c r="C57">
        <v>8</v>
      </c>
      <c r="D57">
        <v>1</v>
      </c>
      <c r="E57" t="s">
        <v>17</v>
      </c>
      <c r="F57" t="s">
        <v>5</v>
      </c>
      <c r="G57" t="s">
        <v>26</v>
      </c>
      <c r="P57" t="str">
        <f>CONCATENATE(".db #$", C57, B57, ", #%", IF(E57="R", "0", "1"),  DEC2BIN(D57-1,2), VLOOKUP(F57, info!$H$5:$I$9, 2, FALSE), VLOOKUP(G57, info!$K$5:$L$11, 2, FALSE))</f>
        <v>.db #$86, #%00001100</v>
      </c>
    </row>
    <row r="58" spans="2:16" x14ac:dyDescent="0.3">
      <c r="B58">
        <v>6</v>
      </c>
      <c r="C58" t="s">
        <v>3</v>
      </c>
      <c r="D58">
        <v>1</v>
      </c>
      <c r="E58" t="s">
        <v>17</v>
      </c>
      <c r="F58" t="s">
        <v>5</v>
      </c>
      <c r="G58" t="s">
        <v>26</v>
      </c>
      <c r="P58" t="str">
        <f>CONCATENATE(".db #$", C58, B58, ", #%", IF(E58="R", "0", "1"),  DEC2BIN(D58-1,2), VLOOKUP(F58, info!$H$5:$I$9, 2, FALSE), VLOOKUP(G58, info!$K$5:$L$11, 2, FALSE))</f>
        <v>.db #$A6, #%00001100</v>
      </c>
    </row>
    <row r="59" spans="2:16" x14ac:dyDescent="0.3">
      <c r="B59">
        <v>6</v>
      </c>
      <c r="C59" t="s">
        <v>4</v>
      </c>
      <c r="D59">
        <v>1</v>
      </c>
      <c r="E59" t="s">
        <v>17</v>
      </c>
      <c r="F59" t="s">
        <v>5</v>
      </c>
      <c r="G59" t="s">
        <v>26</v>
      </c>
      <c r="P59" t="str">
        <f>CONCATENATE(".db #$", C59, B59, ", #%", IF(E59="R", "0", "1"),  DEC2BIN(D59-1,2), VLOOKUP(F59, info!$H$5:$I$9, 2, FALSE), VLOOKUP(G59, info!$K$5:$L$11, 2, FALSE))</f>
        <v>.db #$C6, #%00001100</v>
      </c>
    </row>
    <row r="60" spans="2:16" x14ac:dyDescent="0.3">
      <c r="B60">
        <v>8</v>
      </c>
      <c r="C60">
        <v>2</v>
      </c>
      <c r="D60">
        <v>3</v>
      </c>
      <c r="E60" t="s">
        <v>17</v>
      </c>
      <c r="F60" t="s">
        <v>5</v>
      </c>
      <c r="G60" t="s">
        <v>26</v>
      </c>
      <c r="P60" t="str">
        <f>CONCATENATE(".db #$", C60, B60, ", #%", IF(E60="R", "0", "1"),  DEC2BIN(D60-1,2), VLOOKUP(F60, info!$H$5:$I$9, 2, FALSE), VLOOKUP(G60, info!$K$5:$L$11, 2, FALSE))</f>
        <v>.db #$28, #%01001100</v>
      </c>
    </row>
    <row r="61" spans="2:16" x14ac:dyDescent="0.3">
      <c r="B61">
        <v>8</v>
      </c>
      <c r="C61">
        <v>6</v>
      </c>
      <c r="D61">
        <v>3</v>
      </c>
      <c r="E61" t="s">
        <v>17</v>
      </c>
      <c r="F61" t="s">
        <v>5</v>
      </c>
      <c r="G61" t="s">
        <v>26</v>
      </c>
      <c r="P61" t="str">
        <f>CONCATENATE(".db #$", C61, B61, ", #%", IF(E61="R", "0", "1"),  DEC2BIN(D61-1,2), VLOOKUP(F61, info!$H$5:$I$9, 2, FALSE), VLOOKUP(G61, info!$K$5:$L$11, 2, FALSE))</f>
        <v>.db #$68, #%01001100</v>
      </c>
    </row>
    <row r="62" spans="2:16" x14ac:dyDescent="0.3">
      <c r="B62">
        <v>8</v>
      </c>
      <c r="C62" t="s">
        <v>3</v>
      </c>
      <c r="D62">
        <v>3</v>
      </c>
      <c r="E62" t="s">
        <v>17</v>
      </c>
      <c r="F62" t="s">
        <v>5</v>
      </c>
      <c r="G62" t="s">
        <v>26</v>
      </c>
      <c r="P62" t="str">
        <f>CONCATENATE(".db #$", C62, B62, ", #%", IF(E62="R", "0", "1"),  DEC2BIN(D62-1,2), VLOOKUP(F62, info!$H$5:$I$9, 2, FALSE), VLOOKUP(G62, info!$K$5:$L$11, 2, FALSE))</f>
        <v>.db #$A8, #%01001100</v>
      </c>
    </row>
    <row r="63" spans="2:16" x14ac:dyDescent="0.3">
      <c r="B63">
        <v>2</v>
      </c>
      <c r="C63">
        <v>3</v>
      </c>
      <c r="D63">
        <v>1</v>
      </c>
      <c r="E63" t="s">
        <v>17</v>
      </c>
      <c r="F63" t="s">
        <v>4</v>
      </c>
      <c r="G63" t="s">
        <v>26</v>
      </c>
      <c r="P63" t="str">
        <f>CONCATENATE(".db #$", C63, B63, ", #%", IF(E63="R", "0", "1"),  DEC2BIN(D63-1,2), VLOOKUP(F63, info!$H$5:$I$9, 2, FALSE), VLOOKUP(G63, info!$K$5:$L$11, 2, FALSE))</f>
        <v>.db #$32, #%00000100</v>
      </c>
    </row>
    <row r="64" spans="2:16" x14ac:dyDescent="0.3">
      <c r="B64">
        <v>2</v>
      </c>
      <c r="C64">
        <v>5</v>
      </c>
      <c r="D64">
        <v>1</v>
      </c>
      <c r="E64" t="s">
        <v>17</v>
      </c>
      <c r="F64" t="s">
        <v>4</v>
      </c>
      <c r="G64" t="s">
        <v>26</v>
      </c>
      <c r="P64" t="str">
        <f>CONCATENATE(".db #$", C64, B64, ", #%", IF(E64="R", "0", "1"),  DEC2BIN(D64-1,2), VLOOKUP(F64, info!$H$5:$I$9, 2, FALSE), VLOOKUP(G64, info!$K$5:$L$11, 2, FALSE))</f>
        <v>.db #$52, #%00000100</v>
      </c>
    </row>
    <row r="65" spans="2:16" x14ac:dyDescent="0.3">
      <c r="B65">
        <v>2</v>
      </c>
      <c r="C65">
        <v>7</v>
      </c>
      <c r="D65">
        <v>1</v>
      </c>
      <c r="E65" t="s">
        <v>17</v>
      </c>
      <c r="F65" t="s">
        <v>4</v>
      </c>
      <c r="G65" t="s">
        <v>26</v>
      </c>
      <c r="P65" t="str">
        <f>CONCATENATE(".db #$", C65, B65, ", #%", IF(E65="R", "0", "1"),  DEC2BIN(D65-1,2), VLOOKUP(F65, info!$H$5:$I$9, 2, FALSE), VLOOKUP(G65, info!$K$5:$L$11, 2, FALSE))</f>
        <v>.db #$72, #%00000100</v>
      </c>
    </row>
    <row r="66" spans="2:16" x14ac:dyDescent="0.3">
      <c r="B66">
        <v>2</v>
      </c>
      <c r="C66">
        <v>9</v>
      </c>
      <c r="D66">
        <v>1</v>
      </c>
      <c r="E66" t="s">
        <v>17</v>
      </c>
      <c r="F66" t="s">
        <v>4</v>
      </c>
      <c r="G66" t="s">
        <v>26</v>
      </c>
      <c r="P66" t="str">
        <f>CONCATENATE(".db #$", C66, B66, ", #%", IF(E66="R", "0", "1"),  DEC2BIN(D66-1,2), VLOOKUP(F66, info!$H$5:$I$9, 2, FALSE), VLOOKUP(G66, info!$K$5:$L$11, 2, FALSE))</f>
        <v>.db #$92, #%00000100</v>
      </c>
    </row>
    <row r="67" spans="2:16" x14ac:dyDescent="0.3">
      <c r="B67">
        <v>2</v>
      </c>
      <c r="C67" t="s">
        <v>2</v>
      </c>
      <c r="D67">
        <v>1</v>
      </c>
      <c r="E67" t="s">
        <v>17</v>
      </c>
      <c r="F67" t="s">
        <v>4</v>
      </c>
      <c r="G67" t="s">
        <v>26</v>
      </c>
      <c r="P67" t="str">
        <f>CONCATENATE(".db #$", C67, B67, ", #%", IF(E67="R", "0", "1"),  DEC2BIN(D67-1,2), VLOOKUP(F67, info!$H$5:$I$9, 2, FALSE), VLOOKUP(G67, info!$K$5:$L$11, 2, FALSE))</f>
        <v>.db #$B2, #%00000100</v>
      </c>
    </row>
    <row r="68" spans="2:16" x14ac:dyDescent="0.3">
      <c r="B68">
        <v>8</v>
      </c>
      <c r="C68">
        <v>3</v>
      </c>
      <c r="D68">
        <v>1</v>
      </c>
      <c r="E68" t="s">
        <v>17</v>
      </c>
      <c r="F68" t="s">
        <v>4</v>
      </c>
      <c r="G68" t="s">
        <v>26</v>
      </c>
      <c r="P68" t="str">
        <f>CONCATENATE(".db #$", C68, B68, ", #%", IF(E68="R", "0", "1"),  DEC2BIN(D68-1,2), VLOOKUP(F68, info!$H$5:$I$9, 2, FALSE), VLOOKUP(G68, info!$K$5:$L$11, 2, FALSE))</f>
        <v>.db #$38, #%00000100</v>
      </c>
    </row>
    <row r="69" spans="2:16" x14ac:dyDescent="0.3">
      <c r="B69">
        <v>8</v>
      </c>
      <c r="C69">
        <v>5</v>
      </c>
      <c r="D69">
        <v>1</v>
      </c>
      <c r="E69" t="s">
        <v>17</v>
      </c>
      <c r="F69" t="s">
        <v>4</v>
      </c>
      <c r="G69" t="s">
        <v>26</v>
      </c>
      <c r="P69" t="str">
        <f>CONCATENATE(".db #$", C69, B69, ", #%", IF(E69="R", "0", "1"),  DEC2BIN(D69-1,2), VLOOKUP(F69, info!$H$5:$I$9, 2, FALSE), VLOOKUP(G69, info!$K$5:$L$11, 2, FALSE))</f>
        <v>.db #$58, #%00000100</v>
      </c>
    </row>
    <row r="70" spans="2:16" x14ac:dyDescent="0.3">
      <c r="B70">
        <v>8</v>
      </c>
      <c r="C70">
        <v>7</v>
      </c>
      <c r="D70">
        <v>1</v>
      </c>
      <c r="E70" t="s">
        <v>17</v>
      </c>
      <c r="F70" t="s">
        <v>4</v>
      </c>
      <c r="G70" t="s">
        <v>26</v>
      </c>
      <c r="P70" t="str">
        <f>CONCATENATE(".db #$", C70, B70, ", #%", IF(E70="R", "0", "1"),  DEC2BIN(D70-1,2), VLOOKUP(F70, info!$H$5:$I$9, 2, FALSE), VLOOKUP(G70, info!$K$5:$L$11, 2, FALSE))</f>
        <v>.db #$78, #%00000100</v>
      </c>
    </row>
    <row r="71" spans="2:16" x14ac:dyDescent="0.3">
      <c r="B71">
        <v>8</v>
      </c>
      <c r="C71">
        <v>9</v>
      </c>
      <c r="D71">
        <v>1</v>
      </c>
      <c r="E71" t="s">
        <v>17</v>
      </c>
      <c r="F71" t="s">
        <v>4</v>
      </c>
      <c r="G71" t="s">
        <v>26</v>
      </c>
      <c r="P71" t="str">
        <f>CONCATENATE(".db #$", C71, B71, ", #%", IF(E71="R", "0", "1"),  DEC2BIN(D71-1,2), VLOOKUP(F71, info!$H$5:$I$9, 2, FALSE), VLOOKUP(G71, info!$K$5:$L$11, 2, FALSE))</f>
        <v>.db #$98, #%00000100</v>
      </c>
    </row>
    <row r="72" spans="2:16" x14ac:dyDescent="0.3">
      <c r="B72">
        <v>8</v>
      </c>
      <c r="C72" t="s">
        <v>2</v>
      </c>
      <c r="D72">
        <v>1</v>
      </c>
      <c r="E72" t="s">
        <v>17</v>
      </c>
      <c r="F72" t="s">
        <v>4</v>
      </c>
      <c r="G72" t="s">
        <v>26</v>
      </c>
      <c r="P72" t="str">
        <f>CONCATENATE(".db #$", C72, B72, ", #%", IF(E72="R", "0", "1"),  DEC2BIN(D72-1,2), VLOOKUP(F72, info!$H$5:$I$9, 2, FALSE), VLOOKUP(G72, info!$K$5:$L$11, 2, FALSE))</f>
        <v>.db #$B8, #%00000100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2488F-3473-4AB3-985F-ED3230803FB7}">
  <dimension ref="A1:R37"/>
  <sheetViews>
    <sheetView workbookViewId="0">
      <pane ySplit="13" topLeftCell="A14" activePane="bottomLeft" state="frozen"/>
      <selection pane="bottomLeft" activeCell="G18" sqref="G18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320" t="s">
        <v>0</v>
      </c>
      <c r="C2" s="136" t="s">
        <v>0</v>
      </c>
      <c r="D2" s="136" t="s">
        <v>0</v>
      </c>
      <c r="E2" s="321" t="s">
        <v>0</v>
      </c>
      <c r="F2" s="135" t="s">
        <v>0</v>
      </c>
      <c r="G2" s="136" t="s">
        <v>0</v>
      </c>
      <c r="H2" s="136" t="s">
        <v>0</v>
      </c>
      <c r="I2" s="321" t="s">
        <v>0</v>
      </c>
      <c r="J2" s="135" t="s">
        <v>0</v>
      </c>
      <c r="K2" s="136" t="s">
        <v>0</v>
      </c>
      <c r="L2" s="136" t="s">
        <v>0</v>
      </c>
      <c r="M2" s="321" t="s">
        <v>0</v>
      </c>
      <c r="N2" s="135" t="s">
        <v>0</v>
      </c>
      <c r="O2" s="137" t="s">
        <v>0</v>
      </c>
      <c r="Q2">
        <v>49</v>
      </c>
      <c r="R2" t="s">
        <v>7</v>
      </c>
    </row>
    <row r="3" spans="1:18" ht="19.2" customHeight="1" x14ac:dyDescent="0.3">
      <c r="A3" s="28">
        <v>1</v>
      </c>
      <c r="B3" s="4"/>
      <c r="C3" s="5"/>
      <c r="E3" s="5"/>
      <c r="F3" s="202" t="s">
        <v>4</v>
      </c>
      <c r="G3" s="5"/>
      <c r="H3" s="202" t="s">
        <v>4</v>
      </c>
      <c r="I3" s="5"/>
      <c r="J3" s="202" t="s">
        <v>4</v>
      </c>
      <c r="K3" s="5"/>
      <c r="L3" s="202" t="s">
        <v>4</v>
      </c>
      <c r="M3" s="5"/>
      <c r="N3" s="5"/>
      <c r="O3" s="6"/>
    </row>
    <row r="4" spans="1:18" ht="19.2" customHeight="1" x14ac:dyDescent="0.3">
      <c r="A4" s="28">
        <v>2</v>
      </c>
      <c r="B4" s="4"/>
      <c r="C4" s="5"/>
      <c r="D4" s="5"/>
      <c r="E4" s="5"/>
      <c r="F4" s="5"/>
      <c r="G4" s="5"/>
      <c r="H4" s="5"/>
      <c r="I4" s="5"/>
      <c r="J4" s="287" t="s">
        <v>35</v>
      </c>
      <c r="K4" s="5"/>
      <c r="L4" s="5"/>
      <c r="M4" s="5"/>
      <c r="N4" s="5"/>
      <c r="O4" s="6"/>
    </row>
    <row r="5" spans="1:18" ht="19.2" customHeight="1" x14ac:dyDescent="0.3">
      <c r="A5" s="28">
        <v>3</v>
      </c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6"/>
    </row>
    <row r="6" spans="1:18" ht="19.2" customHeight="1" x14ac:dyDescent="0.3">
      <c r="A6" s="28">
        <v>4</v>
      </c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6"/>
    </row>
    <row r="7" spans="1:18" ht="19.2" customHeight="1" x14ac:dyDescent="0.3">
      <c r="A7" s="28">
        <v>5</v>
      </c>
      <c r="B7" s="71" t="s">
        <v>4</v>
      </c>
      <c r="C7" s="16" t="s">
        <v>4</v>
      </c>
      <c r="D7" s="20" t="s">
        <v>4</v>
      </c>
      <c r="E7" s="17" t="s">
        <v>4</v>
      </c>
      <c r="F7" s="24" t="s">
        <v>4</v>
      </c>
      <c r="G7" s="19" t="s">
        <v>4</v>
      </c>
      <c r="H7" s="20" t="s">
        <v>4</v>
      </c>
      <c r="I7" s="20" t="s">
        <v>4</v>
      </c>
      <c r="J7" s="24" t="s">
        <v>4</v>
      </c>
      <c r="K7" s="19" t="s">
        <v>4</v>
      </c>
      <c r="L7" s="20" t="s">
        <v>4</v>
      </c>
      <c r="M7" s="17" t="s">
        <v>4</v>
      </c>
      <c r="N7" s="24" t="s">
        <v>4</v>
      </c>
      <c r="O7" s="322" t="s">
        <v>4</v>
      </c>
    </row>
    <row r="8" spans="1:18" ht="19.2" customHeight="1" x14ac:dyDescent="0.3">
      <c r="A8" s="28">
        <v>6</v>
      </c>
      <c r="B8" s="67" t="s">
        <v>4</v>
      </c>
      <c r="C8" s="5"/>
      <c r="D8" s="202" t="s">
        <v>4</v>
      </c>
      <c r="E8" s="5"/>
      <c r="F8" s="16" t="s">
        <v>4</v>
      </c>
      <c r="G8" s="17" t="s">
        <v>4</v>
      </c>
      <c r="H8" s="18" t="s">
        <v>4</v>
      </c>
      <c r="I8" s="16" t="s">
        <v>4</v>
      </c>
      <c r="J8" s="17" t="s">
        <v>4</v>
      </c>
      <c r="K8" s="17" t="s">
        <v>4</v>
      </c>
      <c r="L8" s="18" t="s">
        <v>4</v>
      </c>
      <c r="M8" s="5"/>
      <c r="N8" s="202" t="s">
        <v>4</v>
      </c>
      <c r="O8" s="190" t="s">
        <v>4</v>
      </c>
    </row>
    <row r="9" spans="1:18" ht="19.2" customHeight="1" x14ac:dyDescent="0.3">
      <c r="A9" s="28">
        <v>7</v>
      </c>
      <c r="B9" s="230" t="s">
        <v>4</v>
      </c>
      <c r="C9" s="202" t="s">
        <v>4</v>
      </c>
      <c r="D9" s="5"/>
      <c r="E9" s="16" t="s">
        <v>4</v>
      </c>
      <c r="F9" s="17" t="s">
        <v>4</v>
      </c>
      <c r="G9" s="17" t="s">
        <v>4</v>
      </c>
      <c r="H9" s="18" t="s">
        <v>4</v>
      </c>
      <c r="I9" s="16" t="s">
        <v>4</v>
      </c>
      <c r="J9" s="17" t="s">
        <v>4</v>
      </c>
      <c r="K9" s="18" t="s">
        <v>4</v>
      </c>
      <c r="L9" s="5"/>
      <c r="M9" s="202" t="s">
        <v>4</v>
      </c>
      <c r="N9" s="5"/>
      <c r="O9" s="210" t="s">
        <v>4</v>
      </c>
    </row>
    <row r="10" spans="1:18" ht="19.2" customHeight="1" x14ac:dyDescent="0.3">
      <c r="A10" s="28">
        <v>8</v>
      </c>
      <c r="B10" s="323" t="s">
        <v>4</v>
      </c>
      <c r="C10" s="44" t="s">
        <v>4</v>
      </c>
      <c r="D10" s="17" t="s">
        <v>4</v>
      </c>
      <c r="E10" s="290" t="s">
        <v>4</v>
      </c>
      <c r="F10" s="43" t="s">
        <v>4</v>
      </c>
      <c r="G10" s="44" t="s">
        <v>4</v>
      </c>
      <c r="H10" s="290" t="s">
        <v>4</v>
      </c>
      <c r="I10" s="290" t="s">
        <v>4</v>
      </c>
      <c r="J10" s="43" t="s">
        <v>4</v>
      </c>
      <c r="K10" s="44" t="s">
        <v>4</v>
      </c>
      <c r="L10" s="17" t="s">
        <v>4</v>
      </c>
      <c r="M10" s="290" t="s">
        <v>4</v>
      </c>
      <c r="N10" s="18" t="s">
        <v>4</v>
      </c>
      <c r="O10" s="62" t="s">
        <v>4</v>
      </c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4</v>
      </c>
      <c r="E14" t="s">
        <v>17</v>
      </c>
      <c r="F14" t="s">
        <v>0</v>
      </c>
      <c r="G14" t="s">
        <v>17</v>
      </c>
      <c r="P14" t="str">
        <f>CONCATENATE(".db #$", C14, B14, ", #%", IF(E14="R", "0", "1"),  DEC2BIN(D14-1,2), VLOOKUP(F14, info!$H$5:$I$9, 2, FALSE), VLOOKUP(G14, info!$K$5:$L$11, 2, FALSE))</f>
        <v>.db #$00, #%01111010</v>
      </c>
    </row>
    <row r="15" spans="1:18" x14ac:dyDescent="0.3">
      <c r="B15">
        <v>0</v>
      </c>
      <c r="C15">
        <v>4</v>
      </c>
      <c r="D15">
        <v>4</v>
      </c>
      <c r="E15" t="s">
        <v>17</v>
      </c>
      <c r="F15" t="s">
        <v>0</v>
      </c>
      <c r="G15" t="s">
        <v>17</v>
      </c>
      <c r="P15" t="str">
        <f>CONCATENATE(".db #$", C15, B15, ", #%", IF(E15="R", "0", "1"),  DEC2BIN(D15-1,2), VLOOKUP(F15, info!$H$5:$I$9, 2, FALSE), VLOOKUP(G15, info!$K$5:$L$11, 2, FALSE))</f>
        <v>.db #$40, #%01111010</v>
      </c>
    </row>
    <row r="16" spans="1:18" x14ac:dyDescent="0.3">
      <c r="B16">
        <v>0</v>
      </c>
      <c r="C16">
        <v>8</v>
      </c>
      <c r="D16">
        <v>4</v>
      </c>
      <c r="E16" t="s">
        <v>17</v>
      </c>
      <c r="F16" t="s">
        <v>0</v>
      </c>
      <c r="G16" t="s">
        <v>17</v>
      </c>
      <c r="P16" t="str">
        <f>CONCATENATE(".db #$", C16, B16, ", #%", IF(E16="R", "0", "1"),  DEC2BIN(D16-1,2), VLOOKUP(F16, info!$H$5:$I$9, 2, FALSE), VLOOKUP(G16, info!$K$5:$L$11, 2, FALSE))</f>
        <v>.db #$80, #%01111010</v>
      </c>
    </row>
    <row r="17" spans="2:16" x14ac:dyDescent="0.3">
      <c r="B17">
        <v>0</v>
      </c>
      <c r="C17" t="s">
        <v>4</v>
      </c>
      <c r="D17">
        <v>2</v>
      </c>
      <c r="E17" t="s">
        <v>17</v>
      </c>
      <c r="F17" t="s">
        <v>0</v>
      </c>
      <c r="G17" t="s">
        <v>17</v>
      </c>
      <c r="P17" t="str">
        <f>CONCATENATE(".db #$", C17, B17, ", #%", IF(E17="R", "0", "1"),  DEC2BIN(D17-1,2), VLOOKUP(F17, info!$H$5:$I$9, 2, FALSE), VLOOKUP(G17, info!$K$5:$L$11, 2, FALSE))</f>
        <v>.db #$C0, #%00111010</v>
      </c>
    </row>
    <row r="18" spans="2:16" x14ac:dyDescent="0.3">
      <c r="B18">
        <v>1</v>
      </c>
      <c r="C18">
        <v>4</v>
      </c>
      <c r="D18">
        <v>1</v>
      </c>
      <c r="E18" t="s">
        <v>17</v>
      </c>
      <c r="F18" t="s">
        <v>4</v>
      </c>
      <c r="G18" t="s">
        <v>26</v>
      </c>
      <c r="P18" t="str">
        <f>CONCATENATE(".db #$", C18, B18, ", #%", IF(E18="R", "0", "1"),  DEC2BIN(D18-1,2), VLOOKUP(F18, info!$H$5:$I$9, 2, FALSE), VLOOKUP(G18, info!$K$5:$L$11, 2, FALSE))</f>
        <v>.db #$41, #%00000100</v>
      </c>
    </row>
    <row r="19" spans="2:16" x14ac:dyDescent="0.3">
      <c r="B19">
        <v>1</v>
      </c>
      <c r="C19">
        <v>6</v>
      </c>
      <c r="D19">
        <v>1</v>
      </c>
      <c r="E19" t="s">
        <v>17</v>
      </c>
      <c r="F19" t="s">
        <v>4</v>
      </c>
      <c r="G19" t="s">
        <v>26</v>
      </c>
      <c r="P19" t="str">
        <f>CONCATENATE(".db #$", C19, B19, ", #%", IF(E19="R", "0", "1"),  DEC2BIN(D19-1,2), VLOOKUP(F19, info!$H$5:$I$9, 2, FALSE), VLOOKUP(G19, info!$K$5:$L$11, 2, FALSE))</f>
        <v>.db #$61, #%00000100</v>
      </c>
    </row>
    <row r="20" spans="2:16" x14ac:dyDescent="0.3">
      <c r="B20">
        <v>1</v>
      </c>
      <c r="C20">
        <v>8</v>
      </c>
      <c r="D20">
        <v>1</v>
      </c>
      <c r="E20" t="s">
        <v>17</v>
      </c>
      <c r="F20" t="s">
        <v>4</v>
      </c>
      <c r="G20" t="s">
        <v>26</v>
      </c>
      <c r="P20" t="str">
        <f>CONCATENATE(".db #$", C20, B20, ", #%", IF(E20="R", "0", "1"),  DEC2BIN(D20-1,2), VLOOKUP(F20, info!$H$5:$I$9, 2, FALSE), VLOOKUP(G20, info!$K$5:$L$11, 2, FALSE))</f>
        <v>.db #$81, #%00000100</v>
      </c>
    </row>
    <row r="21" spans="2:16" x14ac:dyDescent="0.3">
      <c r="B21">
        <v>1</v>
      </c>
      <c r="C21" t="s">
        <v>3</v>
      </c>
      <c r="D21">
        <v>1</v>
      </c>
      <c r="E21" t="s">
        <v>17</v>
      </c>
      <c r="F21" t="s">
        <v>4</v>
      </c>
      <c r="G21" t="s">
        <v>26</v>
      </c>
      <c r="P21" t="str">
        <f>CONCATENATE(".db #$", C21, B21, ", #%", IF(E21="R", "0", "1"),  DEC2BIN(D21-1,2), VLOOKUP(F21, info!$H$5:$I$9, 2, FALSE), VLOOKUP(G21, info!$K$5:$L$11, 2, FALSE))</f>
        <v>.db #$A1, #%00000100</v>
      </c>
    </row>
    <row r="22" spans="2:16" x14ac:dyDescent="0.3">
      <c r="B22">
        <v>5</v>
      </c>
      <c r="C22">
        <v>0</v>
      </c>
      <c r="D22">
        <v>4</v>
      </c>
      <c r="E22" t="s">
        <v>4</v>
      </c>
      <c r="F22" t="s">
        <v>4</v>
      </c>
      <c r="G22" t="s">
        <v>26</v>
      </c>
      <c r="P22" t="str">
        <f>CONCATENATE(".db #$", C22, B22, ", #%", IF(E22="R", "0", "1"),  DEC2BIN(D22-1,2), VLOOKUP(F22, info!$H$5:$I$9, 2, FALSE), VLOOKUP(G22, info!$K$5:$L$11, 2, FALSE))</f>
        <v>.db #$05, #%11100100</v>
      </c>
    </row>
    <row r="23" spans="2:16" x14ac:dyDescent="0.3">
      <c r="B23">
        <v>5</v>
      </c>
      <c r="C23">
        <v>1</v>
      </c>
      <c r="D23">
        <v>4</v>
      </c>
      <c r="E23" t="s">
        <v>17</v>
      </c>
      <c r="F23" t="s">
        <v>4</v>
      </c>
      <c r="G23" t="s">
        <v>26</v>
      </c>
      <c r="P23" t="str">
        <f>CONCATENATE(".db #$", C23, B23, ", #%", IF(E23="R", "0", "1"),  DEC2BIN(D23-1,2), VLOOKUP(F23, info!$H$5:$I$9, 2, FALSE), VLOOKUP(G23, info!$K$5:$L$11, 2, FALSE))</f>
        <v>.db #$15, #%01100100</v>
      </c>
    </row>
    <row r="24" spans="2:16" x14ac:dyDescent="0.3">
      <c r="B24">
        <v>5</v>
      </c>
      <c r="C24">
        <v>5</v>
      </c>
      <c r="D24">
        <v>4</v>
      </c>
      <c r="E24" t="s">
        <v>17</v>
      </c>
      <c r="F24" t="s">
        <v>4</v>
      </c>
      <c r="G24" t="s">
        <v>26</v>
      </c>
      <c r="P24" t="str">
        <f>CONCATENATE(".db #$", C24, B24, ", #%", IF(E24="R", "0", "1"),  DEC2BIN(D24-1,2), VLOOKUP(F24, info!$H$5:$I$9, 2, FALSE), VLOOKUP(G24, info!$K$5:$L$11, 2, FALSE))</f>
        <v>.db #$55, #%01100100</v>
      </c>
    </row>
    <row r="25" spans="2:16" x14ac:dyDescent="0.3">
      <c r="B25">
        <v>5</v>
      </c>
      <c r="C25">
        <v>9</v>
      </c>
      <c r="D25">
        <v>4</v>
      </c>
      <c r="E25" t="s">
        <v>17</v>
      </c>
      <c r="F25" t="s">
        <v>4</v>
      </c>
      <c r="G25" t="s">
        <v>26</v>
      </c>
      <c r="P25" t="str">
        <f>CONCATENATE(".db #$", C25, B25, ", #%", IF(E25="R", "0", "1"),  DEC2BIN(D25-1,2), VLOOKUP(F25, info!$H$5:$I$9, 2, FALSE), VLOOKUP(G25, info!$K$5:$L$11, 2, FALSE))</f>
        <v>.db #$95, #%01100100</v>
      </c>
    </row>
    <row r="26" spans="2:16" x14ac:dyDescent="0.3">
      <c r="B26">
        <v>5</v>
      </c>
      <c r="C26" t="s">
        <v>0</v>
      </c>
      <c r="D26">
        <v>4</v>
      </c>
      <c r="E26" t="s">
        <v>4</v>
      </c>
      <c r="F26" t="s">
        <v>4</v>
      </c>
      <c r="G26" t="s">
        <v>26</v>
      </c>
      <c r="P26" t="str">
        <f>CONCATENATE(".db #$", C26, B26, ", #%", IF(E26="R", "0", "1"),  DEC2BIN(D26-1,2), VLOOKUP(F26, info!$H$5:$I$9, 2, FALSE), VLOOKUP(G26, info!$K$5:$L$11, 2, FALSE))</f>
        <v>.db #$D5, #%11100100</v>
      </c>
    </row>
    <row r="27" spans="2:16" x14ac:dyDescent="0.3">
      <c r="B27">
        <v>6</v>
      </c>
      <c r="C27">
        <v>2</v>
      </c>
      <c r="D27">
        <v>1</v>
      </c>
      <c r="E27" t="s">
        <v>17</v>
      </c>
      <c r="F27" t="s">
        <v>4</v>
      </c>
      <c r="G27" t="s">
        <v>26</v>
      </c>
      <c r="P27" t="str">
        <f>CONCATENATE(".db #$", C27, B27, ", #%", IF(E27="R", "0", "1"),  DEC2BIN(D27-1,2), VLOOKUP(F27, info!$H$5:$I$9, 2, FALSE), VLOOKUP(G27, info!$K$5:$L$11, 2, FALSE))</f>
        <v>.db #$26, #%00000100</v>
      </c>
    </row>
    <row r="28" spans="2:16" x14ac:dyDescent="0.3">
      <c r="B28">
        <v>6</v>
      </c>
      <c r="C28">
        <v>4</v>
      </c>
      <c r="D28">
        <v>3</v>
      </c>
      <c r="E28" t="s">
        <v>17</v>
      </c>
      <c r="F28" t="s">
        <v>4</v>
      </c>
      <c r="G28" t="s">
        <v>26</v>
      </c>
      <c r="P28" t="str">
        <f>CONCATENATE(".db #$", C28, B28, ", #%", IF(E28="R", "0", "1"),  DEC2BIN(D28-1,2), VLOOKUP(F28, info!$H$5:$I$9, 2, FALSE), VLOOKUP(G28, info!$K$5:$L$11, 2, FALSE))</f>
        <v>.db #$46, #%01000100</v>
      </c>
    </row>
    <row r="29" spans="2:16" x14ac:dyDescent="0.3">
      <c r="B29">
        <v>6</v>
      </c>
      <c r="C29">
        <v>7</v>
      </c>
      <c r="D29">
        <v>4</v>
      </c>
      <c r="E29" t="s">
        <v>17</v>
      </c>
      <c r="F29" t="s">
        <v>4</v>
      </c>
      <c r="G29" t="s">
        <v>26</v>
      </c>
      <c r="P29" t="str">
        <f>CONCATENATE(".db #$", C29, B29, ", #%", IF(E29="R", "0", "1"),  DEC2BIN(D29-1,2), VLOOKUP(F29, info!$H$5:$I$9, 2, FALSE), VLOOKUP(G29, info!$K$5:$L$11, 2, FALSE))</f>
        <v>.db #$76, #%01100100</v>
      </c>
    </row>
    <row r="30" spans="2:16" x14ac:dyDescent="0.3">
      <c r="B30">
        <v>6</v>
      </c>
      <c r="C30" t="s">
        <v>4</v>
      </c>
      <c r="D30">
        <v>1</v>
      </c>
      <c r="E30" t="s">
        <v>17</v>
      </c>
      <c r="F30" t="s">
        <v>4</v>
      </c>
      <c r="G30" t="s">
        <v>26</v>
      </c>
      <c r="P30" t="str">
        <f>CONCATENATE(".db #$", C30, B30, ", #%", IF(E30="R", "0", "1"),  DEC2BIN(D30-1,2), VLOOKUP(F30, info!$H$5:$I$9, 2, FALSE), VLOOKUP(G30, info!$K$5:$L$11, 2, FALSE))</f>
        <v>.db #$C6, #%00000100</v>
      </c>
    </row>
    <row r="31" spans="2:16" x14ac:dyDescent="0.3">
      <c r="B31">
        <v>7</v>
      </c>
      <c r="C31">
        <v>1</v>
      </c>
      <c r="D31">
        <v>1</v>
      </c>
      <c r="E31" t="s">
        <v>17</v>
      </c>
      <c r="F31" t="s">
        <v>4</v>
      </c>
      <c r="G31" t="s">
        <v>26</v>
      </c>
      <c r="P31" t="str">
        <f>CONCATENATE(".db #$", C31, B31, ", #%", IF(E31="R", "0", "1"),  DEC2BIN(D31-1,2), VLOOKUP(F31, info!$H$5:$I$9, 2, FALSE), VLOOKUP(G31, info!$K$5:$L$11, 2, FALSE))</f>
        <v>.db #$17, #%00000100</v>
      </c>
    </row>
    <row r="32" spans="2:16" x14ac:dyDescent="0.3">
      <c r="B32">
        <v>7</v>
      </c>
      <c r="C32">
        <v>3</v>
      </c>
      <c r="D32">
        <v>4</v>
      </c>
      <c r="E32" t="s">
        <v>17</v>
      </c>
      <c r="F32" t="s">
        <v>4</v>
      </c>
      <c r="G32" t="s">
        <v>26</v>
      </c>
      <c r="P32" t="str">
        <f>CONCATENATE(".db #$", C32, B32, ", #%", IF(E32="R", "0", "1"),  DEC2BIN(D32-1,2), VLOOKUP(F32, info!$H$5:$I$9, 2, FALSE), VLOOKUP(G32, info!$K$5:$L$11, 2, FALSE))</f>
        <v>.db #$37, #%01100100</v>
      </c>
    </row>
    <row r="33" spans="2:16" x14ac:dyDescent="0.3">
      <c r="B33">
        <v>7</v>
      </c>
      <c r="C33">
        <v>7</v>
      </c>
      <c r="D33">
        <v>3</v>
      </c>
      <c r="E33" t="s">
        <v>17</v>
      </c>
      <c r="F33" t="s">
        <v>4</v>
      </c>
      <c r="G33" t="s">
        <v>26</v>
      </c>
      <c r="P33" t="str">
        <f>CONCATENATE(".db #$", C33, B33, ", #%", IF(E33="R", "0", "1"),  DEC2BIN(D33-1,2), VLOOKUP(F33, info!$H$5:$I$9, 2, FALSE), VLOOKUP(G33, info!$K$5:$L$11, 2, FALSE))</f>
        <v>.db #$77, #%01000100</v>
      </c>
    </row>
    <row r="34" spans="2:16" x14ac:dyDescent="0.3">
      <c r="B34">
        <v>7</v>
      </c>
      <c r="C34" t="s">
        <v>2</v>
      </c>
      <c r="D34">
        <v>1</v>
      </c>
      <c r="E34" t="s">
        <v>17</v>
      </c>
      <c r="F34" t="s">
        <v>4</v>
      </c>
      <c r="G34" t="s">
        <v>26</v>
      </c>
      <c r="P34" t="str">
        <f>CONCATENATE(".db #$", C34, B34, ", #%", IF(E34="R", "0", "1"),  DEC2BIN(D34-1,2), VLOOKUP(F34, info!$H$5:$I$9, 2, FALSE), VLOOKUP(G34, info!$K$5:$L$11, 2, FALSE))</f>
        <v>.db #$B7, #%00000100</v>
      </c>
    </row>
    <row r="35" spans="2:16" x14ac:dyDescent="0.3">
      <c r="B35">
        <v>8</v>
      </c>
      <c r="C35">
        <v>1</v>
      </c>
      <c r="D35">
        <v>4</v>
      </c>
      <c r="E35" t="s">
        <v>17</v>
      </c>
      <c r="F35" t="s">
        <v>4</v>
      </c>
      <c r="G35" t="s">
        <v>26</v>
      </c>
      <c r="P35" t="str">
        <f>CONCATENATE(".db #$", C35, B35, ", #%", IF(E35="R", "0", "1"),  DEC2BIN(D35-1,2), VLOOKUP(F35, info!$H$5:$I$9, 2, FALSE), VLOOKUP(G35, info!$K$5:$L$11, 2, FALSE))</f>
        <v>.db #$18, #%01100100</v>
      </c>
    </row>
    <row r="36" spans="2:16" x14ac:dyDescent="0.3">
      <c r="B36">
        <v>8</v>
      </c>
      <c r="C36">
        <v>5</v>
      </c>
      <c r="D36">
        <v>4</v>
      </c>
      <c r="E36" t="s">
        <v>17</v>
      </c>
      <c r="F36" t="s">
        <v>4</v>
      </c>
      <c r="G36" t="s">
        <v>26</v>
      </c>
      <c r="P36" t="str">
        <f>CONCATENATE(".db #$", C36, B36, ", #%", IF(E36="R", "0", "1"),  DEC2BIN(D36-1,2), VLOOKUP(F36, info!$H$5:$I$9, 2, FALSE), VLOOKUP(G36, info!$K$5:$L$11, 2, FALSE))</f>
        <v>.db #$58, #%01100100</v>
      </c>
    </row>
    <row r="37" spans="2:16" x14ac:dyDescent="0.3">
      <c r="B37">
        <v>8</v>
      </c>
      <c r="C37">
        <v>9</v>
      </c>
      <c r="D37">
        <v>4</v>
      </c>
      <c r="E37" t="s">
        <v>17</v>
      </c>
      <c r="F37" t="s">
        <v>4</v>
      </c>
      <c r="G37" t="s">
        <v>26</v>
      </c>
      <c r="P37" t="str">
        <f>CONCATENATE(".db #$", C37, B37, ", #%", IF(E37="R", "0", "1"),  DEC2BIN(D37-1,2), VLOOKUP(F37, info!$H$5:$I$9, 2, FALSE), VLOOKUP(G37, info!$K$5:$L$11, 2, FALSE))</f>
        <v>.db #$98, #%01100100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B194-58CD-4B74-8F93-691E4DF25EA3}">
  <dimension ref="A1:R55"/>
  <sheetViews>
    <sheetView workbookViewId="0">
      <pane ySplit="13" topLeftCell="A14" activePane="bottomLeft" state="frozen"/>
      <selection pane="bottomLeft" activeCell="P14" sqref="P14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55" t="s">
        <v>4</v>
      </c>
      <c r="D2" s="269" t="s">
        <v>0</v>
      </c>
      <c r="E2" s="55" t="s">
        <v>4</v>
      </c>
      <c r="F2" s="55" t="s">
        <v>4</v>
      </c>
      <c r="G2" s="55" t="s">
        <v>4</v>
      </c>
      <c r="H2" s="55" t="s">
        <v>4</v>
      </c>
      <c r="I2" s="55" t="s">
        <v>4</v>
      </c>
      <c r="J2" s="55" t="s">
        <v>4</v>
      </c>
      <c r="K2" s="55" t="s">
        <v>4</v>
      </c>
      <c r="L2" s="58" t="s">
        <v>4</v>
      </c>
      <c r="M2" s="317" t="s">
        <v>4</v>
      </c>
      <c r="N2" s="317" t="s">
        <v>4</v>
      </c>
      <c r="O2" s="318" t="s">
        <v>4</v>
      </c>
      <c r="Q2">
        <v>85</v>
      </c>
      <c r="R2" t="s">
        <v>7</v>
      </c>
    </row>
    <row r="3" spans="1:18" ht="19.2" customHeight="1" x14ac:dyDescent="0.3">
      <c r="A3" s="28">
        <v>1</v>
      </c>
      <c r="B3" s="4"/>
      <c r="C3" s="42" t="s">
        <v>4</v>
      </c>
      <c r="D3" s="46" t="s">
        <v>4</v>
      </c>
      <c r="E3" s="42" t="s">
        <v>4</v>
      </c>
      <c r="F3" s="42" t="s">
        <v>4</v>
      </c>
      <c r="G3" s="42" t="s">
        <v>4</v>
      </c>
      <c r="H3" s="42" t="s">
        <v>4</v>
      </c>
      <c r="I3" s="42" t="s">
        <v>4</v>
      </c>
      <c r="J3" s="42" t="s">
        <v>4</v>
      </c>
      <c r="K3" s="42" t="s">
        <v>4</v>
      </c>
      <c r="L3" s="170" t="s">
        <v>0</v>
      </c>
      <c r="M3" s="48" t="s">
        <v>4</v>
      </c>
      <c r="N3" s="49" t="s">
        <v>4</v>
      </c>
      <c r="O3" s="64" t="s">
        <v>4</v>
      </c>
    </row>
    <row r="4" spans="1:18" ht="19.2" customHeight="1" x14ac:dyDescent="0.3">
      <c r="A4" s="28">
        <v>2</v>
      </c>
      <c r="B4" s="4"/>
      <c r="C4" s="42" t="s">
        <v>4</v>
      </c>
      <c r="D4" s="42" t="s">
        <v>4</v>
      </c>
      <c r="E4" s="42" t="s">
        <v>4</v>
      </c>
      <c r="F4" s="42" t="s">
        <v>4</v>
      </c>
      <c r="G4" s="42" t="s">
        <v>4</v>
      </c>
      <c r="H4" s="47" t="s">
        <v>4</v>
      </c>
      <c r="I4" s="42" t="s">
        <v>4</v>
      </c>
      <c r="J4" s="42" t="s">
        <v>4</v>
      </c>
      <c r="K4" s="314" t="s">
        <v>4</v>
      </c>
      <c r="L4" s="46" t="s">
        <v>4</v>
      </c>
      <c r="M4" s="46" t="s">
        <v>4</v>
      </c>
      <c r="N4" s="168" t="s">
        <v>0</v>
      </c>
      <c r="O4" s="65" t="s">
        <v>4</v>
      </c>
    </row>
    <row r="5" spans="1:18" ht="19.2" customHeight="1" x14ac:dyDescent="0.3">
      <c r="A5" s="28">
        <v>3</v>
      </c>
      <c r="B5" s="4"/>
      <c r="C5" s="42" t="s">
        <v>4</v>
      </c>
      <c r="D5" s="42" t="s">
        <v>4</v>
      </c>
      <c r="E5" s="42" t="s">
        <v>4</v>
      </c>
      <c r="F5" s="42" t="s">
        <v>4</v>
      </c>
      <c r="G5" s="42" t="s">
        <v>4</v>
      </c>
      <c r="H5" s="165" t="s">
        <v>0</v>
      </c>
      <c r="I5" s="42" t="s">
        <v>4</v>
      </c>
      <c r="J5" s="42" t="s">
        <v>4</v>
      </c>
      <c r="K5" s="315" t="s">
        <v>4</v>
      </c>
      <c r="L5" s="42" t="s">
        <v>4</v>
      </c>
      <c r="M5" s="42" t="s">
        <v>4</v>
      </c>
      <c r="N5" s="46" t="s">
        <v>4</v>
      </c>
      <c r="O5" s="66" t="s">
        <v>4</v>
      </c>
    </row>
    <row r="6" spans="1:18" ht="19.2" customHeight="1" x14ac:dyDescent="0.3">
      <c r="A6" s="28">
        <v>4</v>
      </c>
      <c r="B6" s="4"/>
      <c r="C6" s="48" t="s">
        <v>4</v>
      </c>
      <c r="D6" s="49" t="s">
        <v>4</v>
      </c>
      <c r="E6" s="49" t="s">
        <v>4</v>
      </c>
      <c r="F6" s="50" t="s">
        <v>4</v>
      </c>
      <c r="G6" s="48" t="s">
        <v>4</v>
      </c>
      <c r="H6" s="49" t="s">
        <v>4</v>
      </c>
      <c r="I6" s="49" t="s">
        <v>4</v>
      </c>
      <c r="J6" s="50" t="s">
        <v>4</v>
      </c>
      <c r="K6" s="46" t="s">
        <v>4</v>
      </c>
      <c r="L6" s="42" t="s">
        <v>4</v>
      </c>
      <c r="M6" s="42" t="s">
        <v>4</v>
      </c>
      <c r="N6" s="42" t="s">
        <v>4</v>
      </c>
      <c r="O6" s="66" t="s">
        <v>4</v>
      </c>
    </row>
    <row r="7" spans="1:18" ht="19.2" customHeight="1" x14ac:dyDescent="0.3">
      <c r="A7" s="28">
        <v>5</v>
      </c>
      <c r="B7" s="4"/>
      <c r="C7" s="48" t="s">
        <v>4</v>
      </c>
      <c r="D7" s="49" t="s">
        <v>4</v>
      </c>
      <c r="E7" s="49" t="s">
        <v>4</v>
      </c>
      <c r="F7" s="50" t="s">
        <v>4</v>
      </c>
      <c r="G7" s="48" t="s">
        <v>4</v>
      </c>
      <c r="H7" s="49" t="s">
        <v>4</v>
      </c>
      <c r="I7" s="50" t="s">
        <v>4</v>
      </c>
      <c r="J7" s="169" t="s">
        <v>0</v>
      </c>
      <c r="K7" s="42" t="s">
        <v>4</v>
      </c>
      <c r="L7" s="47" t="s">
        <v>4</v>
      </c>
      <c r="M7" s="47" t="s">
        <v>4</v>
      </c>
      <c r="N7" s="47" t="s">
        <v>4</v>
      </c>
      <c r="O7" s="68" t="s">
        <v>4</v>
      </c>
    </row>
    <row r="8" spans="1:18" ht="19.2" customHeight="1" x14ac:dyDescent="0.3">
      <c r="A8" s="28">
        <v>6</v>
      </c>
      <c r="B8" s="4"/>
      <c r="C8" s="48" t="s">
        <v>4</v>
      </c>
      <c r="D8" s="49" t="s">
        <v>4</v>
      </c>
      <c r="E8" s="50" t="s">
        <v>4</v>
      </c>
      <c r="F8" s="168" t="s">
        <v>0</v>
      </c>
      <c r="G8" s="48" t="s">
        <v>4</v>
      </c>
      <c r="H8" s="49" t="s">
        <v>4</v>
      </c>
      <c r="I8" s="49" t="s">
        <v>4</v>
      </c>
      <c r="J8" s="50" t="s">
        <v>4</v>
      </c>
      <c r="K8" s="47" t="s">
        <v>4</v>
      </c>
      <c r="L8" s="48" t="s">
        <v>4</v>
      </c>
      <c r="M8" s="49" t="s">
        <v>4</v>
      </c>
      <c r="N8" s="49" t="s">
        <v>4</v>
      </c>
      <c r="O8" s="64" t="s">
        <v>4</v>
      </c>
    </row>
    <row r="9" spans="1:18" ht="19.2" customHeight="1" x14ac:dyDescent="0.3">
      <c r="A9" s="28">
        <v>7</v>
      </c>
      <c r="B9" s="4"/>
      <c r="C9" s="34" t="s">
        <v>6</v>
      </c>
      <c r="D9" s="85" t="s">
        <v>6</v>
      </c>
      <c r="E9" s="85" t="s">
        <v>6</v>
      </c>
      <c r="F9" s="35" t="s">
        <v>6</v>
      </c>
      <c r="G9" s="34" t="s">
        <v>6</v>
      </c>
      <c r="H9" s="85" t="s">
        <v>6</v>
      </c>
      <c r="I9" s="85" t="s">
        <v>6</v>
      </c>
      <c r="J9" s="35" t="s">
        <v>6</v>
      </c>
      <c r="K9" s="29" t="s">
        <v>6</v>
      </c>
      <c r="L9" s="30" t="s">
        <v>6</v>
      </c>
      <c r="M9" s="30" t="s">
        <v>6</v>
      </c>
      <c r="N9" s="31" t="s">
        <v>6</v>
      </c>
      <c r="O9" s="307" t="s">
        <v>6</v>
      </c>
    </row>
    <row r="10" spans="1:18" ht="19.2" customHeight="1" x14ac:dyDescent="0.3">
      <c r="A10" s="28">
        <v>8</v>
      </c>
      <c r="B10" s="4"/>
      <c r="C10" s="235" t="s">
        <v>1</v>
      </c>
      <c r="D10" s="49" t="s">
        <v>4</v>
      </c>
      <c r="E10" s="49" t="s">
        <v>1</v>
      </c>
      <c r="F10" s="50" t="s">
        <v>4</v>
      </c>
      <c r="G10" s="312" t="s">
        <v>4</v>
      </c>
      <c r="H10" s="49" t="s">
        <v>4</v>
      </c>
      <c r="I10" s="49" t="s">
        <v>4</v>
      </c>
      <c r="J10" s="49" t="s">
        <v>4</v>
      </c>
      <c r="K10" s="235" t="s">
        <v>1</v>
      </c>
      <c r="L10" s="49" t="s">
        <v>4</v>
      </c>
      <c r="M10" s="49" t="s">
        <v>1</v>
      </c>
      <c r="N10" s="49" t="s">
        <v>4</v>
      </c>
      <c r="O10" s="319" t="s">
        <v>1</v>
      </c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284" t="s">
        <v>5</v>
      </c>
      <c r="H11" s="8"/>
      <c r="I11" s="8"/>
      <c r="J11" s="8"/>
      <c r="K11" s="8"/>
      <c r="L11" s="8"/>
      <c r="M11" s="8"/>
      <c r="N11" s="8"/>
      <c r="O11" s="311" t="s">
        <v>35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1</v>
      </c>
      <c r="D14">
        <v>4</v>
      </c>
      <c r="E14" t="s">
        <v>4</v>
      </c>
      <c r="F14" t="s">
        <v>4</v>
      </c>
      <c r="G14" t="s">
        <v>2</v>
      </c>
      <c r="P14" t="str">
        <f>CONCATENATE(".db #$", C14, B14, ", #%", IF(E14="R", "0", "1"),  DEC2BIN(D14-1,2), VLOOKUP(F14, info!$H$5:$I$9, 2, FALSE), VLOOKUP(G14, info!$K$5:$L$11, 2, FALSE))</f>
        <v>.db #$10, #%11100001</v>
      </c>
    </row>
    <row r="15" spans="1:18" x14ac:dyDescent="0.3">
      <c r="B15">
        <v>0</v>
      </c>
      <c r="C15">
        <v>2</v>
      </c>
      <c r="D15">
        <v>1</v>
      </c>
      <c r="E15" t="s">
        <v>4</v>
      </c>
      <c r="F15" t="s">
        <v>0</v>
      </c>
      <c r="G15" t="s">
        <v>17</v>
      </c>
      <c r="P15" t="str">
        <f>CONCATENATE(".db #$", C15, B15, ", #%", IF(E15="R", "0", "1"),  DEC2BIN(D15-1,2), VLOOKUP(F15, info!$H$5:$I$9, 2, FALSE), VLOOKUP(G15, info!$K$5:$L$11, 2, FALSE))</f>
        <v>.db #$20, #%10011010</v>
      </c>
    </row>
    <row r="16" spans="1:18" x14ac:dyDescent="0.3">
      <c r="B16">
        <v>0</v>
      </c>
      <c r="C16">
        <v>3</v>
      </c>
      <c r="D16">
        <v>4</v>
      </c>
      <c r="E16" t="s">
        <v>4</v>
      </c>
      <c r="F16" t="s">
        <v>4</v>
      </c>
      <c r="G16" t="s">
        <v>2</v>
      </c>
      <c r="P16" t="str">
        <f>CONCATENATE(".db #$", C16, B16, ", #%", IF(E16="R", "0", "1"),  DEC2BIN(D16-1,2), VLOOKUP(F16, info!$H$5:$I$9, 2, FALSE), VLOOKUP(G16, info!$K$5:$L$11, 2, FALSE))</f>
        <v>.db #$30, #%11100001</v>
      </c>
    </row>
    <row r="17" spans="2:16" x14ac:dyDescent="0.3">
      <c r="B17">
        <v>0</v>
      </c>
      <c r="C17">
        <v>4</v>
      </c>
      <c r="D17">
        <v>4</v>
      </c>
      <c r="E17" t="s">
        <v>4</v>
      </c>
      <c r="F17" t="s">
        <v>4</v>
      </c>
      <c r="G17" t="s">
        <v>2</v>
      </c>
      <c r="P17" t="str">
        <f>CONCATENATE(".db #$", C17, B17, ", #%", IF(E17="R", "0", "1"),  DEC2BIN(D17-1,2), VLOOKUP(F17, info!$H$5:$I$9, 2, FALSE), VLOOKUP(G17, info!$K$5:$L$11, 2, FALSE))</f>
        <v>.db #$40, #%11100001</v>
      </c>
    </row>
    <row r="18" spans="2:16" x14ac:dyDescent="0.3">
      <c r="B18">
        <v>0</v>
      </c>
      <c r="C18">
        <v>5</v>
      </c>
      <c r="D18">
        <v>4</v>
      </c>
      <c r="E18" t="s">
        <v>4</v>
      </c>
      <c r="F18" t="s">
        <v>4</v>
      </c>
      <c r="G18" t="s">
        <v>2</v>
      </c>
      <c r="P18" t="str">
        <f>CONCATENATE(".db #$", C18, B18, ", #%", IF(E18="R", "0", "1"),  DEC2BIN(D18-1,2), VLOOKUP(F18, info!$H$5:$I$9, 2, FALSE), VLOOKUP(G18, info!$K$5:$L$11, 2, FALSE))</f>
        <v>.db #$50, #%11100001</v>
      </c>
    </row>
    <row r="19" spans="2:16" x14ac:dyDescent="0.3">
      <c r="B19">
        <v>0</v>
      </c>
      <c r="C19">
        <v>6</v>
      </c>
      <c r="D19">
        <v>3</v>
      </c>
      <c r="E19" t="s">
        <v>4</v>
      </c>
      <c r="F19" t="s">
        <v>4</v>
      </c>
      <c r="G19" t="s">
        <v>2</v>
      </c>
      <c r="P19" t="str">
        <f>CONCATENATE(".db #$", C19, B19, ", #%", IF(E19="R", "0", "1"),  DEC2BIN(D19-1,2), VLOOKUP(F19, info!$H$5:$I$9, 2, FALSE), VLOOKUP(G19, info!$K$5:$L$11, 2, FALSE))</f>
        <v>.db #$60, #%11000001</v>
      </c>
    </row>
    <row r="20" spans="2:16" x14ac:dyDescent="0.3">
      <c r="B20">
        <v>0</v>
      </c>
      <c r="C20">
        <v>7</v>
      </c>
      <c r="D20">
        <v>4</v>
      </c>
      <c r="E20" t="s">
        <v>4</v>
      </c>
      <c r="F20" t="s">
        <v>4</v>
      </c>
      <c r="G20" t="s">
        <v>2</v>
      </c>
      <c r="P20" t="str">
        <f>CONCATENATE(".db #$", C20, B20, ", #%", IF(E20="R", "0", "1"),  DEC2BIN(D20-1,2), VLOOKUP(F20, info!$H$5:$I$9, 2, FALSE), VLOOKUP(G20, info!$K$5:$L$11, 2, FALSE))</f>
        <v>.db #$70, #%11100001</v>
      </c>
    </row>
    <row r="21" spans="2:16" x14ac:dyDescent="0.3">
      <c r="B21">
        <v>0</v>
      </c>
      <c r="C21">
        <v>8</v>
      </c>
      <c r="D21">
        <v>4</v>
      </c>
      <c r="E21" t="s">
        <v>4</v>
      </c>
      <c r="F21" t="s">
        <v>4</v>
      </c>
      <c r="G21" t="s">
        <v>2</v>
      </c>
      <c r="P21" t="str">
        <f>CONCATENATE(".db #$", C21, B21, ", #%", IF(E21="R", "0", "1"),  DEC2BIN(D21-1,2), VLOOKUP(F21, info!$H$5:$I$9, 2, FALSE), VLOOKUP(G21, info!$K$5:$L$11, 2, FALSE))</f>
        <v>.db #$80, #%11100001</v>
      </c>
    </row>
    <row r="22" spans="2:16" x14ac:dyDescent="0.3">
      <c r="B22">
        <v>0</v>
      </c>
      <c r="C22">
        <v>9</v>
      </c>
      <c r="D22">
        <v>4</v>
      </c>
      <c r="E22" t="s">
        <v>4</v>
      </c>
      <c r="F22" t="s">
        <v>4</v>
      </c>
      <c r="G22" t="s">
        <v>2</v>
      </c>
      <c r="P22" t="str">
        <f>CONCATENATE(".db #$", C22, B22, ", #%", IF(E22="R", "0", "1"),  DEC2BIN(D22-1,2), VLOOKUP(F22, info!$H$5:$I$9, 2, FALSE), VLOOKUP(G22, info!$K$5:$L$11, 2, FALSE))</f>
        <v>.db #$90, #%11100001</v>
      </c>
    </row>
    <row r="23" spans="2:16" x14ac:dyDescent="0.3">
      <c r="B23">
        <v>0</v>
      </c>
      <c r="C23" t="s">
        <v>3</v>
      </c>
      <c r="D23">
        <v>4</v>
      </c>
      <c r="E23" t="s">
        <v>17</v>
      </c>
      <c r="F23" t="s">
        <v>4</v>
      </c>
      <c r="G23" t="s">
        <v>2</v>
      </c>
      <c r="P23" t="str">
        <f>CONCATENATE(".db #$", C23, B23, ", #%", IF(E23="R", "0", "1"),  DEC2BIN(D23-1,2), VLOOKUP(F23, info!$H$5:$I$9, 2, FALSE), VLOOKUP(G23, info!$K$5:$L$11, 2, FALSE))</f>
        <v>.db #$A0, #%01100001</v>
      </c>
    </row>
    <row r="24" spans="2:16" x14ac:dyDescent="0.3">
      <c r="B24">
        <v>1</v>
      </c>
      <c r="C24">
        <v>2</v>
      </c>
      <c r="D24">
        <v>3</v>
      </c>
      <c r="E24" t="s">
        <v>4</v>
      </c>
      <c r="F24" t="s">
        <v>4</v>
      </c>
      <c r="G24" t="s">
        <v>2</v>
      </c>
      <c r="P24" t="str">
        <f>CONCATENATE(".db #$", C24, B24, ", #%", IF(E24="R", "0", "1"),  DEC2BIN(D24-1,2), VLOOKUP(F24, info!$H$5:$I$9, 2, FALSE), VLOOKUP(G24, info!$K$5:$L$11, 2, FALSE))</f>
        <v>.db #$21, #%11000001</v>
      </c>
    </row>
    <row r="25" spans="2:16" x14ac:dyDescent="0.3">
      <c r="B25">
        <v>1</v>
      </c>
      <c r="C25" t="s">
        <v>3</v>
      </c>
      <c r="D25">
        <v>1</v>
      </c>
      <c r="E25" t="s">
        <v>17</v>
      </c>
      <c r="F25" t="s">
        <v>0</v>
      </c>
      <c r="G25" t="s">
        <v>17</v>
      </c>
      <c r="P25" t="str">
        <f>CONCATENATE(".db #$", C25, B25, ", #%", IF(E25="R", "0", "1"),  DEC2BIN(D25-1,2), VLOOKUP(F25, info!$H$5:$I$9, 2, FALSE), VLOOKUP(G25, info!$K$5:$L$11, 2, FALSE))</f>
        <v>.db #$A1, #%00011010</v>
      </c>
    </row>
    <row r="26" spans="2:16" x14ac:dyDescent="0.3">
      <c r="B26">
        <v>1</v>
      </c>
      <c r="C26" t="s">
        <v>2</v>
      </c>
      <c r="D26">
        <v>3</v>
      </c>
      <c r="E26" t="s">
        <v>17</v>
      </c>
      <c r="F26" t="s">
        <v>4</v>
      </c>
      <c r="G26" t="s">
        <v>2</v>
      </c>
      <c r="P26" t="str">
        <f>CONCATENATE(".db #$", C26, B26, ", #%", IF(E26="R", "0", "1"),  DEC2BIN(D26-1,2), VLOOKUP(F26, info!$H$5:$I$9, 2, FALSE), VLOOKUP(G26, info!$K$5:$L$11, 2, FALSE))</f>
        <v>.db #$B1, #%01000001</v>
      </c>
    </row>
    <row r="27" spans="2:16" x14ac:dyDescent="0.3">
      <c r="B27">
        <v>2</v>
      </c>
      <c r="C27" t="s">
        <v>3</v>
      </c>
      <c r="D27">
        <v>4</v>
      </c>
      <c r="E27" t="s">
        <v>4</v>
      </c>
      <c r="F27" t="s">
        <v>4</v>
      </c>
      <c r="G27" t="s">
        <v>2</v>
      </c>
      <c r="P27" t="str">
        <f>CONCATENATE(".db #$", C27, B27, ", #%", IF(E27="R", "0", "1"),  DEC2BIN(D27-1,2), VLOOKUP(F27, info!$H$5:$I$9, 2, FALSE), VLOOKUP(G27, info!$K$5:$L$11, 2, FALSE))</f>
        <v>.db #$A2, #%11100001</v>
      </c>
    </row>
    <row r="28" spans="2:16" x14ac:dyDescent="0.3">
      <c r="B28">
        <v>2</v>
      </c>
      <c r="C28" t="s">
        <v>2</v>
      </c>
      <c r="D28">
        <v>4</v>
      </c>
      <c r="E28" t="s">
        <v>4</v>
      </c>
      <c r="F28" t="s">
        <v>4</v>
      </c>
      <c r="G28" t="s">
        <v>2</v>
      </c>
      <c r="P28" t="str">
        <f>CONCATENATE(".db #$", C28, B28, ", #%", IF(E28="R", "0", "1"),  DEC2BIN(D28-1,2), VLOOKUP(F28, info!$H$5:$I$9, 2, FALSE), VLOOKUP(G28, info!$K$5:$L$11, 2, FALSE))</f>
        <v>.db #$B2, #%11100001</v>
      </c>
    </row>
    <row r="29" spans="2:16" x14ac:dyDescent="0.3">
      <c r="B29">
        <v>2</v>
      </c>
      <c r="C29" t="s">
        <v>4</v>
      </c>
      <c r="D29">
        <v>1</v>
      </c>
      <c r="E29" t="s">
        <v>17</v>
      </c>
      <c r="F29" t="s">
        <v>0</v>
      </c>
      <c r="G29" t="s">
        <v>17</v>
      </c>
      <c r="P29" t="str">
        <f>CONCATENATE(".db #$", C29, B29, ", #%", IF(E29="R", "0", "1"),  DEC2BIN(D29-1,2), VLOOKUP(F29, info!$H$5:$I$9, 2, FALSE), VLOOKUP(G29, info!$K$5:$L$11, 2, FALSE))</f>
        <v>.db #$C2, #%00011010</v>
      </c>
    </row>
    <row r="30" spans="2:16" x14ac:dyDescent="0.3">
      <c r="B30">
        <v>2</v>
      </c>
      <c r="C30" t="s">
        <v>0</v>
      </c>
      <c r="D30">
        <v>4</v>
      </c>
      <c r="E30" t="s">
        <v>4</v>
      </c>
      <c r="F30" t="s">
        <v>4</v>
      </c>
      <c r="G30" t="s">
        <v>2</v>
      </c>
      <c r="P30" t="str">
        <f>CONCATENATE(".db #$", C30, B30, ", #%", IF(E30="R", "0", "1"),  DEC2BIN(D30-1,2), VLOOKUP(F30, info!$H$5:$I$9, 2, FALSE), VLOOKUP(G30, info!$K$5:$L$11, 2, FALSE))</f>
        <v>.db #$D2, #%11100001</v>
      </c>
    </row>
    <row r="31" spans="2:16" x14ac:dyDescent="0.3">
      <c r="B31">
        <v>3</v>
      </c>
      <c r="C31">
        <v>6</v>
      </c>
      <c r="D31">
        <v>1</v>
      </c>
      <c r="E31" t="s">
        <v>17</v>
      </c>
      <c r="F31" t="s">
        <v>0</v>
      </c>
      <c r="G31" t="s">
        <v>17</v>
      </c>
      <c r="P31" t="str">
        <f>CONCATENATE(".db #$", C31, B31, ", #%", IF(E31="R", "0", "1"),  DEC2BIN(D31-1,2), VLOOKUP(F31, info!$H$5:$I$9, 2, FALSE), VLOOKUP(G31, info!$K$5:$L$11, 2, FALSE))</f>
        <v>.db #$63, #%00011010</v>
      </c>
    </row>
    <row r="32" spans="2:16" x14ac:dyDescent="0.3">
      <c r="B32">
        <v>3</v>
      </c>
      <c r="C32" t="s">
        <v>4</v>
      </c>
      <c r="D32">
        <v>3</v>
      </c>
      <c r="E32" t="s">
        <v>4</v>
      </c>
      <c r="F32" t="s">
        <v>4</v>
      </c>
      <c r="G32" t="s">
        <v>2</v>
      </c>
      <c r="P32" t="str">
        <f>CONCATENATE(".db #$", C32, B32, ", #%", IF(E32="R", "0", "1"),  DEC2BIN(D32-1,2), VLOOKUP(F32, info!$H$5:$I$9, 2, FALSE), VLOOKUP(G32, info!$K$5:$L$11, 2, FALSE))</f>
        <v>.db #$C3, #%11000001</v>
      </c>
    </row>
    <row r="33" spans="2:16" x14ac:dyDescent="0.3">
      <c r="B33">
        <v>4</v>
      </c>
      <c r="C33">
        <v>1</v>
      </c>
      <c r="D33">
        <v>4</v>
      </c>
      <c r="E33" t="s">
        <v>17</v>
      </c>
      <c r="F33" t="s">
        <v>4</v>
      </c>
      <c r="G33" t="s">
        <v>2</v>
      </c>
      <c r="P33" t="str">
        <f>CONCATENATE(".db #$", C33, B33, ", #%", IF(E33="R", "0", "1"),  DEC2BIN(D33-1,2), VLOOKUP(F33, info!$H$5:$I$9, 2, FALSE), VLOOKUP(G33, info!$K$5:$L$11, 2, FALSE))</f>
        <v>.db #$14, #%01100001</v>
      </c>
    </row>
    <row r="34" spans="2:16" x14ac:dyDescent="0.3">
      <c r="B34">
        <v>4</v>
      </c>
      <c r="C34">
        <v>5</v>
      </c>
      <c r="D34">
        <v>4</v>
      </c>
      <c r="E34" t="s">
        <v>17</v>
      </c>
      <c r="F34" t="s">
        <v>4</v>
      </c>
      <c r="G34" t="s">
        <v>2</v>
      </c>
      <c r="P34" t="str">
        <f>CONCATENATE(".db #$", C34, B34, ", #%", IF(E34="R", "0", "1"),  DEC2BIN(D34-1,2), VLOOKUP(F34, info!$H$5:$I$9, 2, FALSE), VLOOKUP(G34, info!$K$5:$L$11, 2, FALSE))</f>
        <v>.db #$54, #%01100001</v>
      </c>
    </row>
    <row r="35" spans="2:16" x14ac:dyDescent="0.3">
      <c r="B35">
        <v>4</v>
      </c>
      <c r="C35">
        <v>9</v>
      </c>
      <c r="D35">
        <v>3</v>
      </c>
      <c r="E35" t="s">
        <v>4</v>
      </c>
      <c r="F35" t="s">
        <v>4</v>
      </c>
      <c r="G35" t="s">
        <v>2</v>
      </c>
      <c r="P35" t="str">
        <f>CONCATENATE(".db #$", C35, B35, ", #%", IF(E35="R", "0", "1"),  DEC2BIN(D35-1,2), VLOOKUP(F35, info!$H$5:$I$9, 2, FALSE), VLOOKUP(G35, info!$K$5:$L$11, 2, FALSE))</f>
        <v>.db #$94, #%11000001</v>
      </c>
    </row>
    <row r="36" spans="2:16" x14ac:dyDescent="0.3">
      <c r="B36">
        <v>5</v>
      </c>
      <c r="C36">
        <v>1</v>
      </c>
      <c r="D36">
        <v>4</v>
      </c>
      <c r="E36" t="s">
        <v>17</v>
      </c>
      <c r="F36" t="s">
        <v>4</v>
      </c>
      <c r="G36" t="s">
        <v>2</v>
      </c>
      <c r="P36" t="str">
        <f>CONCATENATE(".db #$", C36, B36, ", #%", IF(E36="R", "0", "1"),  DEC2BIN(D36-1,2), VLOOKUP(F36, info!$H$5:$I$9, 2, FALSE), VLOOKUP(G36, info!$K$5:$L$11, 2, FALSE))</f>
        <v>.db #$15, #%01100001</v>
      </c>
    </row>
    <row r="37" spans="2:16" x14ac:dyDescent="0.3">
      <c r="B37">
        <v>5</v>
      </c>
      <c r="C37">
        <v>5</v>
      </c>
      <c r="D37">
        <v>3</v>
      </c>
      <c r="E37" t="s">
        <v>17</v>
      </c>
      <c r="F37" t="s">
        <v>4</v>
      </c>
      <c r="G37" t="s">
        <v>2</v>
      </c>
      <c r="P37" t="str">
        <f>CONCATENATE(".db #$", C37, B37, ", #%", IF(E37="R", "0", "1"),  DEC2BIN(D37-1,2), VLOOKUP(F37, info!$H$5:$I$9, 2, FALSE), VLOOKUP(G37, info!$K$5:$L$11, 2, FALSE))</f>
        <v>.db #$55, #%01000001</v>
      </c>
    </row>
    <row r="38" spans="2:16" x14ac:dyDescent="0.3">
      <c r="B38">
        <v>5</v>
      </c>
      <c r="C38">
        <v>8</v>
      </c>
      <c r="D38">
        <v>1</v>
      </c>
      <c r="E38" t="s">
        <v>17</v>
      </c>
      <c r="F38" t="s">
        <v>0</v>
      </c>
      <c r="G38" t="s">
        <v>17</v>
      </c>
      <c r="P38" t="str">
        <f>CONCATENATE(".db #$", C38, B38, ", #%", IF(E38="R", "0", "1"),  DEC2BIN(D38-1,2), VLOOKUP(F38, info!$H$5:$I$9, 2, FALSE), VLOOKUP(G38, info!$K$5:$L$11, 2, FALSE))</f>
        <v>.db #$85, #%00011010</v>
      </c>
    </row>
    <row r="39" spans="2:16" x14ac:dyDescent="0.3">
      <c r="B39">
        <v>6</v>
      </c>
      <c r="C39">
        <v>1</v>
      </c>
      <c r="D39">
        <v>3</v>
      </c>
      <c r="E39" t="s">
        <v>17</v>
      </c>
      <c r="F39" t="s">
        <v>4</v>
      </c>
      <c r="G39" t="s">
        <v>2</v>
      </c>
      <c r="P39" t="str">
        <f>CONCATENATE(".db #$", C39, B39, ", #%", IF(E39="R", "0", "1"),  DEC2BIN(D39-1,2), VLOOKUP(F39, info!$H$5:$I$9, 2, FALSE), VLOOKUP(G39, info!$K$5:$L$11, 2, FALSE))</f>
        <v>.db #$16, #%01000001</v>
      </c>
    </row>
    <row r="40" spans="2:16" x14ac:dyDescent="0.3">
      <c r="B40">
        <v>6</v>
      </c>
      <c r="C40">
        <v>4</v>
      </c>
      <c r="D40">
        <v>1</v>
      </c>
      <c r="E40" t="s">
        <v>17</v>
      </c>
      <c r="F40" t="s">
        <v>0</v>
      </c>
      <c r="G40" t="s">
        <v>17</v>
      </c>
      <c r="P40" t="str">
        <f>CONCATENATE(".db #$", C40, B40, ", #%", IF(E40="R", "0", "1"),  DEC2BIN(D40-1,2), VLOOKUP(F40, info!$H$5:$I$9, 2, FALSE), VLOOKUP(G40, info!$K$5:$L$11, 2, FALSE))</f>
        <v>.db #$46, #%00011010</v>
      </c>
    </row>
    <row r="41" spans="2:16" x14ac:dyDescent="0.3">
      <c r="B41">
        <v>6</v>
      </c>
      <c r="C41">
        <v>5</v>
      </c>
      <c r="D41">
        <v>4</v>
      </c>
      <c r="E41" t="s">
        <v>17</v>
      </c>
      <c r="F41" t="s">
        <v>4</v>
      </c>
      <c r="G41" t="s">
        <v>2</v>
      </c>
      <c r="P41" t="str">
        <f>CONCATENATE(".db #$", C41, B41, ", #%", IF(E41="R", "0", "1"),  DEC2BIN(D41-1,2), VLOOKUP(F41, info!$H$5:$I$9, 2, FALSE), VLOOKUP(G41, info!$K$5:$L$11, 2, FALSE))</f>
        <v>.db #$56, #%01100001</v>
      </c>
    </row>
    <row r="42" spans="2:16" x14ac:dyDescent="0.3">
      <c r="B42">
        <v>6</v>
      </c>
      <c r="C42" t="s">
        <v>3</v>
      </c>
      <c r="D42">
        <v>4</v>
      </c>
      <c r="E42" t="s">
        <v>17</v>
      </c>
      <c r="F42" t="s">
        <v>4</v>
      </c>
      <c r="G42" t="s">
        <v>2</v>
      </c>
      <c r="P42" t="str">
        <f>CONCATENATE(".db #$", C42, B42, ", #%", IF(E42="R", "0", "1"),  DEC2BIN(D42-1,2), VLOOKUP(F42, info!$H$5:$I$9, 2, FALSE), VLOOKUP(G42, info!$K$5:$L$11, 2, FALSE))</f>
        <v>.db #$A6, #%01100001</v>
      </c>
    </row>
    <row r="43" spans="2:16" x14ac:dyDescent="0.3">
      <c r="B43">
        <v>7</v>
      </c>
      <c r="C43">
        <v>1</v>
      </c>
      <c r="D43">
        <v>4</v>
      </c>
      <c r="E43" t="s">
        <v>17</v>
      </c>
      <c r="F43" t="s">
        <v>6</v>
      </c>
      <c r="G43" t="s">
        <v>34</v>
      </c>
      <c r="P43" t="str">
        <f>CONCATENATE(".db #$", C43, B43, ", #%", IF(E43="R", "0", "1"),  DEC2BIN(D43-1,2), VLOOKUP(F43, info!$H$5:$I$9, 2, FALSE), VLOOKUP(G43, info!$K$5:$L$11, 2, FALSE))</f>
        <v>.db #$17, #%01100111</v>
      </c>
    </row>
    <row r="44" spans="2:16" x14ac:dyDescent="0.3">
      <c r="B44">
        <v>7</v>
      </c>
      <c r="C44">
        <v>5</v>
      </c>
      <c r="D44">
        <v>4</v>
      </c>
      <c r="E44" t="s">
        <v>17</v>
      </c>
      <c r="F44" t="s">
        <v>6</v>
      </c>
      <c r="G44" t="s">
        <v>34</v>
      </c>
      <c r="P44" t="str">
        <f>CONCATENATE(".db #$", C44, B44, ", #%", IF(E44="R", "0", "1"),  DEC2BIN(D44-1,2), VLOOKUP(F44, info!$H$5:$I$9, 2, FALSE), VLOOKUP(G44, info!$K$5:$L$11, 2, FALSE))</f>
        <v>.db #$57, #%01100111</v>
      </c>
    </row>
    <row r="45" spans="2:16" x14ac:dyDescent="0.3">
      <c r="B45">
        <v>7</v>
      </c>
      <c r="C45">
        <v>9</v>
      </c>
      <c r="D45">
        <v>4</v>
      </c>
      <c r="E45" t="s">
        <v>17</v>
      </c>
      <c r="F45" t="s">
        <v>6</v>
      </c>
      <c r="G45" t="s">
        <v>34</v>
      </c>
      <c r="P45" t="str">
        <f>CONCATENATE(".db #$", C45, B45, ", #%", IF(E45="R", "0", "1"),  DEC2BIN(D45-1,2), VLOOKUP(F45, info!$H$5:$I$9, 2, FALSE), VLOOKUP(G45, info!$K$5:$L$11, 2, FALSE))</f>
        <v>.db #$97, #%01100111</v>
      </c>
    </row>
    <row r="46" spans="2:16" x14ac:dyDescent="0.3">
      <c r="B46">
        <v>7</v>
      </c>
      <c r="C46" t="s">
        <v>0</v>
      </c>
      <c r="D46">
        <v>1</v>
      </c>
      <c r="E46" t="s">
        <v>17</v>
      </c>
      <c r="F46" t="s">
        <v>6</v>
      </c>
      <c r="G46" t="s">
        <v>34</v>
      </c>
      <c r="P46" t="str">
        <f>CONCATENATE(".db #$", C46, B46, ", #%", IF(E46="R", "0", "1"),  DEC2BIN(D46-1,2), VLOOKUP(F46, info!$H$5:$I$9, 2, FALSE), VLOOKUP(G46, info!$K$5:$L$11, 2, FALSE))</f>
        <v>.db #$D7, #%00000111</v>
      </c>
    </row>
    <row r="47" spans="2:16" x14ac:dyDescent="0.3">
      <c r="B47">
        <v>8</v>
      </c>
      <c r="C47">
        <v>2</v>
      </c>
      <c r="D47">
        <v>3</v>
      </c>
      <c r="E47" t="s">
        <v>17</v>
      </c>
      <c r="F47" t="s">
        <v>4</v>
      </c>
      <c r="G47" t="s">
        <v>2</v>
      </c>
      <c r="P47" t="str">
        <f>CONCATENATE(".db #$", C47, B47, ", #%", IF(E47="R", "0", "1"),  DEC2BIN(D47-1,2), VLOOKUP(F47, info!$H$5:$I$9, 2, FALSE), VLOOKUP(G47, info!$K$5:$L$11, 2, FALSE))</f>
        <v>.db #$28, #%01000001</v>
      </c>
    </row>
    <row r="48" spans="2:16" x14ac:dyDescent="0.3">
      <c r="B48">
        <v>8</v>
      </c>
      <c r="C48">
        <v>5</v>
      </c>
      <c r="D48">
        <v>4</v>
      </c>
      <c r="E48" t="s">
        <v>17</v>
      </c>
      <c r="F48" t="s">
        <v>4</v>
      </c>
      <c r="G48" t="s">
        <v>2</v>
      </c>
      <c r="P48" t="str">
        <f>CONCATENATE(".db #$", C48, B48, ", #%", IF(E48="R", "0", "1"),  DEC2BIN(D48-1,2), VLOOKUP(F48, info!$H$5:$I$9, 2, FALSE), VLOOKUP(G48, info!$K$5:$L$11, 2, FALSE))</f>
        <v>.db #$58, #%01100001</v>
      </c>
    </row>
    <row r="49" spans="2:16" x14ac:dyDescent="0.3">
      <c r="B49">
        <v>8</v>
      </c>
      <c r="C49" t="s">
        <v>3</v>
      </c>
      <c r="D49">
        <v>3</v>
      </c>
      <c r="E49" t="s">
        <v>17</v>
      </c>
      <c r="F49" t="s">
        <v>4</v>
      </c>
      <c r="G49" t="s">
        <v>2</v>
      </c>
      <c r="P49" t="str">
        <f>CONCATENATE(".db #$", C49, B49, ", #%", IF(E49="R", "0", "1"),  DEC2BIN(D49-1,2), VLOOKUP(F49, info!$H$5:$I$9, 2, FALSE), VLOOKUP(G49, info!$K$5:$L$11, 2, FALSE))</f>
        <v>.db #$A8, #%01000001</v>
      </c>
    </row>
    <row r="50" spans="2:16" x14ac:dyDescent="0.3">
      <c r="B50">
        <v>8</v>
      </c>
      <c r="C50">
        <v>1</v>
      </c>
      <c r="D50">
        <v>1</v>
      </c>
      <c r="E50" t="s">
        <v>17</v>
      </c>
      <c r="F50" t="s">
        <v>1</v>
      </c>
      <c r="G50" t="s">
        <v>2</v>
      </c>
      <c r="P50" t="str">
        <f>CONCATENATE(".db #$", C50, B50, ", #%", IF(E50="R", "0", "1"),  DEC2BIN(D50-1,2), VLOOKUP(F50, info!$H$5:$I$9, 2, FALSE), VLOOKUP(G50, info!$K$5:$L$11, 2, FALSE))</f>
        <v>.db #$18, #%00010001</v>
      </c>
    </row>
    <row r="51" spans="2:16" x14ac:dyDescent="0.3">
      <c r="B51">
        <v>8</v>
      </c>
      <c r="C51">
        <v>3</v>
      </c>
      <c r="D51">
        <v>1</v>
      </c>
      <c r="E51" t="s">
        <v>17</v>
      </c>
      <c r="F51" t="s">
        <v>1</v>
      </c>
      <c r="G51" t="s">
        <v>2</v>
      </c>
      <c r="P51" t="str">
        <f>CONCATENATE(".db #$", C51, B51, ", #%", IF(E51="R", "0", "1"),  DEC2BIN(D51-1,2), VLOOKUP(F51, info!$H$5:$I$9, 2, FALSE), VLOOKUP(G51, info!$K$5:$L$11, 2, FALSE))</f>
        <v>.db #$38, #%00010001</v>
      </c>
    </row>
    <row r="52" spans="2:16" x14ac:dyDescent="0.3">
      <c r="B52">
        <v>8</v>
      </c>
      <c r="C52">
        <v>9</v>
      </c>
      <c r="D52">
        <v>1</v>
      </c>
      <c r="E52" t="s">
        <v>17</v>
      </c>
      <c r="F52" t="s">
        <v>1</v>
      </c>
      <c r="G52" t="s">
        <v>2</v>
      </c>
      <c r="P52" t="str">
        <f>CONCATENATE(".db #$", C52, B52, ", #%", IF(E52="R", "0", "1"),  DEC2BIN(D52-1,2), VLOOKUP(F52, info!$H$5:$I$9, 2, FALSE), VLOOKUP(G52, info!$K$5:$L$11, 2, FALSE))</f>
        <v>.db #$98, #%00010001</v>
      </c>
    </row>
    <row r="53" spans="2:16" x14ac:dyDescent="0.3">
      <c r="B53">
        <v>8</v>
      </c>
      <c r="C53" t="s">
        <v>2</v>
      </c>
      <c r="D53">
        <v>1</v>
      </c>
      <c r="E53" t="s">
        <v>17</v>
      </c>
      <c r="F53" t="s">
        <v>1</v>
      </c>
      <c r="G53" t="s">
        <v>2</v>
      </c>
      <c r="P53" t="str">
        <f>CONCATENATE(".db #$", C53, B53, ", #%", IF(E53="R", "0", "1"),  DEC2BIN(D53-1,2), VLOOKUP(F53, info!$H$5:$I$9, 2, FALSE), VLOOKUP(G53, info!$K$5:$L$11, 2, FALSE))</f>
        <v>.db #$B8, #%00010001</v>
      </c>
    </row>
    <row r="54" spans="2:16" x14ac:dyDescent="0.3">
      <c r="B54">
        <v>8</v>
      </c>
      <c r="C54" t="s">
        <v>0</v>
      </c>
      <c r="D54">
        <v>1</v>
      </c>
      <c r="E54" t="s">
        <v>17</v>
      </c>
      <c r="F54" t="s">
        <v>1</v>
      </c>
      <c r="G54" t="s">
        <v>2</v>
      </c>
      <c r="P54" t="str">
        <f>CONCATENATE(".db #$", C54, B54, ", #%", IF(E54="R", "0", "1"),  DEC2BIN(D54-1,2), VLOOKUP(F54, info!$H$5:$I$9, 2, FALSE), VLOOKUP(G54, info!$K$5:$L$11, 2, FALSE))</f>
        <v>.db #$D8, #%00010001</v>
      </c>
    </row>
    <row r="55" spans="2:16" x14ac:dyDescent="0.3">
      <c r="B55">
        <v>9</v>
      </c>
      <c r="C55">
        <v>5</v>
      </c>
      <c r="D55">
        <v>1</v>
      </c>
      <c r="E55" t="s">
        <v>17</v>
      </c>
      <c r="F55" t="s">
        <v>5</v>
      </c>
      <c r="G55" t="s">
        <v>2</v>
      </c>
      <c r="P55" t="str">
        <f>CONCATENATE(".db #$", C55, B55, ", #%", IF(E55="R", "0", "1"),  DEC2BIN(D55-1,2), VLOOKUP(F55, info!$H$5:$I$9, 2, FALSE), VLOOKUP(G55, info!$K$5:$L$11, 2, FALSE))</f>
        <v>.db #$59, #%00001001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C0477-6F56-4B92-B5AE-3EF26F62000D}">
  <dimension ref="A1:R64"/>
  <sheetViews>
    <sheetView workbookViewId="0">
      <pane ySplit="13" topLeftCell="A55" activePane="bottomLeft" state="frozen"/>
      <selection pane="bottomLeft" activeCell="H5" sqref="H5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116" t="s">
        <v>5</v>
      </c>
      <c r="D2" s="116" t="s">
        <v>4</v>
      </c>
      <c r="E2" s="135" t="s">
        <v>4</v>
      </c>
      <c r="F2" s="136" t="s">
        <v>4</v>
      </c>
      <c r="G2" s="136" t="s">
        <v>4</v>
      </c>
      <c r="H2" s="321" t="s">
        <v>4</v>
      </c>
      <c r="I2" s="139" t="s">
        <v>4</v>
      </c>
      <c r="J2" s="135" t="s">
        <v>5</v>
      </c>
      <c r="K2" s="136" t="s">
        <v>4</v>
      </c>
      <c r="L2" s="136" t="s">
        <v>4</v>
      </c>
      <c r="M2" s="321" t="s">
        <v>5</v>
      </c>
      <c r="N2" s="2"/>
      <c r="O2" s="3"/>
      <c r="Q2">
        <v>103</v>
      </c>
      <c r="R2" t="s">
        <v>7</v>
      </c>
    </row>
    <row r="3" spans="1:18" ht="19.2" customHeight="1" x14ac:dyDescent="0.3">
      <c r="A3" s="28">
        <v>1</v>
      </c>
      <c r="B3" s="174" t="s">
        <v>5</v>
      </c>
      <c r="C3" s="142" t="s">
        <v>5</v>
      </c>
      <c r="D3" s="142" t="s">
        <v>4</v>
      </c>
      <c r="E3" s="313" t="s">
        <v>5</v>
      </c>
      <c r="F3" s="313" t="s">
        <v>5</v>
      </c>
      <c r="G3" s="313" t="s">
        <v>5</v>
      </c>
      <c r="H3" s="324" t="s">
        <v>5</v>
      </c>
      <c r="I3" s="5"/>
      <c r="J3" s="117" t="s">
        <v>5</v>
      </c>
      <c r="K3" s="324" t="s">
        <v>5</v>
      </c>
      <c r="L3" s="140" t="s">
        <v>4</v>
      </c>
      <c r="M3" s="5"/>
      <c r="N3" s="140" t="s">
        <v>4</v>
      </c>
      <c r="O3" s="325" t="s">
        <v>5</v>
      </c>
    </row>
    <row r="4" spans="1:18" ht="19.2" customHeight="1" x14ac:dyDescent="0.3">
      <c r="A4" s="28">
        <v>2</v>
      </c>
      <c r="B4" s="177" t="s">
        <v>5</v>
      </c>
      <c r="C4" s="142" t="s">
        <v>5</v>
      </c>
      <c r="D4" s="142" t="s">
        <v>4</v>
      </c>
      <c r="E4" s="324" t="s">
        <v>5</v>
      </c>
      <c r="F4" s="117" t="s">
        <v>5</v>
      </c>
      <c r="G4" s="118" t="s">
        <v>5</v>
      </c>
      <c r="H4" s="118" t="s">
        <v>4</v>
      </c>
      <c r="I4" s="119" t="s">
        <v>5</v>
      </c>
      <c r="J4" s="5"/>
      <c r="K4" s="117" t="s">
        <v>5</v>
      </c>
      <c r="L4" s="118" t="s">
        <v>5</v>
      </c>
      <c r="M4" s="118" t="s">
        <v>5</v>
      </c>
      <c r="N4" s="119" t="s">
        <v>5</v>
      </c>
      <c r="O4" s="326" t="s">
        <v>4</v>
      </c>
    </row>
    <row r="5" spans="1:18" ht="19.2" customHeight="1" x14ac:dyDescent="0.3">
      <c r="A5" s="28">
        <v>3</v>
      </c>
      <c r="B5" s="4"/>
      <c r="C5" s="167" t="s">
        <v>5</v>
      </c>
      <c r="D5" s="167" t="s">
        <v>4</v>
      </c>
      <c r="E5" s="171" t="s">
        <v>5</v>
      </c>
      <c r="F5" s="165" t="s">
        <v>0</v>
      </c>
      <c r="G5" s="141" t="s">
        <v>5</v>
      </c>
      <c r="H5" s="354" t="s">
        <v>35</v>
      </c>
      <c r="I5" s="140" t="s">
        <v>4</v>
      </c>
      <c r="J5" s="117" t="s">
        <v>5</v>
      </c>
      <c r="K5" s="118" t="s">
        <v>5</v>
      </c>
      <c r="L5" s="119" t="s">
        <v>5</v>
      </c>
      <c r="M5" s="141" t="s">
        <v>5</v>
      </c>
      <c r="N5" s="141" t="s">
        <v>5</v>
      </c>
      <c r="O5" s="327" t="s">
        <v>4</v>
      </c>
    </row>
    <row r="6" spans="1:18" ht="19.2" customHeight="1" x14ac:dyDescent="0.3">
      <c r="A6" s="28">
        <v>4</v>
      </c>
      <c r="B6" s="328" t="s">
        <v>5</v>
      </c>
      <c r="C6" s="141" t="s">
        <v>4</v>
      </c>
      <c r="D6" s="141" t="s">
        <v>5</v>
      </c>
      <c r="E6" s="142" t="s">
        <v>5</v>
      </c>
      <c r="F6" s="141" t="s">
        <v>5</v>
      </c>
      <c r="G6" s="142" t="s">
        <v>5</v>
      </c>
      <c r="H6" s="117" t="s">
        <v>5</v>
      </c>
      <c r="I6" s="118" t="s">
        <v>5</v>
      </c>
      <c r="J6" s="118" t="s">
        <v>5</v>
      </c>
      <c r="K6" s="119" t="s">
        <v>5</v>
      </c>
      <c r="L6" s="5"/>
      <c r="M6" s="142" t="s">
        <v>5</v>
      </c>
      <c r="N6" s="142" t="s">
        <v>5</v>
      </c>
      <c r="O6" s="327" t="s">
        <v>4</v>
      </c>
    </row>
    <row r="7" spans="1:18" ht="19.2" customHeight="1" x14ac:dyDescent="0.3">
      <c r="A7" s="28">
        <v>5</v>
      </c>
      <c r="B7" s="4"/>
      <c r="C7" s="167" t="s">
        <v>4</v>
      </c>
      <c r="D7" s="167" t="s">
        <v>5</v>
      </c>
      <c r="E7" s="167" t="s">
        <v>5</v>
      </c>
      <c r="F7" s="167" t="s">
        <v>5</v>
      </c>
      <c r="G7" s="167" t="s">
        <v>5</v>
      </c>
      <c r="H7" s="117" t="s">
        <v>5</v>
      </c>
      <c r="I7" s="118" t="s">
        <v>5</v>
      </c>
      <c r="J7" s="118" t="s">
        <v>5</v>
      </c>
      <c r="K7" s="119" t="s">
        <v>5</v>
      </c>
      <c r="L7" s="141" t="s">
        <v>5</v>
      </c>
      <c r="M7" s="167" t="s">
        <v>5</v>
      </c>
      <c r="N7" s="142" t="s">
        <v>5</v>
      </c>
      <c r="O7" s="329" t="s">
        <v>4</v>
      </c>
    </row>
    <row r="8" spans="1:18" ht="19.2" customHeight="1" x14ac:dyDescent="0.3">
      <c r="A8" s="28">
        <v>6</v>
      </c>
      <c r="B8" s="174" t="s">
        <v>5</v>
      </c>
      <c r="C8" s="117" t="s">
        <v>4</v>
      </c>
      <c r="D8" s="118" t="s">
        <v>4</v>
      </c>
      <c r="E8" s="118" t="s">
        <v>4</v>
      </c>
      <c r="F8" s="119" t="s">
        <v>4</v>
      </c>
      <c r="G8" s="5"/>
      <c r="H8" s="117" t="s">
        <v>4</v>
      </c>
      <c r="I8" s="119" t="s">
        <v>4</v>
      </c>
      <c r="J8" s="117" t="s">
        <v>5</v>
      </c>
      <c r="K8" s="119" t="s">
        <v>5</v>
      </c>
      <c r="L8" s="167" t="s">
        <v>5</v>
      </c>
      <c r="M8" s="5"/>
      <c r="N8" s="167" t="s">
        <v>5</v>
      </c>
      <c r="O8" s="6"/>
    </row>
    <row r="9" spans="1:18" ht="19.2" customHeight="1" x14ac:dyDescent="0.3">
      <c r="A9" s="28">
        <v>7</v>
      </c>
      <c r="B9" s="175" t="s">
        <v>5</v>
      </c>
      <c r="C9" s="117" t="s">
        <v>4</v>
      </c>
      <c r="D9" s="118" t="s">
        <v>4</v>
      </c>
      <c r="E9" s="324" t="s">
        <v>4</v>
      </c>
      <c r="F9" s="165" t="s">
        <v>1</v>
      </c>
      <c r="G9" s="117" t="s">
        <v>5</v>
      </c>
      <c r="H9" s="118" t="s">
        <v>5</v>
      </c>
      <c r="I9" s="118" t="s">
        <v>5</v>
      </c>
      <c r="J9" s="324" t="s">
        <v>5</v>
      </c>
      <c r="K9" s="316" t="s">
        <v>5</v>
      </c>
      <c r="L9" s="313" t="s">
        <v>4</v>
      </c>
      <c r="M9" s="324" t="s">
        <v>5</v>
      </c>
      <c r="N9" s="5"/>
      <c r="O9" s="6"/>
    </row>
    <row r="10" spans="1:18" ht="19.2" customHeight="1" x14ac:dyDescent="0.3">
      <c r="A10" s="28">
        <v>8</v>
      </c>
      <c r="B10" s="175" t="s">
        <v>5</v>
      </c>
      <c r="C10" s="165" t="s">
        <v>4</v>
      </c>
      <c r="D10" s="167" t="s">
        <v>5</v>
      </c>
      <c r="E10" s="117" t="s">
        <v>4</v>
      </c>
      <c r="F10" s="119" t="s">
        <v>4</v>
      </c>
      <c r="G10" s="5"/>
      <c r="H10" s="316" t="s">
        <v>5</v>
      </c>
      <c r="I10" s="313" t="s">
        <v>5</v>
      </c>
      <c r="J10" s="117" t="s">
        <v>4</v>
      </c>
      <c r="K10" s="118" t="s">
        <v>4</v>
      </c>
      <c r="L10" s="118" t="s">
        <v>4</v>
      </c>
      <c r="M10" s="119" t="s">
        <v>4</v>
      </c>
      <c r="N10" s="313" t="s">
        <v>5</v>
      </c>
      <c r="O10" s="325" t="s">
        <v>4</v>
      </c>
    </row>
    <row r="11" spans="1:18" ht="19.2" customHeight="1" thickBot="1" x14ac:dyDescent="0.35">
      <c r="A11" s="28">
        <v>9</v>
      </c>
      <c r="B11" s="330" t="s">
        <v>5</v>
      </c>
      <c r="C11" s="182" t="s">
        <v>5</v>
      </c>
      <c r="D11" s="181" t="s">
        <v>5</v>
      </c>
      <c r="E11" s="182" t="s">
        <v>4</v>
      </c>
      <c r="F11" s="181" t="s">
        <v>4</v>
      </c>
      <c r="G11" s="8"/>
      <c r="H11" s="182" t="s">
        <v>4</v>
      </c>
      <c r="I11" s="331" t="s">
        <v>4</v>
      </c>
      <c r="J11" s="181" t="s">
        <v>4</v>
      </c>
      <c r="K11" s="166" t="s">
        <v>5</v>
      </c>
      <c r="L11" s="166" t="s">
        <v>5</v>
      </c>
      <c r="M11" s="182" t="s">
        <v>4</v>
      </c>
      <c r="N11" s="331" t="s">
        <v>4</v>
      </c>
      <c r="O11" s="332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1</v>
      </c>
      <c r="D14">
        <v>4</v>
      </c>
      <c r="E14" t="s">
        <v>4</v>
      </c>
      <c r="F14" t="s">
        <v>5</v>
      </c>
      <c r="G14" t="s">
        <v>17</v>
      </c>
      <c r="P14" t="str">
        <f>CONCATENATE(".db #$", C14, B14, ", #%", IF(E14="R", "0", "1"),  DEC2BIN(D14-1,2), VLOOKUP(F14, info!$H$5:$I$9, 2, FALSE), VLOOKUP(G14, info!$K$5:$L$11, 2, FALSE))</f>
        <v>.db #$10, #%11101010</v>
      </c>
    </row>
    <row r="15" spans="1:18" x14ac:dyDescent="0.3">
      <c r="B15">
        <v>0</v>
      </c>
      <c r="C15">
        <v>2</v>
      </c>
      <c r="D15">
        <v>4</v>
      </c>
      <c r="E15" t="s">
        <v>4</v>
      </c>
      <c r="F15" t="s">
        <v>4</v>
      </c>
      <c r="G15" t="s">
        <v>17</v>
      </c>
      <c r="P15" t="str">
        <f>CONCATENATE(".db #$", C15, B15, ", #%", IF(E15="R", "0", "1"),  DEC2BIN(D15-1,2), VLOOKUP(F15, info!$H$5:$I$9, 2, FALSE), VLOOKUP(G15, info!$K$5:$L$11, 2, FALSE))</f>
        <v>.db #$20, #%11100010</v>
      </c>
    </row>
    <row r="16" spans="1:18" x14ac:dyDescent="0.3">
      <c r="B16">
        <v>0</v>
      </c>
      <c r="C16">
        <v>3</v>
      </c>
      <c r="D16">
        <v>4</v>
      </c>
      <c r="E16" t="s">
        <v>17</v>
      </c>
      <c r="F16" t="s">
        <v>4</v>
      </c>
      <c r="G16" t="s">
        <v>17</v>
      </c>
      <c r="P16" t="str">
        <f>CONCATENATE(".db #$", C16, B16, ", #%", IF(E16="R", "0", "1"),  DEC2BIN(D16-1,2), VLOOKUP(F16, info!$H$5:$I$9, 2, FALSE), VLOOKUP(G16, info!$K$5:$L$11, 2, FALSE))</f>
        <v>.db #$30, #%01100010</v>
      </c>
    </row>
    <row r="17" spans="2:16" x14ac:dyDescent="0.3">
      <c r="B17">
        <v>0</v>
      </c>
      <c r="C17">
        <v>7</v>
      </c>
      <c r="D17">
        <v>1</v>
      </c>
      <c r="E17" t="s">
        <v>17</v>
      </c>
      <c r="F17" t="s">
        <v>4</v>
      </c>
      <c r="G17" t="s">
        <v>17</v>
      </c>
      <c r="P17" t="str">
        <f>CONCATENATE(".db #$", C17, B17, ", #%", IF(E17="R", "0", "1"),  DEC2BIN(D17-1,2), VLOOKUP(F17, info!$H$5:$I$9, 2, FALSE), VLOOKUP(G17, info!$K$5:$L$11, 2, FALSE))</f>
        <v>.db #$70, #%00000010</v>
      </c>
    </row>
    <row r="18" spans="2:16" x14ac:dyDescent="0.3">
      <c r="B18">
        <v>0</v>
      </c>
      <c r="C18">
        <v>8</v>
      </c>
      <c r="D18">
        <v>4</v>
      </c>
      <c r="E18" t="s">
        <v>17</v>
      </c>
      <c r="F18" t="s">
        <v>5</v>
      </c>
      <c r="G18" t="s">
        <v>17</v>
      </c>
      <c r="P18" t="str">
        <f>CONCATENATE(".db #$", C18, B18, ", #%", IF(E18="R", "0", "1"),  DEC2BIN(D18-1,2), VLOOKUP(F18, info!$H$5:$I$9, 2, FALSE), VLOOKUP(G18, info!$K$5:$L$11, 2, FALSE))</f>
        <v>.db #$80, #%01101010</v>
      </c>
    </row>
    <row r="19" spans="2:16" x14ac:dyDescent="0.3">
      <c r="B19">
        <v>0</v>
      </c>
      <c r="C19">
        <v>9</v>
      </c>
      <c r="D19">
        <v>2</v>
      </c>
      <c r="E19" t="s">
        <v>17</v>
      </c>
      <c r="F19" t="s">
        <v>4</v>
      </c>
      <c r="G19" t="s">
        <v>17</v>
      </c>
      <c r="P19" t="str">
        <f>CONCATENATE(".db #$", C19, B19, ", #%", IF(E19="R", "0", "1"),  DEC2BIN(D19-1,2), VLOOKUP(F19, info!$H$5:$I$9, 2, FALSE), VLOOKUP(G19, info!$K$5:$L$11, 2, FALSE))</f>
        <v>.db #$90, #%00100010</v>
      </c>
    </row>
    <row r="20" spans="2:16" x14ac:dyDescent="0.3">
      <c r="B20">
        <v>1</v>
      </c>
      <c r="C20">
        <v>0</v>
      </c>
      <c r="D20">
        <v>2</v>
      </c>
      <c r="E20" t="s">
        <v>4</v>
      </c>
      <c r="F20" t="s">
        <v>5</v>
      </c>
      <c r="G20" t="s">
        <v>17</v>
      </c>
      <c r="P20" t="str">
        <f>CONCATENATE(".db #$", C20, B20, ", #%", IF(E20="R", "0", "1"),  DEC2BIN(D20-1,2), VLOOKUP(F20, info!$H$5:$I$9, 2, FALSE), VLOOKUP(G20, info!$K$5:$L$11, 2, FALSE))</f>
        <v>.db #$01, #%10101010</v>
      </c>
    </row>
    <row r="21" spans="2:16" x14ac:dyDescent="0.3">
      <c r="B21">
        <v>1</v>
      </c>
      <c r="C21">
        <v>3</v>
      </c>
      <c r="D21">
        <v>4</v>
      </c>
      <c r="E21" t="s">
        <v>17</v>
      </c>
      <c r="F21" t="s">
        <v>5</v>
      </c>
      <c r="G21" t="s">
        <v>17</v>
      </c>
      <c r="P21" t="str">
        <f>CONCATENATE(".db #$", C21, B21, ", #%", IF(E21="R", "0", "1"),  DEC2BIN(D21-1,2), VLOOKUP(F21, info!$H$5:$I$9, 2, FALSE), VLOOKUP(G21, info!$K$5:$L$11, 2, FALSE))</f>
        <v>.db #$31, #%01101010</v>
      </c>
    </row>
    <row r="22" spans="2:16" x14ac:dyDescent="0.3">
      <c r="B22">
        <v>1</v>
      </c>
      <c r="C22">
        <v>8</v>
      </c>
      <c r="D22">
        <v>2</v>
      </c>
      <c r="E22" t="s">
        <v>17</v>
      </c>
      <c r="F22" t="s">
        <v>5</v>
      </c>
      <c r="G22" t="s">
        <v>17</v>
      </c>
      <c r="P22" t="str">
        <f>CONCATENATE(".db #$", C22, B22, ", #%", IF(E22="R", "0", "1"),  DEC2BIN(D22-1,2), VLOOKUP(F22, info!$H$5:$I$9, 2, FALSE), VLOOKUP(G22, info!$K$5:$L$11, 2, FALSE))</f>
        <v>.db #$81, #%00101010</v>
      </c>
    </row>
    <row r="23" spans="2:16" x14ac:dyDescent="0.3">
      <c r="B23">
        <v>1</v>
      </c>
      <c r="C23" t="s">
        <v>3</v>
      </c>
      <c r="D23">
        <v>1</v>
      </c>
      <c r="E23" t="s">
        <v>17</v>
      </c>
      <c r="F23" t="s">
        <v>4</v>
      </c>
      <c r="G23" t="s">
        <v>17</v>
      </c>
      <c r="P23" t="str">
        <f>CONCATENATE(".db #$", C23, B23, ", #%", IF(E23="R", "0", "1"),  DEC2BIN(D23-1,2), VLOOKUP(F23, info!$H$5:$I$9, 2, FALSE), VLOOKUP(G23, info!$K$5:$L$11, 2, FALSE))</f>
        <v>.db #$A1, #%00000010</v>
      </c>
    </row>
    <row r="24" spans="2:16" x14ac:dyDescent="0.3">
      <c r="B24">
        <v>1</v>
      </c>
      <c r="C24" t="s">
        <v>4</v>
      </c>
      <c r="D24">
        <v>1</v>
      </c>
      <c r="E24" t="s">
        <v>17</v>
      </c>
      <c r="F24" t="s">
        <v>4</v>
      </c>
      <c r="G24" t="s">
        <v>17</v>
      </c>
      <c r="P24" t="str">
        <f>CONCATENATE(".db #$", C24, B24, ", #%", IF(E24="R", "0", "1"),  DEC2BIN(D24-1,2), VLOOKUP(F24, info!$H$5:$I$9, 2, FALSE), VLOOKUP(G24, info!$K$5:$L$11, 2, FALSE))</f>
        <v>.db #$C1, #%00000010</v>
      </c>
    </row>
    <row r="25" spans="2:16" x14ac:dyDescent="0.3">
      <c r="B25">
        <v>1</v>
      </c>
      <c r="C25" t="s">
        <v>0</v>
      </c>
      <c r="D25">
        <v>1</v>
      </c>
      <c r="E25" t="s">
        <v>17</v>
      </c>
      <c r="F25" t="s">
        <v>5</v>
      </c>
      <c r="G25" t="s">
        <v>17</v>
      </c>
      <c r="P25" t="str">
        <f>CONCATENATE(".db #$", C25, B25, ", #%", IF(E25="R", "0", "1"),  DEC2BIN(D25-1,2), VLOOKUP(F25, info!$H$5:$I$9, 2, FALSE), VLOOKUP(G25, info!$K$5:$L$11, 2, FALSE))</f>
        <v>.db #$D1, #%00001010</v>
      </c>
    </row>
    <row r="26" spans="2:16" x14ac:dyDescent="0.3">
      <c r="B26">
        <v>2</v>
      </c>
      <c r="C26">
        <v>3</v>
      </c>
      <c r="D26">
        <v>4</v>
      </c>
      <c r="E26" t="s">
        <v>4</v>
      </c>
      <c r="F26" t="s">
        <v>5</v>
      </c>
      <c r="G26" t="s">
        <v>17</v>
      </c>
      <c r="P26" t="str">
        <f>CONCATENATE(".db #$", C26, B26, ", #%", IF(E26="R", "0", "1"),  DEC2BIN(D26-1,2), VLOOKUP(F26, info!$H$5:$I$9, 2, FALSE), VLOOKUP(G26, info!$K$5:$L$11, 2, FALSE))</f>
        <v>.db #$32, #%11101010</v>
      </c>
    </row>
    <row r="27" spans="2:16" x14ac:dyDescent="0.3">
      <c r="B27">
        <v>2</v>
      </c>
      <c r="C27">
        <v>4</v>
      </c>
      <c r="D27">
        <v>4</v>
      </c>
      <c r="E27" t="s">
        <v>17</v>
      </c>
      <c r="F27" t="s">
        <v>5</v>
      </c>
      <c r="G27" t="s">
        <v>17</v>
      </c>
      <c r="P27" t="str">
        <f>CONCATENATE(".db #$", C27, B27, ", #%", IF(E27="R", "0", "1"),  DEC2BIN(D27-1,2), VLOOKUP(F27, info!$H$5:$I$9, 2, FALSE), VLOOKUP(G27, info!$K$5:$L$11, 2, FALSE))</f>
        <v>.db #$42, #%01101010</v>
      </c>
    </row>
    <row r="28" spans="2:16" x14ac:dyDescent="0.3">
      <c r="B28">
        <v>2</v>
      </c>
      <c r="C28">
        <v>6</v>
      </c>
      <c r="D28">
        <v>1</v>
      </c>
      <c r="E28" t="s">
        <v>17</v>
      </c>
      <c r="F28" t="s">
        <v>4</v>
      </c>
      <c r="G28" t="s">
        <v>17</v>
      </c>
      <c r="P28" t="str">
        <f>CONCATENATE(".db #$", C28, B28, ", #%", IF(E28="R", "0", "1"),  DEC2BIN(D28-1,2), VLOOKUP(F28, info!$H$5:$I$9, 2, FALSE), VLOOKUP(G28, info!$K$5:$L$11, 2, FALSE))</f>
        <v>.db #$62, #%00000010</v>
      </c>
    </row>
    <row r="29" spans="2:16" x14ac:dyDescent="0.3">
      <c r="B29">
        <v>2</v>
      </c>
      <c r="C29">
        <v>9</v>
      </c>
      <c r="D29">
        <v>4</v>
      </c>
      <c r="E29" t="s">
        <v>17</v>
      </c>
      <c r="F29" t="s">
        <v>5</v>
      </c>
      <c r="G29" t="s">
        <v>17</v>
      </c>
      <c r="P29" t="str">
        <f>CONCATENATE(".db #$", C29, B29, ", #%", IF(E29="R", "0", "1"),  DEC2BIN(D29-1,2), VLOOKUP(F29, info!$H$5:$I$9, 2, FALSE), VLOOKUP(G29, info!$K$5:$L$11, 2, FALSE))</f>
        <v>.db #$92, #%01101010</v>
      </c>
    </row>
    <row r="30" spans="2:16" x14ac:dyDescent="0.3">
      <c r="B30">
        <v>2</v>
      </c>
      <c r="C30" t="s">
        <v>0</v>
      </c>
      <c r="D30">
        <v>4</v>
      </c>
      <c r="E30" t="s">
        <v>4</v>
      </c>
      <c r="F30" t="s">
        <v>4</v>
      </c>
      <c r="G30" t="s">
        <v>17</v>
      </c>
      <c r="P30" t="str">
        <f>CONCATENATE(".db #$", C30, B30, ", #%", IF(E30="R", "0", "1"),  DEC2BIN(D30-1,2), VLOOKUP(F30, info!$H$5:$I$9, 2, FALSE), VLOOKUP(G30, info!$K$5:$L$11, 2, FALSE))</f>
        <v>.db #$D2, #%11100010</v>
      </c>
    </row>
    <row r="31" spans="2:16" x14ac:dyDescent="0.3">
      <c r="B31">
        <v>3</v>
      </c>
      <c r="C31">
        <v>4</v>
      </c>
      <c r="D31">
        <v>1</v>
      </c>
      <c r="E31" t="s">
        <v>17</v>
      </c>
      <c r="F31" t="s">
        <v>0</v>
      </c>
      <c r="G31" t="s">
        <v>17</v>
      </c>
      <c r="P31" t="str">
        <f>CONCATENATE(".db #$", C31, B31, ", #%", IF(E31="R", "0", "1"),  DEC2BIN(D31-1,2), VLOOKUP(F31, info!$H$5:$I$9, 2, FALSE), VLOOKUP(G31, info!$K$5:$L$11, 2, FALSE))</f>
        <v>.db #$43, #%00011010</v>
      </c>
    </row>
    <row r="32" spans="2:16" x14ac:dyDescent="0.3">
      <c r="B32">
        <v>3</v>
      </c>
      <c r="C32">
        <v>5</v>
      </c>
      <c r="D32">
        <v>3</v>
      </c>
      <c r="E32" t="s">
        <v>4</v>
      </c>
      <c r="F32" t="s">
        <v>5</v>
      </c>
      <c r="G32" t="s">
        <v>17</v>
      </c>
      <c r="P32" t="str">
        <f>CONCATENATE(".db #$", C32, B32, ", #%", IF(E32="R", "0", "1"),  DEC2BIN(D32-1,2), VLOOKUP(F32, info!$H$5:$I$9, 2, FALSE), VLOOKUP(G32, info!$K$5:$L$11, 2, FALSE))</f>
        <v>.db #$53, #%11001010</v>
      </c>
    </row>
    <row r="33" spans="2:16" x14ac:dyDescent="0.3">
      <c r="B33">
        <v>3</v>
      </c>
      <c r="C33">
        <v>7</v>
      </c>
      <c r="D33">
        <v>1</v>
      </c>
      <c r="E33" t="s">
        <v>17</v>
      </c>
      <c r="F33" t="s">
        <v>4</v>
      </c>
      <c r="G33" t="s">
        <v>17</v>
      </c>
      <c r="P33" t="str">
        <f>CONCATENATE(".db #$", C33, B33, ", #%", IF(E33="R", "0", "1"),  DEC2BIN(D33-1,2), VLOOKUP(F33, info!$H$5:$I$9, 2, FALSE), VLOOKUP(G33, info!$K$5:$L$11, 2, FALSE))</f>
        <v>.db #$73, #%00000010</v>
      </c>
    </row>
    <row r="34" spans="2:16" x14ac:dyDescent="0.3">
      <c r="B34">
        <v>3</v>
      </c>
      <c r="C34">
        <v>8</v>
      </c>
      <c r="D34">
        <v>3</v>
      </c>
      <c r="E34" t="s">
        <v>17</v>
      </c>
      <c r="F34" t="s">
        <v>5</v>
      </c>
      <c r="G34" t="s">
        <v>17</v>
      </c>
      <c r="P34" t="str">
        <f>CONCATENATE(".db #$", C34, B34, ", #%", IF(E34="R", "0", "1"),  DEC2BIN(D34-1,2), VLOOKUP(F34, info!$H$5:$I$9, 2, FALSE), VLOOKUP(G34, info!$K$5:$L$11, 2, FALSE))</f>
        <v>.db #$83, #%01001010</v>
      </c>
    </row>
    <row r="35" spans="2:16" x14ac:dyDescent="0.3">
      <c r="B35">
        <v>3</v>
      </c>
      <c r="C35" t="s">
        <v>2</v>
      </c>
      <c r="D35">
        <v>3</v>
      </c>
      <c r="E35" t="s">
        <v>4</v>
      </c>
      <c r="F35" t="s">
        <v>5</v>
      </c>
      <c r="G35" t="s">
        <v>17</v>
      </c>
      <c r="P35" t="str">
        <f>CONCATENATE(".db #$", C35, B35, ", #%", IF(E35="R", "0", "1"),  DEC2BIN(D35-1,2), VLOOKUP(F35, info!$H$5:$I$9, 2, FALSE), VLOOKUP(G35, info!$K$5:$L$11, 2, FALSE))</f>
        <v>.db #$B3, #%11001010</v>
      </c>
    </row>
    <row r="36" spans="2:16" x14ac:dyDescent="0.3">
      <c r="B36">
        <v>3</v>
      </c>
      <c r="C36" t="s">
        <v>4</v>
      </c>
      <c r="D36">
        <v>4</v>
      </c>
      <c r="E36" t="s">
        <v>4</v>
      </c>
      <c r="F36" t="s">
        <v>5</v>
      </c>
      <c r="G36" t="s">
        <v>17</v>
      </c>
      <c r="P36" t="str">
        <f>CONCATENATE(".db #$", C36, B36, ", #%", IF(E36="R", "0", "1"),  DEC2BIN(D36-1,2), VLOOKUP(F36, info!$H$5:$I$9, 2, FALSE), VLOOKUP(G36, info!$K$5:$L$11, 2, FALSE))</f>
        <v>.db #$C3, #%11101010</v>
      </c>
    </row>
    <row r="37" spans="2:16" x14ac:dyDescent="0.3">
      <c r="B37">
        <v>4</v>
      </c>
      <c r="C37">
        <v>0</v>
      </c>
      <c r="D37">
        <v>1</v>
      </c>
      <c r="E37" t="s">
        <v>17</v>
      </c>
      <c r="F37" t="s">
        <v>5</v>
      </c>
      <c r="G37" t="s">
        <v>17</v>
      </c>
      <c r="P37" t="str">
        <f>CONCATENATE(".db #$", C37, B37, ", #%", IF(E37="R", "0", "1"),  DEC2BIN(D37-1,2), VLOOKUP(F37, info!$H$5:$I$9, 2, FALSE), VLOOKUP(G37, info!$K$5:$L$11, 2, FALSE))</f>
        <v>.db #$04, #%00001010</v>
      </c>
    </row>
    <row r="38" spans="2:16" x14ac:dyDescent="0.3">
      <c r="B38">
        <v>4</v>
      </c>
      <c r="C38">
        <v>1</v>
      </c>
      <c r="D38">
        <v>2</v>
      </c>
      <c r="E38" t="s">
        <v>4</v>
      </c>
      <c r="F38" t="s">
        <v>4</v>
      </c>
      <c r="G38" t="s">
        <v>17</v>
      </c>
      <c r="P38" t="str">
        <f>CONCATENATE(".db #$", C38, B38, ", #%", IF(E38="R", "0", "1"),  DEC2BIN(D38-1,2), VLOOKUP(F38, info!$H$5:$I$9, 2, FALSE), VLOOKUP(G38, info!$K$5:$L$11, 2, FALSE))</f>
        <v>.db #$14, #%10100010</v>
      </c>
    </row>
    <row r="39" spans="2:16" x14ac:dyDescent="0.3">
      <c r="B39">
        <v>4</v>
      </c>
      <c r="C39">
        <v>2</v>
      </c>
      <c r="D39">
        <v>2</v>
      </c>
      <c r="E39" t="s">
        <v>4</v>
      </c>
      <c r="F39" t="s">
        <v>5</v>
      </c>
      <c r="G39" t="s">
        <v>17</v>
      </c>
      <c r="P39" t="str">
        <f>CONCATENATE(".db #$", C39, B39, ", #%", IF(E39="R", "0", "1"),  DEC2BIN(D39-1,2), VLOOKUP(F39, info!$H$5:$I$9, 2, FALSE), VLOOKUP(G39, info!$K$5:$L$11, 2, FALSE))</f>
        <v>.db #$24, #%10101010</v>
      </c>
    </row>
    <row r="40" spans="2:16" x14ac:dyDescent="0.3">
      <c r="B40">
        <v>4</v>
      </c>
      <c r="C40">
        <v>4</v>
      </c>
      <c r="D40">
        <v>2</v>
      </c>
      <c r="E40" t="s">
        <v>4</v>
      </c>
      <c r="F40" t="s">
        <v>5</v>
      </c>
      <c r="G40" t="s">
        <v>17</v>
      </c>
      <c r="P40" t="str">
        <f>CONCATENATE(".db #$", C40, B40, ", #%", IF(E40="R", "0", "1"),  DEC2BIN(D40-1,2), VLOOKUP(F40, info!$H$5:$I$9, 2, FALSE), VLOOKUP(G40, info!$K$5:$L$11, 2, FALSE))</f>
        <v>.db #$44, #%10101010</v>
      </c>
    </row>
    <row r="41" spans="2:16" x14ac:dyDescent="0.3">
      <c r="B41">
        <v>4</v>
      </c>
      <c r="C41">
        <v>6</v>
      </c>
      <c r="D41">
        <v>4</v>
      </c>
      <c r="E41" t="s">
        <v>17</v>
      </c>
      <c r="F41" t="s">
        <v>5</v>
      </c>
      <c r="G41" t="s">
        <v>17</v>
      </c>
      <c r="P41" t="str">
        <f>CONCATENATE(".db #$", C41, B41, ", #%", IF(E41="R", "0", "1"),  DEC2BIN(D41-1,2), VLOOKUP(F41, info!$H$5:$I$9, 2, FALSE), VLOOKUP(G41, info!$K$5:$L$11, 2, FALSE))</f>
        <v>.db #$64, #%01101010</v>
      </c>
    </row>
    <row r="42" spans="2:16" x14ac:dyDescent="0.3">
      <c r="B42">
        <v>5</v>
      </c>
      <c r="C42">
        <v>6</v>
      </c>
      <c r="D42">
        <v>4</v>
      </c>
      <c r="E42" t="s">
        <v>17</v>
      </c>
      <c r="F42" t="s">
        <v>5</v>
      </c>
      <c r="G42" t="s">
        <v>17</v>
      </c>
      <c r="P42" t="str">
        <f>CONCATENATE(".db #$", C42, B42, ", #%", IF(E42="R", "0", "1"),  DEC2BIN(D42-1,2), VLOOKUP(F42, info!$H$5:$I$9, 2, FALSE), VLOOKUP(G42, info!$K$5:$L$11, 2, FALSE))</f>
        <v>.db #$65, #%01101010</v>
      </c>
    </row>
    <row r="43" spans="2:16" x14ac:dyDescent="0.3">
      <c r="B43">
        <v>5</v>
      </c>
      <c r="C43" t="s">
        <v>3</v>
      </c>
      <c r="D43">
        <v>2</v>
      </c>
      <c r="E43" t="s">
        <v>4</v>
      </c>
      <c r="F43" t="s">
        <v>5</v>
      </c>
      <c r="G43" t="s">
        <v>17</v>
      </c>
      <c r="P43" t="str">
        <f>CONCATENATE(".db #$", C43, B43, ", #%", IF(E43="R", "0", "1"),  DEC2BIN(D43-1,2), VLOOKUP(F43, info!$H$5:$I$9, 2, FALSE), VLOOKUP(G43, info!$K$5:$L$11, 2, FALSE))</f>
        <v>.db #$A5, #%10101010</v>
      </c>
    </row>
    <row r="44" spans="2:16" x14ac:dyDescent="0.3">
      <c r="B44">
        <v>6</v>
      </c>
      <c r="C44">
        <v>0</v>
      </c>
      <c r="D44">
        <v>4</v>
      </c>
      <c r="E44" t="s">
        <v>4</v>
      </c>
      <c r="F44" t="s">
        <v>5</v>
      </c>
      <c r="G44" t="s">
        <v>17</v>
      </c>
      <c r="P44" t="str">
        <f>CONCATENATE(".db #$", C44, B44, ", #%", IF(E44="R", "0", "1"),  DEC2BIN(D44-1,2), VLOOKUP(F44, info!$H$5:$I$9, 2, FALSE), VLOOKUP(G44, info!$K$5:$L$11, 2, FALSE))</f>
        <v>.db #$06, #%11101010</v>
      </c>
    </row>
    <row r="45" spans="2:16" x14ac:dyDescent="0.3">
      <c r="B45">
        <v>6</v>
      </c>
      <c r="C45">
        <v>1</v>
      </c>
      <c r="D45">
        <v>4</v>
      </c>
      <c r="E45" t="s">
        <v>17</v>
      </c>
      <c r="F45" t="s">
        <v>4</v>
      </c>
      <c r="G45" t="s">
        <v>17</v>
      </c>
      <c r="P45" t="str">
        <f>CONCATENATE(".db #$", C45, B45, ", #%", IF(E45="R", "0", "1"),  DEC2BIN(D45-1,2), VLOOKUP(F45, info!$H$5:$I$9, 2, FALSE), VLOOKUP(G45, info!$K$5:$L$11, 2, FALSE))</f>
        <v>.db #$16, #%01100010</v>
      </c>
    </row>
    <row r="46" spans="2:16" x14ac:dyDescent="0.3">
      <c r="B46">
        <v>6</v>
      </c>
      <c r="C46">
        <v>6</v>
      </c>
      <c r="D46">
        <v>2</v>
      </c>
      <c r="E46" t="s">
        <v>17</v>
      </c>
      <c r="F46" t="s">
        <v>4</v>
      </c>
      <c r="G46" t="s">
        <v>17</v>
      </c>
      <c r="P46" t="str">
        <f>CONCATENATE(".db #$", C46, B46, ", #%", IF(E46="R", "0", "1"),  DEC2BIN(D46-1,2), VLOOKUP(F46, info!$H$5:$I$9, 2, FALSE), VLOOKUP(G46, info!$K$5:$L$11, 2, FALSE))</f>
        <v>.db #$66, #%00100010</v>
      </c>
    </row>
    <row r="47" spans="2:16" x14ac:dyDescent="0.3">
      <c r="B47">
        <v>6</v>
      </c>
      <c r="C47">
        <v>8</v>
      </c>
      <c r="D47">
        <v>2</v>
      </c>
      <c r="E47" t="s">
        <v>17</v>
      </c>
      <c r="F47" t="s">
        <v>5</v>
      </c>
      <c r="G47" t="s">
        <v>17</v>
      </c>
      <c r="P47" t="str">
        <f>CONCATENATE(".db #$", C47, B47, ", #%", IF(E47="R", "0", "1"),  DEC2BIN(D47-1,2), VLOOKUP(F47, info!$H$5:$I$9, 2, FALSE), VLOOKUP(G47, info!$K$5:$L$11, 2, FALSE))</f>
        <v>.db #$86, #%00101010</v>
      </c>
    </row>
    <row r="48" spans="2:16" x14ac:dyDescent="0.3">
      <c r="B48">
        <v>7</v>
      </c>
      <c r="C48">
        <v>1</v>
      </c>
      <c r="D48">
        <v>3</v>
      </c>
      <c r="E48" t="s">
        <v>17</v>
      </c>
      <c r="F48" t="s">
        <v>4</v>
      </c>
      <c r="G48" t="s">
        <v>17</v>
      </c>
      <c r="P48" t="str">
        <f>CONCATENATE(".db #$", C48, B48, ", #%", IF(E48="R", "0", "1"),  DEC2BIN(D48-1,2), VLOOKUP(F48, info!$H$5:$I$9, 2, FALSE), VLOOKUP(G48, info!$K$5:$L$11, 2, FALSE))</f>
        <v>.db #$17, #%01000010</v>
      </c>
    </row>
    <row r="49" spans="2:16" x14ac:dyDescent="0.3">
      <c r="B49">
        <v>7</v>
      </c>
      <c r="C49">
        <v>4</v>
      </c>
      <c r="D49">
        <v>1</v>
      </c>
      <c r="E49" t="s">
        <v>17</v>
      </c>
      <c r="F49" t="s">
        <v>1</v>
      </c>
      <c r="G49" t="s">
        <v>17</v>
      </c>
      <c r="P49" t="str">
        <f>CONCATENATE(".db #$", C49, B49, ", #%", IF(E49="R", "0", "1"),  DEC2BIN(D49-1,2), VLOOKUP(F49, info!$H$5:$I$9, 2, FALSE), VLOOKUP(G49, info!$K$5:$L$11, 2, FALSE))</f>
        <v>.db #$47, #%00010010</v>
      </c>
    </row>
    <row r="50" spans="2:16" x14ac:dyDescent="0.3">
      <c r="B50">
        <v>7</v>
      </c>
      <c r="C50">
        <v>5</v>
      </c>
      <c r="D50">
        <v>4</v>
      </c>
      <c r="E50" t="s">
        <v>17</v>
      </c>
      <c r="F50" t="s">
        <v>5</v>
      </c>
      <c r="G50" t="s">
        <v>17</v>
      </c>
      <c r="P50" t="str">
        <f>CONCATENATE(".db #$", C50, B50, ", #%", IF(E50="R", "0", "1"),  DEC2BIN(D50-1,2), VLOOKUP(F50, info!$H$5:$I$9, 2, FALSE), VLOOKUP(G50, info!$K$5:$L$11, 2, FALSE))</f>
        <v>.db #$57, #%01101010</v>
      </c>
    </row>
    <row r="51" spans="2:16" x14ac:dyDescent="0.3">
      <c r="B51">
        <v>7</v>
      </c>
      <c r="C51">
        <v>9</v>
      </c>
      <c r="D51">
        <v>3</v>
      </c>
      <c r="E51" t="s">
        <v>17</v>
      </c>
      <c r="F51" t="s">
        <v>5</v>
      </c>
      <c r="G51" t="s">
        <v>17</v>
      </c>
      <c r="P51" t="str">
        <f>CONCATENATE(".db #$", C51, B51, ", #%", IF(E51="R", "0", "1"),  DEC2BIN(D51-1,2), VLOOKUP(F51, info!$H$5:$I$9, 2, FALSE), VLOOKUP(G51, info!$K$5:$L$11, 2, FALSE))</f>
        <v>.db #$97, #%01001010</v>
      </c>
    </row>
    <row r="52" spans="2:16" x14ac:dyDescent="0.3">
      <c r="B52">
        <v>7</v>
      </c>
      <c r="C52" t="s">
        <v>3</v>
      </c>
      <c r="D52">
        <v>1</v>
      </c>
      <c r="E52" t="s">
        <v>17</v>
      </c>
      <c r="F52" t="s">
        <v>4</v>
      </c>
      <c r="G52" t="s">
        <v>17</v>
      </c>
      <c r="P52" t="str">
        <f>CONCATENATE(".db #$", C52, B52, ", #%", IF(E52="R", "0", "1"),  DEC2BIN(D52-1,2), VLOOKUP(F52, info!$H$5:$I$9, 2, FALSE), VLOOKUP(G52, info!$K$5:$L$11, 2, FALSE))</f>
        <v>.db #$A7, #%00000010</v>
      </c>
    </row>
    <row r="53" spans="2:16" x14ac:dyDescent="0.3">
      <c r="B53">
        <v>8</v>
      </c>
      <c r="C53">
        <v>1</v>
      </c>
      <c r="D53">
        <v>1</v>
      </c>
      <c r="E53" t="s">
        <v>17</v>
      </c>
      <c r="F53" t="s">
        <v>4</v>
      </c>
      <c r="G53" t="s">
        <v>17</v>
      </c>
      <c r="P53" t="str">
        <f>CONCATENATE(".db #$", C53, B53, ", #%", IF(E53="R", "0", "1"),  DEC2BIN(D53-1,2), VLOOKUP(F53, info!$H$5:$I$9, 2, FALSE), VLOOKUP(G53, info!$K$5:$L$11, 2, FALSE))</f>
        <v>.db #$18, #%00000010</v>
      </c>
    </row>
    <row r="54" spans="2:16" x14ac:dyDescent="0.3">
      <c r="B54">
        <v>8</v>
      </c>
      <c r="C54">
        <v>2</v>
      </c>
      <c r="D54">
        <v>1</v>
      </c>
      <c r="E54" t="s">
        <v>17</v>
      </c>
      <c r="F54" t="s">
        <v>5</v>
      </c>
      <c r="G54" t="s">
        <v>17</v>
      </c>
      <c r="P54" t="str">
        <f>CONCATENATE(".db #$", C54, B54, ", #%", IF(E54="R", "0", "1"),  DEC2BIN(D54-1,2), VLOOKUP(F54, info!$H$5:$I$9, 2, FALSE), VLOOKUP(G54, info!$K$5:$L$11, 2, FALSE))</f>
        <v>.db #$28, #%00001010</v>
      </c>
    </row>
    <row r="55" spans="2:16" x14ac:dyDescent="0.3">
      <c r="B55">
        <v>8</v>
      </c>
      <c r="C55">
        <v>3</v>
      </c>
      <c r="D55">
        <v>2</v>
      </c>
      <c r="E55" t="s">
        <v>17</v>
      </c>
      <c r="F55" t="s">
        <v>4</v>
      </c>
      <c r="G55" t="s">
        <v>17</v>
      </c>
      <c r="P55" t="str">
        <f>CONCATENATE(".db #$", C55, B55, ", #%", IF(E55="R", "0", "1"),  DEC2BIN(D55-1,2), VLOOKUP(F55, info!$H$5:$I$9, 2, FALSE), VLOOKUP(G55, info!$K$5:$L$11, 2, FALSE))</f>
        <v>.db #$38, #%00100010</v>
      </c>
    </row>
    <row r="56" spans="2:16" x14ac:dyDescent="0.3">
      <c r="B56">
        <v>8</v>
      </c>
      <c r="C56">
        <v>6</v>
      </c>
      <c r="D56">
        <v>2</v>
      </c>
      <c r="E56" t="s">
        <v>17</v>
      </c>
      <c r="F56" t="s">
        <v>5</v>
      </c>
      <c r="G56" t="s">
        <v>17</v>
      </c>
      <c r="P56" t="str">
        <f>CONCATENATE(".db #$", C56, B56, ", #%", IF(E56="R", "0", "1"),  DEC2BIN(D56-1,2), VLOOKUP(F56, info!$H$5:$I$9, 2, FALSE), VLOOKUP(G56, info!$K$5:$L$11, 2, FALSE))</f>
        <v>.db #$68, #%00101010</v>
      </c>
    </row>
    <row r="57" spans="2:16" x14ac:dyDescent="0.3">
      <c r="B57">
        <v>8</v>
      </c>
      <c r="C57">
        <v>8</v>
      </c>
      <c r="D57">
        <v>4</v>
      </c>
      <c r="E57" t="s">
        <v>17</v>
      </c>
      <c r="F57" t="s">
        <v>4</v>
      </c>
      <c r="G57" t="s">
        <v>17</v>
      </c>
      <c r="P57" t="str">
        <f>CONCATENATE(".db #$", C57, B57, ", #%", IF(E57="R", "0", "1"),  DEC2BIN(D57-1,2), VLOOKUP(F57, info!$H$5:$I$9, 2, FALSE), VLOOKUP(G57, info!$K$5:$L$11, 2, FALSE))</f>
        <v>.db #$88, #%01100010</v>
      </c>
    </row>
    <row r="58" spans="2:16" x14ac:dyDescent="0.3">
      <c r="B58">
        <v>8</v>
      </c>
      <c r="C58" t="s">
        <v>4</v>
      </c>
      <c r="D58">
        <v>1</v>
      </c>
      <c r="E58" t="s">
        <v>17</v>
      </c>
      <c r="F58" t="s">
        <v>5</v>
      </c>
      <c r="G58" t="s">
        <v>17</v>
      </c>
      <c r="P58" t="str">
        <f>CONCATENATE(".db #$", C58, B58, ", #%", IF(E58="R", "0", "1"),  DEC2BIN(D58-1,2), VLOOKUP(F58, info!$H$5:$I$9, 2, FALSE), VLOOKUP(G58, info!$K$5:$L$11, 2, FALSE))</f>
        <v>.db #$C8, #%00001010</v>
      </c>
    </row>
    <row r="59" spans="2:16" x14ac:dyDescent="0.3">
      <c r="B59">
        <v>8</v>
      </c>
      <c r="C59" t="s">
        <v>0</v>
      </c>
      <c r="D59">
        <v>1</v>
      </c>
      <c r="E59" t="s">
        <v>17</v>
      </c>
      <c r="F59" t="s">
        <v>4</v>
      </c>
      <c r="G59" t="s">
        <v>17</v>
      </c>
      <c r="P59" t="str">
        <f>CONCATENATE(".db #$", C59, B59, ", #%", IF(E59="R", "0", "1"),  DEC2BIN(D59-1,2), VLOOKUP(F59, info!$H$5:$I$9, 2, FALSE), VLOOKUP(G59, info!$K$5:$L$11, 2, FALSE))</f>
        <v>.db #$D8, #%00000010</v>
      </c>
    </row>
    <row r="60" spans="2:16" x14ac:dyDescent="0.3">
      <c r="B60">
        <v>9</v>
      </c>
      <c r="C60">
        <v>1</v>
      </c>
      <c r="D60">
        <v>2</v>
      </c>
      <c r="E60" t="s">
        <v>17</v>
      </c>
      <c r="F60" t="s">
        <v>5</v>
      </c>
      <c r="G60" t="s">
        <v>17</v>
      </c>
      <c r="P60" t="str">
        <f>CONCATENATE(".db #$", C60, B60, ", #%", IF(E60="R", "0", "1"),  DEC2BIN(D60-1,2), VLOOKUP(F60, info!$H$5:$I$9, 2, FALSE), VLOOKUP(G60, info!$K$5:$L$11, 2, FALSE))</f>
        <v>.db #$19, #%00101010</v>
      </c>
    </row>
    <row r="61" spans="2:16" x14ac:dyDescent="0.3">
      <c r="B61">
        <v>9</v>
      </c>
      <c r="C61">
        <v>3</v>
      </c>
      <c r="D61">
        <v>2</v>
      </c>
      <c r="E61" t="s">
        <v>17</v>
      </c>
      <c r="F61" t="s">
        <v>5</v>
      </c>
      <c r="G61" t="s">
        <v>17</v>
      </c>
      <c r="P61" t="str">
        <f>CONCATENATE(".db #$", C61, B61, ", #%", IF(E61="R", "0", "1"),  DEC2BIN(D61-1,2), VLOOKUP(F61, info!$H$5:$I$9, 2, FALSE), VLOOKUP(G61, info!$K$5:$L$11, 2, FALSE))</f>
        <v>.db #$39, #%00101010</v>
      </c>
    </row>
    <row r="62" spans="2:16" x14ac:dyDescent="0.3">
      <c r="B62">
        <v>9</v>
      </c>
      <c r="C62">
        <v>6</v>
      </c>
      <c r="D62">
        <v>3</v>
      </c>
      <c r="E62" t="s">
        <v>17</v>
      </c>
      <c r="F62" t="s">
        <v>4</v>
      </c>
      <c r="G62" t="s">
        <v>17</v>
      </c>
      <c r="P62" t="str">
        <f>CONCATENATE(".db #$", C62, B62, ", #%", IF(E62="R", "0", "1"),  DEC2BIN(D62-1,2), VLOOKUP(F62, info!$H$5:$I$9, 2, FALSE), VLOOKUP(G62, info!$K$5:$L$11, 2, FALSE))</f>
        <v>.db #$69, #%01000010</v>
      </c>
    </row>
    <row r="63" spans="2:16" x14ac:dyDescent="0.3">
      <c r="B63">
        <v>9</v>
      </c>
      <c r="C63">
        <v>9</v>
      </c>
      <c r="D63">
        <v>2</v>
      </c>
      <c r="E63" t="s">
        <v>17</v>
      </c>
      <c r="F63" t="s">
        <v>5</v>
      </c>
      <c r="G63" t="s">
        <v>17</v>
      </c>
      <c r="P63" t="str">
        <f>CONCATENATE(".db #$", C63, B63, ", #%", IF(E63="R", "0", "1"),  DEC2BIN(D63-1,2), VLOOKUP(F63, info!$H$5:$I$9, 2, FALSE), VLOOKUP(G63, info!$K$5:$L$11, 2, FALSE))</f>
        <v>.db #$99, #%00101010</v>
      </c>
    </row>
    <row r="64" spans="2:16" x14ac:dyDescent="0.3">
      <c r="B64">
        <v>9</v>
      </c>
      <c r="C64" t="s">
        <v>2</v>
      </c>
      <c r="D64">
        <v>3</v>
      </c>
      <c r="E64" t="s">
        <v>17</v>
      </c>
      <c r="F64" t="s">
        <v>4</v>
      </c>
      <c r="G64" t="s">
        <v>17</v>
      </c>
      <c r="P64" t="str">
        <f>CONCATENATE(".db #$", C64, B64, ", #%", IF(E64="R", "0", "1"),  DEC2BIN(D64-1,2), VLOOKUP(F64, info!$H$5:$I$9, 2, FALSE), VLOOKUP(G64, info!$K$5:$L$11, 2, FALSE))</f>
        <v>.db #$B9, #%01000010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61D7D-E693-4D23-BB90-9B3E366E6A80}">
  <dimension ref="A1:R55"/>
  <sheetViews>
    <sheetView tabSelected="1" workbookViewId="0">
      <pane ySplit="13" topLeftCell="A47" activePane="bottomLeft" state="frozen"/>
      <selection pane="bottomLeft" activeCell="P53" sqref="P53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219" t="s">
        <v>1</v>
      </c>
      <c r="C2" s="270"/>
      <c r="D2" s="2"/>
      <c r="E2" s="2"/>
      <c r="F2" s="139" t="s">
        <v>0</v>
      </c>
      <c r="G2" s="338" t="s">
        <v>1</v>
      </c>
      <c r="H2" s="2"/>
      <c r="I2" s="139" t="s">
        <v>0</v>
      </c>
      <c r="J2" s="262" t="s">
        <v>1</v>
      </c>
      <c r="K2" s="2"/>
      <c r="L2" s="2"/>
      <c r="M2" s="2"/>
      <c r="N2" s="2"/>
      <c r="O2" s="339" t="s">
        <v>1</v>
      </c>
      <c r="Q2">
        <v>85</v>
      </c>
      <c r="R2" t="s">
        <v>7</v>
      </c>
    </row>
    <row r="3" spans="1:18" ht="19.2" customHeight="1" x14ac:dyDescent="0.3">
      <c r="A3" s="28">
        <v>1</v>
      </c>
      <c r="B3" s="340" t="s">
        <v>0</v>
      </c>
      <c r="C3" s="5"/>
      <c r="D3" s="5"/>
      <c r="E3" s="5"/>
      <c r="F3" s="5"/>
      <c r="G3" s="5"/>
      <c r="H3" s="5"/>
      <c r="I3" s="5"/>
      <c r="J3" s="5"/>
      <c r="K3" s="5"/>
      <c r="L3" s="5"/>
      <c r="M3" s="287" t="s">
        <v>35</v>
      </c>
      <c r="N3" s="5"/>
      <c r="O3" s="6"/>
    </row>
    <row r="4" spans="1:18" ht="19.2" customHeight="1" x14ac:dyDescent="0.3">
      <c r="A4" s="28">
        <v>2</v>
      </c>
      <c r="B4" s="4"/>
      <c r="C4" s="5"/>
      <c r="D4" s="93" t="s">
        <v>1</v>
      </c>
      <c r="E4" s="5"/>
      <c r="F4" s="5"/>
      <c r="G4" s="5"/>
      <c r="H4" s="5"/>
      <c r="I4" s="5"/>
      <c r="J4" s="5"/>
      <c r="K4" s="5"/>
      <c r="L4" s="141" t="s">
        <v>0</v>
      </c>
      <c r="M4" s="25" t="s">
        <v>1</v>
      </c>
      <c r="N4" s="5"/>
      <c r="O4" s="6"/>
    </row>
    <row r="5" spans="1:18" ht="19.2" customHeight="1" x14ac:dyDescent="0.3">
      <c r="A5" s="28">
        <v>3</v>
      </c>
      <c r="B5" s="83" t="s">
        <v>6</v>
      </c>
      <c r="C5" s="30" t="s">
        <v>6</v>
      </c>
      <c r="D5" s="30" t="s">
        <v>6</v>
      </c>
      <c r="E5" s="31" t="s">
        <v>6</v>
      </c>
      <c r="F5" s="29" t="s">
        <v>6</v>
      </c>
      <c r="G5" s="30" t="s">
        <v>6</v>
      </c>
      <c r="H5" s="30" t="s">
        <v>6</v>
      </c>
      <c r="I5" s="31" t="s">
        <v>6</v>
      </c>
      <c r="J5" s="29" t="s">
        <v>6</v>
      </c>
      <c r="K5" s="30" t="s">
        <v>6</v>
      </c>
      <c r="L5" s="30" t="s">
        <v>6</v>
      </c>
      <c r="M5" s="31" t="s">
        <v>6</v>
      </c>
      <c r="N5" s="5"/>
      <c r="O5" s="6"/>
    </row>
    <row r="6" spans="1:18" ht="19.2" customHeight="1" x14ac:dyDescent="0.3">
      <c r="A6" s="28">
        <v>4</v>
      </c>
      <c r="B6" s="4"/>
      <c r="C6" s="5"/>
      <c r="D6" s="47" t="s">
        <v>5</v>
      </c>
      <c r="E6" s="5"/>
      <c r="F6" s="5"/>
      <c r="G6" s="5"/>
      <c r="H6" s="5"/>
      <c r="I6" s="152" t="s">
        <v>5</v>
      </c>
      <c r="J6" s="5"/>
      <c r="K6" s="5"/>
      <c r="L6" s="5"/>
      <c r="M6" s="5"/>
      <c r="N6" s="140" t="s">
        <v>5</v>
      </c>
      <c r="O6" s="6"/>
    </row>
    <row r="7" spans="1:18" ht="19.2" customHeight="1" x14ac:dyDescent="0.3">
      <c r="A7" s="28">
        <v>5</v>
      </c>
      <c r="B7" s="308" t="s">
        <v>6</v>
      </c>
      <c r="C7" s="5"/>
      <c r="D7" s="5"/>
      <c r="E7" s="5"/>
      <c r="F7" s="29" t="s">
        <v>6</v>
      </c>
      <c r="G7" s="31" t="s">
        <v>6</v>
      </c>
      <c r="H7" s="5"/>
      <c r="I7" s="5"/>
      <c r="J7" s="5"/>
      <c r="K7" s="29" t="s">
        <v>6</v>
      </c>
      <c r="L7" s="31" t="s">
        <v>6</v>
      </c>
      <c r="M7" s="5"/>
      <c r="N7" s="5"/>
      <c r="O7" s="6"/>
    </row>
    <row r="8" spans="1:18" ht="19.2" customHeight="1" x14ac:dyDescent="0.3">
      <c r="A8" s="28">
        <v>6</v>
      </c>
      <c r="B8" s="247" t="s">
        <v>6</v>
      </c>
      <c r="C8" s="81" t="s">
        <v>6</v>
      </c>
      <c r="D8" s="5"/>
      <c r="E8" s="334" t="s">
        <v>6</v>
      </c>
      <c r="F8" s="30" t="s">
        <v>6</v>
      </c>
      <c r="G8" s="335" t="s">
        <v>6</v>
      </c>
      <c r="H8" s="31" t="s">
        <v>6</v>
      </c>
      <c r="I8" s="5"/>
      <c r="J8" s="334" t="s">
        <v>6</v>
      </c>
      <c r="K8" s="30" t="s">
        <v>6</v>
      </c>
      <c r="L8" s="335" t="s">
        <v>6</v>
      </c>
      <c r="M8" s="31" t="s">
        <v>6</v>
      </c>
      <c r="N8" s="5"/>
      <c r="O8" s="341" t="s">
        <v>6</v>
      </c>
    </row>
    <row r="9" spans="1:18" ht="19.2" customHeight="1" x14ac:dyDescent="0.3">
      <c r="A9" s="28">
        <v>7</v>
      </c>
      <c r="B9" s="342" t="s">
        <v>4</v>
      </c>
      <c r="C9" s="224" t="s">
        <v>6</v>
      </c>
      <c r="D9" s="199" t="s">
        <v>4</v>
      </c>
      <c r="E9" s="201" t="s">
        <v>4</v>
      </c>
      <c r="F9" s="335" t="s">
        <v>6</v>
      </c>
      <c r="G9" s="203" t="s">
        <v>4</v>
      </c>
      <c r="H9" s="335" t="s">
        <v>6</v>
      </c>
      <c r="I9" s="232" t="s">
        <v>4</v>
      </c>
      <c r="J9" s="234" t="s">
        <v>4</v>
      </c>
      <c r="K9" s="335" t="s">
        <v>6</v>
      </c>
      <c r="L9" s="25" t="s">
        <v>4</v>
      </c>
      <c r="M9" s="335" t="s">
        <v>6</v>
      </c>
      <c r="N9" s="16" t="s">
        <v>4</v>
      </c>
      <c r="O9" s="243" t="s">
        <v>4</v>
      </c>
    </row>
    <row r="10" spans="1:18" ht="19.2" customHeight="1" x14ac:dyDescent="0.3">
      <c r="A10" s="28">
        <v>8</v>
      </c>
      <c r="B10" s="343" t="s">
        <v>4</v>
      </c>
      <c r="C10" s="336" t="s">
        <v>6</v>
      </c>
      <c r="D10" s="158" t="s">
        <v>5</v>
      </c>
      <c r="E10" s="252" t="s">
        <v>4</v>
      </c>
      <c r="F10" s="224" t="s">
        <v>6</v>
      </c>
      <c r="G10" s="204" t="s">
        <v>4</v>
      </c>
      <c r="H10" s="336" t="s">
        <v>6</v>
      </c>
      <c r="I10" s="186" t="s">
        <v>5</v>
      </c>
      <c r="J10" s="203" t="s">
        <v>4</v>
      </c>
      <c r="K10" s="224" t="s">
        <v>6</v>
      </c>
      <c r="L10" s="40" t="s">
        <v>4</v>
      </c>
      <c r="M10" s="336" t="s">
        <v>6</v>
      </c>
      <c r="N10" s="189" t="s">
        <v>5</v>
      </c>
      <c r="O10" s="344" t="s">
        <v>4</v>
      </c>
    </row>
    <row r="11" spans="1:18" ht="19.2" customHeight="1" thickBot="1" x14ac:dyDescent="0.35">
      <c r="A11" s="28">
        <v>9</v>
      </c>
      <c r="B11" s="345" t="s">
        <v>4</v>
      </c>
      <c r="C11" s="346" t="s">
        <v>4</v>
      </c>
      <c r="D11" s="347" t="s">
        <v>4</v>
      </c>
      <c r="E11" s="348" t="s">
        <v>4</v>
      </c>
      <c r="F11" s="268" t="s">
        <v>6</v>
      </c>
      <c r="G11" s="265" t="s">
        <v>4</v>
      </c>
      <c r="H11" s="349" t="s">
        <v>4</v>
      </c>
      <c r="I11" s="266" t="s">
        <v>4</v>
      </c>
      <c r="J11" s="218" t="s">
        <v>4</v>
      </c>
      <c r="K11" s="268" t="s">
        <v>6</v>
      </c>
      <c r="L11" s="350" t="s">
        <v>4</v>
      </c>
      <c r="M11" s="351" t="s">
        <v>4</v>
      </c>
      <c r="N11" s="352" t="s">
        <v>4</v>
      </c>
      <c r="O11" s="353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1</v>
      </c>
      <c r="E14" s="120" t="s">
        <v>17</v>
      </c>
      <c r="F14" s="120" t="s">
        <v>1</v>
      </c>
      <c r="G14" s="120" t="s">
        <v>17</v>
      </c>
      <c r="P14" t="str">
        <f>CONCATENATE(".db #$", C14, B14, ", #%", IF(E14="R", "0", "1"),  DEC2BIN(D14-1,2), VLOOKUP(F14, info!$H$5:$I$9, 2, FALSE), VLOOKUP(G14, info!$K$5:$L$11, 2, FALSE))</f>
        <v>.db #$00, #%00010010</v>
      </c>
    </row>
    <row r="15" spans="1:18" x14ac:dyDescent="0.3">
      <c r="B15">
        <v>0</v>
      </c>
      <c r="C15">
        <v>4</v>
      </c>
      <c r="D15">
        <v>1</v>
      </c>
      <c r="E15" s="120" t="s">
        <v>17</v>
      </c>
      <c r="F15" s="120" t="s">
        <v>0</v>
      </c>
      <c r="G15" s="120" t="s">
        <v>17</v>
      </c>
      <c r="P15" t="str">
        <f>CONCATENATE(".db #$", C15, B15, ", #%", IF(E15="R", "0", "1"),  DEC2BIN(D15-1,2), VLOOKUP(F15, info!$H$5:$I$9, 2, FALSE), VLOOKUP(G15, info!$K$5:$L$11, 2, FALSE))</f>
        <v>.db #$40, #%00011010</v>
      </c>
    </row>
    <row r="16" spans="1:18" x14ac:dyDescent="0.3">
      <c r="B16">
        <v>0</v>
      </c>
      <c r="C16">
        <v>5</v>
      </c>
      <c r="D16">
        <v>1</v>
      </c>
      <c r="E16" t="s">
        <v>17</v>
      </c>
      <c r="F16" t="s">
        <v>1</v>
      </c>
      <c r="G16" t="s">
        <v>2</v>
      </c>
      <c r="P16" t="str">
        <f>CONCATENATE(".db #$", C16, B16, ", #%", IF(E16="R", "0", "1"),  DEC2BIN(D16-1,2), VLOOKUP(F16, info!$H$5:$I$9, 2, FALSE), VLOOKUP(G16, info!$K$5:$L$11, 2, FALSE))</f>
        <v>.db #$50, #%00010001</v>
      </c>
    </row>
    <row r="17" spans="2:16" x14ac:dyDescent="0.3">
      <c r="B17">
        <v>0</v>
      </c>
      <c r="C17">
        <v>7</v>
      </c>
      <c r="D17">
        <v>1</v>
      </c>
      <c r="E17" t="s">
        <v>17</v>
      </c>
      <c r="F17" t="s">
        <v>0</v>
      </c>
      <c r="G17" t="s">
        <v>17</v>
      </c>
      <c r="P17" t="str">
        <f>CONCATENATE(".db #$", C17, B17, ", #%", IF(E17="R", "0", "1"),  DEC2BIN(D17-1,2), VLOOKUP(F17, info!$H$5:$I$9, 2, FALSE), VLOOKUP(G17, info!$K$5:$L$11, 2, FALSE))</f>
        <v>.db #$70, #%00011010</v>
      </c>
    </row>
    <row r="18" spans="2:16" x14ac:dyDescent="0.3">
      <c r="B18">
        <v>0</v>
      </c>
      <c r="C18">
        <v>8</v>
      </c>
      <c r="D18">
        <v>1</v>
      </c>
      <c r="E18" t="s">
        <v>17</v>
      </c>
      <c r="F18" t="s">
        <v>1</v>
      </c>
      <c r="G18" t="s">
        <v>4</v>
      </c>
      <c r="P18" t="str">
        <f>CONCATENATE(".db #$", C18, B18, ", #%", IF(E18="R", "0", "1"),  DEC2BIN(D18-1,2), VLOOKUP(F18, info!$H$5:$I$9, 2, FALSE), VLOOKUP(G18, info!$K$5:$L$11, 2, FALSE))</f>
        <v>.db #$80, #%00010000</v>
      </c>
    </row>
    <row r="19" spans="2:16" x14ac:dyDescent="0.3">
      <c r="B19">
        <v>0</v>
      </c>
      <c r="C19" t="s">
        <v>0</v>
      </c>
      <c r="D19">
        <v>1</v>
      </c>
      <c r="E19" t="s">
        <v>17</v>
      </c>
      <c r="F19" t="s">
        <v>1</v>
      </c>
      <c r="G19" t="s">
        <v>25</v>
      </c>
      <c r="P19" t="str">
        <f>CONCATENATE(".db #$", C19, B19, ", #%", IF(E19="R", "0", "1"),  DEC2BIN(D19-1,2), VLOOKUP(F19, info!$H$5:$I$9, 2, FALSE), VLOOKUP(G19, info!$K$5:$L$11, 2, FALSE))</f>
        <v>.db #$D0, #%00010011</v>
      </c>
    </row>
    <row r="20" spans="2:16" x14ac:dyDescent="0.3">
      <c r="B20">
        <v>1</v>
      </c>
      <c r="C20">
        <v>0</v>
      </c>
      <c r="D20">
        <v>1</v>
      </c>
      <c r="E20" t="s">
        <v>17</v>
      </c>
      <c r="F20" t="s">
        <v>0</v>
      </c>
      <c r="G20" t="s">
        <v>17</v>
      </c>
      <c r="P20" t="str">
        <f>CONCATENATE(".db #$", C20, B20, ", #%", IF(E20="R", "0", "1"),  DEC2BIN(D20-1,2), VLOOKUP(F20, info!$H$5:$I$9, 2, FALSE), VLOOKUP(G20, info!$K$5:$L$11, 2, FALSE))</f>
        <v>.db #$01, #%00011010</v>
      </c>
    </row>
    <row r="21" spans="2:16" x14ac:dyDescent="0.3">
      <c r="B21">
        <v>2</v>
      </c>
      <c r="C21">
        <v>2</v>
      </c>
      <c r="D21">
        <v>1</v>
      </c>
      <c r="E21" t="s">
        <v>17</v>
      </c>
      <c r="F21" t="s">
        <v>1</v>
      </c>
      <c r="G21" t="s">
        <v>5</v>
      </c>
      <c r="P21" t="str">
        <f>CONCATENATE(".db #$", C21, B21, ", #%", IF(E21="R", "0", "1"),  DEC2BIN(D21-1,2), VLOOKUP(F21, info!$H$5:$I$9, 2, FALSE), VLOOKUP(G21, info!$K$5:$L$11, 2, FALSE))</f>
        <v>.db #$22, #%00010101</v>
      </c>
    </row>
    <row r="22" spans="2:16" x14ac:dyDescent="0.3">
      <c r="B22">
        <v>2</v>
      </c>
      <c r="C22" t="s">
        <v>3</v>
      </c>
      <c r="D22">
        <v>1</v>
      </c>
      <c r="E22" t="s">
        <v>17</v>
      </c>
      <c r="F22" t="s">
        <v>0</v>
      </c>
      <c r="G22" t="s">
        <v>17</v>
      </c>
      <c r="P22" t="str">
        <f>CONCATENATE(".db #$", C22, B22, ", #%", IF(E22="R", "0", "1"),  DEC2BIN(D22-1,2), VLOOKUP(F22, info!$H$5:$I$9, 2, FALSE), VLOOKUP(G22, info!$K$5:$L$11, 2, FALSE))</f>
        <v>.db #$A2, #%00011010</v>
      </c>
    </row>
    <row r="23" spans="2:16" x14ac:dyDescent="0.3">
      <c r="B23">
        <v>2</v>
      </c>
      <c r="C23" t="s">
        <v>2</v>
      </c>
      <c r="D23">
        <v>1</v>
      </c>
      <c r="E23" t="s">
        <v>17</v>
      </c>
      <c r="F23" t="s">
        <v>1</v>
      </c>
      <c r="G23" t="s">
        <v>26</v>
      </c>
      <c r="P23" t="str">
        <f>CONCATENATE(".db #$", C23, B23, ", #%", IF(E23="R", "0", "1"),  DEC2BIN(D23-1,2), VLOOKUP(F23, info!$H$5:$I$9, 2, FALSE), VLOOKUP(G23, info!$K$5:$L$11, 2, FALSE))</f>
        <v>.db #$B2, #%00010100</v>
      </c>
    </row>
    <row r="24" spans="2:16" x14ac:dyDescent="0.3">
      <c r="B24">
        <v>3</v>
      </c>
      <c r="C24">
        <v>0</v>
      </c>
      <c r="D24">
        <v>4</v>
      </c>
      <c r="E24" t="s">
        <v>17</v>
      </c>
      <c r="F24" t="s">
        <v>6</v>
      </c>
      <c r="G24" t="s">
        <v>34</v>
      </c>
      <c r="P24" t="str">
        <f>CONCATENATE(".db #$", C24, B24, ", #%", IF(E24="R", "0", "1"),  DEC2BIN(D24-1,2), VLOOKUP(F24, info!$H$5:$I$9, 2, FALSE), VLOOKUP(G24, info!$K$5:$L$11, 2, FALSE))</f>
        <v>.db #$03, #%01100111</v>
      </c>
    </row>
    <row r="25" spans="2:16" x14ac:dyDescent="0.3">
      <c r="B25">
        <v>3</v>
      </c>
      <c r="C25">
        <v>4</v>
      </c>
      <c r="D25">
        <v>4</v>
      </c>
      <c r="E25" t="s">
        <v>17</v>
      </c>
      <c r="F25" t="s">
        <v>6</v>
      </c>
      <c r="G25" t="s">
        <v>34</v>
      </c>
      <c r="P25" t="str">
        <f>CONCATENATE(".db #$", C25, B25, ", #%", IF(E25="R", "0", "1"),  DEC2BIN(D25-1,2), VLOOKUP(F25, info!$H$5:$I$9, 2, FALSE), VLOOKUP(G25, info!$K$5:$L$11, 2, FALSE))</f>
        <v>.db #$43, #%01100111</v>
      </c>
    </row>
    <row r="26" spans="2:16" x14ac:dyDescent="0.3">
      <c r="B26">
        <v>3</v>
      </c>
      <c r="C26">
        <v>8</v>
      </c>
      <c r="D26">
        <v>4</v>
      </c>
      <c r="E26" t="s">
        <v>17</v>
      </c>
      <c r="F26" t="s">
        <v>6</v>
      </c>
      <c r="G26" t="s">
        <v>34</v>
      </c>
      <c r="P26" t="str">
        <f>CONCATENATE(".db #$", C26, B26, ", #%", IF(E26="R", "0", "1"),  DEC2BIN(D26-1,2), VLOOKUP(F26, info!$H$5:$I$9, 2, FALSE), VLOOKUP(G26, info!$K$5:$L$11, 2, FALSE))</f>
        <v>.db #$83, #%01100111</v>
      </c>
    </row>
    <row r="27" spans="2:16" x14ac:dyDescent="0.3">
      <c r="B27">
        <v>4</v>
      </c>
      <c r="C27">
        <v>2</v>
      </c>
      <c r="D27">
        <v>1</v>
      </c>
      <c r="E27" t="s">
        <v>17</v>
      </c>
      <c r="F27" t="s">
        <v>5</v>
      </c>
      <c r="G27" t="s">
        <v>2</v>
      </c>
      <c r="P27" t="str">
        <f>CONCATENATE(".db #$", C27, B27, ", #%", IF(E27="R", "0", "1"),  DEC2BIN(D27-1,2), VLOOKUP(F27, info!$H$5:$I$9, 2, FALSE), VLOOKUP(G27, info!$K$5:$L$11, 2, FALSE))</f>
        <v>.db #$24, #%00001001</v>
      </c>
    </row>
    <row r="28" spans="2:16" x14ac:dyDescent="0.3">
      <c r="B28">
        <v>4</v>
      </c>
      <c r="C28">
        <v>7</v>
      </c>
      <c r="D28">
        <v>1</v>
      </c>
      <c r="E28" t="s">
        <v>17</v>
      </c>
      <c r="F28" t="s">
        <v>5</v>
      </c>
      <c r="G28" t="s">
        <v>5</v>
      </c>
      <c r="P28" t="str">
        <f>CONCATENATE(".db #$", C28, B28, ", #%", IF(E28="R", "0", "1"),  DEC2BIN(D28-1,2), VLOOKUP(F28, info!$H$5:$I$9, 2, FALSE), VLOOKUP(G28, info!$K$5:$L$11, 2, FALSE))</f>
        <v>.db #$74, #%00001101</v>
      </c>
    </row>
    <row r="29" spans="2:16" x14ac:dyDescent="0.3">
      <c r="B29">
        <v>4</v>
      </c>
      <c r="C29" t="s">
        <v>4</v>
      </c>
      <c r="D29">
        <v>1</v>
      </c>
      <c r="E29" t="s">
        <v>17</v>
      </c>
      <c r="F29" t="s">
        <v>5</v>
      </c>
      <c r="G29" t="s">
        <v>17</v>
      </c>
      <c r="P29" t="str">
        <f>CONCATENATE(".db #$", C29, B29, ", #%", IF(E29="R", "0", "1"),  DEC2BIN(D29-1,2), VLOOKUP(F29, info!$H$5:$I$9, 2, FALSE), VLOOKUP(G29, info!$K$5:$L$11, 2, FALSE))</f>
        <v>.db #$C4, #%00001010</v>
      </c>
    </row>
    <row r="30" spans="2:16" x14ac:dyDescent="0.3">
      <c r="B30">
        <v>5</v>
      </c>
      <c r="C30">
        <v>0</v>
      </c>
      <c r="D30">
        <v>2</v>
      </c>
      <c r="E30" t="s">
        <v>4</v>
      </c>
      <c r="F30" t="s">
        <v>6</v>
      </c>
      <c r="G30" t="s">
        <v>34</v>
      </c>
      <c r="P30" t="str">
        <f>CONCATENATE(".db #$", C30, B30, ", #%", IF(E30="R", "0", "1"),  DEC2BIN(D30-1,2), VLOOKUP(F30, info!$H$5:$I$9, 2, FALSE), VLOOKUP(G30, info!$K$5:$L$11, 2, FALSE))</f>
        <v>.db #$05, #%10100111</v>
      </c>
    </row>
    <row r="31" spans="2:16" x14ac:dyDescent="0.3">
      <c r="B31">
        <v>5</v>
      </c>
      <c r="C31">
        <v>4</v>
      </c>
      <c r="D31">
        <v>2</v>
      </c>
      <c r="E31" t="s">
        <v>17</v>
      </c>
      <c r="F31" t="s">
        <v>6</v>
      </c>
      <c r="G31" t="s">
        <v>34</v>
      </c>
      <c r="P31" t="str">
        <f>CONCATENATE(".db #$", C31, B31, ", #%", IF(E31="R", "0", "1"),  DEC2BIN(D31-1,2), VLOOKUP(F31, info!$H$5:$I$9, 2, FALSE), VLOOKUP(G31, info!$K$5:$L$11, 2, FALSE))</f>
        <v>.db #$45, #%00100111</v>
      </c>
    </row>
    <row r="32" spans="2:16" x14ac:dyDescent="0.3">
      <c r="B32">
        <v>5</v>
      </c>
      <c r="C32">
        <v>9</v>
      </c>
      <c r="D32">
        <v>2</v>
      </c>
      <c r="E32" t="s">
        <v>17</v>
      </c>
      <c r="F32" t="s">
        <v>6</v>
      </c>
      <c r="G32" t="s">
        <v>34</v>
      </c>
      <c r="P32" t="str">
        <f>CONCATENATE(".db #$", C32, B32, ", #%", IF(E32="R", "0", "1"),  DEC2BIN(D32-1,2), VLOOKUP(F32, info!$H$5:$I$9, 2, FALSE), VLOOKUP(G32, info!$K$5:$L$11, 2, FALSE))</f>
        <v>.db #$95, #%00100111</v>
      </c>
    </row>
    <row r="33" spans="2:16" x14ac:dyDescent="0.3">
      <c r="B33">
        <v>6</v>
      </c>
      <c r="C33">
        <v>1</v>
      </c>
      <c r="D33">
        <v>3</v>
      </c>
      <c r="E33" t="s">
        <v>4</v>
      </c>
      <c r="F33" t="s">
        <v>6</v>
      </c>
      <c r="G33" t="s">
        <v>34</v>
      </c>
      <c r="P33" t="str">
        <f>CONCATENATE(".db #$", C33, B33, ", #%", IF(E33="R", "0", "1"),  DEC2BIN(D33-1,2), VLOOKUP(F33, info!$H$5:$I$9, 2, FALSE), VLOOKUP(G33, info!$K$5:$L$11, 2, FALSE))</f>
        <v>.db #$16, #%11000111</v>
      </c>
    </row>
    <row r="34" spans="2:16" x14ac:dyDescent="0.3">
      <c r="B34">
        <v>6</v>
      </c>
      <c r="C34">
        <v>3</v>
      </c>
      <c r="D34">
        <v>4</v>
      </c>
      <c r="E34" t="s">
        <v>17</v>
      </c>
      <c r="F34" t="s">
        <v>6</v>
      </c>
      <c r="G34" t="s">
        <v>34</v>
      </c>
      <c r="P34" t="str">
        <f>CONCATENATE(".db #$", C34, B34, ", #%", IF(E34="R", "0", "1"),  DEC2BIN(D34-1,2), VLOOKUP(F34, info!$H$5:$I$9, 2, FALSE), VLOOKUP(G34, info!$K$5:$L$11, 2, FALSE))</f>
        <v>.db #$36, #%01100111</v>
      </c>
    </row>
    <row r="35" spans="2:16" x14ac:dyDescent="0.3">
      <c r="B35">
        <v>6</v>
      </c>
      <c r="C35">
        <v>8</v>
      </c>
      <c r="D35">
        <v>4</v>
      </c>
      <c r="E35" t="s">
        <v>17</v>
      </c>
      <c r="F35" t="s">
        <v>6</v>
      </c>
      <c r="G35" t="s">
        <v>34</v>
      </c>
      <c r="P35" t="str">
        <f>CONCATENATE(".db #$", C35, B35, ", #%", IF(E35="R", "0", "1"),  DEC2BIN(D35-1,2), VLOOKUP(F35, info!$H$5:$I$9, 2, FALSE), VLOOKUP(G35, info!$K$5:$L$11, 2, FALSE))</f>
        <v>.db #$86, #%01100111</v>
      </c>
    </row>
    <row r="36" spans="2:16" x14ac:dyDescent="0.3">
      <c r="B36">
        <v>6</v>
      </c>
      <c r="C36" t="s">
        <v>0</v>
      </c>
      <c r="D36">
        <v>1</v>
      </c>
      <c r="E36" t="s">
        <v>17</v>
      </c>
      <c r="F36" t="s">
        <v>6</v>
      </c>
      <c r="G36" t="s">
        <v>34</v>
      </c>
      <c r="P36" t="str">
        <f>CONCATENATE(".db #$", C36, B36, ", #%", IF(E36="R", "0", "1"),  DEC2BIN(D36-1,2), VLOOKUP(F36, info!$H$5:$I$9, 2, FALSE), VLOOKUP(G36, info!$K$5:$L$11, 2, FALSE))</f>
        <v>.db #$D6, #%00000111</v>
      </c>
    </row>
    <row r="37" spans="2:16" x14ac:dyDescent="0.3">
      <c r="B37">
        <v>7</v>
      </c>
      <c r="C37">
        <v>0</v>
      </c>
      <c r="D37">
        <v>2</v>
      </c>
      <c r="E37" t="s">
        <v>4</v>
      </c>
      <c r="F37" t="s">
        <v>4</v>
      </c>
      <c r="G37" t="s">
        <v>25</v>
      </c>
      <c r="P37" t="str">
        <f>CONCATENATE(".db #$", C37, B37, ", #%", IF(E37="R", "0", "1"),  DEC2BIN(D37-1,2), VLOOKUP(F37, info!$H$5:$I$9, 2, FALSE), VLOOKUP(G37, info!$K$5:$L$11, 2, FALSE))</f>
        <v>.db #$07, #%10100011</v>
      </c>
    </row>
    <row r="38" spans="2:16" x14ac:dyDescent="0.3">
      <c r="B38">
        <v>7</v>
      </c>
      <c r="C38">
        <v>2</v>
      </c>
      <c r="D38">
        <v>2</v>
      </c>
      <c r="E38" t="s">
        <v>17</v>
      </c>
      <c r="F38" t="s">
        <v>4</v>
      </c>
      <c r="G38" t="s">
        <v>25</v>
      </c>
      <c r="P38" t="str">
        <f>CONCATENATE(".db #$", C38, B38, ", #%", IF(E38="R", "0", "1"),  DEC2BIN(D38-1,2), VLOOKUP(F38, info!$H$5:$I$9, 2, FALSE), VLOOKUP(G38, info!$K$5:$L$11, 2, FALSE))</f>
        <v>.db #$27, #%00100011</v>
      </c>
    </row>
    <row r="39" spans="2:16" x14ac:dyDescent="0.3">
      <c r="B39">
        <v>7</v>
      </c>
      <c r="C39">
        <v>4</v>
      </c>
      <c r="D39">
        <v>3</v>
      </c>
      <c r="E39" t="s">
        <v>4</v>
      </c>
      <c r="F39" t="s">
        <v>6</v>
      </c>
      <c r="G39" t="s">
        <v>34</v>
      </c>
      <c r="P39" t="str">
        <f>CONCATENATE(".db #$", C39, B39, ", #%", IF(E39="R", "0", "1"),  DEC2BIN(D39-1,2), VLOOKUP(F39, info!$H$5:$I$9, 2, FALSE), VLOOKUP(G39, info!$K$5:$L$11, 2, FALSE))</f>
        <v>.db #$47, #%11000111</v>
      </c>
    </row>
    <row r="40" spans="2:16" x14ac:dyDescent="0.3">
      <c r="B40">
        <v>7</v>
      </c>
      <c r="C40">
        <v>5</v>
      </c>
      <c r="D40">
        <v>2</v>
      </c>
      <c r="E40" t="s">
        <v>4</v>
      </c>
      <c r="F40" t="s">
        <v>4</v>
      </c>
      <c r="G40" t="s">
        <v>4</v>
      </c>
      <c r="P40" t="str">
        <f>CONCATENATE(".db #$", C40, B40, ", #%", IF(E40="R", "0", "1"),  DEC2BIN(D40-1,2), VLOOKUP(F40, info!$H$5:$I$9, 2, FALSE), VLOOKUP(G40, info!$K$5:$L$11, 2, FALSE))</f>
        <v>.db #$57, #%10100000</v>
      </c>
    </row>
    <row r="41" spans="2:16" x14ac:dyDescent="0.3">
      <c r="B41">
        <v>7</v>
      </c>
      <c r="C41">
        <v>6</v>
      </c>
      <c r="D41">
        <v>2</v>
      </c>
      <c r="E41" t="s">
        <v>4</v>
      </c>
      <c r="F41" t="s">
        <v>6</v>
      </c>
      <c r="G41" t="s">
        <v>34</v>
      </c>
      <c r="P41" t="str">
        <f>CONCATENATE(".db #$", C41, B41, ", #%", IF(E41="R", "0", "1"),  DEC2BIN(D41-1,2), VLOOKUP(F41, info!$H$5:$I$9, 2, FALSE), VLOOKUP(G41, info!$K$5:$L$11, 2, FALSE))</f>
        <v>.db #$67, #%10100111</v>
      </c>
    </row>
    <row r="42" spans="2:16" x14ac:dyDescent="0.3">
      <c r="B42">
        <v>7</v>
      </c>
      <c r="C42">
        <v>7</v>
      </c>
      <c r="D42">
        <v>2</v>
      </c>
      <c r="E42" t="s">
        <v>17</v>
      </c>
      <c r="F42" t="s">
        <v>4</v>
      </c>
      <c r="G42" t="s">
        <v>4</v>
      </c>
      <c r="P42" t="str">
        <f>CONCATENATE(".db #$", C42, B42, ", #%", IF(E42="R", "0", "1"),  DEC2BIN(D42-1,2), VLOOKUP(F42, info!$H$5:$I$9, 2, FALSE), VLOOKUP(G42, info!$K$5:$L$11, 2, FALSE))</f>
        <v>.db #$77, #%00100000</v>
      </c>
    </row>
    <row r="43" spans="2:16" x14ac:dyDescent="0.3">
      <c r="B43">
        <v>7</v>
      </c>
      <c r="C43">
        <v>9</v>
      </c>
      <c r="D43">
        <v>3</v>
      </c>
      <c r="E43" t="s">
        <v>4</v>
      </c>
      <c r="F43" t="s">
        <v>6</v>
      </c>
      <c r="G43" t="s">
        <v>34</v>
      </c>
      <c r="P43" t="str">
        <f>CONCATENATE(".db #$", C43, B43, ", #%", IF(E43="R", "0", "1"),  DEC2BIN(D43-1,2), VLOOKUP(F43, info!$H$5:$I$9, 2, FALSE), VLOOKUP(G43, info!$K$5:$L$11, 2, FALSE))</f>
        <v>.db #$97, #%11000111</v>
      </c>
    </row>
    <row r="44" spans="2:16" x14ac:dyDescent="0.3">
      <c r="B44">
        <v>7</v>
      </c>
      <c r="C44" t="s">
        <v>3</v>
      </c>
      <c r="D44">
        <v>2</v>
      </c>
      <c r="E44" t="s">
        <v>4</v>
      </c>
      <c r="F44" t="s">
        <v>4</v>
      </c>
      <c r="G44" t="s">
        <v>26</v>
      </c>
      <c r="P44" t="str">
        <f>CONCATENATE(".db #$", C44, B44, ", #%", IF(E44="R", "0", "1"),  DEC2BIN(D44-1,2), VLOOKUP(F44, info!$H$5:$I$9, 2, FALSE), VLOOKUP(G44, info!$K$5:$L$11, 2, FALSE))</f>
        <v>.db #$A7, #%10100100</v>
      </c>
    </row>
    <row r="45" spans="2:16" x14ac:dyDescent="0.3">
      <c r="B45">
        <v>7</v>
      </c>
      <c r="C45" t="s">
        <v>2</v>
      </c>
      <c r="D45">
        <v>2</v>
      </c>
      <c r="E45" t="s">
        <v>4</v>
      </c>
      <c r="F45" t="s">
        <v>6</v>
      </c>
      <c r="G45" t="s">
        <v>34</v>
      </c>
      <c r="P45" t="str">
        <f>CONCATENATE(".db #$", C45, B45, ", #%", IF(E45="R", "0", "1"),  DEC2BIN(D45-1,2), VLOOKUP(F45, info!$H$5:$I$9, 2, FALSE), VLOOKUP(G45, info!$K$5:$L$11, 2, FALSE))</f>
        <v>.db #$B7, #%10100111</v>
      </c>
    </row>
    <row r="46" spans="2:16" x14ac:dyDescent="0.3">
      <c r="B46">
        <v>7</v>
      </c>
      <c r="C46" t="s">
        <v>4</v>
      </c>
      <c r="D46">
        <v>2</v>
      </c>
      <c r="E46" t="s">
        <v>17</v>
      </c>
      <c r="F46" t="s">
        <v>4</v>
      </c>
      <c r="G46" t="s">
        <v>26</v>
      </c>
      <c r="P46" t="str">
        <f>CONCATENATE(".db #$", C46, B46, ", #%", IF(E46="R", "0", "1"),  DEC2BIN(D46-1,2), VLOOKUP(F46, info!$H$5:$I$9, 2, FALSE), VLOOKUP(G46, info!$K$5:$L$11, 2, FALSE))</f>
        <v>.db #$C7, #%00100100</v>
      </c>
    </row>
    <row r="47" spans="2:16" x14ac:dyDescent="0.3">
      <c r="B47">
        <v>8</v>
      </c>
      <c r="C47">
        <v>2</v>
      </c>
      <c r="D47">
        <v>1</v>
      </c>
      <c r="E47" t="s">
        <v>17</v>
      </c>
      <c r="F47" t="s">
        <v>5</v>
      </c>
      <c r="G47" t="s">
        <v>25</v>
      </c>
      <c r="P47" t="str">
        <f>CONCATENATE(".db #$", C47, B47, ", #%", IF(E47="R", "0", "1"),  DEC2BIN(D47-1,2), VLOOKUP(F47, info!$H$5:$I$9, 2, FALSE), VLOOKUP(G47, info!$K$5:$L$11, 2, FALSE))</f>
        <v>.db #$28, #%00001011</v>
      </c>
    </row>
    <row r="48" spans="2:16" x14ac:dyDescent="0.3">
      <c r="B48">
        <v>8</v>
      </c>
      <c r="C48">
        <v>3</v>
      </c>
      <c r="D48">
        <v>2</v>
      </c>
      <c r="E48" t="s">
        <v>4</v>
      </c>
      <c r="F48" t="s">
        <v>4</v>
      </c>
      <c r="G48" t="s">
        <v>25</v>
      </c>
      <c r="P48" t="str">
        <f>CONCATENATE(".db #$", C48, B48, ", #%", IF(E48="R", "0", "1"),  DEC2BIN(D48-1,2), VLOOKUP(F48, info!$H$5:$I$9, 2, FALSE), VLOOKUP(G48, info!$K$5:$L$11, 2, FALSE))</f>
        <v>.db #$38, #%10100011</v>
      </c>
    </row>
    <row r="49" spans="2:16" x14ac:dyDescent="0.3">
      <c r="B49">
        <v>8</v>
      </c>
      <c r="C49">
        <v>7</v>
      </c>
      <c r="D49">
        <v>1</v>
      </c>
      <c r="E49" t="s">
        <v>17</v>
      </c>
      <c r="F49" t="s">
        <v>5</v>
      </c>
      <c r="G49" t="s">
        <v>4</v>
      </c>
      <c r="P49" t="str">
        <f>CONCATENATE(".db #$", C49, B49, ", #%", IF(E49="R", "0", "1"),  DEC2BIN(D49-1,2), VLOOKUP(F49, info!$H$5:$I$9, 2, FALSE), VLOOKUP(G49, info!$K$5:$L$11, 2, FALSE))</f>
        <v>.db #$78, #%00001000</v>
      </c>
    </row>
    <row r="50" spans="2:16" x14ac:dyDescent="0.3">
      <c r="B50">
        <v>8</v>
      </c>
      <c r="C50">
        <v>8</v>
      </c>
      <c r="D50">
        <v>2</v>
      </c>
      <c r="E50" t="s">
        <v>4</v>
      </c>
      <c r="F50" t="s">
        <v>4</v>
      </c>
      <c r="G50" t="s">
        <v>4</v>
      </c>
      <c r="P50" t="str">
        <f>CONCATENATE(".db #$", C50, B50, ", #%", IF(E50="R", "0", "1"),  DEC2BIN(D50-1,2), VLOOKUP(F50, info!$H$5:$I$9, 2, FALSE), VLOOKUP(G50, info!$K$5:$L$11, 2, FALSE))</f>
        <v>.db #$88, #%10100000</v>
      </c>
    </row>
    <row r="51" spans="2:16" x14ac:dyDescent="0.3">
      <c r="B51">
        <v>8</v>
      </c>
      <c r="C51" t="s">
        <v>4</v>
      </c>
      <c r="D51">
        <v>1</v>
      </c>
      <c r="E51" t="s">
        <v>17</v>
      </c>
      <c r="F51" t="s">
        <v>5</v>
      </c>
      <c r="G51" t="s">
        <v>26</v>
      </c>
      <c r="P51" t="str">
        <f>CONCATENATE(".db #$", C51, B51, ", #%", IF(E51="R", "0", "1"),  DEC2BIN(D51-1,2), VLOOKUP(F51, info!$H$5:$I$9, 2, FALSE), VLOOKUP(G51, info!$K$5:$L$11, 2, FALSE))</f>
        <v>.db #$C8, #%00001100</v>
      </c>
    </row>
    <row r="52" spans="2:16" x14ac:dyDescent="0.3">
      <c r="B52">
        <v>8</v>
      </c>
      <c r="C52" t="s">
        <v>0</v>
      </c>
      <c r="D52">
        <v>2</v>
      </c>
      <c r="E52" t="s">
        <v>4</v>
      </c>
      <c r="F52" t="s">
        <v>4</v>
      </c>
      <c r="G52" t="s">
        <v>26</v>
      </c>
      <c r="P52" t="str">
        <f>CONCATENATE(".db #$", C52, B52, ", #%", IF(E52="R", "0", "1"),  DEC2BIN(D52-1,2), VLOOKUP(F52, info!$H$5:$I$9, 2, FALSE), VLOOKUP(G52, info!$K$5:$L$11, 2, FALSE))</f>
        <v>.db #$D8, #%10100100</v>
      </c>
    </row>
    <row r="53" spans="2:16" x14ac:dyDescent="0.3">
      <c r="B53">
        <v>9</v>
      </c>
      <c r="C53">
        <v>0</v>
      </c>
      <c r="D53">
        <v>3</v>
      </c>
      <c r="E53" t="s">
        <v>17</v>
      </c>
      <c r="F53" t="s">
        <v>4</v>
      </c>
      <c r="G53" t="s">
        <v>25</v>
      </c>
      <c r="P53" t="str">
        <f>CONCATENATE(".db #$", C53, B53, ", #%", IF(E53="R", "0", "1"),  DEC2BIN(D53-1,2), VLOOKUP(F53, info!$H$5:$I$9, 2, FALSE), VLOOKUP(G53, info!$K$5:$L$11, 2, FALSE))</f>
        <v>.db #$09, #%01000011</v>
      </c>
    </row>
    <row r="54" spans="2:16" x14ac:dyDescent="0.3">
      <c r="B54">
        <v>9</v>
      </c>
      <c r="C54">
        <v>5</v>
      </c>
      <c r="D54">
        <v>3</v>
      </c>
      <c r="E54" t="s">
        <v>17</v>
      </c>
      <c r="F54" t="s">
        <v>4</v>
      </c>
      <c r="G54" t="s">
        <v>4</v>
      </c>
      <c r="P54" t="str">
        <f>CONCATENATE(".db #$", C54, B54, ", #%", IF(E54="R", "0", "1"),  DEC2BIN(D54-1,2), VLOOKUP(F54, info!$H$5:$I$9, 2, FALSE), VLOOKUP(G54, info!$K$5:$L$11, 2, FALSE))</f>
        <v>.db #$59, #%01000000</v>
      </c>
    </row>
    <row r="55" spans="2:16" x14ac:dyDescent="0.3">
      <c r="B55">
        <v>9</v>
      </c>
      <c r="C55" t="s">
        <v>3</v>
      </c>
      <c r="D55">
        <v>3</v>
      </c>
      <c r="E55" t="s">
        <v>17</v>
      </c>
      <c r="F55" t="s">
        <v>4</v>
      </c>
      <c r="G55" t="s">
        <v>26</v>
      </c>
      <c r="P55" t="str">
        <f>CONCATENATE(".db #$", C55, B55, ", #%", IF(E55="R", "0", "1"),  DEC2BIN(D55-1,2), VLOOKUP(F55, info!$H$5:$I$9, 2, FALSE), VLOOKUP(G55, info!$K$5:$L$11, 2, FALSE))</f>
        <v>.db #$A9, #%01000100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B428C-4651-4B9F-9821-E588F1484CFA}">
  <dimension ref="A1:R26"/>
  <sheetViews>
    <sheetView workbookViewId="0">
      <selection activeCell="G19" sqref="G19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Q2">
        <v>27</v>
      </c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5"/>
      <c r="F3" s="5"/>
      <c r="G3" s="5"/>
      <c r="H3" s="12" t="s">
        <v>4</v>
      </c>
      <c r="I3" s="13" t="s">
        <v>4</v>
      </c>
      <c r="J3" s="5"/>
      <c r="K3" s="5"/>
      <c r="L3" s="5"/>
      <c r="M3" s="5"/>
      <c r="N3" s="5"/>
      <c r="O3" s="6"/>
    </row>
    <row r="4" spans="1:18" ht="19.2" customHeight="1" x14ac:dyDescent="0.3">
      <c r="A4" s="28">
        <v>2</v>
      </c>
      <c r="B4" s="4"/>
      <c r="C4" s="5"/>
      <c r="D4" s="5"/>
      <c r="E4" s="5"/>
      <c r="F4" s="5"/>
      <c r="G4" s="12" t="s">
        <v>4</v>
      </c>
      <c r="H4" s="15" t="s">
        <v>4</v>
      </c>
      <c r="I4" s="15" t="s">
        <v>4</v>
      </c>
      <c r="J4" s="11" t="s">
        <v>4</v>
      </c>
      <c r="K4" s="5"/>
      <c r="L4" s="5"/>
      <c r="M4" s="5"/>
      <c r="N4" s="5"/>
      <c r="O4" s="6"/>
    </row>
    <row r="5" spans="1:18" ht="19.2" customHeight="1" x14ac:dyDescent="0.3">
      <c r="A5" s="28">
        <v>3</v>
      </c>
      <c r="B5" s="4"/>
      <c r="C5" s="5"/>
      <c r="D5" s="5"/>
      <c r="E5" s="5"/>
      <c r="F5" s="90" t="s">
        <v>4</v>
      </c>
      <c r="G5" s="91" t="s">
        <v>4</v>
      </c>
      <c r="H5" s="91" t="s">
        <v>4</v>
      </c>
      <c r="I5" s="92" t="s">
        <v>4</v>
      </c>
      <c r="J5" s="93" t="s">
        <v>4</v>
      </c>
      <c r="K5" s="93" t="s">
        <v>1</v>
      </c>
      <c r="L5" s="5"/>
      <c r="M5" s="5"/>
      <c r="N5" s="5"/>
      <c r="O5" s="6"/>
    </row>
    <row r="6" spans="1:18" ht="19.2" customHeight="1" x14ac:dyDescent="0.3">
      <c r="A6" s="28">
        <v>4</v>
      </c>
      <c r="B6" s="4"/>
      <c r="C6" s="5"/>
      <c r="D6" s="5"/>
      <c r="E6" s="21" t="s">
        <v>0</v>
      </c>
      <c r="F6" s="22" t="s">
        <v>0</v>
      </c>
      <c r="G6" s="22" t="s">
        <v>0</v>
      </c>
      <c r="H6" s="23" t="s">
        <v>0</v>
      </c>
      <c r="I6" s="21" t="s">
        <v>0</v>
      </c>
      <c r="J6" s="22" t="s">
        <v>0</v>
      </c>
      <c r="K6" s="22" t="s">
        <v>0</v>
      </c>
      <c r="L6" s="23" t="s">
        <v>0</v>
      </c>
      <c r="M6" s="5"/>
      <c r="N6" s="5"/>
      <c r="O6" s="6"/>
    </row>
    <row r="7" spans="1:18" ht="19.2" customHeight="1" x14ac:dyDescent="0.3">
      <c r="A7" s="28">
        <v>5</v>
      </c>
      <c r="B7" s="4"/>
      <c r="C7" s="5"/>
      <c r="D7" s="5"/>
      <c r="E7" s="21" t="s">
        <v>0</v>
      </c>
      <c r="F7" s="22" t="s">
        <v>0</v>
      </c>
      <c r="G7" s="22" t="s">
        <v>0</v>
      </c>
      <c r="H7" s="23" t="s">
        <v>0</v>
      </c>
      <c r="I7" s="21" t="s">
        <v>0</v>
      </c>
      <c r="J7" s="22" t="s">
        <v>0</v>
      </c>
      <c r="K7" s="22" t="s">
        <v>0</v>
      </c>
      <c r="L7" s="23" t="s">
        <v>0</v>
      </c>
      <c r="M7" s="5"/>
      <c r="N7" s="5"/>
      <c r="O7" s="6"/>
    </row>
    <row r="8" spans="1:18" ht="19.2" customHeight="1" x14ac:dyDescent="0.3">
      <c r="A8" s="28">
        <v>6</v>
      </c>
      <c r="B8" s="4"/>
      <c r="C8" s="5"/>
      <c r="D8" s="5"/>
      <c r="E8" s="5"/>
      <c r="F8" s="94" t="s">
        <v>4</v>
      </c>
      <c r="G8" s="95" t="s">
        <v>4</v>
      </c>
      <c r="H8" s="95" t="s">
        <v>4</v>
      </c>
      <c r="I8" s="96" t="s">
        <v>4</v>
      </c>
      <c r="J8" s="94" t="s">
        <v>4</v>
      </c>
      <c r="K8" s="96" t="s">
        <v>4</v>
      </c>
      <c r="L8" s="5"/>
      <c r="M8" s="5"/>
      <c r="N8" s="5"/>
      <c r="O8" s="6"/>
    </row>
    <row r="9" spans="1:18" ht="19.2" customHeight="1" x14ac:dyDescent="0.3">
      <c r="A9" s="28">
        <v>7</v>
      </c>
      <c r="B9" s="4"/>
      <c r="C9" s="5"/>
      <c r="D9" s="5"/>
      <c r="E9" s="5"/>
      <c r="F9" s="5"/>
      <c r="G9" s="10" t="s">
        <v>4</v>
      </c>
      <c r="H9" s="14" t="s">
        <v>4</v>
      </c>
      <c r="I9" s="14" t="s">
        <v>4</v>
      </c>
      <c r="J9" s="11" t="s">
        <v>4</v>
      </c>
      <c r="K9" s="5"/>
      <c r="L9" s="5"/>
      <c r="M9" s="5"/>
      <c r="N9" s="5"/>
      <c r="O9" s="6"/>
    </row>
    <row r="10" spans="1:18" ht="19.2" customHeight="1" x14ac:dyDescent="0.3">
      <c r="A10" s="28">
        <v>8</v>
      </c>
      <c r="B10" s="4"/>
      <c r="C10" s="5"/>
      <c r="D10" s="5"/>
      <c r="E10" s="5"/>
      <c r="F10" s="5"/>
      <c r="G10" s="5"/>
      <c r="H10" s="10" t="s">
        <v>4</v>
      </c>
      <c r="I10" s="11" t="s">
        <v>4</v>
      </c>
      <c r="J10" s="5"/>
      <c r="K10" s="5"/>
      <c r="L10" s="5"/>
      <c r="M10" s="5"/>
      <c r="N10" s="5"/>
      <c r="O10" s="6"/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8" x14ac:dyDescent="0.3">
      <c r="B13" t="s">
        <v>16</v>
      </c>
      <c r="C13" t="s">
        <v>15</v>
      </c>
      <c r="D13" t="s">
        <v>11</v>
      </c>
      <c r="E13" t="s">
        <v>14</v>
      </c>
      <c r="F13" t="s">
        <v>12</v>
      </c>
      <c r="G13" t="s">
        <v>13</v>
      </c>
      <c r="P13" t="s">
        <v>31</v>
      </c>
    </row>
    <row r="14" spans="1:18" x14ac:dyDescent="0.3">
      <c r="B14">
        <v>1</v>
      </c>
      <c r="C14">
        <v>6</v>
      </c>
      <c r="D14">
        <v>2</v>
      </c>
      <c r="E14" t="s">
        <v>17</v>
      </c>
      <c r="F14" t="s">
        <v>4</v>
      </c>
      <c r="G14" t="s">
        <v>2</v>
      </c>
      <c r="P14" t="str">
        <f>CONCATENATE(".db #$", C14, B14, ", #%", IF(E14="R", "0", "1"),  DEC2BIN(D14-1,2), VLOOKUP(F14, info!$H$5:$I$9, 2, FALSE), VLOOKUP(G14, info!$K$5:$L$10, 2, FALSE))</f>
        <v>.db #$61, #%00100001</v>
      </c>
    </row>
    <row r="15" spans="1:18" x14ac:dyDescent="0.3">
      <c r="B15">
        <v>2</v>
      </c>
      <c r="C15">
        <v>5</v>
      </c>
      <c r="D15">
        <v>4</v>
      </c>
      <c r="E15" t="s">
        <v>17</v>
      </c>
      <c r="F15" t="s">
        <v>4</v>
      </c>
      <c r="G15" t="s">
        <v>2</v>
      </c>
      <c r="P15" t="str">
        <f>CONCATENATE(".db #$", C15, B15, ", #%", IF(E15="R", "0", "1"),  DEC2BIN(D15-1,2), VLOOKUP(F15, info!$H$5:$I$9, 2, FALSE), VLOOKUP(G15, info!$K$5:$L$10, 2, FALSE))</f>
        <v>.db #$52, #%01100001</v>
      </c>
    </row>
    <row r="16" spans="1:18" x14ac:dyDescent="0.3">
      <c r="B16">
        <v>3</v>
      </c>
      <c r="C16">
        <v>4</v>
      </c>
      <c r="D16">
        <v>4</v>
      </c>
      <c r="E16" t="s">
        <v>17</v>
      </c>
      <c r="F16" t="s">
        <v>4</v>
      </c>
      <c r="G16" t="s">
        <v>5</v>
      </c>
      <c r="P16" t="str">
        <f>CONCATENATE(".db #$", C16, B16, ", #%", IF(E16="R", "0", "1"),  DEC2BIN(D16-1,2), VLOOKUP(F16, info!$H$5:$I$9, 2, FALSE), VLOOKUP(G16, info!$K$5:$L$10, 2, FALSE))</f>
        <v>.db #$43, #%01100101</v>
      </c>
    </row>
    <row r="17" spans="2:16" x14ac:dyDescent="0.3">
      <c r="B17">
        <v>3</v>
      </c>
      <c r="C17">
        <v>8</v>
      </c>
      <c r="D17">
        <v>1</v>
      </c>
      <c r="E17" t="s">
        <v>17</v>
      </c>
      <c r="F17" t="s">
        <v>4</v>
      </c>
      <c r="G17" t="s">
        <v>5</v>
      </c>
      <c r="P17" t="str">
        <f>CONCATENATE(".db #$", C17, B17, ", #%", IF(E17="R", "0", "1"),  DEC2BIN(D17-1,2), VLOOKUP(F17, info!$H$5:$I$9, 2, FALSE), VLOOKUP(G17, info!$K$5:$L$10, 2, FALSE))</f>
        <v>.db #$83, #%00000101</v>
      </c>
    </row>
    <row r="18" spans="2:16" x14ac:dyDescent="0.3">
      <c r="B18">
        <v>3</v>
      </c>
      <c r="C18">
        <v>9</v>
      </c>
      <c r="D18">
        <v>1</v>
      </c>
      <c r="E18" t="s">
        <v>17</v>
      </c>
      <c r="F18" t="s">
        <v>1</v>
      </c>
      <c r="G18" t="s">
        <v>5</v>
      </c>
      <c r="P18" t="str">
        <f>CONCATENATE(".db #$", C18, B18, ", #%", IF(E18="R", "0", "1"),  DEC2BIN(D18-1,2), VLOOKUP(F18, info!$H$5:$I$9, 2, FALSE), VLOOKUP(G18, info!$K$5:$L$10, 2, FALSE))</f>
        <v>.db #$93, #%00010101</v>
      </c>
    </row>
    <row r="19" spans="2:16" x14ac:dyDescent="0.3">
      <c r="B19">
        <v>4</v>
      </c>
      <c r="C19">
        <v>3</v>
      </c>
      <c r="D19">
        <v>4</v>
      </c>
      <c r="E19" t="s">
        <v>17</v>
      </c>
      <c r="F19" t="s">
        <v>0</v>
      </c>
      <c r="G19" t="s">
        <v>17</v>
      </c>
      <c r="P19" t="str">
        <f>CONCATENATE(".db #$", C19, B19, ", #%", IF(E19="R", "0", "1"),  DEC2BIN(D19-1,2), VLOOKUP(F19, info!$H$5:$I$9, 2, FALSE), VLOOKUP(G19, info!$K$5:$L$10, 2, FALSE))</f>
        <v>.db #$34, #%01111010</v>
      </c>
    </row>
    <row r="20" spans="2:16" x14ac:dyDescent="0.3">
      <c r="B20">
        <v>4</v>
      </c>
      <c r="C20">
        <v>7</v>
      </c>
      <c r="D20">
        <v>4</v>
      </c>
      <c r="E20" t="s">
        <v>17</v>
      </c>
      <c r="F20" t="s">
        <v>0</v>
      </c>
      <c r="G20" t="s">
        <v>17</v>
      </c>
      <c r="P20" t="str">
        <f>CONCATENATE(".db #$", C20, B20, ", #%", IF(E20="R", "0", "1"),  DEC2BIN(D20-1,2), VLOOKUP(F20, info!$H$5:$I$9, 2, FALSE), VLOOKUP(G20, info!$K$5:$L$10, 2, FALSE))</f>
        <v>.db #$74, #%01111010</v>
      </c>
    </row>
    <row r="21" spans="2:16" x14ac:dyDescent="0.3">
      <c r="B21">
        <v>5</v>
      </c>
      <c r="C21">
        <v>3</v>
      </c>
      <c r="D21">
        <v>4</v>
      </c>
      <c r="E21" t="s">
        <v>17</v>
      </c>
      <c r="F21" t="s">
        <v>0</v>
      </c>
      <c r="G21" t="s">
        <v>17</v>
      </c>
      <c r="P21" t="str">
        <f>CONCATENATE(".db #$", C21, B21, ", #%", IF(E21="R", "0", "1"),  DEC2BIN(D21-1,2), VLOOKUP(F21, info!$H$5:$I$9, 2, FALSE), VLOOKUP(G21, info!$K$5:$L$10, 2, FALSE))</f>
        <v>.db #$35, #%01111010</v>
      </c>
    </row>
    <row r="22" spans="2:16" x14ac:dyDescent="0.3">
      <c r="B22">
        <v>5</v>
      </c>
      <c r="C22">
        <v>7</v>
      </c>
      <c r="D22">
        <v>4</v>
      </c>
      <c r="E22" t="s">
        <v>17</v>
      </c>
      <c r="F22" t="s">
        <v>0</v>
      </c>
      <c r="G22" t="s">
        <v>17</v>
      </c>
      <c r="P22" t="str">
        <f>CONCATENATE(".db #$", C22, B22, ", #%", IF(E22="R", "0", "1"),  DEC2BIN(D22-1,2), VLOOKUP(F22, info!$H$5:$I$9, 2, FALSE), VLOOKUP(G22, info!$K$5:$L$10, 2, FALSE))</f>
        <v>.db #$75, #%01111010</v>
      </c>
    </row>
    <row r="23" spans="2:16" x14ac:dyDescent="0.3">
      <c r="B23">
        <v>6</v>
      </c>
      <c r="C23">
        <v>4</v>
      </c>
      <c r="D23">
        <v>4</v>
      </c>
      <c r="E23" t="s">
        <v>17</v>
      </c>
      <c r="F23" t="s">
        <v>4</v>
      </c>
      <c r="G23" t="s">
        <v>5</v>
      </c>
      <c r="P23" t="str">
        <f>CONCATENATE(".db #$", C23, B23, ", #%", IF(E23="R", "0", "1"),  DEC2BIN(D23-1,2), VLOOKUP(F23, info!$H$5:$I$9, 2, FALSE), VLOOKUP(G23, info!$K$5:$L$10, 2, FALSE))</f>
        <v>.db #$46, #%01100101</v>
      </c>
    </row>
    <row r="24" spans="2:16" x14ac:dyDescent="0.3">
      <c r="B24">
        <v>6</v>
      </c>
      <c r="C24">
        <v>8</v>
      </c>
      <c r="D24">
        <v>2</v>
      </c>
      <c r="E24" t="s">
        <v>17</v>
      </c>
      <c r="F24" t="s">
        <v>4</v>
      </c>
      <c r="G24" t="s">
        <v>5</v>
      </c>
      <c r="P24" t="str">
        <f>CONCATENATE(".db #$", C24, B24, ", #%", IF(E24="R", "0", "1"),  DEC2BIN(D24-1,2), VLOOKUP(F24, info!$H$5:$I$9, 2, FALSE), VLOOKUP(G24, info!$K$5:$L$10, 2, FALSE))</f>
        <v>.db #$86, #%00100101</v>
      </c>
    </row>
    <row r="25" spans="2:16" x14ac:dyDescent="0.3">
      <c r="B25">
        <v>7</v>
      </c>
      <c r="C25">
        <v>5</v>
      </c>
      <c r="D25">
        <v>4</v>
      </c>
      <c r="E25" t="s">
        <v>17</v>
      </c>
      <c r="F25" t="s">
        <v>4</v>
      </c>
      <c r="G25" t="s">
        <v>2</v>
      </c>
      <c r="P25" t="str">
        <f>CONCATENATE(".db #$", C25, B25, ", #%", IF(E25="R", "0", "1"),  DEC2BIN(D25-1,2), VLOOKUP(F25, info!$H$5:$I$9, 2, FALSE), VLOOKUP(G25, info!$K$5:$L$10, 2, FALSE))</f>
        <v>.db #$57, #%01100001</v>
      </c>
    </row>
    <row r="26" spans="2:16" x14ac:dyDescent="0.3">
      <c r="B26">
        <v>8</v>
      </c>
      <c r="C26">
        <v>6</v>
      </c>
      <c r="D26">
        <v>2</v>
      </c>
      <c r="E26" t="s">
        <v>17</v>
      </c>
      <c r="F26" t="s">
        <v>4</v>
      </c>
      <c r="G26" t="s">
        <v>2</v>
      </c>
      <c r="P26" t="str">
        <f>CONCATENATE(".db #$", C26, B26, ", #%", IF(E26="R", "0", "1"),  DEC2BIN(D26-1,2), VLOOKUP(F26, info!$H$5:$I$9, 2, FALSE), VLOOKUP(G26, info!$K$5:$L$10, 2, FALSE))</f>
        <v>.db #$68, #%00100001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84C17-5D85-4A42-8289-140BE6429751}">
  <dimension ref="A1:R44"/>
  <sheetViews>
    <sheetView workbookViewId="0">
      <pane ySplit="13" topLeftCell="A14" activePane="bottomLeft" state="frozen"/>
      <selection pane="bottomLeft" activeCell="P21" sqref="P21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Q2">
        <v>63</v>
      </c>
      <c r="R2" t="s">
        <v>7</v>
      </c>
    </row>
    <row r="3" spans="1:18" ht="19.2" customHeight="1" x14ac:dyDescent="0.3">
      <c r="A3" s="28">
        <v>1</v>
      </c>
      <c r="B3" s="4"/>
      <c r="C3" s="203" t="s">
        <v>5</v>
      </c>
      <c r="D3" s="232" t="s">
        <v>5</v>
      </c>
      <c r="E3" s="233" t="s">
        <v>5</v>
      </c>
      <c r="F3" s="233" t="s">
        <v>5</v>
      </c>
      <c r="G3" s="234" t="s">
        <v>5</v>
      </c>
      <c r="H3" s="5"/>
      <c r="I3" s="5"/>
      <c r="J3" s="288" t="s">
        <v>5</v>
      </c>
      <c r="K3" s="259" t="s">
        <v>5</v>
      </c>
      <c r="L3" s="5"/>
      <c r="M3" s="288" t="s">
        <v>5</v>
      </c>
      <c r="N3" s="291" t="s">
        <v>5</v>
      </c>
      <c r="O3" s="245" t="s">
        <v>5</v>
      </c>
    </row>
    <row r="4" spans="1:18" ht="19.2" customHeight="1" x14ac:dyDescent="0.3">
      <c r="A4" s="28">
        <v>2</v>
      </c>
      <c r="B4" s="4"/>
      <c r="C4" s="204" t="s">
        <v>5</v>
      </c>
      <c r="D4" s="232" t="s">
        <v>5</v>
      </c>
      <c r="E4" s="233" t="s">
        <v>5</v>
      </c>
      <c r="F4" s="234" t="s">
        <v>5</v>
      </c>
      <c r="G4" s="5"/>
      <c r="H4" s="232" t="s">
        <v>5</v>
      </c>
      <c r="I4" s="233" t="s">
        <v>5</v>
      </c>
      <c r="J4" s="233" t="s">
        <v>5</v>
      </c>
      <c r="K4" s="234" t="s">
        <v>5</v>
      </c>
      <c r="L4" s="5"/>
      <c r="M4" s="232" t="s">
        <v>5</v>
      </c>
      <c r="N4" s="234" t="s">
        <v>5</v>
      </c>
      <c r="O4" s="6"/>
    </row>
    <row r="5" spans="1:18" ht="19.2" customHeight="1" x14ac:dyDescent="0.3">
      <c r="A5" s="28">
        <v>3</v>
      </c>
      <c r="B5" s="4"/>
      <c r="C5" s="5"/>
      <c r="D5" s="288" t="s">
        <v>5</v>
      </c>
      <c r="E5" s="234" t="s">
        <v>5</v>
      </c>
      <c r="F5" s="5"/>
      <c r="G5" s="5"/>
      <c r="H5" s="5"/>
      <c r="I5" s="5"/>
      <c r="J5" s="288" t="s">
        <v>5</v>
      </c>
      <c r="K5" s="234" t="s">
        <v>5</v>
      </c>
      <c r="L5" s="5"/>
      <c r="M5" s="232" t="s">
        <v>5</v>
      </c>
      <c r="N5" s="259" t="s">
        <v>5</v>
      </c>
      <c r="O5" s="6"/>
    </row>
    <row r="6" spans="1:18" ht="19.2" customHeight="1" x14ac:dyDescent="0.3">
      <c r="A6" s="28">
        <v>4</v>
      </c>
      <c r="B6" s="355" t="s">
        <v>5</v>
      </c>
      <c r="C6" s="5"/>
      <c r="D6" s="198" t="s">
        <v>5</v>
      </c>
      <c r="E6" s="5"/>
      <c r="F6" s="198" t="s">
        <v>5</v>
      </c>
      <c r="G6" s="5"/>
      <c r="H6" s="203" t="s">
        <v>5</v>
      </c>
      <c r="I6" s="5"/>
      <c r="J6" s="203" t="s">
        <v>5</v>
      </c>
      <c r="K6" s="5"/>
      <c r="L6" s="5"/>
      <c r="M6" s="5"/>
      <c r="N6" s="203" t="s">
        <v>5</v>
      </c>
      <c r="O6" s="213" t="s">
        <v>5</v>
      </c>
    </row>
    <row r="7" spans="1:18" ht="19.2" customHeight="1" x14ac:dyDescent="0.3">
      <c r="A7" s="28">
        <v>5</v>
      </c>
      <c r="B7" s="231" t="s">
        <v>5</v>
      </c>
      <c r="C7" s="232" t="s">
        <v>5</v>
      </c>
      <c r="D7" s="233" t="s">
        <v>5</v>
      </c>
      <c r="E7" s="234" t="s">
        <v>5</v>
      </c>
      <c r="F7" s="5"/>
      <c r="G7" s="203" t="s">
        <v>5</v>
      </c>
      <c r="H7" s="206" t="s">
        <v>5</v>
      </c>
      <c r="I7" s="203" t="s">
        <v>5</v>
      </c>
      <c r="J7" s="206" t="s">
        <v>5</v>
      </c>
      <c r="K7" s="5"/>
      <c r="L7" s="198" t="s">
        <v>5</v>
      </c>
      <c r="M7" s="5"/>
      <c r="N7" s="204" t="s">
        <v>5</v>
      </c>
      <c r="O7" s="298" t="s">
        <v>5</v>
      </c>
    </row>
    <row r="8" spans="1:18" ht="19.2" customHeight="1" x14ac:dyDescent="0.3">
      <c r="A8" s="28">
        <v>6</v>
      </c>
      <c r="B8" s="356" t="s">
        <v>5</v>
      </c>
      <c r="C8" s="5"/>
      <c r="D8" s="5"/>
      <c r="E8" s="203" t="s">
        <v>5</v>
      </c>
      <c r="F8" s="5"/>
      <c r="G8" s="206" t="s">
        <v>5</v>
      </c>
      <c r="H8" s="206" t="s">
        <v>5</v>
      </c>
      <c r="I8" s="206" t="s">
        <v>5</v>
      </c>
      <c r="J8" s="206" t="s">
        <v>5</v>
      </c>
      <c r="K8" s="5"/>
      <c r="L8" s="5"/>
      <c r="M8" s="198" t="s">
        <v>5</v>
      </c>
      <c r="N8" s="5"/>
      <c r="O8" s="298" t="s">
        <v>5</v>
      </c>
    </row>
    <row r="9" spans="1:18" ht="19.2" customHeight="1" x14ac:dyDescent="0.3">
      <c r="A9" s="28">
        <v>7</v>
      </c>
      <c r="B9" s="357" t="s">
        <v>5</v>
      </c>
      <c r="C9" s="5"/>
      <c r="D9" s="232" t="s">
        <v>5</v>
      </c>
      <c r="E9" s="233" t="s">
        <v>5</v>
      </c>
      <c r="F9" s="233" t="s">
        <v>5</v>
      </c>
      <c r="G9" s="204" t="s">
        <v>5</v>
      </c>
      <c r="H9" s="204" t="s">
        <v>5</v>
      </c>
      <c r="I9" s="204" t="s">
        <v>5</v>
      </c>
      <c r="J9" s="204" t="s">
        <v>5</v>
      </c>
      <c r="K9" s="232" t="s">
        <v>5</v>
      </c>
      <c r="L9" s="234" t="s">
        <v>5</v>
      </c>
      <c r="M9" s="5"/>
      <c r="N9" s="198" t="s">
        <v>5</v>
      </c>
      <c r="O9" s="211" t="s">
        <v>5</v>
      </c>
    </row>
    <row r="10" spans="1:18" ht="19.2" customHeight="1" x14ac:dyDescent="0.3">
      <c r="A10" s="28">
        <v>8</v>
      </c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6"/>
    </row>
    <row r="11" spans="1:18" ht="19.2" customHeight="1" thickBot="1" x14ac:dyDescent="0.35">
      <c r="A11" s="28">
        <v>9</v>
      </c>
      <c r="B11" s="358" t="s">
        <v>4</v>
      </c>
      <c r="C11" s="78" t="s">
        <v>1</v>
      </c>
      <c r="D11" s="78" t="s">
        <v>4</v>
      </c>
      <c r="E11" s="75" t="s">
        <v>4</v>
      </c>
      <c r="F11" s="74" t="s">
        <v>4</v>
      </c>
      <c r="G11" s="78" t="s">
        <v>4</v>
      </c>
      <c r="H11" s="78" t="s">
        <v>4</v>
      </c>
      <c r="I11" s="75" t="s">
        <v>4</v>
      </c>
      <c r="J11" s="74" t="s">
        <v>1</v>
      </c>
      <c r="K11" s="75" t="s">
        <v>1</v>
      </c>
      <c r="L11" s="74" t="s">
        <v>4</v>
      </c>
      <c r="M11" s="78" t="s">
        <v>4</v>
      </c>
      <c r="N11" s="78" t="s">
        <v>4</v>
      </c>
      <c r="O11" s="79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1</v>
      </c>
      <c r="C14">
        <v>1</v>
      </c>
      <c r="D14">
        <v>2</v>
      </c>
      <c r="E14" t="s">
        <v>4</v>
      </c>
      <c r="F14" t="s">
        <v>5</v>
      </c>
      <c r="G14" t="s">
        <v>4</v>
      </c>
      <c r="P14" t="str">
        <f>CONCATENATE(".db #$", C14, B14, ", #%", IF(E14="R", "0", "1"),  DEC2BIN(D14-1,2), VLOOKUP(F14, info!$H$5:$I$9, 2, FALSE), VLOOKUP(G14, info!$K$5:$L$11, 2, FALSE))</f>
        <v>.db #$11, #%10101000</v>
      </c>
    </row>
    <row r="15" spans="1:18" x14ac:dyDescent="0.3">
      <c r="B15">
        <v>1</v>
      </c>
      <c r="C15">
        <v>2</v>
      </c>
      <c r="D15">
        <v>4</v>
      </c>
      <c r="E15" t="s">
        <v>17</v>
      </c>
      <c r="F15" t="s">
        <v>5</v>
      </c>
      <c r="G15" t="s">
        <v>4</v>
      </c>
      <c r="P15" t="str">
        <f>CONCATENATE(".db #$", C15, B15, ", #%", IF(E15="R", "0", "1"),  DEC2BIN(D15-1,2), VLOOKUP(F15, info!$H$5:$I$9, 2, FALSE), VLOOKUP(G15, info!$K$5:$L$11, 2, FALSE))</f>
        <v>.db #$21, #%01101000</v>
      </c>
    </row>
    <row r="16" spans="1:18" x14ac:dyDescent="0.3">
      <c r="B16">
        <v>1</v>
      </c>
      <c r="C16">
        <v>8</v>
      </c>
      <c r="D16">
        <v>2</v>
      </c>
      <c r="E16" t="s">
        <v>17</v>
      </c>
      <c r="F16" t="s">
        <v>5</v>
      </c>
      <c r="G16" t="s">
        <v>4</v>
      </c>
      <c r="P16" t="str">
        <f>CONCATENATE(".db #$", C16, B16, ", #%", IF(E16="R", "0", "1"),  DEC2BIN(D16-1,2), VLOOKUP(F16, info!$H$5:$I$9, 2, FALSE), VLOOKUP(G16, info!$K$5:$L$11, 2, FALSE))</f>
        <v>.db #$81, #%00101000</v>
      </c>
    </row>
    <row r="17" spans="2:16" x14ac:dyDescent="0.3">
      <c r="B17">
        <v>1</v>
      </c>
      <c r="C17" t="s">
        <v>2</v>
      </c>
      <c r="D17">
        <v>3</v>
      </c>
      <c r="E17" t="s">
        <v>17</v>
      </c>
      <c r="F17" t="s">
        <v>5</v>
      </c>
      <c r="G17" t="s">
        <v>4</v>
      </c>
      <c r="P17" t="str">
        <f>CONCATENATE(".db #$", C17, B17, ", #%", IF(E17="R", "0", "1"),  DEC2BIN(D17-1,2), VLOOKUP(F17, info!$H$5:$I$9, 2, FALSE), VLOOKUP(G17, info!$K$5:$L$11, 2, FALSE))</f>
        <v>.db #$B1, #%01001000</v>
      </c>
    </row>
    <row r="18" spans="2:16" x14ac:dyDescent="0.3">
      <c r="B18">
        <v>2</v>
      </c>
      <c r="C18">
        <v>2</v>
      </c>
      <c r="D18">
        <v>3</v>
      </c>
      <c r="E18" t="s">
        <v>17</v>
      </c>
      <c r="F18" t="s">
        <v>5</v>
      </c>
      <c r="G18" t="s">
        <v>4</v>
      </c>
      <c r="P18" t="str">
        <f>CONCATENATE(".db #$", C18, B18, ", #%", IF(E18="R", "0", "1"),  DEC2BIN(D18-1,2), VLOOKUP(F18, info!$H$5:$I$9, 2, FALSE), VLOOKUP(G18, info!$K$5:$L$11, 2, FALSE))</f>
        <v>.db #$22, #%01001000</v>
      </c>
    </row>
    <row r="19" spans="2:16" x14ac:dyDescent="0.3">
      <c r="B19">
        <v>2</v>
      </c>
      <c r="C19">
        <v>6</v>
      </c>
      <c r="D19">
        <v>4</v>
      </c>
      <c r="E19" t="s">
        <v>17</v>
      </c>
      <c r="F19" t="s">
        <v>5</v>
      </c>
      <c r="G19" t="s">
        <v>4</v>
      </c>
      <c r="P19" t="str">
        <f>CONCATENATE(".db #$", C19, B19, ", #%", IF(E19="R", "0", "1"),  DEC2BIN(D19-1,2), VLOOKUP(F19, info!$H$5:$I$9, 2, FALSE), VLOOKUP(G19, info!$K$5:$L$11, 2, FALSE))</f>
        <v>.db #$62, #%01101000</v>
      </c>
    </row>
    <row r="20" spans="2:16" x14ac:dyDescent="0.3">
      <c r="B20">
        <v>2</v>
      </c>
      <c r="C20" t="s">
        <v>2</v>
      </c>
      <c r="D20">
        <v>2</v>
      </c>
      <c r="E20" t="s">
        <v>17</v>
      </c>
      <c r="F20" t="s">
        <v>5</v>
      </c>
      <c r="G20" t="s">
        <v>4</v>
      </c>
      <c r="P20" t="str">
        <f>CONCATENATE(".db #$", C20, B20, ", #%", IF(E20="R", "0", "1"),  DEC2BIN(D20-1,2), VLOOKUP(F20, info!$H$5:$I$9, 2, FALSE), VLOOKUP(G20, info!$K$5:$L$11, 2, FALSE))</f>
        <v>.db #$B2, #%00101000</v>
      </c>
    </row>
    <row r="21" spans="2:16" x14ac:dyDescent="0.3">
      <c r="B21">
        <v>3</v>
      </c>
      <c r="C21">
        <v>2</v>
      </c>
      <c r="D21">
        <v>2</v>
      </c>
      <c r="E21" t="s">
        <v>17</v>
      </c>
      <c r="F21" t="s">
        <v>5</v>
      </c>
      <c r="G21" t="s">
        <v>4</v>
      </c>
      <c r="P21" t="str">
        <f>CONCATENATE(".db #$", C21, B21, ", #%", IF(E21="R", "0", "1"),  DEC2BIN(D21-1,2), VLOOKUP(F21, info!$H$5:$I$9, 2, FALSE), VLOOKUP(G21, info!$K$5:$L$11, 2, FALSE))</f>
        <v>.db #$23, #%00101000</v>
      </c>
    </row>
    <row r="22" spans="2:16" x14ac:dyDescent="0.3">
      <c r="B22">
        <v>3</v>
      </c>
      <c r="C22">
        <v>8</v>
      </c>
      <c r="D22">
        <v>2</v>
      </c>
      <c r="E22" t="s">
        <v>17</v>
      </c>
      <c r="F22" t="s">
        <v>5</v>
      </c>
      <c r="G22" t="s">
        <v>4</v>
      </c>
      <c r="P22" t="str">
        <f>CONCATENATE(".db #$", C22, B22, ", #%", IF(E22="R", "0", "1"),  DEC2BIN(D22-1,2), VLOOKUP(F22, info!$H$5:$I$9, 2, FALSE), VLOOKUP(G22, info!$K$5:$L$11, 2, FALSE))</f>
        <v>.db #$83, #%00101000</v>
      </c>
    </row>
    <row r="23" spans="2:16" x14ac:dyDescent="0.3">
      <c r="B23">
        <v>3</v>
      </c>
      <c r="C23" t="s">
        <v>2</v>
      </c>
      <c r="D23">
        <v>2</v>
      </c>
      <c r="E23" t="s">
        <v>17</v>
      </c>
      <c r="F23" t="s">
        <v>5</v>
      </c>
      <c r="G23" t="s">
        <v>4</v>
      </c>
      <c r="P23" t="str">
        <f>CONCATENATE(".db #$", C23, B23, ", #%", IF(E23="R", "0", "1"),  DEC2BIN(D23-1,2), VLOOKUP(F23, info!$H$5:$I$9, 2, FALSE), VLOOKUP(G23, info!$K$5:$L$11, 2, FALSE))</f>
        <v>.db #$B3, #%00101000</v>
      </c>
    </row>
    <row r="24" spans="2:16" x14ac:dyDescent="0.3">
      <c r="B24">
        <v>4</v>
      </c>
      <c r="C24">
        <v>0</v>
      </c>
      <c r="D24">
        <v>4</v>
      </c>
      <c r="E24" t="s">
        <v>4</v>
      </c>
      <c r="F24" t="s">
        <v>5</v>
      </c>
      <c r="G24" t="s">
        <v>4</v>
      </c>
      <c r="P24" t="str">
        <f>CONCATENATE(".db #$", C24, B24, ", #%", IF(E24="R", "0", "1"),  DEC2BIN(D24-1,2), VLOOKUP(F24, info!$H$5:$I$9, 2, FALSE), VLOOKUP(G24, info!$K$5:$L$11, 2, FALSE))</f>
        <v>.db #$04, #%11101000</v>
      </c>
    </row>
    <row r="25" spans="2:16" x14ac:dyDescent="0.3">
      <c r="B25">
        <v>4</v>
      </c>
      <c r="C25">
        <v>2</v>
      </c>
      <c r="D25">
        <v>1</v>
      </c>
      <c r="E25" t="s">
        <v>17</v>
      </c>
      <c r="F25" t="s">
        <v>5</v>
      </c>
      <c r="G25" t="s">
        <v>4</v>
      </c>
      <c r="P25" t="str">
        <f>CONCATENATE(".db #$", C25, B25, ", #%", IF(E25="R", "0", "1"),  DEC2BIN(D25-1,2), VLOOKUP(F25, info!$H$5:$I$9, 2, FALSE), VLOOKUP(G25, info!$K$5:$L$11, 2, FALSE))</f>
        <v>.db #$24, #%00001000</v>
      </c>
    </row>
    <row r="26" spans="2:16" x14ac:dyDescent="0.3">
      <c r="B26">
        <v>4</v>
      </c>
      <c r="C26">
        <v>4</v>
      </c>
      <c r="D26">
        <v>1</v>
      </c>
      <c r="E26" t="s">
        <v>17</v>
      </c>
      <c r="F26" t="s">
        <v>5</v>
      </c>
      <c r="G26" t="s">
        <v>4</v>
      </c>
      <c r="P26" t="str">
        <f>CONCATENATE(".db #$", C26, B26, ", #%", IF(E26="R", "0", "1"),  DEC2BIN(D26-1,2), VLOOKUP(F26, info!$H$5:$I$9, 2, FALSE), VLOOKUP(G26, info!$K$5:$L$11, 2, FALSE))</f>
        <v>.db #$44, #%00001000</v>
      </c>
    </row>
    <row r="27" spans="2:16" x14ac:dyDescent="0.3">
      <c r="B27">
        <v>4</v>
      </c>
      <c r="C27">
        <v>6</v>
      </c>
      <c r="D27">
        <v>4</v>
      </c>
      <c r="E27" t="s">
        <v>4</v>
      </c>
      <c r="F27" t="s">
        <v>5</v>
      </c>
      <c r="G27" t="s">
        <v>4</v>
      </c>
      <c r="P27" t="str">
        <f>CONCATENATE(".db #$", C27, B27, ", #%", IF(E27="R", "0", "1"),  DEC2BIN(D27-1,2), VLOOKUP(F27, info!$H$5:$I$9, 2, FALSE), VLOOKUP(G27, info!$K$5:$L$11, 2, FALSE))</f>
        <v>.db #$64, #%11101000</v>
      </c>
    </row>
    <row r="28" spans="2:16" x14ac:dyDescent="0.3">
      <c r="B28">
        <v>4</v>
      </c>
      <c r="C28">
        <v>8</v>
      </c>
      <c r="D28">
        <v>4</v>
      </c>
      <c r="E28" t="s">
        <v>4</v>
      </c>
      <c r="F28" t="s">
        <v>5</v>
      </c>
      <c r="G28" t="s">
        <v>4</v>
      </c>
      <c r="P28" t="str">
        <f>CONCATENATE(".db #$", C28, B28, ", #%", IF(E28="R", "0", "1"),  DEC2BIN(D28-1,2), VLOOKUP(F28, info!$H$5:$I$9, 2, FALSE), VLOOKUP(G28, info!$K$5:$L$11, 2, FALSE))</f>
        <v>.db #$84, #%11101000</v>
      </c>
    </row>
    <row r="29" spans="2:16" x14ac:dyDescent="0.3">
      <c r="B29">
        <v>4</v>
      </c>
      <c r="C29" t="s">
        <v>4</v>
      </c>
      <c r="D29">
        <v>2</v>
      </c>
      <c r="E29" t="s">
        <v>4</v>
      </c>
      <c r="F29" t="s">
        <v>5</v>
      </c>
      <c r="G29" t="s">
        <v>4</v>
      </c>
      <c r="P29" t="str">
        <f>CONCATENATE(".db #$", C29, B29, ", #%", IF(E29="R", "0", "1"),  DEC2BIN(D29-1,2), VLOOKUP(F29, info!$H$5:$I$9, 2, FALSE), VLOOKUP(G29, info!$K$5:$L$11, 2, FALSE))</f>
        <v>.db #$C4, #%10101000</v>
      </c>
    </row>
    <row r="30" spans="2:16" x14ac:dyDescent="0.3">
      <c r="B30">
        <v>4</v>
      </c>
      <c r="C30" t="s">
        <v>0</v>
      </c>
      <c r="D30">
        <v>4</v>
      </c>
      <c r="E30" t="s">
        <v>4</v>
      </c>
      <c r="F30" t="s">
        <v>5</v>
      </c>
      <c r="G30" t="s">
        <v>4</v>
      </c>
      <c r="P30" t="str">
        <f>CONCATENATE(".db #$", C30, B30, ", #%", IF(E30="R", "0", "1"),  DEC2BIN(D30-1,2), VLOOKUP(F30, info!$H$5:$I$9, 2, FALSE), VLOOKUP(G30, info!$K$5:$L$11, 2, FALSE))</f>
        <v>.db #$D4, #%11101000</v>
      </c>
    </row>
    <row r="31" spans="2:16" x14ac:dyDescent="0.3">
      <c r="B31">
        <v>5</v>
      </c>
      <c r="C31">
        <v>1</v>
      </c>
      <c r="D31">
        <v>3</v>
      </c>
      <c r="E31" t="s">
        <v>17</v>
      </c>
      <c r="F31" t="s">
        <v>5</v>
      </c>
      <c r="G31" t="s">
        <v>4</v>
      </c>
      <c r="P31" t="str">
        <f>CONCATENATE(".db #$", C31, B31, ", #%", IF(E31="R", "0", "1"),  DEC2BIN(D31-1,2), VLOOKUP(F31, info!$H$5:$I$9, 2, FALSE), VLOOKUP(G31, info!$K$5:$L$11, 2, FALSE))</f>
        <v>.db #$15, #%01001000</v>
      </c>
    </row>
    <row r="32" spans="2:16" x14ac:dyDescent="0.3">
      <c r="B32">
        <v>5</v>
      </c>
      <c r="C32">
        <v>5</v>
      </c>
      <c r="D32">
        <v>3</v>
      </c>
      <c r="E32" t="s">
        <v>4</v>
      </c>
      <c r="F32" t="s">
        <v>5</v>
      </c>
      <c r="G32" t="s">
        <v>4</v>
      </c>
      <c r="P32" t="str">
        <f>CONCATENATE(".db #$", C32, B32, ", #%", IF(E32="R", "0", "1"),  DEC2BIN(D32-1,2), VLOOKUP(F32, info!$H$5:$I$9, 2, FALSE), VLOOKUP(G32, info!$K$5:$L$11, 2, FALSE))</f>
        <v>.db #$55, #%11001000</v>
      </c>
    </row>
    <row r="33" spans="2:16" x14ac:dyDescent="0.3">
      <c r="B33">
        <v>5</v>
      </c>
      <c r="C33">
        <v>7</v>
      </c>
      <c r="D33">
        <v>3</v>
      </c>
      <c r="E33" t="s">
        <v>4</v>
      </c>
      <c r="F33" t="s">
        <v>5</v>
      </c>
      <c r="G33" t="s">
        <v>4</v>
      </c>
      <c r="P33" t="str">
        <f>CONCATENATE(".db #$", C33, B33, ", #%", IF(E33="R", "0", "1"),  DEC2BIN(D33-1,2), VLOOKUP(F33, info!$H$5:$I$9, 2, FALSE), VLOOKUP(G33, info!$K$5:$L$11, 2, FALSE))</f>
        <v>.db #$75, #%11001000</v>
      </c>
    </row>
    <row r="34" spans="2:16" x14ac:dyDescent="0.3">
      <c r="B34">
        <v>5</v>
      </c>
      <c r="C34" t="s">
        <v>3</v>
      </c>
      <c r="D34">
        <v>1</v>
      </c>
      <c r="E34" t="s">
        <v>17</v>
      </c>
      <c r="F34" t="s">
        <v>5</v>
      </c>
      <c r="G34" t="s">
        <v>4</v>
      </c>
      <c r="P34" t="str">
        <f>CONCATENATE(".db #$", C34, B34, ", #%", IF(E34="R", "0", "1"),  DEC2BIN(D34-1,2), VLOOKUP(F34, info!$H$5:$I$9, 2, FALSE), VLOOKUP(G34, info!$K$5:$L$11, 2, FALSE))</f>
        <v>.db #$A5, #%00001000</v>
      </c>
    </row>
    <row r="35" spans="2:16" x14ac:dyDescent="0.3">
      <c r="B35">
        <v>6</v>
      </c>
      <c r="C35">
        <v>3</v>
      </c>
      <c r="D35">
        <v>1</v>
      </c>
      <c r="E35" t="s">
        <v>17</v>
      </c>
      <c r="F35" t="s">
        <v>5</v>
      </c>
      <c r="G35" t="s">
        <v>4</v>
      </c>
      <c r="P35" t="str">
        <f>CONCATENATE(".db #$", C35, B35, ", #%", IF(E35="R", "0", "1"),  DEC2BIN(D35-1,2), VLOOKUP(F35, info!$H$5:$I$9, 2, FALSE), VLOOKUP(G35, info!$K$5:$L$11, 2, FALSE))</f>
        <v>.db #$36, #%00001000</v>
      </c>
    </row>
    <row r="36" spans="2:16" x14ac:dyDescent="0.3">
      <c r="B36">
        <v>6</v>
      </c>
      <c r="C36" t="s">
        <v>2</v>
      </c>
      <c r="D36">
        <v>1</v>
      </c>
      <c r="E36" t="s">
        <v>17</v>
      </c>
      <c r="F36" t="s">
        <v>5</v>
      </c>
      <c r="G36" t="s">
        <v>4</v>
      </c>
      <c r="P36" t="str">
        <f>CONCATENATE(".db #$", C36, B36, ", #%", IF(E36="R", "0", "1"),  DEC2BIN(D36-1,2), VLOOKUP(F36, info!$H$5:$I$9, 2, FALSE), VLOOKUP(G36, info!$K$5:$L$11, 2, FALSE))</f>
        <v>.db #$B6, #%00001000</v>
      </c>
    </row>
    <row r="37" spans="2:16" x14ac:dyDescent="0.3">
      <c r="B37">
        <v>7</v>
      </c>
      <c r="C37">
        <v>2</v>
      </c>
      <c r="D37">
        <v>3</v>
      </c>
      <c r="E37" t="s">
        <v>17</v>
      </c>
      <c r="F37" t="s">
        <v>5</v>
      </c>
      <c r="G37" t="s">
        <v>4</v>
      </c>
      <c r="P37" t="str">
        <f>CONCATENATE(".db #$", C37, B37, ", #%", IF(E37="R", "0", "1"),  DEC2BIN(D37-1,2), VLOOKUP(F37, info!$H$5:$I$9, 2, FALSE), VLOOKUP(G37, info!$K$5:$L$11, 2, FALSE))</f>
        <v>.db #$27, #%01001000</v>
      </c>
    </row>
    <row r="38" spans="2:16" x14ac:dyDescent="0.3">
      <c r="B38">
        <v>7</v>
      </c>
      <c r="C38">
        <v>9</v>
      </c>
      <c r="D38">
        <v>2</v>
      </c>
      <c r="E38" t="s">
        <v>17</v>
      </c>
      <c r="F38" t="s">
        <v>5</v>
      </c>
      <c r="G38" t="s">
        <v>4</v>
      </c>
      <c r="P38" t="str">
        <f>CONCATENATE(".db #$", C38, B38, ", #%", IF(E38="R", "0", "1"),  DEC2BIN(D38-1,2), VLOOKUP(F38, info!$H$5:$I$9, 2, FALSE), VLOOKUP(G38, info!$K$5:$L$11, 2, FALSE))</f>
        <v>.db #$97, #%00101000</v>
      </c>
    </row>
    <row r="39" spans="2:16" x14ac:dyDescent="0.3">
      <c r="B39">
        <v>7</v>
      </c>
      <c r="C39" t="s">
        <v>4</v>
      </c>
      <c r="D39">
        <v>1</v>
      </c>
      <c r="E39" t="s">
        <v>17</v>
      </c>
      <c r="F39" t="s">
        <v>5</v>
      </c>
      <c r="G39" t="s">
        <v>4</v>
      </c>
      <c r="P39" t="str">
        <f>CONCATENATE(".db #$", C39, B39, ", #%", IF(E39="R", "0", "1"),  DEC2BIN(D39-1,2), VLOOKUP(F39, info!$H$5:$I$9, 2, FALSE), VLOOKUP(G39, info!$K$5:$L$11, 2, FALSE))</f>
        <v>.db #$C7, #%00001000</v>
      </c>
    </row>
    <row r="40" spans="2:16" x14ac:dyDescent="0.3">
      <c r="B40">
        <v>9</v>
      </c>
      <c r="C40">
        <v>0</v>
      </c>
      <c r="D40">
        <v>4</v>
      </c>
      <c r="E40" t="s">
        <v>17</v>
      </c>
      <c r="F40" t="s">
        <v>4</v>
      </c>
      <c r="G40" t="s">
        <v>2</v>
      </c>
      <c r="P40" t="str">
        <f>CONCATENATE(".db #$", C40, B40, ", #%", IF(E40="R", "0", "1"),  DEC2BIN(D40-1,2), VLOOKUP(F40, info!$H$5:$I$9, 2, FALSE), VLOOKUP(G40, info!$K$5:$L$11, 2, FALSE))</f>
        <v>.db #$09, #%01100001</v>
      </c>
    </row>
    <row r="41" spans="2:16" x14ac:dyDescent="0.3">
      <c r="B41">
        <v>9</v>
      </c>
      <c r="C41">
        <v>1</v>
      </c>
      <c r="D41">
        <v>1</v>
      </c>
      <c r="E41" t="s">
        <v>17</v>
      </c>
      <c r="F41" t="s">
        <v>1</v>
      </c>
      <c r="G41" t="s">
        <v>2</v>
      </c>
      <c r="P41" t="str">
        <f>CONCATENATE(".db #$", C41, B41, ", #%", IF(E41="R", "0", "1"),  DEC2BIN(D41-1,2), VLOOKUP(F41, info!$H$5:$I$9, 2, FALSE), VLOOKUP(G41, info!$K$5:$L$11, 2, FALSE))</f>
        <v>.db #$19, #%00010001</v>
      </c>
    </row>
    <row r="42" spans="2:16" x14ac:dyDescent="0.3">
      <c r="B42">
        <v>9</v>
      </c>
      <c r="C42">
        <v>4</v>
      </c>
      <c r="D42">
        <v>4</v>
      </c>
      <c r="E42" t="s">
        <v>17</v>
      </c>
      <c r="F42" t="s">
        <v>4</v>
      </c>
      <c r="G42" t="s">
        <v>2</v>
      </c>
      <c r="P42" t="str">
        <f>CONCATENATE(".db #$", C42, B42, ", #%", IF(E42="R", "0", "1"),  DEC2BIN(D42-1,2), VLOOKUP(F42, info!$H$5:$I$9, 2, FALSE), VLOOKUP(G42, info!$K$5:$L$11, 2, FALSE))</f>
        <v>.db #$49, #%01100001</v>
      </c>
    </row>
    <row r="43" spans="2:16" x14ac:dyDescent="0.3">
      <c r="B43">
        <v>9</v>
      </c>
      <c r="C43">
        <v>8</v>
      </c>
      <c r="D43">
        <v>2</v>
      </c>
      <c r="E43" t="s">
        <v>17</v>
      </c>
      <c r="F43" t="s">
        <v>1</v>
      </c>
      <c r="G43" t="s">
        <v>2</v>
      </c>
      <c r="P43" t="str">
        <f>CONCATENATE(".db #$", C43, B43, ", #%", IF(E43="R", "0", "1"),  DEC2BIN(D43-1,2), VLOOKUP(F43, info!$H$5:$I$9, 2, FALSE), VLOOKUP(G43, info!$K$5:$L$11, 2, FALSE))</f>
        <v>.db #$89, #%00110001</v>
      </c>
    </row>
    <row r="44" spans="2:16" x14ac:dyDescent="0.3">
      <c r="B44">
        <v>9</v>
      </c>
      <c r="C44" t="s">
        <v>3</v>
      </c>
      <c r="D44">
        <v>4</v>
      </c>
      <c r="E44" t="s">
        <v>17</v>
      </c>
      <c r="F44" t="s">
        <v>4</v>
      </c>
      <c r="G44" t="s">
        <v>2</v>
      </c>
      <c r="P44" t="str">
        <f>CONCATENATE(".db #$", C44, B44, ", #%", IF(E44="R", "0", "1"),  DEC2BIN(D44-1,2), VLOOKUP(F44, info!$H$5:$I$9, 2, FALSE), VLOOKUP(G44, info!$K$5:$L$11, 2, FALSE))</f>
        <v>.db #$A9, #%01100001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F8C7E-D2C9-42C9-982A-F434FE05BA10}">
  <dimension ref="A1:R50"/>
  <sheetViews>
    <sheetView workbookViewId="0">
      <pane ySplit="13" topLeftCell="A41" activePane="bottomLeft" state="frozen"/>
      <selection pane="bottomLeft" activeCell="Q3" sqref="Q3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360" t="s">
        <v>4</v>
      </c>
      <c r="C2" s="136" t="s">
        <v>0</v>
      </c>
      <c r="D2" s="295" t="s">
        <v>4</v>
      </c>
      <c r="E2" s="296" t="s">
        <v>4</v>
      </c>
      <c r="F2" s="365" t="s">
        <v>6</v>
      </c>
      <c r="G2" s="295" t="s">
        <v>4</v>
      </c>
      <c r="H2" s="296" t="s">
        <v>4</v>
      </c>
      <c r="I2" s="269" t="s">
        <v>0</v>
      </c>
      <c r="J2" s="294" t="s">
        <v>4</v>
      </c>
      <c r="K2" s="295" t="s">
        <v>4</v>
      </c>
      <c r="L2" s="297" t="s">
        <v>4</v>
      </c>
      <c r="M2" s="269" t="s">
        <v>0</v>
      </c>
      <c r="N2" s="293" t="s">
        <v>4</v>
      </c>
      <c r="O2" s="361" t="s">
        <v>4</v>
      </c>
      <c r="Q2">
        <v>75</v>
      </c>
      <c r="R2" t="s">
        <v>7</v>
      </c>
    </row>
    <row r="3" spans="1:18" ht="19.2" customHeight="1" x14ac:dyDescent="0.3">
      <c r="A3" s="28">
        <v>1</v>
      </c>
      <c r="B3" s="244" t="s">
        <v>4</v>
      </c>
      <c r="C3" s="233" t="s">
        <v>4</v>
      </c>
      <c r="D3" s="234" t="s">
        <v>4</v>
      </c>
      <c r="E3" s="140" t="s">
        <v>0</v>
      </c>
      <c r="F3" s="36" t="s">
        <v>6</v>
      </c>
      <c r="G3" s="5"/>
      <c r="H3" s="5"/>
      <c r="I3" s="5"/>
      <c r="J3" s="5"/>
      <c r="K3" s="5"/>
      <c r="L3" s="232" t="s">
        <v>4</v>
      </c>
      <c r="M3" s="233" t="s">
        <v>4</v>
      </c>
      <c r="N3" s="234" t="s">
        <v>4</v>
      </c>
      <c r="O3" s="325" t="s">
        <v>0</v>
      </c>
    </row>
    <row r="4" spans="1:18" ht="19.2" customHeight="1" x14ac:dyDescent="0.3">
      <c r="A4" s="28">
        <v>2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6"/>
    </row>
    <row r="5" spans="1:18" ht="19.2" customHeight="1" x14ac:dyDescent="0.3">
      <c r="A5" s="28">
        <v>3</v>
      </c>
      <c r="B5" s="4"/>
      <c r="C5" s="5"/>
      <c r="D5" s="5"/>
      <c r="E5" s="5"/>
      <c r="F5" s="29" t="s">
        <v>6</v>
      </c>
      <c r="G5" s="335" t="s">
        <v>6</v>
      </c>
      <c r="H5" s="335" t="s">
        <v>6</v>
      </c>
      <c r="I5" s="31" t="s">
        <v>6</v>
      </c>
      <c r="J5" s="29" t="s">
        <v>6</v>
      </c>
      <c r="K5" s="335" t="s">
        <v>6</v>
      </c>
      <c r="L5" s="359" t="s">
        <v>6</v>
      </c>
      <c r="M5" s="5"/>
      <c r="N5" s="5"/>
      <c r="O5" s="6"/>
    </row>
    <row r="6" spans="1:18" ht="19.2" customHeight="1" x14ac:dyDescent="0.3">
      <c r="A6" s="28">
        <v>4</v>
      </c>
      <c r="B6" s="4"/>
      <c r="C6" s="5"/>
      <c r="D6" s="5"/>
      <c r="E6" s="5"/>
      <c r="F6" s="333" t="s">
        <v>6</v>
      </c>
      <c r="G6" s="94" t="s">
        <v>4</v>
      </c>
      <c r="H6" s="96" t="s">
        <v>4</v>
      </c>
      <c r="I6" s="5"/>
      <c r="J6" s="5"/>
      <c r="K6" s="198" t="s">
        <v>5</v>
      </c>
      <c r="L6" s="359" t="s">
        <v>6</v>
      </c>
      <c r="M6" s="5"/>
      <c r="N6" s="5"/>
      <c r="O6" s="6"/>
    </row>
    <row r="7" spans="1:18" ht="19.2" customHeight="1" x14ac:dyDescent="0.3">
      <c r="A7" s="28">
        <v>5</v>
      </c>
      <c r="B7" s="4"/>
      <c r="C7" s="5"/>
      <c r="D7" s="5"/>
      <c r="E7" s="5"/>
      <c r="F7" s="34" t="s">
        <v>6</v>
      </c>
      <c r="G7" s="151" t="s">
        <v>4</v>
      </c>
      <c r="H7" s="198" t="s">
        <v>5</v>
      </c>
      <c r="I7" s="5"/>
      <c r="J7" s="5"/>
      <c r="K7" s="366" t="s">
        <v>35</v>
      </c>
      <c r="L7" s="36" t="s">
        <v>6</v>
      </c>
      <c r="M7" s="5"/>
      <c r="N7" s="5"/>
      <c r="O7" s="6"/>
    </row>
    <row r="8" spans="1:18" ht="19.2" customHeight="1" x14ac:dyDescent="0.3">
      <c r="A8" s="28">
        <v>6</v>
      </c>
      <c r="B8" s="83" t="s">
        <v>6</v>
      </c>
      <c r="C8" s="31" t="s">
        <v>6</v>
      </c>
      <c r="D8" s="5"/>
      <c r="E8" s="29" t="s">
        <v>6</v>
      </c>
      <c r="F8" s="30" t="s">
        <v>6</v>
      </c>
      <c r="G8" s="85" t="s">
        <v>6</v>
      </c>
      <c r="H8" s="85" t="s">
        <v>6</v>
      </c>
      <c r="I8" s="232" t="s">
        <v>5</v>
      </c>
      <c r="J8" s="234" t="s">
        <v>5</v>
      </c>
      <c r="K8" s="5"/>
      <c r="L8" s="29" t="s">
        <v>6</v>
      </c>
      <c r="M8" s="31" t="s">
        <v>6</v>
      </c>
      <c r="N8" s="5"/>
      <c r="O8" s="307" t="s">
        <v>6</v>
      </c>
    </row>
    <row r="9" spans="1:18" ht="19.2" customHeight="1" x14ac:dyDescent="0.3">
      <c r="A9" s="28">
        <v>7</v>
      </c>
      <c r="B9" s="4"/>
      <c r="C9" s="5"/>
      <c r="D9" s="5"/>
      <c r="E9" s="5"/>
      <c r="F9" s="5"/>
      <c r="G9" s="5"/>
      <c r="H9" s="5"/>
      <c r="I9" s="5"/>
      <c r="J9" s="5"/>
      <c r="K9" s="5"/>
      <c r="L9" s="81" t="s">
        <v>6</v>
      </c>
      <c r="M9" s="5"/>
      <c r="N9" s="5"/>
      <c r="O9" s="6"/>
    </row>
    <row r="10" spans="1:18" ht="19.2" customHeight="1" x14ac:dyDescent="0.3">
      <c r="A10" s="28">
        <v>8</v>
      </c>
      <c r="B10" s="244" t="s">
        <v>4</v>
      </c>
      <c r="C10" s="30" t="s">
        <v>6</v>
      </c>
      <c r="D10" s="233" t="s">
        <v>4</v>
      </c>
      <c r="E10" s="234" t="s">
        <v>4</v>
      </c>
      <c r="F10" s="81" t="s">
        <v>6</v>
      </c>
      <c r="G10" s="29" t="s">
        <v>6</v>
      </c>
      <c r="H10" s="30" t="s">
        <v>6</v>
      </c>
      <c r="I10" s="31" t="s">
        <v>6</v>
      </c>
      <c r="J10" s="29" t="s">
        <v>6</v>
      </c>
      <c r="K10" s="30" t="s">
        <v>6</v>
      </c>
      <c r="L10" s="36" t="s">
        <v>6</v>
      </c>
      <c r="M10" s="232" t="s">
        <v>4</v>
      </c>
      <c r="N10" s="234" t="s">
        <v>4</v>
      </c>
      <c r="O10" s="325" t="s">
        <v>0</v>
      </c>
    </row>
    <row r="11" spans="1:18" ht="19.2" customHeight="1" thickBot="1" x14ac:dyDescent="0.35">
      <c r="A11" s="28">
        <v>9</v>
      </c>
      <c r="B11" s="362" t="s">
        <v>4</v>
      </c>
      <c r="C11" s="363" t="s">
        <v>6</v>
      </c>
      <c r="D11" s="349" t="s">
        <v>4</v>
      </c>
      <c r="E11" s="266" t="s">
        <v>4</v>
      </c>
      <c r="F11" s="305" t="s">
        <v>6</v>
      </c>
      <c r="G11" s="150" t="s">
        <v>1</v>
      </c>
      <c r="H11" s="265" t="s">
        <v>4</v>
      </c>
      <c r="I11" s="349" t="s">
        <v>4</v>
      </c>
      <c r="J11" s="349" t="s">
        <v>4</v>
      </c>
      <c r="K11" s="266" t="s">
        <v>4</v>
      </c>
      <c r="L11" s="265" t="s">
        <v>4</v>
      </c>
      <c r="M11" s="349" t="s">
        <v>4</v>
      </c>
      <c r="N11" s="349" t="s">
        <v>4</v>
      </c>
      <c r="O11" s="364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4</v>
      </c>
      <c r="E14" t="s">
        <v>17</v>
      </c>
      <c r="F14" t="s">
        <v>4</v>
      </c>
      <c r="G14" t="s">
        <v>4</v>
      </c>
      <c r="P14" t="str">
        <f>CONCATENATE(".db #$", C14, B14, ", #%", IF(E14="R", "0", "1"),  DEC2BIN(D14-1,2), VLOOKUP(F14, info!$H$5:$I$9, 2, FALSE), VLOOKUP(G14, info!$K$5:$L$11, 2, FALSE))</f>
        <v>.db #$00, #%01100000</v>
      </c>
    </row>
    <row r="15" spans="1:18" x14ac:dyDescent="0.3">
      <c r="B15">
        <v>0</v>
      </c>
      <c r="C15">
        <v>1</v>
      </c>
      <c r="D15">
        <v>1</v>
      </c>
      <c r="E15" t="s">
        <v>17</v>
      </c>
      <c r="F15" t="s">
        <v>0</v>
      </c>
      <c r="G15" t="s">
        <v>17</v>
      </c>
      <c r="P15" t="str">
        <f>CONCATENATE(".db #$", C15, B15, ", #%", IF(E15="R", "0", "1"),  DEC2BIN(D15-1,2), VLOOKUP(F15, info!$H$5:$I$9, 2, FALSE), VLOOKUP(G15, info!$K$5:$L$11, 2, FALSE))</f>
        <v>.db #$10, #%00011010</v>
      </c>
    </row>
    <row r="16" spans="1:18" x14ac:dyDescent="0.3">
      <c r="B16">
        <v>0</v>
      </c>
      <c r="C16">
        <v>4</v>
      </c>
      <c r="D16">
        <v>2</v>
      </c>
      <c r="E16" t="s">
        <v>4</v>
      </c>
      <c r="F16" t="s">
        <v>6</v>
      </c>
      <c r="G16" t="s">
        <v>34</v>
      </c>
      <c r="P16" t="str">
        <f>CONCATENATE(".db #$", C16, B16, ", #%", IF(E16="R", "0", "1"),  DEC2BIN(D16-1,2), VLOOKUP(F16, info!$H$5:$I$9, 2, FALSE), VLOOKUP(G16, info!$K$5:$L$11, 2, FALSE))</f>
        <v>.db #$40, #%10100111</v>
      </c>
    </row>
    <row r="17" spans="2:16" x14ac:dyDescent="0.3">
      <c r="B17">
        <v>0</v>
      </c>
      <c r="C17">
        <v>5</v>
      </c>
      <c r="D17">
        <v>2</v>
      </c>
      <c r="E17" t="s">
        <v>17</v>
      </c>
      <c r="F17" t="s">
        <v>4</v>
      </c>
      <c r="G17" t="s">
        <v>4</v>
      </c>
      <c r="P17" t="str">
        <f>CONCATENATE(".db #$", C17, B17, ", #%", IF(E17="R", "0", "1"),  DEC2BIN(D17-1,2), VLOOKUP(F17, info!$H$5:$I$9, 2, FALSE), VLOOKUP(G17, info!$K$5:$L$11, 2, FALSE))</f>
        <v>.db #$50, #%00100000</v>
      </c>
    </row>
    <row r="18" spans="2:16" x14ac:dyDescent="0.3">
      <c r="B18">
        <v>0</v>
      </c>
      <c r="C18">
        <v>7</v>
      </c>
      <c r="D18">
        <v>1</v>
      </c>
      <c r="E18" t="s">
        <v>17</v>
      </c>
      <c r="F18" t="s">
        <v>0</v>
      </c>
      <c r="G18" t="s">
        <v>17</v>
      </c>
      <c r="P18" t="str">
        <f>CONCATENATE(".db #$", C18, B18, ", #%", IF(E18="R", "0", "1"),  DEC2BIN(D18-1,2), VLOOKUP(F18, info!$H$5:$I$9, 2, FALSE), VLOOKUP(G18, info!$K$5:$L$11, 2, FALSE))</f>
        <v>.db #$70, #%00011010</v>
      </c>
    </row>
    <row r="19" spans="2:16" x14ac:dyDescent="0.3">
      <c r="B19">
        <v>0</v>
      </c>
      <c r="C19">
        <v>8</v>
      </c>
      <c r="D19">
        <v>3</v>
      </c>
      <c r="E19" t="s">
        <v>17</v>
      </c>
      <c r="F19" t="s">
        <v>4</v>
      </c>
      <c r="G19" t="s">
        <v>4</v>
      </c>
      <c r="P19" t="str">
        <f>CONCATENATE(".db #$", C19, B19, ", #%", IF(E19="R", "0", "1"),  DEC2BIN(D19-1,2), VLOOKUP(F19, info!$H$5:$I$9, 2, FALSE), VLOOKUP(G19, info!$K$5:$L$11, 2, FALSE))</f>
        <v>.db #$80, #%01000000</v>
      </c>
    </row>
    <row r="20" spans="2:16" x14ac:dyDescent="0.3">
      <c r="B20">
        <v>0</v>
      </c>
      <c r="C20" t="s">
        <v>2</v>
      </c>
      <c r="D20">
        <v>1</v>
      </c>
      <c r="E20" t="s">
        <v>17</v>
      </c>
      <c r="F20" t="s">
        <v>0</v>
      </c>
      <c r="G20" t="s">
        <v>17</v>
      </c>
      <c r="P20" t="str">
        <f>CONCATENATE(".db #$", C20, B20, ", #%", IF(E20="R", "0", "1"),  DEC2BIN(D20-1,2), VLOOKUP(F20, info!$H$5:$I$9, 2, FALSE), VLOOKUP(G20, info!$K$5:$L$11, 2, FALSE))</f>
        <v>.db #$B0, #%00011010</v>
      </c>
    </row>
    <row r="21" spans="2:16" x14ac:dyDescent="0.3">
      <c r="B21">
        <v>0</v>
      </c>
      <c r="C21" t="s">
        <v>4</v>
      </c>
      <c r="D21">
        <v>2</v>
      </c>
      <c r="E21" t="s">
        <v>17</v>
      </c>
      <c r="F21" t="s">
        <v>4</v>
      </c>
      <c r="G21" t="s">
        <v>4</v>
      </c>
      <c r="P21" t="str">
        <f>CONCATENATE(".db #$", C21, B21, ", #%", IF(E21="R", "0", "1"),  DEC2BIN(D21-1,2), VLOOKUP(F21, info!$H$5:$I$9, 2, FALSE), VLOOKUP(G21, info!$K$5:$L$11, 2, FALSE))</f>
        <v>.db #$C0, #%00100000</v>
      </c>
    </row>
    <row r="22" spans="2:16" x14ac:dyDescent="0.3">
      <c r="B22">
        <v>1</v>
      </c>
      <c r="C22">
        <v>0</v>
      </c>
      <c r="D22">
        <v>3</v>
      </c>
      <c r="E22" t="s">
        <v>17</v>
      </c>
      <c r="F22" t="s">
        <v>4</v>
      </c>
      <c r="G22" t="s">
        <v>4</v>
      </c>
      <c r="P22" t="str">
        <f>CONCATENATE(".db #$", C22, B22, ", #%", IF(E22="R", "0", "1"),  DEC2BIN(D22-1,2), VLOOKUP(F22, info!$H$5:$I$9, 2, FALSE), VLOOKUP(G22, info!$K$5:$L$11, 2, FALSE))</f>
        <v>.db #$01, #%01000000</v>
      </c>
    </row>
    <row r="23" spans="2:16" x14ac:dyDescent="0.3">
      <c r="B23">
        <v>1</v>
      </c>
      <c r="C23">
        <v>3</v>
      </c>
      <c r="D23">
        <v>1</v>
      </c>
      <c r="E23" t="s">
        <v>17</v>
      </c>
      <c r="F23" t="s">
        <v>0</v>
      </c>
      <c r="G23" t="s">
        <v>17</v>
      </c>
      <c r="P23" t="str">
        <f>CONCATENATE(".db #$", C23, B23, ", #%", IF(E23="R", "0", "1"),  DEC2BIN(D23-1,2), VLOOKUP(F23, info!$H$5:$I$9, 2, FALSE), VLOOKUP(G23, info!$K$5:$L$11, 2, FALSE))</f>
        <v>.db #$31, #%00011010</v>
      </c>
    </row>
    <row r="24" spans="2:16" x14ac:dyDescent="0.3">
      <c r="B24">
        <v>1</v>
      </c>
      <c r="C24" t="s">
        <v>3</v>
      </c>
      <c r="D24">
        <v>3</v>
      </c>
      <c r="E24" t="s">
        <v>17</v>
      </c>
      <c r="F24" t="s">
        <v>4</v>
      </c>
      <c r="G24" t="s">
        <v>4</v>
      </c>
      <c r="P24" t="str">
        <f>CONCATENATE(".db #$", C24, B24, ", #%", IF(E24="R", "0", "1"),  DEC2BIN(D24-1,2), VLOOKUP(F24, info!$H$5:$I$9, 2, FALSE), VLOOKUP(G24, info!$K$5:$L$11, 2, FALSE))</f>
        <v>.db #$A1, #%01000000</v>
      </c>
    </row>
    <row r="25" spans="2:16" x14ac:dyDescent="0.3">
      <c r="B25">
        <v>1</v>
      </c>
      <c r="C25" t="s">
        <v>0</v>
      </c>
      <c r="D25">
        <v>1</v>
      </c>
      <c r="E25" t="s">
        <v>17</v>
      </c>
      <c r="F25" t="s">
        <v>0</v>
      </c>
      <c r="G25" t="s">
        <v>17</v>
      </c>
      <c r="P25" t="str">
        <f>CONCATENATE(".db #$", C25, B25, ", #%", IF(E25="R", "0", "1"),  DEC2BIN(D25-1,2), VLOOKUP(F25, info!$H$5:$I$9, 2, FALSE), VLOOKUP(G25, info!$K$5:$L$11, 2, FALSE))</f>
        <v>.db #$D1, #%00011010</v>
      </c>
    </row>
    <row r="26" spans="2:16" x14ac:dyDescent="0.3">
      <c r="B26">
        <v>3</v>
      </c>
      <c r="C26">
        <v>4</v>
      </c>
      <c r="D26">
        <v>4</v>
      </c>
      <c r="E26" t="s">
        <v>17</v>
      </c>
      <c r="F26" t="s">
        <v>6</v>
      </c>
      <c r="G26" t="s">
        <v>34</v>
      </c>
      <c r="P26" t="str">
        <f>CONCATENATE(".db #$", C26, B26, ", #%", IF(E26="R", "0", "1"),  DEC2BIN(D26-1,2), VLOOKUP(F26, info!$H$5:$I$9, 2, FALSE), VLOOKUP(G26, info!$K$5:$L$11, 2, FALSE))</f>
        <v>.db #$43, #%01100111</v>
      </c>
    </row>
    <row r="27" spans="2:16" x14ac:dyDescent="0.3">
      <c r="B27">
        <v>3</v>
      </c>
      <c r="C27">
        <v>8</v>
      </c>
      <c r="D27">
        <v>3</v>
      </c>
      <c r="E27" t="s">
        <v>17</v>
      </c>
      <c r="F27" t="s">
        <v>6</v>
      </c>
      <c r="G27" t="s">
        <v>34</v>
      </c>
      <c r="P27" t="str">
        <f>CONCATENATE(".db #$", C27, B27, ", #%", IF(E27="R", "0", "1"),  DEC2BIN(D27-1,2), VLOOKUP(F27, info!$H$5:$I$9, 2, FALSE), VLOOKUP(G27, info!$K$5:$L$11, 2, FALSE))</f>
        <v>.db #$83, #%01000111</v>
      </c>
    </row>
    <row r="28" spans="2:16" x14ac:dyDescent="0.3">
      <c r="B28">
        <v>4</v>
      </c>
      <c r="C28">
        <v>4</v>
      </c>
      <c r="D28">
        <v>2</v>
      </c>
      <c r="E28" t="s">
        <v>4</v>
      </c>
      <c r="F28" t="s">
        <v>6</v>
      </c>
      <c r="G28" t="s">
        <v>34</v>
      </c>
      <c r="P28" t="str">
        <f>CONCATENATE(".db #$", C28, B28, ", #%", IF(E28="R", "0", "1"),  DEC2BIN(D28-1,2), VLOOKUP(F28, info!$H$5:$I$9, 2, FALSE), VLOOKUP(G28, info!$K$5:$L$11, 2, FALSE))</f>
        <v>.db #$44, #%10100111</v>
      </c>
    </row>
    <row r="29" spans="2:16" x14ac:dyDescent="0.3">
      <c r="B29">
        <v>4</v>
      </c>
      <c r="C29">
        <v>5</v>
      </c>
      <c r="D29">
        <v>2</v>
      </c>
      <c r="E29" t="s">
        <v>17</v>
      </c>
      <c r="F29" t="s">
        <v>4</v>
      </c>
      <c r="G29" t="s">
        <v>5</v>
      </c>
      <c r="P29" t="str">
        <f>CONCATENATE(".db #$", C29, B29, ", #%", IF(E29="R", "0", "1"),  DEC2BIN(D29-1,2), VLOOKUP(F29, info!$H$5:$I$9, 2, FALSE), VLOOKUP(G29, info!$K$5:$L$11, 2, FALSE))</f>
        <v>.db #$54, #%00100101</v>
      </c>
    </row>
    <row r="30" spans="2:16" x14ac:dyDescent="0.3">
      <c r="B30">
        <v>4</v>
      </c>
      <c r="C30">
        <v>9</v>
      </c>
      <c r="D30">
        <v>1</v>
      </c>
      <c r="E30" t="s">
        <v>17</v>
      </c>
      <c r="F30" t="s">
        <v>5</v>
      </c>
      <c r="G30" t="s">
        <v>4</v>
      </c>
      <c r="P30" t="str">
        <f>CONCATENATE(".db #$", C30, B30, ", #%", IF(E30="R", "0", "1"),  DEC2BIN(D30-1,2), VLOOKUP(F30, info!$H$5:$I$9, 2, FALSE), VLOOKUP(G30, info!$K$5:$L$11, 2, FALSE))</f>
        <v>.db #$94, #%00001000</v>
      </c>
    </row>
    <row r="31" spans="2:16" x14ac:dyDescent="0.3">
      <c r="B31">
        <v>4</v>
      </c>
      <c r="C31" t="s">
        <v>3</v>
      </c>
      <c r="D31">
        <v>2</v>
      </c>
      <c r="E31" t="s">
        <v>4</v>
      </c>
      <c r="F31" t="s">
        <v>6</v>
      </c>
      <c r="G31" t="s">
        <v>34</v>
      </c>
      <c r="P31" t="str">
        <f>CONCATENATE(".db #$", C31, B31, ", #%", IF(E31="R", "0", "1"),  DEC2BIN(D31-1,2), VLOOKUP(F31, info!$H$5:$I$9, 2, FALSE), VLOOKUP(G31, info!$K$5:$L$11, 2, FALSE))</f>
        <v>.db #$A4, #%10100111</v>
      </c>
    </row>
    <row r="32" spans="2:16" x14ac:dyDescent="0.3">
      <c r="B32">
        <v>5</v>
      </c>
      <c r="C32">
        <v>5</v>
      </c>
      <c r="D32">
        <v>1</v>
      </c>
      <c r="E32" t="s">
        <v>17</v>
      </c>
      <c r="F32" t="s">
        <v>4</v>
      </c>
      <c r="G32" t="s">
        <v>5</v>
      </c>
      <c r="P32" t="str">
        <f>CONCATENATE(".db #$", C32, B32, ", #%", IF(E32="R", "0", "1"),  DEC2BIN(D32-1,2), VLOOKUP(F32, info!$H$5:$I$9, 2, FALSE), VLOOKUP(G32, info!$K$5:$L$11, 2, FALSE))</f>
        <v>.db #$55, #%00000101</v>
      </c>
    </row>
    <row r="33" spans="2:16" x14ac:dyDescent="0.3">
      <c r="B33">
        <v>5</v>
      </c>
      <c r="C33">
        <v>6</v>
      </c>
      <c r="D33">
        <v>1</v>
      </c>
      <c r="E33" t="s">
        <v>17</v>
      </c>
      <c r="F33" t="s">
        <v>5</v>
      </c>
      <c r="G33" t="s">
        <v>4</v>
      </c>
      <c r="P33" t="str">
        <f>CONCATENATE(".db #$", C33, B33, ", #%", IF(E33="R", "0", "1"),  DEC2BIN(D33-1,2), VLOOKUP(F33, info!$H$5:$I$9, 2, FALSE), VLOOKUP(G33, info!$K$5:$L$11, 2, FALSE))</f>
        <v>.db #$65, #%00001000</v>
      </c>
    </row>
    <row r="34" spans="2:16" x14ac:dyDescent="0.3">
      <c r="B34">
        <v>6</v>
      </c>
      <c r="C34">
        <v>0</v>
      </c>
      <c r="D34">
        <v>2</v>
      </c>
      <c r="E34" t="s">
        <v>17</v>
      </c>
      <c r="F34" t="s">
        <v>6</v>
      </c>
      <c r="G34" t="s">
        <v>34</v>
      </c>
      <c r="P34" t="str">
        <f>CONCATENATE(".db #$", C34, B34, ", #%", IF(E34="R", "0", "1"),  DEC2BIN(D34-1,2), VLOOKUP(F34, info!$H$5:$I$9, 2, FALSE), VLOOKUP(G34, info!$K$5:$L$11, 2, FALSE))</f>
        <v>.db #$06, #%00100111</v>
      </c>
    </row>
    <row r="35" spans="2:16" x14ac:dyDescent="0.3">
      <c r="B35">
        <v>6</v>
      </c>
      <c r="C35">
        <v>3</v>
      </c>
      <c r="D35">
        <v>4</v>
      </c>
      <c r="E35" t="s">
        <v>17</v>
      </c>
      <c r="F35" t="s">
        <v>6</v>
      </c>
      <c r="G35" t="s">
        <v>34</v>
      </c>
      <c r="P35" t="str">
        <f>CONCATENATE(".db #$", C35, B35, ", #%", IF(E35="R", "0", "1"),  DEC2BIN(D35-1,2), VLOOKUP(F35, info!$H$5:$I$9, 2, FALSE), VLOOKUP(G35, info!$K$5:$L$11, 2, FALSE))</f>
        <v>.db #$36, #%01100111</v>
      </c>
    </row>
    <row r="36" spans="2:16" x14ac:dyDescent="0.3">
      <c r="B36">
        <v>6</v>
      </c>
      <c r="C36">
        <v>7</v>
      </c>
      <c r="D36">
        <v>2</v>
      </c>
      <c r="E36" t="s">
        <v>17</v>
      </c>
      <c r="F36" t="s">
        <v>5</v>
      </c>
      <c r="G36" t="s">
        <v>4</v>
      </c>
      <c r="P36" t="str">
        <f>CONCATENATE(".db #$", C36, B36, ", #%", IF(E36="R", "0", "1"),  DEC2BIN(D36-1,2), VLOOKUP(F36, info!$H$5:$I$9, 2, FALSE), VLOOKUP(G36, info!$K$5:$L$11, 2, FALSE))</f>
        <v>.db #$76, #%00101000</v>
      </c>
    </row>
    <row r="37" spans="2:16" x14ac:dyDescent="0.3">
      <c r="B37">
        <v>6</v>
      </c>
      <c r="C37" t="s">
        <v>3</v>
      </c>
      <c r="D37">
        <v>2</v>
      </c>
      <c r="E37" t="s">
        <v>17</v>
      </c>
      <c r="F37" t="s">
        <v>6</v>
      </c>
      <c r="G37" t="s">
        <v>34</v>
      </c>
      <c r="P37" t="str">
        <f>CONCATENATE(".db #$", C37, B37, ", #%", IF(E37="R", "0", "1"),  DEC2BIN(D37-1,2), VLOOKUP(F37, info!$H$5:$I$9, 2, FALSE), VLOOKUP(G37, info!$K$5:$L$11, 2, FALSE))</f>
        <v>.db #$A6, #%00100111</v>
      </c>
    </row>
    <row r="38" spans="2:16" x14ac:dyDescent="0.3">
      <c r="B38">
        <v>6</v>
      </c>
      <c r="C38" t="s">
        <v>0</v>
      </c>
      <c r="D38">
        <v>1</v>
      </c>
      <c r="E38" t="s">
        <v>17</v>
      </c>
      <c r="F38" t="s">
        <v>6</v>
      </c>
      <c r="G38" t="s">
        <v>34</v>
      </c>
      <c r="P38" t="str">
        <f>CONCATENATE(".db #$", C38, B38, ", #%", IF(E38="R", "0", "1"),  DEC2BIN(D38-1,2), VLOOKUP(F38, info!$H$5:$I$9, 2, FALSE), VLOOKUP(G38, info!$K$5:$L$11, 2, FALSE))</f>
        <v>.db #$D6, #%00000111</v>
      </c>
    </row>
    <row r="39" spans="2:16" x14ac:dyDescent="0.3">
      <c r="B39">
        <v>7</v>
      </c>
      <c r="C39" t="s">
        <v>3</v>
      </c>
      <c r="D39">
        <v>2</v>
      </c>
      <c r="E39" t="s">
        <v>4</v>
      </c>
      <c r="F39" t="s">
        <v>6</v>
      </c>
      <c r="G39" t="s">
        <v>34</v>
      </c>
      <c r="P39" t="str">
        <f>CONCATENATE(".db #$", C39, B39, ", #%", IF(E39="R", "0", "1"),  DEC2BIN(D39-1,2), VLOOKUP(F39, info!$H$5:$I$9, 2, FALSE), VLOOKUP(G39, info!$K$5:$L$11, 2, FALSE))</f>
        <v>.db #$A7, #%10100111</v>
      </c>
    </row>
    <row r="40" spans="2:16" x14ac:dyDescent="0.3">
      <c r="B40">
        <v>8</v>
      </c>
      <c r="C40">
        <v>0</v>
      </c>
      <c r="D40">
        <v>4</v>
      </c>
      <c r="E40" t="s">
        <v>17</v>
      </c>
      <c r="F40" t="s">
        <v>4</v>
      </c>
      <c r="G40" t="s">
        <v>4</v>
      </c>
      <c r="P40" t="str">
        <f>CONCATENATE(".db #$", C40, B40, ", #%", IF(E40="R", "0", "1"),  DEC2BIN(D40-1,2), VLOOKUP(F40, info!$H$5:$I$9, 2, FALSE), VLOOKUP(G40, info!$K$5:$L$11, 2, FALSE))</f>
        <v>.db #$08, #%01100000</v>
      </c>
    </row>
    <row r="41" spans="2:16" x14ac:dyDescent="0.3">
      <c r="B41">
        <v>9</v>
      </c>
      <c r="C41">
        <v>0</v>
      </c>
      <c r="D41">
        <v>4</v>
      </c>
      <c r="E41" t="s">
        <v>17</v>
      </c>
      <c r="F41" t="s">
        <v>4</v>
      </c>
      <c r="G41" t="s">
        <v>4</v>
      </c>
      <c r="P41" t="str">
        <f>CONCATENATE(".db #$", C41, B41, ", #%", IF(E41="R", "0", "1"),  DEC2BIN(D41-1,2), VLOOKUP(F41, info!$H$5:$I$9, 2, FALSE), VLOOKUP(G41, info!$K$5:$L$11, 2, FALSE))</f>
        <v>.db #$09, #%01100000</v>
      </c>
    </row>
    <row r="42" spans="2:16" x14ac:dyDescent="0.3">
      <c r="B42">
        <v>8</v>
      </c>
      <c r="C42">
        <v>1</v>
      </c>
      <c r="D42">
        <v>2</v>
      </c>
      <c r="E42" t="s">
        <v>4</v>
      </c>
      <c r="F42" t="s">
        <v>6</v>
      </c>
      <c r="G42" t="s">
        <v>34</v>
      </c>
      <c r="P42" t="str">
        <f>CONCATENATE(".db #$", C42, B42, ", #%", IF(E42="R", "0", "1"),  DEC2BIN(D42-1,2), VLOOKUP(F42, info!$H$5:$I$9, 2, FALSE), VLOOKUP(G42, info!$K$5:$L$11, 2, FALSE))</f>
        <v>.db #$18, #%10100111</v>
      </c>
    </row>
    <row r="43" spans="2:16" x14ac:dyDescent="0.3">
      <c r="B43">
        <v>8</v>
      </c>
      <c r="C43">
        <v>4</v>
      </c>
      <c r="D43">
        <v>2</v>
      </c>
      <c r="E43" t="s">
        <v>4</v>
      </c>
      <c r="F43" t="s">
        <v>6</v>
      </c>
      <c r="G43" t="s">
        <v>34</v>
      </c>
      <c r="P43" t="str">
        <f>CONCATENATE(".db #$", C43, B43, ", #%", IF(E43="R", "0", "1"),  DEC2BIN(D43-1,2), VLOOKUP(F43, info!$H$5:$I$9, 2, FALSE), VLOOKUP(G43, info!$K$5:$L$11, 2, FALSE))</f>
        <v>.db #$48, #%10100111</v>
      </c>
    </row>
    <row r="44" spans="2:16" x14ac:dyDescent="0.3">
      <c r="B44">
        <v>8</v>
      </c>
      <c r="C44">
        <v>5</v>
      </c>
      <c r="D44">
        <v>3</v>
      </c>
      <c r="E44" t="s">
        <v>17</v>
      </c>
      <c r="F44" t="s">
        <v>6</v>
      </c>
      <c r="G44" t="s">
        <v>34</v>
      </c>
      <c r="P44" t="str">
        <f>CONCATENATE(".db #$", C44, B44, ", #%", IF(E44="R", "0", "1"),  DEC2BIN(D44-1,2), VLOOKUP(F44, info!$H$5:$I$9, 2, FALSE), VLOOKUP(G44, info!$K$5:$L$11, 2, FALSE))</f>
        <v>.db #$58, #%01000111</v>
      </c>
    </row>
    <row r="45" spans="2:16" x14ac:dyDescent="0.3">
      <c r="B45">
        <v>8</v>
      </c>
      <c r="C45">
        <v>8</v>
      </c>
      <c r="D45">
        <v>2</v>
      </c>
      <c r="E45" t="s">
        <v>17</v>
      </c>
      <c r="F45" t="s">
        <v>6</v>
      </c>
      <c r="G45" t="s">
        <v>34</v>
      </c>
      <c r="P45" t="str">
        <f>CONCATENATE(".db #$", C45, B45, ", #%", IF(E45="R", "0", "1"),  DEC2BIN(D45-1,2), VLOOKUP(F45, info!$H$5:$I$9, 2, FALSE), VLOOKUP(G45, info!$K$5:$L$11, 2, FALSE))</f>
        <v>.db #$88, #%00100111</v>
      </c>
    </row>
    <row r="46" spans="2:16" x14ac:dyDescent="0.3">
      <c r="B46">
        <v>8</v>
      </c>
      <c r="C46" t="s">
        <v>2</v>
      </c>
      <c r="D46">
        <v>2</v>
      </c>
      <c r="E46" t="s">
        <v>17</v>
      </c>
      <c r="F46" t="s">
        <v>4</v>
      </c>
      <c r="G46" t="s">
        <v>4</v>
      </c>
      <c r="P46" t="str">
        <f>CONCATENATE(".db #$", C46, B46, ", #%", IF(E46="R", "0", "1"),  DEC2BIN(D46-1,2), VLOOKUP(F46, info!$H$5:$I$9, 2, FALSE), VLOOKUP(G46, info!$K$5:$L$11, 2, FALSE))</f>
        <v>.db #$B8, #%00100000</v>
      </c>
    </row>
    <row r="47" spans="2:16" x14ac:dyDescent="0.3">
      <c r="B47">
        <v>8</v>
      </c>
      <c r="C47" t="s">
        <v>0</v>
      </c>
      <c r="D47">
        <v>1</v>
      </c>
      <c r="E47" t="s">
        <v>17</v>
      </c>
      <c r="F47" t="s">
        <v>0</v>
      </c>
      <c r="G47" t="s">
        <v>17</v>
      </c>
      <c r="P47" t="str">
        <f>CONCATENATE(".db #$", C47, B47, ", #%", IF(E47="R", "0", "1"),  DEC2BIN(D47-1,2), VLOOKUP(F47, info!$H$5:$I$9, 2, FALSE), VLOOKUP(G47, info!$K$5:$L$11, 2, FALSE))</f>
        <v>.db #$D8, #%00011010</v>
      </c>
    </row>
    <row r="48" spans="2:16" x14ac:dyDescent="0.3">
      <c r="B48">
        <v>9</v>
      </c>
      <c r="C48">
        <v>5</v>
      </c>
      <c r="D48">
        <v>1</v>
      </c>
      <c r="E48" t="s">
        <v>17</v>
      </c>
      <c r="F48" t="s">
        <v>1</v>
      </c>
      <c r="G48" t="s">
        <v>5</v>
      </c>
      <c r="P48" t="str">
        <f>CONCATENATE(".db #$", C48, B48, ", #%", IF(E48="R", "0", "1"),  DEC2BIN(D48-1,2), VLOOKUP(F48, info!$H$5:$I$9, 2, FALSE), VLOOKUP(G48, info!$K$5:$L$11, 2, FALSE))</f>
        <v>.db #$59, #%00010101</v>
      </c>
    </row>
    <row r="49" spans="2:16" x14ac:dyDescent="0.3">
      <c r="B49">
        <v>9</v>
      </c>
      <c r="C49">
        <v>6</v>
      </c>
      <c r="D49">
        <v>4</v>
      </c>
      <c r="E49" t="s">
        <v>17</v>
      </c>
      <c r="F49" t="s">
        <v>4</v>
      </c>
      <c r="G49" t="s">
        <v>4</v>
      </c>
      <c r="P49" t="str">
        <f>CONCATENATE(".db #$", C49, B49, ", #%", IF(E49="R", "0", "1"),  DEC2BIN(D49-1,2), VLOOKUP(F49, info!$H$5:$I$9, 2, FALSE), VLOOKUP(G49, info!$K$5:$L$11, 2, FALSE))</f>
        <v>.db #$69, #%01100000</v>
      </c>
    </row>
    <row r="50" spans="2:16" x14ac:dyDescent="0.3">
      <c r="B50">
        <v>9</v>
      </c>
      <c r="C50" t="s">
        <v>3</v>
      </c>
      <c r="D50">
        <v>4</v>
      </c>
      <c r="E50" t="s">
        <v>17</v>
      </c>
      <c r="F50" t="s">
        <v>4</v>
      </c>
      <c r="G50" t="s">
        <v>4</v>
      </c>
      <c r="P50" t="str">
        <f>CONCATENATE(".db #$", C50, B50, ", #%", IF(E50="R", "0", "1"),  DEC2BIN(D50-1,2), VLOOKUP(F50, info!$H$5:$I$9, 2, FALSE), VLOOKUP(G50, info!$K$5:$L$11, 2, FALSE))</f>
        <v>.db #$A9, #%01100000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95A08-C8AC-4FCE-9CBF-7EAEE5C051C6}">
  <dimension ref="A1:R43"/>
  <sheetViews>
    <sheetView workbookViewId="0">
      <pane ySplit="13" topLeftCell="A14" activePane="bottomLeft" state="frozen"/>
      <selection pane="bottomLeft" activeCell="Q2" sqref="Q2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368" t="s">
        <v>1</v>
      </c>
      <c r="C2" s="338" t="s">
        <v>1</v>
      </c>
      <c r="D2" s="369" t="s">
        <v>6</v>
      </c>
      <c r="E2" s="239" t="s">
        <v>6</v>
      </c>
      <c r="F2" s="239" t="s">
        <v>6</v>
      </c>
      <c r="G2" s="370" t="s">
        <v>6</v>
      </c>
      <c r="H2" s="369" t="s">
        <v>6</v>
      </c>
      <c r="I2" s="239" t="s">
        <v>6</v>
      </c>
      <c r="J2" s="239" t="s">
        <v>6</v>
      </c>
      <c r="K2" s="370" t="s">
        <v>6</v>
      </c>
      <c r="L2" s="369" t="s">
        <v>6</v>
      </c>
      <c r="M2" s="239" t="s">
        <v>6</v>
      </c>
      <c r="N2" s="370" t="s">
        <v>6</v>
      </c>
      <c r="O2" s="371" t="s">
        <v>1</v>
      </c>
      <c r="Q2">
        <v>61</v>
      </c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6"/>
    </row>
    <row r="4" spans="1:18" ht="19.2" customHeight="1" x14ac:dyDescent="0.3">
      <c r="A4" s="28">
        <v>2</v>
      </c>
      <c r="B4" s="4"/>
      <c r="C4" s="5"/>
      <c r="D4" s="5"/>
      <c r="E4" s="199" t="s">
        <v>4</v>
      </c>
      <c r="F4" s="200" t="s">
        <v>4</v>
      </c>
      <c r="G4" s="200" t="s">
        <v>4</v>
      </c>
      <c r="H4" s="201" t="s">
        <v>4</v>
      </c>
      <c r="I4" s="151" t="s">
        <v>4</v>
      </c>
      <c r="J4" s="199" t="s">
        <v>4</v>
      </c>
      <c r="K4" s="200" t="s">
        <v>4</v>
      </c>
      <c r="L4" s="201" t="s">
        <v>4</v>
      </c>
      <c r="M4" s="199" t="s">
        <v>4</v>
      </c>
      <c r="N4" s="200" t="s">
        <v>4</v>
      </c>
      <c r="O4" s="242" t="s">
        <v>4</v>
      </c>
    </row>
    <row r="5" spans="1:18" ht="19.2" customHeight="1" x14ac:dyDescent="0.3">
      <c r="A5" s="28">
        <v>3</v>
      </c>
      <c r="B5" s="4"/>
      <c r="C5" s="5"/>
      <c r="D5" s="5"/>
      <c r="E5" s="367" t="s">
        <v>4</v>
      </c>
      <c r="F5" s="117" t="s">
        <v>5</v>
      </c>
      <c r="G5" s="119" t="s">
        <v>5</v>
      </c>
      <c r="H5" s="117" t="s">
        <v>0</v>
      </c>
      <c r="I5" s="118" t="s">
        <v>5</v>
      </c>
      <c r="J5" s="118" t="s">
        <v>5</v>
      </c>
      <c r="K5" s="119" t="s">
        <v>0</v>
      </c>
      <c r="L5" s="117" t="s">
        <v>0</v>
      </c>
      <c r="M5" s="118" t="s">
        <v>0</v>
      </c>
      <c r="N5" s="118" t="s">
        <v>0</v>
      </c>
      <c r="O5" s="138" t="s">
        <v>0</v>
      </c>
    </row>
    <row r="6" spans="1:18" ht="19.2" customHeight="1" x14ac:dyDescent="0.3">
      <c r="A6" s="28">
        <v>4</v>
      </c>
      <c r="B6" s="4"/>
      <c r="C6" s="5"/>
      <c r="D6" s="5"/>
      <c r="E6" s="199" t="s">
        <v>4</v>
      </c>
      <c r="F6" s="200" t="s">
        <v>4</v>
      </c>
      <c r="G6" s="200" t="s">
        <v>4</v>
      </c>
      <c r="H6" s="201" t="s">
        <v>4</v>
      </c>
      <c r="I6" s="199" t="s">
        <v>4</v>
      </c>
      <c r="J6" s="200" t="s">
        <v>4</v>
      </c>
      <c r="K6" s="200" t="s">
        <v>4</v>
      </c>
      <c r="L6" s="201" t="s">
        <v>4</v>
      </c>
      <c r="M6" s="199" t="s">
        <v>4</v>
      </c>
      <c r="N6" s="200" t="s">
        <v>4</v>
      </c>
      <c r="O6" s="242" t="s">
        <v>4</v>
      </c>
    </row>
    <row r="7" spans="1:18" ht="19.2" customHeight="1" x14ac:dyDescent="0.3">
      <c r="A7" s="28">
        <v>5</v>
      </c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6"/>
    </row>
    <row r="8" spans="1:18" ht="19.2" customHeight="1" x14ac:dyDescent="0.3">
      <c r="A8" s="28">
        <v>6</v>
      </c>
      <c r="B8" s="214" t="s">
        <v>4</v>
      </c>
      <c r="C8" s="200" t="s">
        <v>4</v>
      </c>
      <c r="D8" s="200" t="s">
        <v>4</v>
      </c>
      <c r="E8" s="201" t="s">
        <v>4</v>
      </c>
      <c r="F8" s="199" t="s">
        <v>4</v>
      </c>
      <c r="G8" s="200" t="s">
        <v>4</v>
      </c>
      <c r="H8" s="200" t="s">
        <v>4</v>
      </c>
      <c r="I8" s="201" t="s">
        <v>4</v>
      </c>
      <c r="J8" s="199" t="s">
        <v>4</v>
      </c>
      <c r="K8" s="200" t="s">
        <v>4</v>
      </c>
      <c r="L8" s="200" t="s">
        <v>4</v>
      </c>
      <c r="M8" s="201" t="s">
        <v>4</v>
      </c>
      <c r="N8" s="252" t="s">
        <v>4</v>
      </c>
      <c r="O8" s="6"/>
    </row>
    <row r="9" spans="1:18" ht="19.2" customHeight="1" x14ac:dyDescent="0.3">
      <c r="A9" s="28">
        <v>7</v>
      </c>
      <c r="B9" s="328" t="s">
        <v>0</v>
      </c>
      <c r="C9" s="118" t="s">
        <v>0</v>
      </c>
      <c r="D9" s="118" t="s">
        <v>0</v>
      </c>
      <c r="E9" s="119" t="s">
        <v>0</v>
      </c>
      <c r="F9" s="117" t="s">
        <v>0</v>
      </c>
      <c r="G9" s="118" t="s">
        <v>0</v>
      </c>
      <c r="H9" s="118" t="s">
        <v>5</v>
      </c>
      <c r="I9" s="119" t="s">
        <v>0</v>
      </c>
      <c r="J9" s="165" t="s">
        <v>0</v>
      </c>
      <c r="K9" s="165" t="s">
        <v>0</v>
      </c>
      <c r="L9" s="165" t="s">
        <v>0</v>
      </c>
      <c r="M9" s="165" t="s">
        <v>0</v>
      </c>
      <c r="N9" s="253" t="s">
        <v>4</v>
      </c>
      <c r="O9" s="6"/>
    </row>
    <row r="10" spans="1:18" ht="19.2" customHeight="1" x14ac:dyDescent="0.3">
      <c r="A10" s="28">
        <v>8</v>
      </c>
      <c r="B10" s="281" t="s">
        <v>1</v>
      </c>
      <c r="C10" s="199" t="s">
        <v>4</v>
      </c>
      <c r="D10" s="200" t="s">
        <v>4</v>
      </c>
      <c r="E10" s="201" t="s">
        <v>4</v>
      </c>
      <c r="F10" s="199" t="s">
        <v>4</v>
      </c>
      <c r="G10" s="200" t="s">
        <v>4</v>
      </c>
      <c r="H10" s="200" t="s">
        <v>4</v>
      </c>
      <c r="I10" s="201" t="s">
        <v>4</v>
      </c>
      <c r="J10" s="199" t="s">
        <v>4</v>
      </c>
      <c r="K10" s="200" t="s">
        <v>4</v>
      </c>
      <c r="L10" s="200" t="s">
        <v>4</v>
      </c>
      <c r="M10" s="201" t="s">
        <v>4</v>
      </c>
      <c r="N10" s="254" t="s">
        <v>4</v>
      </c>
      <c r="O10" s="6"/>
    </row>
    <row r="11" spans="1:18" ht="19.2" customHeight="1" thickBot="1" x14ac:dyDescent="0.35">
      <c r="A11" s="28">
        <v>9</v>
      </c>
      <c r="B11" s="372" t="s">
        <v>35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1</v>
      </c>
      <c r="E14" t="s">
        <v>17</v>
      </c>
      <c r="F14" t="s">
        <v>1</v>
      </c>
      <c r="G14" t="s">
        <v>25</v>
      </c>
      <c r="P14" t="str">
        <f>CONCATENATE(".db #$", C14, B14, ", #%", IF(E14="R", "0", "1"),  DEC2BIN(D14-1,2), VLOOKUP(F14, info!$H$5:$I$9, 2, FALSE), VLOOKUP(G14, info!$K$5:$L$11, 2, FALSE))</f>
        <v>.db #$00, #%00010011</v>
      </c>
    </row>
    <row r="15" spans="1:18" x14ac:dyDescent="0.3">
      <c r="B15">
        <v>0</v>
      </c>
      <c r="C15">
        <v>1</v>
      </c>
      <c r="D15">
        <v>1</v>
      </c>
      <c r="E15" t="s">
        <v>17</v>
      </c>
      <c r="F15" t="s">
        <v>1</v>
      </c>
      <c r="G15" t="s">
        <v>2</v>
      </c>
      <c r="P15" t="str">
        <f>CONCATENATE(".db #$", C15, B15, ", #%", IF(E15="R", "0", "1"),  DEC2BIN(D15-1,2), VLOOKUP(F15, info!$H$5:$I$9, 2, FALSE), VLOOKUP(G15, info!$K$5:$L$11, 2, FALSE))</f>
        <v>.db #$10, #%00010001</v>
      </c>
    </row>
    <row r="16" spans="1:18" x14ac:dyDescent="0.3">
      <c r="B16">
        <v>0</v>
      </c>
      <c r="C16">
        <v>2</v>
      </c>
      <c r="D16">
        <v>4</v>
      </c>
      <c r="E16" t="s">
        <v>17</v>
      </c>
      <c r="F16" t="s">
        <v>6</v>
      </c>
      <c r="G16" t="s">
        <v>34</v>
      </c>
      <c r="P16" t="str">
        <f>CONCATENATE(".db #$", C16, B16, ", #%", IF(E16="R", "0", "1"),  DEC2BIN(D16-1,2), VLOOKUP(F16, info!$H$5:$I$9, 2, FALSE), VLOOKUP(G16, info!$K$5:$L$11, 2, FALSE))</f>
        <v>.db #$20, #%01100111</v>
      </c>
    </row>
    <row r="17" spans="2:16" x14ac:dyDescent="0.3">
      <c r="B17">
        <v>0</v>
      </c>
      <c r="C17">
        <v>6</v>
      </c>
      <c r="D17">
        <v>4</v>
      </c>
      <c r="E17" t="s">
        <v>17</v>
      </c>
      <c r="F17" t="s">
        <v>6</v>
      </c>
      <c r="G17" t="s">
        <v>34</v>
      </c>
      <c r="P17" t="str">
        <f>CONCATENATE(".db #$", C17, B17, ", #%", IF(E17="R", "0", "1"),  DEC2BIN(D17-1,2), VLOOKUP(F17, info!$H$5:$I$9, 2, FALSE), VLOOKUP(G17, info!$K$5:$L$11, 2, FALSE))</f>
        <v>.db #$60, #%01100111</v>
      </c>
    </row>
    <row r="18" spans="2:16" x14ac:dyDescent="0.3">
      <c r="B18">
        <v>0</v>
      </c>
      <c r="C18" t="s">
        <v>3</v>
      </c>
      <c r="D18">
        <v>3</v>
      </c>
      <c r="E18" t="s">
        <v>17</v>
      </c>
      <c r="F18" t="s">
        <v>6</v>
      </c>
      <c r="G18" t="s">
        <v>34</v>
      </c>
      <c r="P18" t="str">
        <f>CONCATENATE(".db #$", C18, B18, ", #%", IF(E18="R", "0", "1"),  DEC2BIN(D18-1,2), VLOOKUP(F18, info!$H$5:$I$9, 2, FALSE), VLOOKUP(G18, info!$K$5:$L$11, 2, FALSE))</f>
        <v>.db #$A0, #%01000111</v>
      </c>
    </row>
    <row r="19" spans="2:16" x14ac:dyDescent="0.3">
      <c r="B19">
        <v>0</v>
      </c>
      <c r="C19" t="s">
        <v>0</v>
      </c>
      <c r="D19">
        <v>1</v>
      </c>
      <c r="E19" t="s">
        <v>17</v>
      </c>
      <c r="F19" t="s">
        <v>1</v>
      </c>
      <c r="G19" t="s">
        <v>5</v>
      </c>
      <c r="P19" t="str">
        <f>CONCATENATE(".db #$", C19, B19, ", #%", IF(E19="R", "0", "1"),  DEC2BIN(D19-1,2), VLOOKUP(F19, info!$H$5:$I$9, 2, FALSE), VLOOKUP(G19, info!$K$5:$L$11, 2, FALSE))</f>
        <v>.db #$D0, #%00010101</v>
      </c>
    </row>
    <row r="20" spans="2:16" x14ac:dyDescent="0.3">
      <c r="B20">
        <v>2</v>
      </c>
      <c r="C20">
        <v>3</v>
      </c>
      <c r="D20">
        <v>4</v>
      </c>
      <c r="E20" t="s">
        <v>17</v>
      </c>
      <c r="F20" t="s">
        <v>4</v>
      </c>
      <c r="G20" t="s">
        <v>25</v>
      </c>
      <c r="P20" t="str">
        <f>CONCATENATE(".db #$", C20, B20, ", #%", IF(E20="R", "0", "1"),  DEC2BIN(D20-1,2), VLOOKUP(F20, info!$H$5:$I$9, 2, FALSE), VLOOKUP(G20, info!$K$5:$L$11, 2, FALSE))</f>
        <v>.db #$32, #%01100011</v>
      </c>
    </row>
    <row r="21" spans="2:16" x14ac:dyDescent="0.3">
      <c r="B21">
        <v>2</v>
      </c>
      <c r="C21">
        <v>7</v>
      </c>
      <c r="D21">
        <v>1</v>
      </c>
      <c r="E21" t="s">
        <v>17</v>
      </c>
      <c r="F21" t="s">
        <v>4</v>
      </c>
      <c r="G21" t="s">
        <v>5</v>
      </c>
      <c r="P21" t="str">
        <f>CONCATENATE(".db #$", C21, B21, ", #%", IF(E21="R", "0", "1"),  DEC2BIN(D21-1,2), VLOOKUP(F21, info!$H$5:$I$9, 2, FALSE), VLOOKUP(G21, info!$K$5:$L$11, 2, FALSE))</f>
        <v>.db #$72, #%00000101</v>
      </c>
    </row>
    <row r="22" spans="2:16" x14ac:dyDescent="0.3">
      <c r="B22">
        <v>2</v>
      </c>
      <c r="C22">
        <v>8</v>
      </c>
      <c r="D22">
        <v>3</v>
      </c>
      <c r="E22" t="s">
        <v>17</v>
      </c>
      <c r="F22" t="s">
        <v>4</v>
      </c>
      <c r="G22" t="s">
        <v>25</v>
      </c>
      <c r="P22" t="str">
        <f>CONCATENATE(".db #$", C22, B22, ", #%", IF(E22="R", "0", "1"),  DEC2BIN(D22-1,2), VLOOKUP(F22, info!$H$5:$I$9, 2, FALSE), VLOOKUP(G22, info!$K$5:$L$11, 2, FALSE))</f>
        <v>.db #$82, #%01000011</v>
      </c>
    </row>
    <row r="23" spans="2:16" x14ac:dyDescent="0.3">
      <c r="B23">
        <v>2</v>
      </c>
      <c r="C23" t="s">
        <v>2</v>
      </c>
      <c r="D23">
        <v>3</v>
      </c>
      <c r="E23" t="s">
        <v>17</v>
      </c>
      <c r="F23" t="s">
        <v>4</v>
      </c>
      <c r="G23" t="s">
        <v>25</v>
      </c>
      <c r="P23" t="str">
        <f>CONCATENATE(".db #$", C23, B23, ", #%", IF(E23="R", "0", "1"),  DEC2BIN(D23-1,2), VLOOKUP(F23, info!$H$5:$I$9, 2, FALSE), VLOOKUP(G23, info!$K$5:$L$11, 2, FALSE))</f>
        <v>.db #$B2, #%01000011</v>
      </c>
    </row>
    <row r="24" spans="2:16" x14ac:dyDescent="0.3">
      <c r="B24">
        <v>3</v>
      </c>
      <c r="C24">
        <v>3</v>
      </c>
      <c r="D24">
        <v>1</v>
      </c>
      <c r="E24" t="s">
        <v>17</v>
      </c>
      <c r="F24" t="s">
        <v>4</v>
      </c>
      <c r="G24" t="s">
        <v>25</v>
      </c>
      <c r="P24" t="str">
        <f>CONCATENATE(".db #$", C24, B24, ", #%", IF(E24="R", "0", "1"),  DEC2BIN(D24-1,2), VLOOKUP(F24, info!$H$5:$I$9, 2, FALSE), VLOOKUP(G24, info!$K$5:$L$11, 2, FALSE))</f>
        <v>.db #$33, #%00000011</v>
      </c>
    </row>
    <row r="25" spans="2:16" x14ac:dyDescent="0.3">
      <c r="B25">
        <v>3</v>
      </c>
      <c r="C25">
        <v>4</v>
      </c>
      <c r="D25">
        <v>2</v>
      </c>
      <c r="E25" t="s">
        <v>17</v>
      </c>
      <c r="F25" t="s">
        <v>5</v>
      </c>
      <c r="G25" t="s">
        <v>17</v>
      </c>
      <c r="P25" t="str">
        <f>CONCATENATE(".db #$", C25, B25, ", #%", IF(E25="R", "0", "1"),  DEC2BIN(D25-1,2), VLOOKUP(F25, info!$H$5:$I$9, 2, FALSE), VLOOKUP(G25, info!$K$5:$L$11, 2, FALSE))</f>
        <v>.db #$43, #%00101010</v>
      </c>
    </row>
    <row r="26" spans="2:16" x14ac:dyDescent="0.3">
      <c r="B26">
        <v>3</v>
      </c>
      <c r="C26">
        <v>6</v>
      </c>
      <c r="D26">
        <v>4</v>
      </c>
      <c r="E26" t="s">
        <v>17</v>
      </c>
      <c r="F26" t="s">
        <v>0</v>
      </c>
      <c r="G26" t="s">
        <v>17</v>
      </c>
      <c r="P26" t="str">
        <f>CONCATENATE(".db #$", C26, B26, ", #%", IF(E26="R", "0", "1"),  DEC2BIN(D26-1,2), VLOOKUP(F26, info!$H$5:$I$9, 2, FALSE), VLOOKUP(G26, info!$K$5:$L$11, 2, FALSE))</f>
        <v>.db #$63, #%01111010</v>
      </c>
    </row>
    <row r="27" spans="2:16" x14ac:dyDescent="0.3">
      <c r="B27">
        <v>3</v>
      </c>
      <c r="C27">
        <v>7</v>
      </c>
      <c r="D27">
        <v>2</v>
      </c>
      <c r="E27" t="s">
        <v>17</v>
      </c>
      <c r="F27" t="s">
        <v>5</v>
      </c>
      <c r="G27" t="s">
        <v>17</v>
      </c>
      <c r="P27" t="str">
        <f>CONCATENATE(".db #$", C27, B27, ", #%", IF(E27="R", "0", "1"),  DEC2BIN(D27-1,2), VLOOKUP(F27, info!$H$5:$I$9, 2, FALSE), VLOOKUP(G27, info!$K$5:$L$11, 2, FALSE))</f>
        <v>.db #$73, #%00101010</v>
      </c>
    </row>
    <row r="28" spans="2:16" x14ac:dyDescent="0.3">
      <c r="B28">
        <v>3</v>
      </c>
      <c r="C28" t="s">
        <v>3</v>
      </c>
      <c r="D28">
        <v>4</v>
      </c>
      <c r="E28" t="s">
        <v>17</v>
      </c>
      <c r="F28" t="s">
        <v>0</v>
      </c>
      <c r="G28" t="s">
        <v>17</v>
      </c>
      <c r="P28" t="str">
        <f>CONCATENATE(".db #$", C28, B28, ", #%", IF(E28="R", "0", "1"),  DEC2BIN(D28-1,2), VLOOKUP(F28, info!$H$5:$I$9, 2, FALSE), VLOOKUP(G28, info!$K$5:$L$11, 2, FALSE))</f>
        <v>.db #$A3, #%01111010</v>
      </c>
    </row>
    <row r="29" spans="2:16" x14ac:dyDescent="0.3">
      <c r="B29">
        <v>4</v>
      </c>
      <c r="C29">
        <v>3</v>
      </c>
      <c r="D29">
        <v>4</v>
      </c>
      <c r="E29" t="s">
        <v>17</v>
      </c>
      <c r="F29" t="s">
        <v>4</v>
      </c>
      <c r="G29" t="s">
        <v>25</v>
      </c>
      <c r="P29" t="str">
        <f>CONCATENATE(".db #$", C29, B29, ", #%", IF(E29="R", "0", "1"),  DEC2BIN(D29-1,2), VLOOKUP(F29, info!$H$5:$I$9, 2, FALSE), VLOOKUP(G29, info!$K$5:$L$11, 2, FALSE))</f>
        <v>.db #$34, #%01100011</v>
      </c>
    </row>
    <row r="30" spans="2:16" x14ac:dyDescent="0.3">
      <c r="B30">
        <v>4</v>
      </c>
      <c r="C30">
        <v>7</v>
      </c>
      <c r="D30">
        <v>4</v>
      </c>
      <c r="E30" t="s">
        <v>17</v>
      </c>
      <c r="F30" t="s">
        <v>4</v>
      </c>
      <c r="G30" t="s">
        <v>25</v>
      </c>
      <c r="P30" t="str">
        <f>CONCATENATE(".db #$", C30, B30, ", #%", IF(E30="R", "0", "1"),  DEC2BIN(D30-1,2), VLOOKUP(F30, info!$H$5:$I$9, 2, FALSE), VLOOKUP(G30, info!$K$5:$L$11, 2, FALSE))</f>
        <v>.db #$74, #%01100011</v>
      </c>
    </row>
    <row r="31" spans="2:16" x14ac:dyDescent="0.3">
      <c r="B31">
        <v>4</v>
      </c>
      <c r="C31" t="s">
        <v>2</v>
      </c>
      <c r="D31">
        <v>3</v>
      </c>
      <c r="E31" t="s">
        <v>17</v>
      </c>
      <c r="F31" t="s">
        <v>4</v>
      </c>
      <c r="G31" t="s">
        <v>25</v>
      </c>
      <c r="P31" t="str">
        <f>CONCATENATE(".db #$", C31, B31, ", #%", IF(E31="R", "0", "1"),  DEC2BIN(D31-1,2), VLOOKUP(F31, info!$H$5:$I$9, 2, FALSE), VLOOKUP(G31, info!$K$5:$L$11, 2, FALSE))</f>
        <v>.db #$B4, #%01000011</v>
      </c>
    </row>
    <row r="32" spans="2:16" x14ac:dyDescent="0.3">
      <c r="B32">
        <v>6</v>
      </c>
      <c r="C32">
        <v>0</v>
      </c>
      <c r="D32">
        <v>4</v>
      </c>
      <c r="E32" t="s">
        <v>17</v>
      </c>
      <c r="F32" t="s">
        <v>4</v>
      </c>
      <c r="G32" t="s">
        <v>25</v>
      </c>
      <c r="P32" t="str">
        <f>CONCATENATE(".db #$", C32, B32, ", #%", IF(E32="R", "0", "1"),  DEC2BIN(D32-1,2), VLOOKUP(F32, info!$H$5:$I$9, 2, FALSE), VLOOKUP(G32, info!$K$5:$L$11, 2, FALSE))</f>
        <v>.db #$06, #%01100011</v>
      </c>
    </row>
    <row r="33" spans="2:16" x14ac:dyDescent="0.3">
      <c r="B33">
        <v>6</v>
      </c>
      <c r="C33">
        <v>4</v>
      </c>
      <c r="D33">
        <v>4</v>
      </c>
      <c r="E33" t="s">
        <v>17</v>
      </c>
      <c r="F33" t="s">
        <v>4</v>
      </c>
      <c r="G33" t="s">
        <v>25</v>
      </c>
      <c r="P33" t="str">
        <f>CONCATENATE(".db #$", C33, B33, ", #%", IF(E33="R", "0", "1"),  DEC2BIN(D33-1,2), VLOOKUP(F33, info!$H$5:$I$9, 2, FALSE), VLOOKUP(G33, info!$K$5:$L$11, 2, FALSE))</f>
        <v>.db #$46, #%01100011</v>
      </c>
    </row>
    <row r="34" spans="2:16" x14ac:dyDescent="0.3">
      <c r="B34">
        <v>6</v>
      </c>
      <c r="C34">
        <v>8</v>
      </c>
      <c r="D34">
        <v>4</v>
      </c>
      <c r="E34" t="s">
        <v>17</v>
      </c>
      <c r="F34" t="s">
        <v>4</v>
      </c>
      <c r="G34" t="s">
        <v>25</v>
      </c>
      <c r="P34" t="str">
        <f>CONCATENATE(".db #$", C34, B34, ", #%", IF(E34="R", "0", "1"),  DEC2BIN(D34-1,2), VLOOKUP(F34, info!$H$5:$I$9, 2, FALSE), VLOOKUP(G34, info!$K$5:$L$11, 2, FALSE))</f>
        <v>.db #$86, #%01100011</v>
      </c>
    </row>
    <row r="35" spans="2:16" x14ac:dyDescent="0.3">
      <c r="B35">
        <v>6</v>
      </c>
      <c r="C35" t="s">
        <v>4</v>
      </c>
      <c r="D35">
        <v>3</v>
      </c>
      <c r="E35" t="s">
        <v>4</v>
      </c>
      <c r="F35" t="s">
        <v>4</v>
      </c>
      <c r="G35" t="s">
        <v>25</v>
      </c>
      <c r="P35" t="str">
        <f>CONCATENATE(".db #$", C35, B35, ", #%", IF(E35="R", "0", "1"),  DEC2BIN(D35-1,2), VLOOKUP(F35, info!$H$5:$I$9, 2, FALSE), VLOOKUP(G35, info!$K$5:$L$11, 2, FALSE))</f>
        <v>.db #$C6, #%11000011</v>
      </c>
    </row>
    <row r="36" spans="2:16" x14ac:dyDescent="0.3">
      <c r="B36">
        <v>7</v>
      </c>
      <c r="C36">
        <v>0</v>
      </c>
      <c r="D36">
        <v>4</v>
      </c>
      <c r="E36" t="s">
        <v>17</v>
      </c>
      <c r="F36" t="s">
        <v>0</v>
      </c>
      <c r="G36" t="s">
        <v>17</v>
      </c>
      <c r="P36" t="str">
        <f>CONCATENATE(".db #$", C36, B36, ", #%", IF(E36="R", "0", "1"),  DEC2BIN(D36-1,2), VLOOKUP(F36, info!$H$5:$I$9, 2, FALSE), VLOOKUP(G36, info!$K$5:$L$11, 2, FALSE))</f>
        <v>.db #$07, #%01111010</v>
      </c>
    </row>
    <row r="37" spans="2:16" x14ac:dyDescent="0.3">
      <c r="B37">
        <v>7</v>
      </c>
      <c r="C37">
        <v>4</v>
      </c>
      <c r="D37">
        <v>4</v>
      </c>
      <c r="E37" t="s">
        <v>17</v>
      </c>
      <c r="F37" t="s">
        <v>0</v>
      </c>
      <c r="G37" t="s">
        <v>17</v>
      </c>
      <c r="P37" t="str">
        <f>CONCATENATE(".db #$", C37, B37, ", #%", IF(E37="R", "0", "1"),  DEC2BIN(D37-1,2), VLOOKUP(F37, info!$H$5:$I$9, 2, FALSE), VLOOKUP(G37, info!$K$5:$L$11, 2, FALSE))</f>
        <v>.db #$47, #%01111010</v>
      </c>
    </row>
    <row r="38" spans="2:16" x14ac:dyDescent="0.3">
      <c r="B38">
        <v>7</v>
      </c>
      <c r="C38">
        <v>6</v>
      </c>
      <c r="D38">
        <v>1</v>
      </c>
      <c r="E38" t="s">
        <v>17</v>
      </c>
      <c r="F38" t="s">
        <v>5</v>
      </c>
      <c r="G38" t="s">
        <v>17</v>
      </c>
      <c r="P38" t="str">
        <f>CONCATENATE(".db #$", C38, B38, ", #%", IF(E38="R", "0", "1"),  DEC2BIN(D38-1,2), VLOOKUP(F38, info!$H$5:$I$9, 2, FALSE), VLOOKUP(G38, info!$K$5:$L$11, 2, FALSE))</f>
        <v>.db #$67, #%00001010</v>
      </c>
    </row>
    <row r="39" spans="2:16" x14ac:dyDescent="0.3">
      <c r="B39">
        <v>7</v>
      </c>
      <c r="C39">
        <v>8</v>
      </c>
      <c r="D39">
        <v>4</v>
      </c>
      <c r="E39" t="s">
        <v>17</v>
      </c>
      <c r="F39" t="s">
        <v>0</v>
      </c>
      <c r="G39" t="s">
        <v>17</v>
      </c>
      <c r="P39" t="str">
        <f>CONCATENATE(".db #$", C39, B39, ", #%", IF(E39="R", "0", "1"),  DEC2BIN(D39-1,2), VLOOKUP(F39, info!$H$5:$I$9, 2, FALSE), VLOOKUP(G39, info!$K$5:$L$11, 2, FALSE))</f>
        <v>.db #$87, #%01111010</v>
      </c>
    </row>
    <row r="40" spans="2:16" x14ac:dyDescent="0.3">
      <c r="B40">
        <v>8</v>
      </c>
      <c r="C40">
        <v>0</v>
      </c>
      <c r="D40">
        <v>1</v>
      </c>
      <c r="E40" t="s">
        <v>17</v>
      </c>
      <c r="F40" t="s">
        <v>1</v>
      </c>
      <c r="G40" t="s">
        <v>25</v>
      </c>
      <c r="P40" t="str">
        <f>CONCATENATE(".db #$", C40, B40, ", #%", IF(E40="R", "0", "1"),  DEC2BIN(D40-1,2), VLOOKUP(F40, info!$H$5:$I$9, 2, FALSE), VLOOKUP(G40, info!$K$5:$L$11, 2, FALSE))</f>
        <v>.db #$08, #%00010011</v>
      </c>
    </row>
    <row r="41" spans="2:16" x14ac:dyDescent="0.3">
      <c r="B41">
        <v>8</v>
      </c>
      <c r="C41">
        <v>1</v>
      </c>
      <c r="D41">
        <v>3</v>
      </c>
      <c r="E41" t="s">
        <v>17</v>
      </c>
      <c r="F41" t="s">
        <v>4</v>
      </c>
      <c r="G41" t="s">
        <v>25</v>
      </c>
      <c r="P41" t="str">
        <f>CONCATENATE(".db #$", C41, B41, ", #%", IF(E41="R", "0", "1"),  DEC2BIN(D41-1,2), VLOOKUP(F41, info!$H$5:$I$9, 2, FALSE), VLOOKUP(G41, info!$K$5:$L$11, 2, FALSE))</f>
        <v>.db #$18, #%01000011</v>
      </c>
    </row>
    <row r="42" spans="2:16" x14ac:dyDescent="0.3">
      <c r="B42">
        <v>8</v>
      </c>
      <c r="C42">
        <v>4</v>
      </c>
      <c r="D42">
        <v>4</v>
      </c>
      <c r="E42" t="s">
        <v>17</v>
      </c>
      <c r="F42" t="s">
        <v>4</v>
      </c>
      <c r="G42" t="s">
        <v>25</v>
      </c>
      <c r="P42" t="str">
        <f>CONCATENATE(".db #$", C42, B42, ", #%", IF(E42="R", "0", "1"),  DEC2BIN(D42-1,2), VLOOKUP(F42, info!$H$5:$I$9, 2, FALSE), VLOOKUP(G42, info!$K$5:$L$11, 2, FALSE))</f>
        <v>.db #$48, #%01100011</v>
      </c>
    </row>
    <row r="43" spans="2:16" x14ac:dyDescent="0.3">
      <c r="B43">
        <v>8</v>
      </c>
      <c r="C43">
        <v>8</v>
      </c>
      <c r="D43">
        <v>4</v>
      </c>
      <c r="E43" t="s">
        <v>17</v>
      </c>
      <c r="F43" t="s">
        <v>4</v>
      </c>
      <c r="G43" t="s">
        <v>25</v>
      </c>
      <c r="P43" t="str">
        <f>CONCATENATE(".db #$", C43, B43, ", #%", IF(E43="R", "0", "1"),  DEC2BIN(D43-1,2), VLOOKUP(F43, info!$H$5:$I$9, 2, FALSE), VLOOKUP(G43, info!$K$5:$L$11, 2, FALSE))</f>
        <v>.db #$88, #%01100011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9609B-E397-403B-9964-51D2C8EDAB57}">
  <dimension ref="A1:R35"/>
  <sheetViews>
    <sheetView workbookViewId="0">
      <pane ySplit="13" topLeftCell="A24" activePane="bottomLeft" state="frozen"/>
      <selection pane="bottomLeft" activeCell="P33" sqref="P33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320" t="s">
        <v>0</v>
      </c>
      <c r="C2" s="136" t="s">
        <v>0</v>
      </c>
      <c r="D2" s="136" t="s">
        <v>0</v>
      </c>
      <c r="E2" s="321" t="s">
        <v>0</v>
      </c>
      <c r="F2" s="135" t="s">
        <v>0</v>
      </c>
      <c r="G2" s="136" t="s">
        <v>0</v>
      </c>
      <c r="H2" s="136" t="s">
        <v>0</v>
      </c>
      <c r="I2" s="321" t="s">
        <v>0</v>
      </c>
      <c r="J2" s="135" t="s">
        <v>0</v>
      </c>
      <c r="K2" s="136" t="s">
        <v>0</v>
      </c>
      <c r="L2" s="136" t="s">
        <v>0</v>
      </c>
      <c r="M2" s="321" t="s">
        <v>0</v>
      </c>
      <c r="N2" s="135" t="s">
        <v>0</v>
      </c>
      <c r="O2" s="137" t="s">
        <v>0</v>
      </c>
      <c r="Q2">
        <v>45</v>
      </c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6"/>
    </row>
    <row r="4" spans="1:18" ht="19.2" customHeight="1" x14ac:dyDescent="0.3">
      <c r="A4" s="28">
        <v>2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6"/>
    </row>
    <row r="5" spans="1:18" ht="19.2" customHeight="1" x14ac:dyDescent="0.3">
      <c r="A5" s="28">
        <v>3</v>
      </c>
      <c r="B5" s="4"/>
      <c r="C5" s="29" t="s">
        <v>6</v>
      </c>
      <c r="D5" s="30" t="s">
        <v>6</v>
      </c>
      <c r="E5" s="30" t="s">
        <v>6</v>
      </c>
      <c r="F5" s="31" t="s">
        <v>6</v>
      </c>
      <c r="G5" s="5"/>
      <c r="H5" s="5"/>
      <c r="I5" s="5"/>
      <c r="J5" s="81" t="s">
        <v>6</v>
      </c>
      <c r="K5" s="5"/>
      <c r="L5" s="5"/>
      <c r="M5" s="277" t="s">
        <v>6</v>
      </c>
      <c r="N5" s="5"/>
      <c r="O5" s="6"/>
    </row>
    <row r="6" spans="1:18" ht="19.2" customHeight="1" x14ac:dyDescent="0.3">
      <c r="A6" s="28">
        <v>4</v>
      </c>
      <c r="B6" s="4"/>
      <c r="C6" s="81" t="s">
        <v>6</v>
      </c>
      <c r="D6" s="5"/>
      <c r="E6" s="5"/>
      <c r="F6" s="81" t="s">
        <v>6</v>
      </c>
      <c r="G6" s="5"/>
      <c r="H6" s="5"/>
      <c r="I6" s="373" t="s">
        <v>35</v>
      </c>
      <c r="J6" s="82" t="s">
        <v>6</v>
      </c>
      <c r="K6" s="5"/>
      <c r="L6" s="277" t="s">
        <v>6</v>
      </c>
      <c r="M6" s="5"/>
      <c r="N6" s="5"/>
      <c r="O6" s="6"/>
    </row>
    <row r="7" spans="1:18" ht="19.2" customHeight="1" x14ac:dyDescent="0.3">
      <c r="A7" s="28">
        <v>5</v>
      </c>
      <c r="B7" s="4"/>
      <c r="C7" s="93" t="s">
        <v>4</v>
      </c>
      <c r="D7" s="5"/>
      <c r="E7" s="5"/>
      <c r="F7" s="93" t="s">
        <v>4</v>
      </c>
      <c r="G7" s="5"/>
      <c r="H7" s="5"/>
      <c r="I7" s="5"/>
      <c r="J7" s="94" t="s">
        <v>4</v>
      </c>
      <c r="K7" s="96" t="s">
        <v>4</v>
      </c>
      <c r="L7" s="5"/>
      <c r="M7" s="5"/>
      <c r="N7" s="5"/>
      <c r="O7" s="6"/>
    </row>
    <row r="8" spans="1:18" ht="19.2" customHeight="1" x14ac:dyDescent="0.3">
      <c r="A8" s="28">
        <v>6</v>
      </c>
      <c r="B8" s="4"/>
      <c r="C8" s="152" t="s">
        <v>4</v>
      </c>
      <c r="D8" s="5"/>
      <c r="E8" s="5"/>
      <c r="F8" s="152" t="s">
        <v>4</v>
      </c>
      <c r="G8" s="5"/>
      <c r="H8" s="5"/>
      <c r="I8" s="5"/>
      <c r="J8" s="93" t="s">
        <v>4</v>
      </c>
      <c r="K8" s="5"/>
      <c r="L8" s="151" t="s">
        <v>4</v>
      </c>
      <c r="M8" s="5"/>
      <c r="N8" s="5"/>
      <c r="O8" s="6"/>
    </row>
    <row r="9" spans="1:18" ht="19.2" customHeight="1" x14ac:dyDescent="0.3">
      <c r="A9" s="28">
        <v>7</v>
      </c>
      <c r="B9" s="4"/>
      <c r="C9" s="46" t="s">
        <v>1</v>
      </c>
      <c r="D9" s="5"/>
      <c r="E9" s="5"/>
      <c r="F9" s="46" t="s">
        <v>4</v>
      </c>
      <c r="G9" s="5"/>
      <c r="H9" s="5"/>
      <c r="I9" s="5"/>
      <c r="J9" s="46" t="s">
        <v>4</v>
      </c>
      <c r="K9" s="5"/>
      <c r="L9" s="5"/>
      <c r="M9" s="46" t="s">
        <v>4</v>
      </c>
      <c r="N9" s="5"/>
      <c r="O9" s="6"/>
    </row>
    <row r="10" spans="1:18" ht="19.2" customHeight="1" x14ac:dyDescent="0.3">
      <c r="A10" s="28">
        <v>8</v>
      </c>
      <c r="B10" s="4"/>
      <c r="C10" s="48" t="s">
        <v>4</v>
      </c>
      <c r="D10" s="49" t="s">
        <v>4</v>
      </c>
      <c r="E10" s="50" t="s">
        <v>4</v>
      </c>
      <c r="F10" s="47" t="s">
        <v>4</v>
      </c>
      <c r="G10" s="5"/>
      <c r="H10" s="235" t="s">
        <v>4</v>
      </c>
      <c r="I10" s="5"/>
      <c r="J10" s="47" t="s">
        <v>4</v>
      </c>
      <c r="K10" s="5"/>
      <c r="L10" s="5"/>
      <c r="M10" s="47" t="s">
        <v>4</v>
      </c>
      <c r="N10" s="5"/>
      <c r="O10" s="319" t="s">
        <v>4</v>
      </c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4</v>
      </c>
      <c r="E14" t="s">
        <v>17</v>
      </c>
      <c r="F14" t="s">
        <v>0</v>
      </c>
      <c r="G14" t="s">
        <v>17</v>
      </c>
      <c r="P14" t="str">
        <f>CONCATENATE(".db #$", C14, B14, ", #%", IF(E14="R", "0", "1"),  DEC2BIN(D14-1,2), VLOOKUP(F14, info!$H$5:$I$9, 2, FALSE), VLOOKUP(G14, info!$K$5:$L$11, 2, FALSE))</f>
        <v>.db #$00, #%01111010</v>
      </c>
    </row>
    <row r="15" spans="1:18" x14ac:dyDescent="0.3">
      <c r="B15">
        <v>0</v>
      </c>
      <c r="C15">
        <v>4</v>
      </c>
      <c r="D15">
        <v>4</v>
      </c>
      <c r="E15" t="s">
        <v>17</v>
      </c>
      <c r="F15" t="s">
        <v>0</v>
      </c>
      <c r="G15" t="s">
        <v>17</v>
      </c>
      <c r="P15" t="str">
        <f>CONCATENATE(".db #$", C15, B15, ", #%", IF(E15="R", "0", "1"),  DEC2BIN(D15-1,2), VLOOKUP(F15, info!$H$5:$I$9, 2, FALSE), VLOOKUP(G15, info!$K$5:$L$11, 2, FALSE))</f>
        <v>.db #$40, #%01111010</v>
      </c>
    </row>
    <row r="16" spans="1:18" x14ac:dyDescent="0.3">
      <c r="B16">
        <v>0</v>
      </c>
      <c r="C16">
        <v>8</v>
      </c>
      <c r="D16">
        <v>4</v>
      </c>
      <c r="E16" t="s">
        <v>17</v>
      </c>
      <c r="F16" t="s">
        <v>0</v>
      </c>
      <c r="G16" t="s">
        <v>17</v>
      </c>
      <c r="P16" t="str">
        <f>CONCATENATE(".db #$", C16, B16, ", #%", IF(E16="R", "0", "1"),  DEC2BIN(D16-1,2), VLOOKUP(F16, info!$H$5:$I$9, 2, FALSE), VLOOKUP(G16, info!$K$5:$L$11, 2, FALSE))</f>
        <v>.db #$80, #%01111010</v>
      </c>
    </row>
    <row r="17" spans="2:16" x14ac:dyDescent="0.3">
      <c r="B17">
        <v>0</v>
      </c>
      <c r="C17" t="s">
        <v>4</v>
      </c>
      <c r="D17">
        <v>2</v>
      </c>
      <c r="E17" t="s">
        <v>17</v>
      </c>
      <c r="F17" t="s">
        <v>0</v>
      </c>
      <c r="G17" t="s">
        <v>17</v>
      </c>
      <c r="P17" t="str">
        <f>CONCATENATE(".db #$", C17, B17, ", #%", IF(E17="R", "0", "1"),  DEC2BIN(D17-1,2), VLOOKUP(F17, info!$H$5:$I$9, 2, FALSE), VLOOKUP(G17, info!$K$5:$L$11, 2, FALSE))</f>
        <v>.db #$C0, #%00111010</v>
      </c>
    </row>
    <row r="18" spans="2:16" x14ac:dyDescent="0.3">
      <c r="B18">
        <v>3</v>
      </c>
      <c r="C18">
        <v>1</v>
      </c>
      <c r="D18">
        <v>4</v>
      </c>
      <c r="E18" t="s">
        <v>17</v>
      </c>
      <c r="F18" t="s">
        <v>6</v>
      </c>
      <c r="G18" t="s">
        <v>34</v>
      </c>
      <c r="P18" t="str">
        <f>CONCATENATE(".db #$", C18, B18, ", #%", IF(E18="R", "0", "1"),  DEC2BIN(D18-1,2), VLOOKUP(F18, info!$H$5:$I$9, 2, FALSE), VLOOKUP(G18, info!$K$5:$L$11, 2, FALSE))</f>
        <v>.db #$13, #%01100111</v>
      </c>
    </row>
    <row r="19" spans="2:16" x14ac:dyDescent="0.3">
      <c r="B19">
        <v>3</v>
      </c>
      <c r="C19">
        <v>8</v>
      </c>
      <c r="D19">
        <v>2</v>
      </c>
      <c r="E19" t="s">
        <v>4</v>
      </c>
      <c r="F19" t="s">
        <v>6</v>
      </c>
      <c r="G19" t="s">
        <v>34</v>
      </c>
      <c r="P19" t="str">
        <f>CONCATENATE(".db #$", C19, B19, ", #%", IF(E19="R", "0", "1"),  DEC2BIN(D19-1,2), VLOOKUP(F19, info!$H$5:$I$9, 2, FALSE), VLOOKUP(G19, info!$K$5:$L$11, 2, FALSE))</f>
        <v>.db #$83, #%10100111</v>
      </c>
    </row>
    <row r="20" spans="2:16" x14ac:dyDescent="0.3">
      <c r="B20">
        <v>3</v>
      </c>
      <c r="C20" t="s">
        <v>2</v>
      </c>
      <c r="D20">
        <v>1</v>
      </c>
      <c r="E20" t="s">
        <v>17</v>
      </c>
      <c r="F20" t="s">
        <v>6</v>
      </c>
      <c r="G20" t="s">
        <v>34</v>
      </c>
      <c r="P20" t="str">
        <f>CONCATENATE(".db #$", C20, B20, ", #%", IF(E20="R", "0", "1"),  DEC2BIN(D20-1,2), VLOOKUP(F20, info!$H$5:$I$9, 2, FALSE), VLOOKUP(G20, info!$K$5:$L$11, 2, FALSE))</f>
        <v>.db #$B3, #%00000111</v>
      </c>
    </row>
    <row r="21" spans="2:16" x14ac:dyDescent="0.3">
      <c r="B21">
        <v>4</v>
      </c>
      <c r="C21">
        <v>1</v>
      </c>
      <c r="D21">
        <v>1</v>
      </c>
      <c r="E21" t="s">
        <v>17</v>
      </c>
      <c r="F21" t="s">
        <v>6</v>
      </c>
      <c r="G21" t="s">
        <v>34</v>
      </c>
      <c r="P21" t="str">
        <f>CONCATENATE(".db #$", C21, B21, ", #%", IF(E21="R", "0", "1"),  DEC2BIN(D21-1,2), VLOOKUP(F21, info!$H$5:$I$9, 2, FALSE), VLOOKUP(G21, info!$K$5:$L$11, 2, FALSE))</f>
        <v>.db #$14, #%00000111</v>
      </c>
    </row>
    <row r="22" spans="2:16" x14ac:dyDescent="0.3">
      <c r="B22">
        <v>4</v>
      </c>
      <c r="C22">
        <v>4</v>
      </c>
      <c r="D22">
        <v>1</v>
      </c>
      <c r="E22" t="s">
        <v>17</v>
      </c>
      <c r="F22" t="s">
        <v>6</v>
      </c>
      <c r="G22" t="s">
        <v>34</v>
      </c>
      <c r="P22" t="str">
        <f>CONCATENATE(".db #$", C22, B22, ", #%", IF(E22="R", "0", "1"),  DEC2BIN(D22-1,2), VLOOKUP(F22, info!$H$5:$I$9, 2, FALSE), VLOOKUP(G22, info!$K$5:$L$11, 2, FALSE))</f>
        <v>.db #$44, #%00000111</v>
      </c>
    </row>
    <row r="23" spans="2:16" x14ac:dyDescent="0.3">
      <c r="B23">
        <v>4</v>
      </c>
      <c r="C23" t="s">
        <v>3</v>
      </c>
      <c r="D23">
        <v>1</v>
      </c>
      <c r="E23" t="s">
        <v>17</v>
      </c>
      <c r="F23" t="s">
        <v>6</v>
      </c>
      <c r="G23" t="s">
        <v>34</v>
      </c>
      <c r="P23" t="str">
        <f>CONCATENATE(".db #$", C23, B23, ", #%", IF(E23="R", "0", "1"),  DEC2BIN(D23-1,2), VLOOKUP(F23, info!$H$5:$I$9, 2, FALSE), VLOOKUP(G23, info!$K$5:$L$11, 2, FALSE))</f>
        <v>.db #$A4, #%00000111</v>
      </c>
    </row>
    <row r="24" spans="2:16" x14ac:dyDescent="0.3">
      <c r="B24">
        <v>5</v>
      </c>
      <c r="C24">
        <v>1</v>
      </c>
      <c r="D24">
        <v>2</v>
      </c>
      <c r="E24" t="s">
        <v>4</v>
      </c>
      <c r="F24" t="s">
        <v>4</v>
      </c>
      <c r="G24" t="s">
        <v>5</v>
      </c>
      <c r="P24" t="str">
        <f>CONCATENATE(".db #$", C24, B24, ", #%", IF(E24="R", "0", "1"),  DEC2BIN(D24-1,2), VLOOKUP(F24, info!$H$5:$I$9, 2, FALSE), VLOOKUP(G24, info!$K$5:$L$11, 2, FALSE))</f>
        <v>.db #$15, #%10100101</v>
      </c>
    </row>
    <row r="25" spans="2:16" x14ac:dyDescent="0.3">
      <c r="B25">
        <v>5</v>
      </c>
      <c r="C25">
        <v>4</v>
      </c>
      <c r="D25">
        <v>2</v>
      </c>
      <c r="E25" t="s">
        <v>4</v>
      </c>
      <c r="F25" t="s">
        <v>4</v>
      </c>
      <c r="G25" t="s">
        <v>5</v>
      </c>
      <c r="P25" t="str">
        <f>CONCATENATE(".db #$", C25, B25, ", #%", IF(E25="R", "0", "1"),  DEC2BIN(D25-1,2), VLOOKUP(F25, info!$H$5:$I$9, 2, FALSE), VLOOKUP(G25, info!$K$5:$L$11, 2, FALSE))</f>
        <v>.db #$45, #%10100101</v>
      </c>
    </row>
    <row r="26" spans="2:16" x14ac:dyDescent="0.3">
      <c r="B26">
        <v>5</v>
      </c>
      <c r="C26">
        <v>8</v>
      </c>
      <c r="D26">
        <v>2</v>
      </c>
      <c r="E26" t="s">
        <v>17</v>
      </c>
      <c r="F26" t="s">
        <v>4</v>
      </c>
      <c r="G26" t="s">
        <v>5</v>
      </c>
      <c r="P26" t="str">
        <f>CONCATENATE(".db #$", C26, B26, ", #%", IF(E26="R", "0", "1"),  DEC2BIN(D26-1,2), VLOOKUP(F26, info!$H$5:$I$9, 2, FALSE), VLOOKUP(G26, info!$K$5:$L$11, 2, FALSE))</f>
        <v>.db #$85, #%00100101</v>
      </c>
    </row>
    <row r="27" spans="2:16" x14ac:dyDescent="0.3">
      <c r="B27">
        <v>6</v>
      </c>
      <c r="C27">
        <v>8</v>
      </c>
      <c r="D27">
        <v>1</v>
      </c>
      <c r="E27" t="s">
        <v>17</v>
      </c>
      <c r="F27" t="s">
        <v>4</v>
      </c>
      <c r="G27" t="s">
        <v>5</v>
      </c>
      <c r="P27" t="str">
        <f>CONCATENATE(".db #$", C27, B27, ", #%", IF(E27="R", "0", "1"),  DEC2BIN(D27-1,2), VLOOKUP(F27, info!$H$5:$I$9, 2, FALSE), VLOOKUP(G27, info!$K$5:$L$11, 2, FALSE))</f>
        <v>.db #$86, #%00000101</v>
      </c>
    </row>
    <row r="28" spans="2:16" x14ac:dyDescent="0.3">
      <c r="B28">
        <v>6</v>
      </c>
      <c r="C28" t="s">
        <v>3</v>
      </c>
      <c r="D28">
        <v>1</v>
      </c>
      <c r="E28" t="s">
        <v>17</v>
      </c>
      <c r="F28" t="s">
        <v>4</v>
      </c>
      <c r="G28" t="s">
        <v>5</v>
      </c>
      <c r="P28" t="str">
        <f>CONCATENATE(".db #$", C28, B28, ", #%", IF(E28="R", "0", "1"),  DEC2BIN(D28-1,2), VLOOKUP(F28, info!$H$5:$I$9, 2, FALSE), VLOOKUP(G28, info!$K$5:$L$11, 2, FALSE))</f>
        <v>.db #$A6, #%00000101</v>
      </c>
    </row>
    <row r="29" spans="2:16" x14ac:dyDescent="0.3">
      <c r="B29">
        <v>7</v>
      </c>
      <c r="C29">
        <v>1</v>
      </c>
      <c r="D29">
        <v>1</v>
      </c>
      <c r="E29" t="s">
        <v>17</v>
      </c>
      <c r="F29" t="s">
        <v>1</v>
      </c>
      <c r="G29" t="s">
        <v>2</v>
      </c>
      <c r="P29" t="str">
        <f>CONCATENATE(".db #$", C29, B29, ", #%", IF(E29="R", "0", "1"),  DEC2BIN(D29-1,2), VLOOKUP(F29, info!$H$5:$I$9, 2, FALSE), VLOOKUP(G29, info!$K$5:$L$11, 2, FALSE))</f>
        <v>.db #$17, #%00010001</v>
      </c>
    </row>
    <row r="30" spans="2:16" x14ac:dyDescent="0.3">
      <c r="B30">
        <v>7</v>
      </c>
      <c r="C30">
        <v>4</v>
      </c>
      <c r="D30">
        <v>2</v>
      </c>
      <c r="E30" t="s">
        <v>4</v>
      </c>
      <c r="F30" t="s">
        <v>4</v>
      </c>
      <c r="G30" t="s">
        <v>2</v>
      </c>
      <c r="P30" t="str">
        <f>CONCATENATE(".db #$", C30, B30, ", #%", IF(E30="R", "0", "1"),  DEC2BIN(D30-1,2), VLOOKUP(F30, info!$H$5:$I$9, 2, FALSE), VLOOKUP(G30, info!$K$5:$L$11, 2, FALSE))</f>
        <v>.db #$47, #%10100001</v>
      </c>
    </row>
    <row r="31" spans="2:16" x14ac:dyDescent="0.3">
      <c r="B31">
        <v>7</v>
      </c>
      <c r="C31">
        <v>8</v>
      </c>
      <c r="D31">
        <v>2</v>
      </c>
      <c r="E31" t="s">
        <v>4</v>
      </c>
      <c r="F31" t="s">
        <v>4</v>
      </c>
      <c r="G31" t="s">
        <v>2</v>
      </c>
      <c r="P31" t="str">
        <f>CONCATENATE(".db #$", C31, B31, ", #%", IF(E31="R", "0", "1"),  DEC2BIN(D31-1,2), VLOOKUP(F31, info!$H$5:$I$9, 2, FALSE), VLOOKUP(G31, info!$K$5:$L$11, 2, FALSE))</f>
        <v>.db #$87, #%10100001</v>
      </c>
    </row>
    <row r="32" spans="2:16" x14ac:dyDescent="0.3">
      <c r="B32">
        <v>7</v>
      </c>
      <c r="C32" t="s">
        <v>2</v>
      </c>
      <c r="D32">
        <v>2</v>
      </c>
      <c r="E32" t="s">
        <v>4</v>
      </c>
      <c r="F32" t="s">
        <v>4</v>
      </c>
      <c r="G32" t="s">
        <v>2</v>
      </c>
      <c r="P32" t="str">
        <f>CONCATENATE(".db #$", C32, B32, ", #%", IF(E32="R", "0", "1"),  DEC2BIN(D32-1,2), VLOOKUP(F32, info!$H$5:$I$9, 2, FALSE), VLOOKUP(G32, info!$K$5:$L$11, 2, FALSE))</f>
        <v>.db #$B7, #%10100001</v>
      </c>
    </row>
    <row r="33" spans="2:16" x14ac:dyDescent="0.3">
      <c r="B33">
        <v>8</v>
      </c>
      <c r="C33">
        <v>1</v>
      </c>
      <c r="D33">
        <v>3</v>
      </c>
      <c r="E33" t="s">
        <v>17</v>
      </c>
      <c r="F33" t="s">
        <v>4</v>
      </c>
      <c r="G33" t="s">
        <v>2</v>
      </c>
      <c r="P33" t="str">
        <f>CONCATENATE(".db #$", C33, B33, ", #%", IF(E33="R", "0", "1"),  DEC2BIN(D33-1,2), VLOOKUP(F33, info!$H$5:$I$9, 2, FALSE), VLOOKUP(G33, info!$K$5:$L$11, 2, FALSE))</f>
        <v>.db #$18, #%01000001</v>
      </c>
    </row>
    <row r="34" spans="2:16" x14ac:dyDescent="0.3">
      <c r="B34">
        <v>8</v>
      </c>
      <c r="C34">
        <v>6</v>
      </c>
      <c r="D34">
        <v>1</v>
      </c>
      <c r="E34" t="s">
        <v>17</v>
      </c>
      <c r="F34" t="s">
        <v>4</v>
      </c>
      <c r="G34" t="s">
        <v>2</v>
      </c>
      <c r="P34" t="str">
        <f>CONCATENATE(".db #$", C34, B34, ", #%", IF(E34="R", "0", "1"),  DEC2BIN(D34-1,2), VLOOKUP(F34, info!$H$5:$I$9, 2, FALSE), VLOOKUP(G34, info!$K$5:$L$11, 2, FALSE))</f>
        <v>.db #$68, #%00000001</v>
      </c>
    </row>
    <row r="35" spans="2:16" x14ac:dyDescent="0.3">
      <c r="B35">
        <v>8</v>
      </c>
      <c r="C35" t="s">
        <v>0</v>
      </c>
      <c r="D35">
        <v>1</v>
      </c>
      <c r="E35" t="s">
        <v>17</v>
      </c>
      <c r="F35" t="s">
        <v>4</v>
      </c>
      <c r="G35" t="s">
        <v>2</v>
      </c>
      <c r="P35" t="str">
        <f>CONCATENATE(".db #$", C35, B35, ", #%", IF(E35="R", "0", "1"),  DEC2BIN(D35-1,2), VLOOKUP(F35, info!$H$5:$I$9, 2, FALSE), VLOOKUP(G35, info!$K$5:$L$11, 2, FALSE))</f>
        <v>.db #$D8, #%00000001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514E0-2A7A-4C59-9D16-0A9764F0577F}">
  <dimension ref="A1:R50"/>
  <sheetViews>
    <sheetView workbookViewId="0">
      <pane ySplit="13" topLeftCell="A42" activePane="bottomLeft" state="frozen"/>
      <selection pane="bottomLeft" activeCell="Q2" sqref="Q2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380" t="s">
        <v>1</v>
      </c>
      <c r="C2" s="317" t="s">
        <v>1</v>
      </c>
      <c r="D2" s="317" t="s">
        <v>1</v>
      </c>
      <c r="E2" s="59" t="s">
        <v>1</v>
      </c>
      <c r="F2" s="338" t="s">
        <v>1</v>
      </c>
      <c r="G2" s="255" t="s">
        <v>4</v>
      </c>
      <c r="H2" s="256" t="s">
        <v>4</v>
      </c>
      <c r="I2" s="257" t="s">
        <v>4</v>
      </c>
      <c r="J2" s="55" t="s">
        <v>1</v>
      </c>
      <c r="K2" s="381" t="s">
        <v>4</v>
      </c>
      <c r="L2" s="255" t="s">
        <v>4</v>
      </c>
      <c r="M2" s="256" t="s">
        <v>4</v>
      </c>
      <c r="N2" s="256" t="s">
        <v>4</v>
      </c>
      <c r="O2" s="382" t="s">
        <v>4</v>
      </c>
      <c r="Q2">
        <v>75</v>
      </c>
      <c r="R2" t="s">
        <v>7</v>
      </c>
    </row>
    <row r="3" spans="1:18" ht="19.2" customHeight="1" x14ac:dyDescent="0.3">
      <c r="A3" s="28">
        <v>1</v>
      </c>
      <c r="B3" s="214" t="s">
        <v>4</v>
      </c>
      <c r="C3" s="200" t="s">
        <v>4</v>
      </c>
      <c r="D3" s="200" t="s">
        <v>4</v>
      </c>
      <c r="E3" s="201" t="s">
        <v>4</v>
      </c>
      <c r="F3" s="199" t="s">
        <v>4</v>
      </c>
      <c r="G3" s="200" t="s">
        <v>4</v>
      </c>
      <c r="H3" s="200" t="s">
        <v>4</v>
      </c>
      <c r="I3" s="201" t="s">
        <v>4</v>
      </c>
      <c r="J3" s="42" t="s">
        <v>1</v>
      </c>
      <c r="K3" s="253" t="s">
        <v>4</v>
      </c>
      <c r="L3" s="199" t="s">
        <v>4</v>
      </c>
      <c r="M3" s="200" t="s">
        <v>4</v>
      </c>
      <c r="N3" s="200" t="s">
        <v>4</v>
      </c>
      <c r="O3" s="242" t="s">
        <v>4</v>
      </c>
    </row>
    <row r="4" spans="1:18" ht="19.2" customHeight="1" x14ac:dyDescent="0.3">
      <c r="A4" s="28">
        <v>2</v>
      </c>
      <c r="B4" s="214" t="s">
        <v>4</v>
      </c>
      <c r="C4" s="200" t="s">
        <v>4</v>
      </c>
      <c r="D4" s="200" t="s">
        <v>4</v>
      </c>
      <c r="E4" s="201" t="s">
        <v>4</v>
      </c>
      <c r="F4" s="199" t="s">
        <v>4</v>
      </c>
      <c r="G4" s="200" t="s">
        <v>4</v>
      </c>
      <c r="H4" s="49" t="s">
        <v>1</v>
      </c>
      <c r="I4" s="201" t="s">
        <v>4</v>
      </c>
      <c r="J4" s="47" t="s">
        <v>1</v>
      </c>
      <c r="K4" s="253" t="s">
        <v>4</v>
      </c>
      <c r="L4" s="29" t="s">
        <v>6</v>
      </c>
      <c r="M4" s="30" t="s">
        <v>6</v>
      </c>
      <c r="N4" s="30" t="s">
        <v>6</v>
      </c>
      <c r="O4" s="246" t="s">
        <v>6</v>
      </c>
    </row>
    <row r="5" spans="1:18" ht="19.2" customHeight="1" x14ac:dyDescent="0.3">
      <c r="A5" s="28">
        <v>3</v>
      </c>
      <c r="B5" s="4"/>
      <c r="C5" s="5"/>
      <c r="D5" s="5"/>
      <c r="E5" s="5"/>
      <c r="F5" s="5"/>
      <c r="G5" s="5"/>
      <c r="H5" s="5"/>
      <c r="I5" s="5"/>
      <c r="J5" s="5"/>
      <c r="K5" s="253" t="s">
        <v>4</v>
      </c>
      <c r="L5" s="5"/>
      <c r="M5" s="5"/>
      <c r="N5" s="5"/>
      <c r="O5" s="6"/>
    </row>
    <row r="6" spans="1:18" ht="19.2" customHeight="1" x14ac:dyDescent="0.3">
      <c r="A6" s="28">
        <v>4</v>
      </c>
      <c r="B6" s="214" t="s">
        <v>4</v>
      </c>
      <c r="C6" s="200" t="s">
        <v>4</v>
      </c>
      <c r="D6" s="200" t="s">
        <v>4</v>
      </c>
      <c r="E6" s="201" t="s">
        <v>4</v>
      </c>
      <c r="F6" s="199" t="s">
        <v>4</v>
      </c>
      <c r="G6" s="200" t="s">
        <v>4</v>
      </c>
      <c r="H6" s="46" t="s">
        <v>1</v>
      </c>
      <c r="I6" s="252" t="s">
        <v>4</v>
      </c>
      <c r="J6" s="46" t="s">
        <v>1</v>
      </c>
      <c r="K6" s="252" t="s">
        <v>4</v>
      </c>
      <c r="L6" s="81" t="s">
        <v>6</v>
      </c>
      <c r="M6" s="200" t="s">
        <v>5</v>
      </c>
      <c r="N6" s="201" t="s">
        <v>5</v>
      </c>
      <c r="O6" s="6"/>
    </row>
    <row r="7" spans="1:18" ht="19.2" customHeight="1" x14ac:dyDescent="0.3">
      <c r="A7" s="28">
        <v>5</v>
      </c>
      <c r="B7" s="383" t="s">
        <v>4</v>
      </c>
      <c r="C7" s="337" t="s">
        <v>4</v>
      </c>
      <c r="D7" s="337" t="s">
        <v>4</v>
      </c>
      <c r="E7" s="377" t="s">
        <v>4</v>
      </c>
      <c r="F7" s="367" t="s">
        <v>4</v>
      </c>
      <c r="G7" s="337" t="s">
        <v>4</v>
      </c>
      <c r="H7" s="42" t="s">
        <v>1</v>
      </c>
      <c r="I7" s="253" t="s">
        <v>4</v>
      </c>
      <c r="J7" s="42" t="s">
        <v>1</v>
      </c>
      <c r="K7" s="253" t="s">
        <v>4</v>
      </c>
      <c r="L7" s="82" t="s">
        <v>6</v>
      </c>
      <c r="M7" s="5"/>
      <c r="N7" s="5"/>
      <c r="O7" s="6"/>
    </row>
    <row r="8" spans="1:18" ht="19.2" customHeight="1" x14ac:dyDescent="0.3">
      <c r="A8" s="28">
        <v>6</v>
      </c>
      <c r="B8" s="61" t="s">
        <v>1</v>
      </c>
      <c r="C8" s="49" t="s">
        <v>1</v>
      </c>
      <c r="D8" s="49" t="s">
        <v>1</v>
      </c>
      <c r="E8" s="50" t="s">
        <v>1</v>
      </c>
      <c r="F8" s="235" t="s">
        <v>1</v>
      </c>
      <c r="G8" s="377" t="s">
        <v>4</v>
      </c>
      <c r="H8" s="374" t="s">
        <v>1</v>
      </c>
      <c r="I8" s="253" t="s">
        <v>4</v>
      </c>
      <c r="J8" s="42" t="s">
        <v>1</v>
      </c>
      <c r="K8" s="253" t="s">
        <v>4</v>
      </c>
      <c r="L8" s="36" t="s">
        <v>6</v>
      </c>
      <c r="M8" s="5"/>
      <c r="N8" s="5"/>
      <c r="O8" s="307" t="s">
        <v>6</v>
      </c>
    </row>
    <row r="9" spans="1:18" ht="19.2" customHeight="1" x14ac:dyDescent="0.3">
      <c r="A9" s="28">
        <v>7</v>
      </c>
      <c r="B9" s="4"/>
      <c r="C9" s="46" t="s">
        <v>1</v>
      </c>
      <c r="D9" s="378" t="s">
        <v>4</v>
      </c>
      <c r="E9" s="378" t="s">
        <v>4</v>
      </c>
      <c r="F9" s="379" t="s">
        <v>4</v>
      </c>
      <c r="G9" s="253" t="s">
        <v>4</v>
      </c>
      <c r="H9" s="375" t="s">
        <v>1</v>
      </c>
      <c r="I9" s="253" t="s">
        <v>4</v>
      </c>
      <c r="J9" s="42" t="s">
        <v>1</v>
      </c>
      <c r="K9" s="253" t="s">
        <v>4</v>
      </c>
      <c r="L9" s="81" t="s">
        <v>6</v>
      </c>
      <c r="M9" s="5"/>
      <c r="N9" s="81" t="s">
        <v>6</v>
      </c>
      <c r="O9" s="384" t="s">
        <v>1</v>
      </c>
    </row>
    <row r="10" spans="1:18" ht="19.2" customHeight="1" x14ac:dyDescent="0.3">
      <c r="A10" s="28">
        <v>8</v>
      </c>
      <c r="B10" s="4"/>
      <c r="C10" s="42" t="s">
        <v>1</v>
      </c>
      <c r="D10" s="200" t="s">
        <v>4</v>
      </c>
      <c r="E10" s="200" t="s">
        <v>4</v>
      </c>
      <c r="F10" s="201" t="s">
        <v>4</v>
      </c>
      <c r="G10" s="253" t="s">
        <v>4</v>
      </c>
      <c r="H10" s="376" t="s">
        <v>1</v>
      </c>
      <c r="I10" s="199" t="s">
        <v>4</v>
      </c>
      <c r="J10" s="200" t="s">
        <v>4</v>
      </c>
      <c r="K10" s="201" t="s">
        <v>4</v>
      </c>
      <c r="L10" s="82" t="s">
        <v>6</v>
      </c>
      <c r="M10" s="5"/>
      <c r="N10" s="36" t="s">
        <v>6</v>
      </c>
      <c r="O10" s="385" t="s">
        <v>1</v>
      </c>
    </row>
    <row r="11" spans="1:18" ht="19.2" customHeight="1" thickBot="1" x14ac:dyDescent="0.35">
      <c r="A11" s="28">
        <v>9</v>
      </c>
      <c r="B11" s="7"/>
      <c r="C11" s="221" t="s">
        <v>1</v>
      </c>
      <c r="D11" s="346" t="s">
        <v>4</v>
      </c>
      <c r="E11" s="346" t="s">
        <v>4</v>
      </c>
      <c r="F11" s="347" t="s">
        <v>4</v>
      </c>
      <c r="G11" s="348" t="s">
        <v>4</v>
      </c>
      <c r="H11" s="386" t="s">
        <v>1</v>
      </c>
      <c r="I11" s="387" t="s">
        <v>4</v>
      </c>
      <c r="J11" s="346" t="s">
        <v>4</v>
      </c>
      <c r="K11" s="347" t="s">
        <v>4</v>
      </c>
      <c r="L11" s="305" t="s">
        <v>6</v>
      </c>
      <c r="M11" s="8"/>
      <c r="N11" s="388" t="s">
        <v>35</v>
      </c>
      <c r="O11" s="9"/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4</v>
      </c>
      <c r="E14" s="120" t="s">
        <v>17</v>
      </c>
      <c r="F14" s="120" t="s">
        <v>1</v>
      </c>
      <c r="G14" s="120" t="s">
        <v>2</v>
      </c>
      <c r="P14" t="str">
        <f>CONCATENATE(".db #$", C14, B14, ", #%", IF(E14="R", "0", "1"),  DEC2BIN(D14-1,2), VLOOKUP(F14, info!$H$5:$I$9, 2, FALSE), VLOOKUP(G14, info!$K$5:$L$11, 2, FALSE))</f>
        <v>.db #$00, #%01110001</v>
      </c>
    </row>
    <row r="15" spans="1:18" x14ac:dyDescent="0.3">
      <c r="B15">
        <v>0</v>
      </c>
      <c r="C15">
        <v>4</v>
      </c>
      <c r="D15">
        <v>1</v>
      </c>
      <c r="E15" t="s">
        <v>17</v>
      </c>
      <c r="F15" t="s">
        <v>1</v>
      </c>
      <c r="G15" t="s">
        <v>2</v>
      </c>
      <c r="P15" t="str">
        <f>CONCATENATE(".db #$", C15, B15, ", #%", IF(E15="R", "0", "1"),  DEC2BIN(D15-1,2), VLOOKUP(F15, info!$H$5:$I$9, 2, FALSE), VLOOKUP(G15, info!$K$5:$L$11, 2, FALSE))</f>
        <v>.db #$40, #%00010001</v>
      </c>
    </row>
    <row r="16" spans="1:18" x14ac:dyDescent="0.3">
      <c r="B16">
        <v>0</v>
      </c>
      <c r="C16">
        <v>5</v>
      </c>
      <c r="D16">
        <v>3</v>
      </c>
      <c r="E16" t="s">
        <v>17</v>
      </c>
      <c r="F16" t="s">
        <v>4</v>
      </c>
      <c r="G16" t="s">
        <v>25</v>
      </c>
      <c r="P16" t="str">
        <f>CONCATENATE(".db #$", C16, B16, ", #%", IF(E16="R", "0", "1"),  DEC2BIN(D16-1,2), VLOOKUP(F16, info!$H$5:$I$9, 2, FALSE), VLOOKUP(G16, info!$K$5:$L$11, 2, FALSE))</f>
        <v>.db #$50, #%01000011</v>
      </c>
    </row>
    <row r="17" spans="2:16" x14ac:dyDescent="0.3">
      <c r="B17">
        <v>0</v>
      </c>
      <c r="C17">
        <v>8</v>
      </c>
      <c r="D17">
        <v>3</v>
      </c>
      <c r="E17" t="s">
        <v>4</v>
      </c>
      <c r="F17" t="s">
        <v>1</v>
      </c>
      <c r="G17" t="s">
        <v>2</v>
      </c>
      <c r="P17" t="str">
        <f>CONCATENATE(".db #$", C17, B17, ", #%", IF(E17="R", "0", "1"),  DEC2BIN(D17-1,2), VLOOKUP(F17, info!$H$5:$I$9, 2, FALSE), VLOOKUP(G17, info!$K$5:$L$11, 2, FALSE))</f>
        <v>.db #$80, #%11010001</v>
      </c>
    </row>
    <row r="18" spans="2:16" x14ac:dyDescent="0.3">
      <c r="B18">
        <v>0</v>
      </c>
      <c r="C18">
        <v>9</v>
      </c>
      <c r="D18">
        <v>4</v>
      </c>
      <c r="E18" t="s">
        <v>4</v>
      </c>
      <c r="F18" t="s">
        <v>4</v>
      </c>
      <c r="G18" t="s">
        <v>25</v>
      </c>
      <c r="P18" t="str">
        <f>CONCATENATE(".db #$", C18, B18, ", #%", IF(E18="R", "0", "1"),  DEC2BIN(D18-1,2), VLOOKUP(F18, info!$H$5:$I$9, 2, FALSE), VLOOKUP(G18, info!$K$5:$L$11, 2, FALSE))</f>
        <v>.db #$90, #%11100011</v>
      </c>
    </row>
    <row r="19" spans="2:16" x14ac:dyDescent="0.3">
      <c r="B19">
        <v>0</v>
      </c>
      <c r="C19" t="s">
        <v>3</v>
      </c>
      <c r="D19">
        <v>4</v>
      </c>
      <c r="E19" t="s">
        <v>17</v>
      </c>
      <c r="F19" t="s">
        <v>4</v>
      </c>
      <c r="G19" t="s">
        <v>25</v>
      </c>
      <c r="P19" t="str">
        <f>CONCATENATE(".db #$", C19, B19, ", #%", IF(E19="R", "0", "1"),  DEC2BIN(D19-1,2), VLOOKUP(F19, info!$H$5:$I$9, 2, FALSE), VLOOKUP(G19, info!$K$5:$L$11, 2, FALSE))</f>
        <v>.db #$A0, #%01100011</v>
      </c>
    </row>
    <row r="20" spans="2:16" x14ac:dyDescent="0.3">
      <c r="B20">
        <v>1</v>
      </c>
      <c r="C20">
        <v>0</v>
      </c>
      <c r="D20">
        <v>4</v>
      </c>
      <c r="E20" t="s">
        <v>17</v>
      </c>
      <c r="F20" t="s">
        <v>4</v>
      </c>
      <c r="G20" t="s">
        <v>25</v>
      </c>
      <c r="P20" t="str">
        <f>CONCATENATE(".db #$", C20, B20, ", #%", IF(E20="R", "0", "1"),  DEC2BIN(D20-1,2), VLOOKUP(F20, info!$H$5:$I$9, 2, FALSE), VLOOKUP(G20, info!$K$5:$L$11, 2, FALSE))</f>
        <v>.db #$01, #%01100011</v>
      </c>
    </row>
    <row r="21" spans="2:16" x14ac:dyDescent="0.3">
      <c r="B21">
        <v>1</v>
      </c>
      <c r="C21">
        <v>4</v>
      </c>
      <c r="D21">
        <v>4</v>
      </c>
      <c r="E21" t="s">
        <v>17</v>
      </c>
      <c r="F21" t="s">
        <v>4</v>
      </c>
      <c r="G21" t="s">
        <v>25</v>
      </c>
      <c r="P21" t="str">
        <f>CONCATENATE(".db #$", C21, B21, ", #%", IF(E21="R", "0", "1"),  DEC2BIN(D21-1,2), VLOOKUP(F21, info!$H$5:$I$9, 2, FALSE), VLOOKUP(G21, info!$K$5:$L$11, 2, FALSE))</f>
        <v>.db #$41, #%01100011</v>
      </c>
    </row>
    <row r="22" spans="2:16" x14ac:dyDescent="0.3">
      <c r="B22">
        <v>1</v>
      </c>
      <c r="C22" t="s">
        <v>3</v>
      </c>
      <c r="D22">
        <v>4</v>
      </c>
      <c r="E22" t="s">
        <v>17</v>
      </c>
      <c r="F22" t="s">
        <v>4</v>
      </c>
      <c r="G22" t="s">
        <v>25</v>
      </c>
      <c r="P22" t="str">
        <f>CONCATENATE(".db #$", C22, B22, ", #%", IF(E22="R", "0", "1"),  DEC2BIN(D22-1,2), VLOOKUP(F22, info!$H$5:$I$9, 2, FALSE), VLOOKUP(G22, info!$K$5:$L$11, 2, FALSE))</f>
        <v>.db #$A1, #%01100011</v>
      </c>
    </row>
    <row r="23" spans="2:16" x14ac:dyDescent="0.3">
      <c r="B23">
        <v>2</v>
      </c>
      <c r="C23">
        <v>0</v>
      </c>
      <c r="D23">
        <v>4</v>
      </c>
      <c r="E23" t="s">
        <v>17</v>
      </c>
      <c r="F23" t="s">
        <v>4</v>
      </c>
      <c r="G23" t="s">
        <v>25</v>
      </c>
      <c r="P23" t="str">
        <f>CONCATENATE(".db #$", C23, B23, ", #%", IF(E23="R", "0", "1"),  DEC2BIN(D23-1,2), VLOOKUP(F23, info!$H$5:$I$9, 2, FALSE), VLOOKUP(G23, info!$K$5:$L$11, 2, FALSE))</f>
        <v>.db #$02, #%01100011</v>
      </c>
    </row>
    <row r="24" spans="2:16" x14ac:dyDescent="0.3">
      <c r="B24">
        <v>2</v>
      </c>
      <c r="C24">
        <v>4</v>
      </c>
      <c r="D24">
        <v>4</v>
      </c>
      <c r="E24" t="s">
        <v>17</v>
      </c>
      <c r="F24" t="s">
        <v>4</v>
      </c>
      <c r="G24" t="s">
        <v>25</v>
      </c>
      <c r="P24" t="str">
        <f>CONCATENATE(".db #$", C24, B24, ", #%", IF(E24="R", "0", "1"),  DEC2BIN(D24-1,2), VLOOKUP(F24, info!$H$5:$I$9, 2, FALSE), VLOOKUP(G24, info!$K$5:$L$11, 2, FALSE))</f>
        <v>.db #$42, #%01100011</v>
      </c>
    </row>
    <row r="25" spans="2:16" x14ac:dyDescent="0.3">
      <c r="B25">
        <v>2</v>
      </c>
      <c r="C25">
        <v>6</v>
      </c>
      <c r="D25">
        <v>1</v>
      </c>
      <c r="E25" t="s">
        <v>17</v>
      </c>
      <c r="F25" t="s">
        <v>1</v>
      </c>
      <c r="G25" t="s">
        <v>2</v>
      </c>
      <c r="P25" t="str">
        <f>CONCATENATE(".db #$", C25, B25, ", #%", IF(E25="R", "0", "1"),  DEC2BIN(D25-1,2), VLOOKUP(F25, info!$H$5:$I$9, 2, FALSE), VLOOKUP(G25, info!$K$5:$L$11, 2, FALSE))</f>
        <v>.db #$62, #%00010001</v>
      </c>
    </row>
    <row r="26" spans="2:16" x14ac:dyDescent="0.3">
      <c r="B26">
        <v>2</v>
      </c>
      <c r="C26" t="s">
        <v>3</v>
      </c>
      <c r="D26">
        <v>4</v>
      </c>
      <c r="E26" t="s">
        <v>17</v>
      </c>
      <c r="F26" t="s">
        <v>6</v>
      </c>
      <c r="G26" t="s">
        <v>34</v>
      </c>
      <c r="P26" t="str">
        <f>CONCATENATE(".db #$", C26, B26, ", #%", IF(E26="R", "0", "1"),  DEC2BIN(D26-1,2), VLOOKUP(F26, info!$H$5:$I$9, 2, FALSE), VLOOKUP(G26, info!$K$5:$L$11, 2, FALSE))</f>
        <v>.db #$A2, #%01100111</v>
      </c>
    </row>
    <row r="27" spans="2:16" x14ac:dyDescent="0.3">
      <c r="B27">
        <v>4</v>
      </c>
      <c r="C27">
        <v>0</v>
      </c>
      <c r="D27">
        <v>4</v>
      </c>
      <c r="E27" t="s">
        <v>17</v>
      </c>
      <c r="F27" t="s">
        <v>4</v>
      </c>
      <c r="G27" t="s">
        <v>25</v>
      </c>
      <c r="P27" t="str">
        <f>CONCATENATE(".db #$", C27, B27, ", #%", IF(E27="R", "0", "1"),  DEC2BIN(D27-1,2), VLOOKUP(F27, info!$H$5:$I$9, 2, FALSE), VLOOKUP(G27, info!$K$5:$L$11, 2, FALSE))</f>
        <v>.db #$04, #%01100011</v>
      </c>
    </row>
    <row r="28" spans="2:16" x14ac:dyDescent="0.3">
      <c r="B28">
        <v>4</v>
      </c>
      <c r="C28">
        <v>4</v>
      </c>
      <c r="D28">
        <v>2</v>
      </c>
      <c r="E28" t="s">
        <v>17</v>
      </c>
      <c r="F28" t="s">
        <v>4</v>
      </c>
      <c r="G28" t="s">
        <v>25</v>
      </c>
      <c r="P28" t="str">
        <f>CONCATENATE(".db #$", C28, B28, ", #%", IF(E28="R", "0", "1"),  DEC2BIN(D28-1,2), VLOOKUP(F28, info!$H$5:$I$9, 2, FALSE), VLOOKUP(G28, info!$K$5:$L$11, 2, FALSE))</f>
        <v>.db #$44, #%00100011</v>
      </c>
    </row>
    <row r="29" spans="2:16" x14ac:dyDescent="0.3">
      <c r="B29">
        <v>4</v>
      </c>
      <c r="C29">
        <v>6</v>
      </c>
      <c r="D29">
        <v>3</v>
      </c>
      <c r="E29" t="s">
        <v>4</v>
      </c>
      <c r="F29" t="s">
        <v>1</v>
      </c>
      <c r="G29" t="s">
        <v>2</v>
      </c>
      <c r="P29" t="str">
        <f>CONCATENATE(".db #$", C29, B29, ", #%", IF(E29="R", "0", "1"),  DEC2BIN(D29-1,2), VLOOKUP(F29, info!$H$5:$I$9, 2, FALSE), VLOOKUP(G29, info!$K$5:$L$11, 2, FALSE))</f>
        <v>.db #$64, #%11010001</v>
      </c>
    </row>
    <row r="30" spans="2:16" x14ac:dyDescent="0.3">
      <c r="B30">
        <v>4</v>
      </c>
      <c r="C30">
        <v>7</v>
      </c>
      <c r="D30">
        <v>4</v>
      </c>
      <c r="E30" t="s">
        <v>4</v>
      </c>
      <c r="F30" t="s">
        <v>4</v>
      </c>
      <c r="G30" t="s">
        <v>25</v>
      </c>
      <c r="P30" t="str">
        <f>CONCATENATE(".db #$", C30, B30, ", #%", IF(E30="R", "0", "1"),  DEC2BIN(D30-1,2), VLOOKUP(F30, info!$H$5:$I$9, 2, FALSE), VLOOKUP(G30, info!$K$5:$L$11, 2, FALSE))</f>
        <v>.db #$74, #%11100011</v>
      </c>
    </row>
    <row r="31" spans="2:16" x14ac:dyDescent="0.3">
      <c r="B31">
        <v>4</v>
      </c>
      <c r="C31">
        <v>8</v>
      </c>
      <c r="D31">
        <v>4</v>
      </c>
      <c r="E31" t="s">
        <v>4</v>
      </c>
      <c r="F31" t="s">
        <v>1</v>
      </c>
      <c r="G31" t="s">
        <v>2</v>
      </c>
      <c r="P31" t="str">
        <f>CONCATENATE(".db #$", C31, B31, ", #%", IF(E31="R", "0", "1"),  DEC2BIN(D31-1,2), VLOOKUP(F31, info!$H$5:$I$9, 2, FALSE), VLOOKUP(G31, info!$K$5:$L$11, 2, FALSE))</f>
        <v>.db #$84, #%11110001</v>
      </c>
    </row>
    <row r="32" spans="2:16" x14ac:dyDescent="0.3">
      <c r="B32">
        <v>4</v>
      </c>
      <c r="C32">
        <v>9</v>
      </c>
      <c r="D32">
        <v>4</v>
      </c>
      <c r="E32" t="s">
        <v>4</v>
      </c>
      <c r="F32" t="s">
        <v>4</v>
      </c>
      <c r="G32" t="s">
        <v>25</v>
      </c>
      <c r="P32" t="str">
        <f>CONCATENATE(".db #$", C32, B32, ", #%", IF(E32="R", "0", "1"),  DEC2BIN(D32-1,2), VLOOKUP(F32, info!$H$5:$I$9, 2, FALSE), VLOOKUP(G32, info!$K$5:$L$11, 2, FALSE))</f>
        <v>.db #$94, #%11100011</v>
      </c>
    </row>
    <row r="33" spans="2:16" x14ac:dyDescent="0.3">
      <c r="B33">
        <v>4</v>
      </c>
      <c r="C33" t="s">
        <v>3</v>
      </c>
      <c r="D33">
        <v>3</v>
      </c>
      <c r="E33" t="s">
        <v>4</v>
      </c>
      <c r="F33" t="s">
        <v>6</v>
      </c>
      <c r="G33" t="s">
        <v>34</v>
      </c>
      <c r="P33" t="str">
        <f>CONCATENATE(".db #$", C33, B33, ", #%", IF(E33="R", "0", "1"),  DEC2BIN(D33-1,2), VLOOKUP(F33, info!$H$5:$I$9, 2, FALSE), VLOOKUP(G33, info!$K$5:$L$11, 2, FALSE))</f>
        <v>.db #$A4, #%11000111</v>
      </c>
    </row>
    <row r="34" spans="2:16" x14ac:dyDescent="0.3">
      <c r="B34">
        <v>4</v>
      </c>
      <c r="C34" t="s">
        <v>2</v>
      </c>
      <c r="D34">
        <v>2</v>
      </c>
      <c r="E34" t="s">
        <v>17</v>
      </c>
      <c r="F34" t="s">
        <v>4</v>
      </c>
      <c r="G34" t="s">
        <v>25</v>
      </c>
      <c r="P34" t="str">
        <f>CONCATENATE(".db #$", C34, B34, ", #%", IF(E34="R", "0", "1"),  DEC2BIN(D34-1,2), VLOOKUP(F34, info!$H$5:$I$9, 2, FALSE), VLOOKUP(G34, info!$K$5:$L$11, 2, FALSE))</f>
        <v>.db #$B4, #%00100011</v>
      </c>
    </row>
    <row r="35" spans="2:16" x14ac:dyDescent="0.3">
      <c r="B35">
        <v>5</v>
      </c>
      <c r="C35">
        <v>0</v>
      </c>
      <c r="D35">
        <v>4</v>
      </c>
      <c r="E35" t="s">
        <v>17</v>
      </c>
      <c r="F35" t="s">
        <v>4</v>
      </c>
      <c r="G35" t="s">
        <v>25</v>
      </c>
      <c r="P35" t="str">
        <f>CONCATENATE(".db #$", C35, B35, ", #%", IF(E35="R", "0", "1"),  DEC2BIN(D35-1,2), VLOOKUP(F35, info!$H$5:$I$9, 2, FALSE), VLOOKUP(G35, info!$K$5:$L$11, 2, FALSE))</f>
        <v>.db #$05, #%01100011</v>
      </c>
    </row>
    <row r="36" spans="2:16" x14ac:dyDescent="0.3">
      <c r="B36">
        <v>5</v>
      </c>
      <c r="C36">
        <v>4</v>
      </c>
      <c r="D36">
        <v>2</v>
      </c>
      <c r="E36" t="s">
        <v>17</v>
      </c>
      <c r="F36" t="s">
        <v>4</v>
      </c>
      <c r="G36" t="s">
        <v>25</v>
      </c>
      <c r="P36" t="str">
        <f>CONCATENATE(".db #$", C36, B36, ", #%", IF(E36="R", "0", "1"),  DEC2BIN(D36-1,2), VLOOKUP(F36, info!$H$5:$I$9, 2, FALSE), VLOOKUP(G36, info!$K$5:$L$11, 2, FALSE))</f>
        <v>.db #$45, #%00100011</v>
      </c>
    </row>
    <row r="37" spans="2:16" x14ac:dyDescent="0.3">
      <c r="B37">
        <v>6</v>
      </c>
      <c r="C37">
        <v>0</v>
      </c>
      <c r="D37">
        <v>4</v>
      </c>
      <c r="E37" t="s">
        <v>17</v>
      </c>
      <c r="F37" t="s">
        <v>1</v>
      </c>
      <c r="G37" t="s">
        <v>2</v>
      </c>
      <c r="P37" t="str">
        <f>CONCATENATE(".db #$", C37, B37, ", #%", IF(E37="R", "0", "1"),  DEC2BIN(D37-1,2), VLOOKUP(F37, info!$H$5:$I$9, 2, FALSE), VLOOKUP(G37, info!$K$5:$L$11, 2, FALSE))</f>
        <v>.db #$06, #%01110001</v>
      </c>
    </row>
    <row r="38" spans="2:16" x14ac:dyDescent="0.3">
      <c r="B38">
        <v>6</v>
      </c>
      <c r="C38">
        <v>4</v>
      </c>
      <c r="D38">
        <v>1</v>
      </c>
      <c r="E38" t="s">
        <v>17</v>
      </c>
      <c r="F38" t="s">
        <v>1</v>
      </c>
      <c r="G38" t="s">
        <v>2</v>
      </c>
      <c r="P38" t="str">
        <f>CONCATENATE(".db #$", C38, B38, ", #%", IF(E38="R", "0", "1"),  DEC2BIN(D38-1,2), VLOOKUP(F38, info!$H$5:$I$9, 2, FALSE), VLOOKUP(G38, info!$K$5:$L$11, 2, FALSE))</f>
        <v>.db #$46, #%00010001</v>
      </c>
    </row>
    <row r="39" spans="2:16" x14ac:dyDescent="0.3">
      <c r="B39">
        <v>6</v>
      </c>
      <c r="C39">
        <v>5</v>
      </c>
      <c r="D39">
        <v>4</v>
      </c>
      <c r="E39" t="s">
        <v>4</v>
      </c>
      <c r="F39" t="s">
        <v>4</v>
      </c>
      <c r="G39" t="s">
        <v>25</v>
      </c>
      <c r="P39" t="str">
        <f>CONCATENATE(".db #$", C39, B39, ", #%", IF(E39="R", "0", "1"),  DEC2BIN(D39-1,2), VLOOKUP(F39, info!$H$5:$I$9, 2, FALSE), VLOOKUP(G39, info!$K$5:$L$11, 2, FALSE))</f>
        <v>.db #$56, #%11100011</v>
      </c>
    </row>
    <row r="40" spans="2:16" x14ac:dyDescent="0.3">
      <c r="B40">
        <v>6</v>
      </c>
      <c r="C40" t="s">
        <v>0</v>
      </c>
      <c r="D40">
        <v>1</v>
      </c>
      <c r="E40" t="s">
        <v>17</v>
      </c>
      <c r="F40" t="s">
        <v>6</v>
      </c>
      <c r="G40" t="s">
        <v>34</v>
      </c>
      <c r="P40" t="str">
        <f>CONCATENATE(".db #$", C40, B40, ", #%", IF(E40="R", "0", "1"),  DEC2BIN(D40-1,2), VLOOKUP(F40, info!$H$5:$I$9, 2, FALSE), VLOOKUP(G40, info!$K$5:$L$11, 2, FALSE))</f>
        <v>.db #$D6, #%00000111</v>
      </c>
    </row>
    <row r="41" spans="2:16" x14ac:dyDescent="0.3">
      <c r="B41">
        <v>7</v>
      </c>
      <c r="C41">
        <v>1</v>
      </c>
      <c r="D41">
        <v>3</v>
      </c>
      <c r="E41" t="s">
        <v>4</v>
      </c>
      <c r="F41" t="s">
        <v>1</v>
      </c>
      <c r="G41" t="s">
        <v>2</v>
      </c>
      <c r="P41" t="str">
        <f>CONCATENATE(".db #$", C41, B41, ", #%", IF(E41="R", "0", "1"),  DEC2BIN(D41-1,2), VLOOKUP(F41, info!$H$5:$I$9, 2, FALSE), VLOOKUP(G41, info!$K$5:$L$11, 2, FALSE))</f>
        <v>.db #$17, #%11010001</v>
      </c>
    </row>
    <row r="42" spans="2:16" x14ac:dyDescent="0.3">
      <c r="B42">
        <v>7</v>
      </c>
      <c r="C42">
        <v>2</v>
      </c>
      <c r="D42">
        <v>3</v>
      </c>
      <c r="E42" t="s">
        <v>17</v>
      </c>
      <c r="F42" t="s">
        <v>4</v>
      </c>
      <c r="G42" t="s">
        <v>25</v>
      </c>
      <c r="P42" t="str">
        <f>CONCATENATE(".db #$", C42, B42, ", #%", IF(E42="R", "0", "1"),  DEC2BIN(D42-1,2), VLOOKUP(F42, info!$H$5:$I$9, 2, FALSE), VLOOKUP(G42, info!$K$5:$L$11, 2, FALSE))</f>
        <v>.db #$27, #%01000011</v>
      </c>
    </row>
    <row r="43" spans="2:16" x14ac:dyDescent="0.3">
      <c r="B43">
        <v>7</v>
      </c>
      <c r="C43">
        <v>6</v>
      </c>
      <c r="D43">
        <v>3</v>
      </c>
      <c r="E43" t="s">
        <v>4</v>
      </c>
      <c r="F43" t="s">
        <v>1</v>
      </c>
      <c r="G43" t="s">
        <v>2</v>
      </c>
      <c r="P43" t="str">
        <f>CONCATENATE(".db #$", C43, B43, ", #%", IF(E43="R", "0", "1"),  DEC2BIN(D43-1,2), VLOOKUP(F43, info!$H$5:$I$9, 2, FALSE), VLOOKUP(G43, info!$K$5:$L$11, 2, FALSE))</f>
        <v>.db #$67, #%11010001</v>
      </c>
    </row>
    <row r="44" spans="2:16" x14ac:dyDescent="0.3">
      <c r="B44">
        <v>7</v>
      </c>
      <c r="C44" t="s">
        <v>3</v>
      </c>
      <c r="D44">
        <v>3</v>
      </c>
      <c r="E44" t="s">
        <v>4</v>
      </c>
      <c r="F44" t="s">
        <v>6</v>
      </c>
      <c r="G44" t="s">
        <v>34</v>
      </c>
      <c r="P44" t="str">
        <f>CONCATENATE(".db #$", C44, B44, ", #%", IF(E44="R", "0", "1"),  DEC2BIN(D44-1,2), VLOOKUP(F44, info!$H$5:$I$9, 2, FALSE), VLOOKUP(G44, info!$K$5:$L$11, 2, FALSE))</f>
        <v>.db #$A7, #%11000111</v>
      </c>
    </row>
    <row r="45" spans="2:16" x14ac:dyDescent="0.3">
      <c r="B45">
        <v>7</v>
      </c>
      <c r="C45" t="s">
        <v>4</v>
      </c>
      <c r="D45">
        <v>2</v>
      </c>
      <c r="E45" t="s">
        <v>4</v>
      </c>
      <c r="F45" t="s">
        <v>6</v>
      </c>
      <c r="G45" t="s">
        <v>34</v>
      </c>
      <c r="P45" t="str">
        <f>CONCATENATE(".db #$", C45, B45, ", #%", IF(E45="R", "0", "1"),  DEC2BIN(D45-1,2), VLOOKUP(F45, info!$H$5:$I$9, 2, FALSE), VLOOKUP(G45, info!$K$5:$L$11, 2, FALSE))</f>
        <v>.db #$C7, #%10100111</v>
      </c>
    </row>
    <row r="46" spans="2:16" x14ac:dyDescent="0.3">
      <c r="B46">
        <v>7</v>
      </c>
      <c r="C46" t="s">
        <v>0</v>
      </c>
      <c r="D46">
        <v>2</v>
      </c>
      <c r="E46" t="s">
        <v>4</v>
      </c>
      <c r="F46" t="s">
        <v>1</v>
      </c>
      <c r="G46" t="s">
        <v>25</v>
      </c>
      <c r="P46" t="str">
        <f>CONCATENATE(".db #$", C46, B46, ", #%", IF(E46="R", "0", "1"),  DEC2BIN(D46-1,2), VLOOKUP(F46, info!$H$5:$I$9, 2, FALSE), VLOOKUP(G46, info!$K$5:$L$11, 2, FALSE))</f>
        <v>.db #$D7, #%10110011</v>
      </c>
    </row>
    <row r="47" spans="2:16" x14ac:dyDescent="0.3">
      <c r="B47">
        <v>8</v>
      </c>
      <c r="C47">
        <v>2</v>
      </c>
      <c r="D47">
        <v>3</v>
      </c>
      <c r="E47" t="s">
        <v>17</v>
      </c>
      <c r="F47" t="s">
        <v>4</v>
      </c>
      <c r="G47" t="s">
        <v>25</v>
      </c>
      <c r="P47" t="str">
        <f>CONCATENATE(".db #$", C47, B47, ", #%", IF(E47="R", "0", "1"),  DEC2BIN(D47-1,2), VLOOKUP(F47, info!$H$5:$I$9, 2, FALSE), VLOOKUP(G47, info!$K$5:$L$11, 2, FALSE))</f>
        <v>.db #$28, #%01000011</v>
      </c>
    </row>
    <row r="48" spans="2:16" x14ac:dyDescent="0.3">
      <c r="B48">
        <v>8</v>
      </c>
      <c r="C48">
        <v>7</v>
      </c>
      <c r="D48">
        <v>3</v>
      </c>
      <c r="E48" t="s">
        <v>17</v>
      </c>
      <c r="F48" t="s">
        <v>4</v>
      </c>
      <c r="G48" t="s">
        <v>25</v>
      </c>
      <c r="P48" t="str">
        <f>CONCATENATE(".db #$", C48, B48, ", #%", IF(E48="R", "0", "1"),  DEC2BIN(D48-1,2), VLOOKUP(F48, info!$H$5:$I$9, 2, FALSE), VLOOKUP(G48, info!$K$5:$L$11, 2, FALSE))</f>
        <v>.db #$78, #%01000011</v>
      </c>
    </row>
    <row r="49" spans="2:16" x14ac:dyDescent="0.3">
      <c r="B49">
        <v>9</v>
      </c>
      <c r="C49">
        <v>2</v>
      </c>
      <c r="D49">
        <v>3</v>
      </c>
      <c r="E49" t="s">
        <v>17</v>
      </c>
      <c r="F49" t="s">
        <v>4</v>
      </c>
      <c r="G49" t="s">
        <v>25</v>
      </c>
      <c r="P49" t="str">
        <f>CONCATENATE(".db #$", C49, B49, ", #%", IF(E49="R", "0", "1"),  DEC2BIN(D49-1,2), VLOOKUP(F49, info!$H$5:$I$9, 2, FALSE), VLOOKUP(G49, info!$K$5:$L$11, 2, FALSE))</f>
        <v>.db #$29, #%01000011</v>
      </c>
    </row>
    <row r="50" spans="2:16" x14ac:dyDescent="0.3">
      <c r="B50">
        <v>9</v>
      </c>
      <c r="C50">
        <v>7</v>
      </c>
      <c r="D50">
        <v>3</v>
      </c>
      <c r="E50" t="s">
        <v>17</v>
      </c>
      <c r="F50" t="s">
        <v>4</v>
      </c>
      <c r="G50" t="s">
        <v>25</v>
      </c>
      <c r="P50" t="str">
        <f>CONCATENATE(".db #$", C50, B50, ", #%", IF(E50="R", "0", "1"),  DEC2BIN(D50-1,2), VLOOKUP(F50, info!$H$5:$I$9, 2, FALSE), VLOOKUP(G50, info!$K$5:$L$11, 2, FALSE))</f>
        <v>.db #$79, #%01000011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F5C92-4DA4-4EF6-8D87-E3F20A791828}">
  <dimension ref="A1:R47"/>
  <sheetViews>
    <sheetView workbookViewId="0">
      <pane ySplit="13" topLeftCell="A14" activePane="bottomLeft" state="frozen"/>
      <selection pane="bottomLeft" activeCell="F5" sqref="F5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161" t="s">
        <v>1</v>
      </c>
      <c r="E2" s="227" t="s">
        <v>6</v>
      </c>
      <c r="F2" s="258" t="s">
        <v>1</v>
      </c>
      <c r="G2" s="2"/>
      <c r="H2" s="2"/>
      <c r="I2" s="227" t="s">
        <v>6</v>
      </c>
      <c r="J2" s="269" t="s">
        <v>4</v>
      </c>
      <c r="K2" s="2"/>
      <c r="L2" s="2"/>
      <c r="M2" s="227" t="s">
        <v>6</v>
      </c>
      <c r="N2" s="2"/>
      <c r="O2" s="3"/>
      <c r="Q2">
        <v>69</v>
      </c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224" t="s">
        <v>6</v>
      </c>
      <c r="F3" s="184" t="s">
        <v>4</v>
      </c>
      <c r="G3" s="5"/>
      <c r="H3" s="5"/>
      <c r="I3" s="224" t="s">
        <v>6</v>
      </c>
      <c r="J3" s="5"/>
      <c r="K3" s="5"/>
      <c r="L3" s="5"/>
      <c r="M3" s="37" t="s">
        <v>5</v>
      </c>
      <c r="N3" s="5"/>
      <c r="O3" s="6"/>
    </row>
    <row r="4" spans="1:18" ht="19.2" customHeight="1" x14ac:dyDescent="0.3">
      <c r="A4" s="28">
        <v>2</v>
      </c>
      <c r="B4" s="38" t="s">
        <v>5</v>
      </c>
      <c r="C4" s="224" t="s">
        <v>6</v>
      </c>
      <c r="D4" s="224" t="s">
        <v>6</v>
      </c>
      <c r="E4" s="224" t="s">
        <v>6</v>
      </c>
      <c r="F4" s="224" t="s">
        <v>6</v>
      </c>
      <c r="G4" s="189" t="s">
        <v>5</v>
      </c>
      <c r="H4" s="224" t="s">
        <v>6</v>
      </c>
      <c r="I4" s="224" t="s">
        <v>6</v>
      </c>
      <c r="J4" s="224" t="s">
        <v>6</v>
      </c>
      <c r="K4" s="224" t="s">
        <v>6</v>
      </c>
      <c r="L4" s="224" t="s">
        <v>6</v>
      </c>
      <c r="M4" s="224" t="s">
        <v>6</v>
      </c>
      <c r="N4" s="5"/>
      <c r="O4" s="6"/>
    </row>
    <row r="5" spans="1:18" ht="19.2" customHeight="1" x14ac:dyDescent="0.3">
      <c r="A5" s="28">
        <v>3</v>
      </c>
      <c r="B5" s="4"/>
      <c r="C5" s="37" t="s">
        <v>1</v>
      </c>
      <c r="D5" s="5"/>
      <c r="E5" s="189" t="s">
        <v>4</v>
      </c>
      <c r="F5" s="287" t="s">
        <v>35</v>
      </c>
      <c r="G5" s="5"/>
      <c r="H5" s="5"/>
      <c r="I5" s="224" t="s">
        <v>6</v>
      </c>
      <c r="J5" s="5"/>
      <c r="K5" s="5"/>
      <c r="L5" s="5"/>
      <c r="M5" s="224" t="s">
        <v>6</v>
      </c>
      <c r="N5" s="5"/>
      <c r="O5" s="6"/>
    </row>
    <row r="6" spans="1:18" ht="19.2" customHeight="1" x14ac:dyDescent="0.3">
      <c r="A6" s="28">
        <v>4</v>
      </c>
      <c r="B6" s="4"/>
      <c r="C6" s="5"/>
      <c r="D6" s="5"/>
      <c r="E6" s="224" t="s">
        <v>6</v>
      </c>
      <c r="F6" s="5"/>
      <c r="G6" s="5"/>
      <c r="H6" s="5"/>
      <c r="I6" s="189" t="s">
        <v>5</v>
      </c>
      <c r="J6" s="5"/>
      <c r="K6" s="5"/>
      <c r="L6" s="5"/>
      <c r="M6" s="186" t="s">
        <v>5</v>
      </c>
      <c r="N6" s="5"/>
      <c r="O6" s="6"/>
    </row>
    <row r="7" spans="1:18" ht="19.2" customHeight="1" x14ac:dyDescent="0.3">
      <c r="A7" s="28">
        <v>5</v>
      </c>
      <c r="B7" s="223" t="s">
        <v>6</v>
      </c>
      <c r="C7" s="37" t="s">
        <v>5</v>
      </c>
      <c r="D7" s="224" t="s">
        <v>6</v>
      </c>
      <c r="E7" s="224" t="s">
        <v>6</v>
      </c>
      <c r="F7" s="224" t="s">
        <v>6</v>
      </c>
      <c r="G7" s="189" t="s">
        <v>5</v>
      </c>
      <c r="H7" s="224" t="s">
        <v>6</v>
      </c>
      <c r="I7" s="224" t="s">
        <v>6</v>
      </c>
      <c r="J7" s="224" t="s">
        <v>6</v>
      </c>
      <c r="K7" s="189" t="s">
        <v>5</v>
      </c>
      <c r="L7" s="224" t="s">
        <v>6</v>
      </c>
      <c r="M7" s="224" t="s">
        <v>6</v>
      </c>
      <c r="N7" s="5"/>
      <c r="O7" s="6"/>
    </row>
    <row r="8" spans="1:18" ht="19.2" customHeight="1" x14ac:dyDescent="0.3">
      <c r="A8" s="28">
        <v>6</v>
      </c>
      <c r="B8" s="4"/>
      <c r="C8" s="5"/>
      <c r="D8" s="5"/>
      <c r="E8" s="224" t="s">
        <v>6</v>
      </c>
      <c r="F8" s="5"/>
      <c r="G8" s="5"/>
      <c r="H8" s="5"/>
      <c r="I8" s="224" t="s">
        <v>6</v>
      </c>
      <c r="J8" s="5"/>
      <c r="K8" s="5"/>
      <c r="L8" s="5"/>
      <c r="M8" s="224" t="s">
        <v>6</v>
      </c>
      <c r="N8" s="5"/>
      <c r="O8" s="6"/>
    </row>
    <row r="9" spans="1:18" ht="19.2" customHeight="1" x14ac:dyDescent="0.3">
      <c r="A9" s="28">
        <v>7</v>
      </c>
      <c r="B9" s="4"/>
      <c r="C9" s="5"/>
      <c r="D9" s="5"/>
      <c r="E9" s="224" t="s">
        <v>6</v>
      </c>
      <c r="F9" s="158" t="s">
        <v>4</v>
      </c>
      <c r="G9" s="5"/>
      <c r="H9" s="5"/>
      <c r="I9" s="224" t="s">
        <v>6</v>
      </c>
      <c r="J9" s="5"/>
      <c r="K9" s="5"/>
      <c r="L9" s="165" t="s">
        <v>1</v>
      </c>
      <c r="M9" s="224" t="s">
        <v>6</v>
      </c>
      <c r="N9" s="5"/>
      <c r="O9" s="6"/>
    </row>
    <row r="10" spans="1:18" ht="19.2" customHeight="1" x14ac:dyDescent="0.3">
      <c r="A10" s="28">
        <v>8</v>
      </c>
      <c r="B10" s="223" t="s">
        <v>6</v>
      </c>
      <c r="C10" s="184" t="s">
        <v>1</v>
      </c>
      <c r="D10" s="224" t="s">
        <v>6</v>
      </c>
      <c r="E10" s="224" t="s">
        <v>6</v>
      </c>
      <c r="F10" s="224" t="s">
        <v>6</v>
      </c>
      <c r="G10" s="224" t="s">
        <v>6</v>
      </c>
      <c r="H10" s="224" t="s">
        <v>6</v>
      </c>
      <c r="I10" s="224" t="s">
        <v>6</v>
      </c>
      <c r="J10" s="224" t="s">
        <v>6</v>
      </c>
      <c r="K10" s="224" t="s">
        <v>6</v>
      </c>
      <c r="L10" s="224" t="s">
        <v>6</v>
      </c>
      <c r="M10" s="224" t="s">
        <v>6</v>
      </c>
      <c r="N10" s="5"/>
      <c r="O10" s="6"/>
    </row>
    <row r="11" spans="1:18" ht="19.2" customHeight="1" thickBot="1" x14ac:dyDescent="0.35">
      <c r="A11" s="28">
        <v>9</v>
      </c>
      <c r="B11" s="286" t="s">
        <v>4</v>
      </c>
      <c r="C11" s="160" t="s">
        <v>4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2</v>
      </c>
      <c r="C14">
        <v>0</v>
      </c>
      <c r="D14">
        <v>4</v>
      </c>
      <c r="E14" t="s">
        <v>17</v>
      </c>
      <c r="F14" t="s">
        <v>6</v>
      </c>
      <c r="G14" t="s">
        <v>34</v>
      </c>
      <c r="P14" t="str">
        <f>CONCATENATE(".db #$", C14, B14, ", #%", IF(E14="R", "0", "1"),  DEC2BIN(D14-1,2), VLOOKUP(F14, info!$H$5:$I$9, 2, FALSE), VLOOKUP(G14, info!$K$5:$L$11, 2, FALSE))</f>
        <v>.db #$02, #%01100111</v>
      </c>
    </row>
    <row r="15" spans="1:18" x14ac:dyDescent="0.3">
      <c r="B15">
        <v>2</v>
      </c>
      <c r="C15">
        <v>4</v>
      </c>
      <c r="D15">
        <v>4</v>
      </c>
      <c r="E15" t="s">
        <v>17</v>
      </c>
      <c r="F15" t="s">
        <v>6</v>
      </c>
      <c r="G15" t="s">
        <v>34</v>
      </c>
      <c r="P15" t="str">
        <f>CONCATENATE(".db #$", C15, B15, ", #%", IF(E15="R", "0", "1"),  DEC2BIN(D15-1,2), VLOOKUP(F15, info!$H$5:$I$9, 2, FALSE), VLOOKUP(G15, info!$K$5:$L$11, 2, FALSE))</f>
        <v>.db #$42, #%01100111</v>
      </c>
    </row>
    <row r="16" spans="1:18" x14ac:dyDescent="0.3">
      <c r="B16">
        <v>2</v>
      </c>
      <c r="C16">
        <v>8</v>
      </c>
      <c r="D16">
        <v>4</v>
      </c>
      <c r="E16" t="s">
        <v>17</v>
      </c>
      <c r="F16" t="s">
        <v>6</v>
      </c>
      <c r="G16" t="s">
        <v>34</v>
      </c>
      <c r="P16" t="str">
        <f>CONCATENATE(".db #$", C16, B16, ", #%", IF(E16="R", "0", "1"),  DEC2BIN(D16-1,2), VLOOKUP(F16, info!$H$5:$I$9, 2, FALSE), VLOOKUP(G16, info!$K$5:$L$11, 2, FALSE))</f>
        <v>.db #$82, #%01100111</v>
      </c>
    </row>
    <row r="17" spans="2:16" x14ac:dyDescent="0.3">
      <c r="B17">
        <v>5</v>
      </c>
      <c r="C17">
        <v>0</v>
      </c>
      <c r="D17">
        <v>4</v>
      </c>
      <c r="E17" t="s">
        <v>17</v>
      </c>
      <c r="F17" t="s">
        <v>6</v>
      </c>
      <c r="G17" t="s">
        <v>34</v>
      </c>
      <c r="P17" t="str">
        <f>CONCATENATE(".db #$", C17, B17, ", #%", IF(E17="R", "0", "1"),  DEC2BIN(D17-1,2), VLOOKUP(F17, info!$H$5:$I$9, 2, FALSE), VLOOKUP(G17, info!$K$5:$L$11, 2, FALSE))</f>
        <v>.db #$05, #%01100111</v>
      </c>
    </row>
    <row r="18" spans="2:16" x14ac:dyDescent="0.3">
      <c r="B18">
        <v>5</v>
      </c>
      <c r="C18">
        <v>4</v>
      </c>
      <c r="D18">
        <v>4</v>
      </c>
      <c r="E18" t="s">
        <v>17</v>
      </c>
      <c r="F18" t="s">
        <v>6</v>
      </c>
      <c r="G18" t="s">
        <v>34</v>
      </c>
      <c r="P18" t="str">
        <f>CONCATENATE(".db #$", C18, B18, ", #%", IF(E18="R", "0", "1"),  DEC2BIN(D18-1,2), VLOOKUP(F18, info!$H$5:$I$9, 2, FALSE), VLOOKUP(G18, info!$K$5:$L$11, 2, FALSE))</f>
        <v>.db #$45, #%01100111</v>
      </c>
    </row>
    <row r="19" spans="2:16" x14ac:dyDescent="0.3">
      <c r="B19">
        <v>5</v>
      </c>
      <c r="C19">
        <v>8</v>
      </c>
      <c r="D19">
        <v>4</v>
      </c>
      <c r="E19" t="s">
        <v>17</v>
      </c>
      <c r="F19" t="s">
        <v>6</v>
      </c>
      <c r="G19" t="s">
        <v>34</v>
      </c>
      <c r="P19" t="str">
        <f>CONCATENATE(".db #$", C19, B19, ", #%", IF(E19="R", "0", "1"),  DEC2BIN(D19-1,2), VLOOKUP(F19, info!$H$5:$I$9, 2, FALSE), VLOOKUP(G19, info!$K$5:$L$11, 2, FALSE))</f>
        <v>.db #$85, #%01100111</v>
      </c>
    </row>
    <row r="20" spans="2:16" x14ac:dyDescent="0.3">
      <c r="B20">
        <v>8</v>
      </c>
      <c r="C20">
        <v>0</v>
      </c>
      <c r="D20">
        <v>4</v>
      </c>
      <c r="E20" t="s">
        <v>17</v>
      </c>
      <c r="F20" t="s">
        <v>6</v>
      </c>
      <c r="G20" t="s">
        <v>34</v>
      </c>
      <c r="P20" t="str">
        <f>CONCATENATE(".db #$", C20, B20, ", #%", IF(E20="R", "0", "1"),  DEC2BIN(D20-1,2), VLOOKUP(F20, info!$H$5:$I$9, 2, FALSE), VLOOKUP(G20, info!$K$5:$L$11, 2, FALSE))</f>
        <v>.db #$08, #%01100111</v>
      </c>
    </row>
    <row r="21" spans="2:16" x14ac:dyDescent="0.3">
      <c r="B21">
        <v>8</v>
      </c>
      <c r="C21">
        <v>4</v>
      </c>
      <c r="D21">
        <v>4</v>
      </c>
      <c r="E21" t="s">
        <v>17</v>
      </c>
      <c r="F21" t="s">
        <v>6</v>
      </c>
      <c r="G21" t="s">
        <v>34</v>
      </c>
      <c r="P21" t="str">
        <f>CONCATENATE(".db #$", C21, B21, ", #%", IF(E21="R", "0", "1"),  DEC2BIN(D21-1,2), VLOOKUP(F21, info!$H$5:$I$9, 2, FALSE), VLOOKUP(G21, info!$K$5:$L$11, 2, FALSE))</f>
        <v>.db #$48, #%01100111</v>
      </c>
    </row>
    <row r="22" spans="2:16" x14ac:dyDescent="0.3">
      <c r="B22">
        <v>8</v>
      </c>
      <c r="C22">
        <v>8</v>
      </c>
      <c r="D22">
        <v>4</v>
      </c>
      <c r="E22" t="s">
        <v>17</v>
      </c>
      <c r="F22" t="s">
        <v>6</v>
      </c>
      <c r="G22" t="s">
        <v>34</v>
      </c>
      <c r="P22" t="str">
        <f>CONCATENATE(".db #$", C22, B22, ", #%", IF(E22="R", "0", "1"),  DEC2BIN(D22-1,2), VLOOKUP(F22, info!$H$5:$I$9, 2, FALSE), VLOOKUP(G22, info!$K$5:$L$11, 2, FALSE))</f>
        <v>.db #$88, #%01100111</v>
      </c>
    </row>
    <row r="23" spans="2:16" x14ac:dyDescent="0.3">
      <c r="B23">
        <v>0</v>
      </c>
      <c r="C23">
        <v>3</v>
      </c>
      <c r="D23">
        <v>4</v>
      </c>
      <c r="E23" t="s">
        <v>4</v>
      </c>
      <c r="F23" t="s">
        <v>6</v>
      </c>
      <c r="G23" t="s">
        <v>34</v>
      </c>
      <c r="P23" t="str">
        <f>CONCATENATE(".db #$", C23, B23, ", #%", IF(E23="R", "0", "1"),  DEC2BIN(D23-1,2), VLOOKUP(F23, info!$H$5:$I$9, 2, FALSE), VLOOKUP(G23, info!$K$5:$L$11, 2, FALSE))</f>
        <v>.db #$30, #%11100111</v>
      </c>
    </row>
    <row r="24" spans="2:16" x14ac:dyDescent="0.3">
      <c r="B24">
        <v>0</v>
      </c>
      <c r="C24">
        <v>7</v>
      </c>
      <c r="D24">
        <v>4</v>
      </c>
      <c r="E24" t="s">
        <v>4</v>
      </c>
      <c r="F24" t="s">
        <v>6</v>
      </c>
      <c r="G24" t="s">
        <v>34</v>
      </c>
      <c r="P24" t="str">
        <f>CONCATENATE(".db #$", C24, B24, ", #%", IF(E24="R", "0", "1"),  DEC2BIN(D24-1,2), VLOOKUP(F24, info!$H$5:$I$9, 2, FALSE), VLOOKUP(G24, info!$K$5:$L$11, 2, FALSE))</f>
        <v>.db #$70, #%11100111</v>
      </c>
    </row>
    <row r="25" spans="2:16" x14ac:dyDescent="0.3">
      <c r="B25">
        <v>0</v>
      </c>
      <c r="C25" t="s">
        <v>2</v>
      </c>
      <c r="D25">
        <v>4</v>
      </c>
      <c r="E25" t="s">
        <v>4</v>
      </c>
      <c r="F25" t="s">
        <v>6</v>
      </c>
      <c r="G25" t="s">
        <v>34</v>
      </c>
      <c r="P25" t="str">
        <f>CONCATENATE(".db #$", C25, B25, ", #%", IF(E25="R", "0", "1"),  DEC2BIN(D25-1,2), VLOOKUP(F25, info!$H$5:$I$9, 2, FALSE), VLOOKUP(G25, info!$K$5:$L$11, 2, FALSE))</f>
        <v>.db #$B0, #%11100111</v>
      </c>
    </row>
    <row r="26" spans="2:16" x14ac:dyDescent="0.3">
      <c r="B26">
        <v>4</v>
      </c>
      <c r="C26">
        <v>3</v>
      </c>
      <c r="D26">
        <v>4</v>
      </c>
      <c r="E26" t="s">
        <v>4</v>
      </c>
      <c r="F26" t="s">
        <v>6</v>
      </c>
      <c r="G26" t="s">
        <v>34</v>
      </c>
      <c r="P26" t="str">
        <f>CONCATENATE(".db #$", C26, B26, ", #%", IF(E26="R", "0", "1"),  DEC2BIN(D26-1,2), VLOOKUP(F26, info!$H$5:$I$9, 2, FALSE), VLOOKUP(G26, info!$K$5:$L$11, 2, FALSE))</f>
        <v>.db #$34, #%11100111</v>
      </c>
    </row>
    <row r="27" spans="2:16" x14ac:dyDescent="0.3">
      <c r="B27">
        <v>4</v>
      </c>
      <c r="C27">
        <v>7</v>
      </c>
      <c r="D27">
        <v>4</v>
      </c>
      <c r="E27" t="s">
        <v>4</v>
      </c>
      <c r="F27" t="s">
        <v>6</v>
      </c>
      <c r="G27" t="s">
        <v>34</v>
      </c>
      <c r="P27" t="str">
        <f>CONCATENATE(".db #$", C27, B27, ", #%", IF(E27="R", "0", "1"),  DEC2BIN(D27-1,2), VLOOKUP(F27, info!$H$5:$I$9, 2, FALSE), VLOOKUP(G27, info!$K$5:$L$11, 2, FALSE))</f>
        <v>.db #$74, #%11100111</v>
      </c>
    </row>
    <row r="28" spans="2:16" x14ac:dyDescent="0.3">
      <c r="B28">
        <v>4</v>
      </c>
      <c r="C28" t="s">
        <v>2</v>
      </c>
      <c r="D28">
        <v>4</v>
      </c>
      <c r="E28" t="s">
        <v>4</v>
      </c>
      <c r="F28" t="s">
        <v>6</v>
      </c>
      <c r="G28" t="s">
        <v>34</v>
      </c>
      <c r="P28" t="str">
        <f>CONCATENATE(".db #$", C28, B28, ", #%", IF(E28="R", "0", "1"),  DEC2BIN(D28-1,2), VLOOKUP(F28, info!$H$5:$I$9, 2, FALSE), VLOOKUP(G28, info!$K$5:$L$11, 2, FALSE))</f>
        <v>.db #$B4, #%11100111</v>
      </c>
    </row>
    <row r="29" spans="2:16" x14ac:dyDescent="0.3">
      <c r="B29">
        <v>0</v>
      </c>
      <c r="C29">
        <v>2</v>
      </c>
      <c r="D29">
        <v>1</v>
      </c>
      <c r="E29" t="s">
        <v>17</v>
      </c>
      <c r="F29" t="s">
        <v>1</v>
      </c>
      <c r="G29" t="s">
        <v>25</v>
      </c>
      <c r="P29" t="str">
        <f>CONCATENATE(".db #$", C29, B29, ", #%", IF(E29="R", "0", "1"),  DEC2BIN(D29-1,2), VLOOKUP(F29, info!$H$5:$I$9, 2, FALSE), VLOOKUP(G29, info!$K$5:$L$11, 2, FALSE))</f>
        <v>.db #$20, #%00010011</v>
      </c>
    </row>
    <row r="30" spans="2:16" x14ac:dyDescent="0.3">
      <c r="B30">
        <v>0</v>
      </c>
      <c r="C30">
        <v>4</v>
      </c>
      <c r="D30">
        <v>1</v>
      </c>
      <c r="E30" t="s">
        <v>17</v>
      </c>
      <c r="F30" t="s">
        <v>1</v>
      </c>
      <c r="G30" t="s">
        <v>4</v>
      </c>
      <c r="P30" t="str">
        <f>CONCATENATE(".db #$", C30, B30, ", #%", IF(E30="R", "0", "1"),  DEC2BIN(D30-1,2), VLOOKUP(F30, info!$H$5:$I$9, 2, FALSE), VLOOKUP(G30, info!$K$5:$L$11, 2, FALSE))</f>
        <v>.db #$40, #%00010000</v>
      </c>
    </row>
    <row r="31" spans="2:16" x14ac:dyDescent="0.3">
      <c r="B31">
        <v>0</v>
      </c>
      <c r="C31">
        <v>8</v>
      </c>
      <c r="D31">
        <v>1</v>
      </c>
      <c r="E31" t="s">
        <v>17</v>
      </c>
      <c r="F31" t="s">
        <v>4</v>
      </c>
      <c r="G31" t="s">
        <v>17</v>
      </c>
      <c r="P31" t="str">
        <f>CONCATENATE(".db #$", C31, B31, ", #%", IF(E31="R", "0", "1"),  DEC2BIN(D31-1,2), VLOOKUP(F31, info!$H$5:$I$9, 2, FALSE), VLOOKUP(G31, info!$K$5:$L$11, 2, FALSE))</f>
        <v>.db #$80, #%00000010</v>
      </c>
    </row>
    <row r="32" spans="2:16" x14ac:dyDescent="0.3">
      <c r="B32">
        <v>1</v>
      </c>
      <c r="C32">
        <v>4</v>
      </c>
      <c r="D32">
        <v>1</v>
      </c>
      <c r="E32" t="s">
        <v>17</v>
      </c>
      <c r="F32" t="s">
        <v>4</v>
      </c>
      <c r="G32" t="s">
        <v>5</v>
      </c>
      <c r="P32" t="str">
        <f>CONCATENATE(".db #$", C32, B32, ", #%", IF(E32="R", "0", "1"),  DEC2BIN(D32-1,2), VLOOKUP(F32, info!$H$5:$I$9, 2, FALSE), VLOOKUP(G32, info!$K$5:$L$11, 2, FALSE))</f>
        <v>.db #$41, #%00000101</v>
      </c>
    </row>
    <row r="33" spans="2:16" x14ac:dyDescent="0.3">
      <c r="B33">
        <v>1</v>
      </c>
      <c r="C33" t="s">
        <v>2</v>
      </c>
      <c r="D33">
        <v>1</v>
      </c>
      <c r="E33" t="s">
        <v>17</v>
      </c>
      <c r="F33" t="s">
        <v>5</v>
      </c>
      <c r="G33" t="s">
        <v>2</v>
      </c>
      <c r="P33" t="str">
        <f>CONCATENATE(".db #$", C33, B33, ", #%", IF(E33="R", "0", "1"),  DEC2BIN(D33-1,2), VLOOKUP(F33, info!$H$5:$I$9, 2, FALSE), VLOOKUP(G33, info!$K$5:$L$11, 2, FALSE))</f>
        <v>.db #$B1, #%00001001</v>
      </c>
    </row>
    <row r="34" spans="2:16" x14ac:dyDescent="0.3">
      <c r="B34">
        <v>2</v>
      </c>
      <c r="C34">
        <v>0</v>
      </c>
      <c r="D34">
        <v>1</v>
      </c>
      <c r="E34" t="s">
        <v>17</v>
      </c>
      <c r="F34" t="s">
        <v>5</v>
      </c>
      <c r="G34" t="s">
        <v>2</v>
      </c>
      <c r="P34" t="str">
        <f>CONCATENATE(".db #$", C34, B34, ", #%", IF(E34="R", "0", "1"),  DEC2BIN(D34-1,2), VLOOKUP(F34, info!$H$5:$I$9, 2, FALSE), VLOOKUP(G34, info!$K$5:$L$11, 2, FALSE))</f>
        <v>.db #$02, #%00001001</v>
      </c>
    </row>
    <row r="35" spans="2:16" x14ac:dyDescent="0.3">
      <c r="B35">
        <v>2</v>
      </c>
      <c r="C35">
        <v>5</v>
      </c>
      <c r="D35">
        <v>1</v>
      </c>
      <c r="E35" t="s">
        <v>17</v>
      </c>
      <c r="F35" t="s">
        <v>5</v>
      </c>
      <c r="G35" t="s">
        <v>26</v>
      </c>
      <c r="P35" t="str">
        <f>CONCATENATE(".db #$", C35, B35, ", #%", IF(E35="R", "0", "1"),  DEC2BIN(D35-1,2), VLOOKUP(F35, info!$H$5:$I$9, 2, FALSE), VLOOKUP(G35, info!$K$5:$L$11, 2, FALSE))</f>
        <v>.db #$52, #%00001100</v>
      </c>
    </row>
    <row r="36" spans="2:16" x14ac:dyDescent="0.3">
      <c r="B36">
        <v>3</v>
      </c>
      <c r="C36">
        <v>1</v>
      </c>
      <c r="D36">
        <v>1</v>
      </c>
      <c r="E36" t="s">
        <v>17</v>
      </c>
      <c r="F36" t="s">
        <v>1</v>
      </c>
      <c r="G36" t="s">
        <v>2</v>
      </c>
      <c r="P36" t="str">
        <f>CONCATENATE(".db #$", C36, B36, ", #%", IF(E36="R", "0", "1"),  DEC2BIN(D36-1,2), VLOOKUP(F36, info!$H$5:$I$9, 2, FALSE), VLOOKUP(G36, info!$K$5:$L$11, 2, FALSE))</f>
        <v>.db #$13, #%00010001</v>
      </c>
    </row>
    <row r="37" spans="2:16" x14ac:dyDescent="0.3">
      <c r="B37">
        <v>3</v>
      </c>
      <c r="C37">
        <v>3</v>
      </c>
      <c r="D37">
        <v>1</v>
      </c>
      <c r="E37" t="s">
        <v>17</v>
      </c>
      <c r="F37" t="s">
        <v>4</v>
      </c>
      <c r="G37" t="s">
        <v>26</v>
      </c>
      <c r="P37" t="str">
        <f>CONCATENATE(".db #$", C37, B37, ", #%", IF(E37="R", "0", "1"),  DEC2BIN(D37-1,2), VLOOKUP(F37, info!$H$5:$I$9, 2, FALSE), VLOOKUP(G37, info!$K$5:$L$11, 2, FALSE))</f>
        <v>.db #$33, #%00000100</v>
      </c>
    </row>
    <row r="38" spans="2:16" x14ac:dyDescent="0.3">
      <c r="B38">
        <v>4</v>
      </c>
      <c r="C38">
        <v>7</v>
      </c>
      <c r="D38">
        <v>1</v>
      </c>
      <c r="E38" t="s">
        <v>17</v>
      </c>
      <c r="F38" t="s">
        <v>5</v>
      </c>
      <c r="G38" t="s">
        <v>26</v>
      </c>
      <c r="P38" t="str">
        <f>CONCATENATE(".db #$", C38, B38, ", #%", IF(E38="R", "0", "1"),  DEC2BIN(D38-1,2), VLOOKUP(F38, info!$H$5:$I$9, 2, FALSE), VLOOKUP(G38, info!$K$5:$L$11, 2, FALSE))</f>
        <v>.db #$74, #%00001100</v>
      </c>
    </row>
    <row r="39" spans="2:16" x14ac:dyDescent="0.3">
      <c r="B39">
        <v>4</v>
      </c>
      <c r="C39" t="s">
        <v>2</v>
      </c>
      <c r="D39">
        <v>1</v>
      </c>
      <c r="E39" t="s">
        <v>17</v>
      </c>
      <c r="F39" t="s">
        <v>5</v>
      </c>
      <c r="G39" t="s">
        <v>4</v>
      </c>
      <c r="P39" t="str">
        <f>CONCATENATE(".db #$", C39, B39, ", #%", IF(E39="R", "0", "1"),  DEC2BIN(D39-1,2), VLOOKUP(F39, info!$H$5:$I$9, 2, FALSE), VLOOKUP(G39, info!$K$5:$L$11, 2, FALSE))</f>
        <v>.db #$B4, #%00001000</v>
      </c>
    </row>
    <row r="40" spans="2:16" x14ac:dyDescent="0.3">
      <c r="B40">
        <v>5</v>
      </c>
      <c r="C40">
        <v>1</v>
      </c>
      <c r="D40">
        <v>1</v>
      </c>
      <c r="E40" t="s">
        <v>17</v>
      </c>
      <c r="F40" t="s">
        <v>5</v>
      </c>
      <c r="G40" t="s">
        <v>2</v>
      </c>
      <c r="P40" t="str">
        <f>CONCATENATE(".db #$", C40, B40, ", #%", IF(E40="R", "0", "1"),  DEC2BIN(D40-1,2), VLOOKUP(F40, info!$H$5:$I$9, 2, FALSE), VLOOKUP(G40, info!$K$5:$L$11, 2, FALSE))</f>
        <v>.db #$15, #%00001001</v>
      </c>
    </row>
    <row r="41" spans="2:16" x14ac:dyDescent="0.3">
      <c r="B41">
        <v>5</v>
      </c>
      <c r="C41">
        <v>5</v>
      </c>
      <c r="D41">
        <v>1</v>
      </c>
      <c r="E41" t="s">
        <v>17</v>
      </c>
      <c r="F41" t="s">
        <v>5</v>
      </c>
      <c r="G41" t="s">
        <v>26</v>
      </c>
      <c r="P41" t="str">
        <f>CONCATENATE(".db #$", C41, B41, ", #%", IF(E41="R", "0", "1"),  DEC2BIN(D41-1,2), VLOOKUP(F41, info!$H$5:$I$9, 2, FALSE), VLOOKUP(G41, info!$K$5:$L$11, 2, FALSE))</f>
        <v>.db #$55, #%00001100</v>
      </c>
    </row>
    <row r="42" spans="2:16" x14ac:dyDescent="0.3">
      <c r="B42">
        <v>5</v>
      </c>
      <c r="C42">
        <v>9</v>
      </c>
      <c r="D42">
        <v>1</v>
      </c>
      <c r="E42" t="s">
        <v>17</v>
      </c>
      <c r="F42" t="s">
        <v>5</v>
      </c>
      <c r="G42" t="s">
        <v>26</v>
      </c>
      <c r="P42" t="str">
        <f>CONCATENATE(".db #$", C42, B42, ", #%", IF(E42="R", "0", "1"),  DEC2BIN(D42-1,2), VLOOKUP(F42, info!$H$5:$I$9, 2, FALSE), VLOOKUP(G42, info!$K$5:$L$11, 2, FALSE))</f>
        <v>.db #$95, #%00001100</v>
      </c>
    </row>
    <row r="43" spans="2:16" x14ac:dyDescent="0.3">
      <c r="B43">
        <v>7</v>
      </c>
      <c r="C43">
        <v>4</v>
      </c>
      <c r="D43">
        <v>1</v>
      </c>
      <c r="E43" t="s">
        <v>17</v>
      </c>
      <c r="F43" t="s">
        <v>4</v>
      </c>
      <c r="G43" t="s">
        <v>25</v>
      </c>
      <c r="P43" t="str">
        <f>CONCATENATE(".db #$", C43, B43, ", #%", IF(E43="R", "0", "1"),  DEC2BIN(D43-1,2), VLOOKUP(F43, info!$H$5:$I$9, 2, FALSE), VLOOKUP(G43, info!$K$5:$L$11, 2, FALSE))</f>
        <v>.db #$47, #%00000011</v>
      </c>
    </row>
    <row r="44" spans="2:16" x14ac:dyDescent="0.3">
      <c r="B44">
        <v>7</v>
      </c>
      <c r="C44" t="s">
        <v>3</v>
      </c>
      <c r="D44">
        <v>1</v>
      </c>
      <c r="E44" t="s">
        <v>17</v>
      </c>
      <c r="F44" t="s">
        <v>1</v>
      </c>
      <c r="G44" t="s">
        <v>17</v>
      </c>
      <c r="P44" t="str">
        <f>CONCATENATE(".db #$", C44, B44, ", #%", IF(E44="R", "0", "1"),  DEC2BIN(D44-1,2), VLOOKUP(F44, info!$H$5:$I$9, 2, FALSE), VLOOKUP(G44, info!$K$5:$L$11, 2, FALSE))</f>
        <v>.db #$A7, #%00010010</v>
      </c>
    </row>
    <row r="45" spans="2:16" x14ac:dyDescent="0.3">
      <c r="B45">
        <v>8</v>
      </c>
      <c r="C45">
        <v>1</v>
      </c>
      <c r="D45">
        <v>1</v>
      </c>
      <c r="E45" t="s">
        <v>17</v>
      </c>
      <c r="F45" t="s">
        <v>1</v>
      </c>
      <c r="G45" t="s">
        <v>5</v>
      </c>
      <c r="P45" t="str">
        <f>CONCATENATE(".db #$", C45, B45, ", #%", IF(E45="R", "0", "1"),  DEC2BIN(D45-1,2), VLOOKUP(F45, info!$H$5:$I$9, 2, FALSE), VLOOKUP(G45, info!$K$5:$L$11, 2, FALSE))</f>
        <v>.db #$18, #%00010101</v>
      </c>
    </row>
    <row r="46" spans="2:16" x14ac:dyDescent="0.3">
      <c r="B46">
        <v>9</v>
      </c>
      <c r="C46">
        <v>0</v>
      </c>
      <c r="D46">
        <v>1</v>
      </c>
      <c r="E46" t="s">
        <v>17</v>
      </c>
      <c r="F46" t="s">
        <v>4</v>
      </c>
      <c r="G46" t="s">
        <v>5</v>
      </c>
      <c r="P46" t="str">
        <f>CONCATENATE(".db #$", C46, B46, ", #%", IF(E46="R", "0", "1"),  DEC2BIN(D46-1,2), VLOOKUP(F46, info!$H$5:$I$9, 2, FALSE), VLOOKUP(G46, info!$K$5:$L$11, 2, FALSE))</f>
        <v>.db #$09, #%00000101</v>
      </c>
    </row>
    <row r="47" spans="2:16" x14ac:dyDescent="0.3">
      <c r="B47">
        <v>9</v>
      </c>
      <c r="C47">
        <v>1</v>
      </c>
      <c r="D47">
        <v>1</v>
      </c>
      <c r="E47" t="s">
        <v>17</v>
      </c>
      <c r="F47" t="s">
        <v>4</v>
      </c>
      <c r="G47" t="s">
        <v>25</v>
      </c>
      <c r="P47" t="str">
        <f>CONCATENATE(".db #$", C47, B47, ", #%", IF(E47="R", "0", "1"),  DEC2BIN(D47-1,2), VLOOKUP(F47, info!$H$5:$I$9, 2, FALSE), VLOOKUP(G47, info!$K$5:$L$11, 2, FALSE))</f>
        <v>.db #$19, #%00000011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7A603-CC48-437E-96AE-32348CDF5D91}">
  <dimension ref="A1:R36"/>
  <sheetViews>
    <sheetView workbookViewId="0">
      <pane ySplit="13" topLeftCell="A36" activePane="bottomLeft" state="frozen"/>
      <selection pane="bottomLeft" activeCell="P36" sqref="P36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219" t="s">
        <v>1</v>
      </c>
      <c r="C2" s="255" t="s">
        <v>4</v>
      </c>
      <c r="D2" s="256" t="s">
        <v>4</v>
      </c>
      <c r="E2" s="256" t="s">
        <v>4</v>
      </c>
      <c r="F2" s="257" t="s">
        <v>4</v>
      </c>
      <c r="G2" s="2"/>
      <c r="H2" s="255" t="s">
        <v>4</v>
      </c>
      <c r="I2" s="256" t="s">
        <v>4</v>
      </c>
      <c r="J2" s="256" t="s">
        <v>4</v>
      </c>
      <c r="K2" s="257" t="s">
        <v>4</v>
      </c>
      <c r="L2" s="303" t="s">
        <v>6</v>
      </c>
      <c r="M2" s="2"/>
      <c r="N2" s="2"/>
      <c r="O2" s="3"/>
      <c r="Q2">
        <v>67</v>
      </c>
      <c r="R2" t="s">
        <v>7</v>
      </c>
    </row>
    <row r="3" spans="1:18" ht="19.2" customHeight="1" x14ac:dyDescent="0.3">
      <c r="A3" s="28">
        <v>1</v>
      </c>
      <c r="B3" s="389" t="s">
        <v>1</v>
      </c>
      <c r="C3" s="5"/>
      <c r="D3" s="5"/>
      <c r="E3" s="5"/>
      <c r="F3" s="5"/>
      <c r="G3" s="5"/>
      <c r="H3" s="5"/>
      <c r="I3" s="5"/>
      <c r="J3" s="391" t="s">
        <v>35</v>
      </c>
      <c r="K3" s="5"/>
      <c r="L3" s="140" t="s">
        <v>4</v>
      </c>
      <c r="M3" s="5"/>
      <c r="N3" s="5"/>
      <c r="O3" s="6"/>
    </row>
    <row r="4" spans="1:18" ht="19.2" customHeight="1" x14ac:dyDescent="0.3">
      <c r="A4" s="28">
        <v>2</v>
      </c>
      <c r="B4" s="83" t="s">
        <v>6</v>
      </c>
      <c r="C4" s="30" t="s">
        <v>6</v>
      </c>
      <c r="D4" s="30" t="s">
        <v>6</v>
      </c>
      <c r="E4" s="31" t="s">
        <v>6</v>
      </c>
      <c r="F4" s="277" t="s">
        <v>6</v>
      </c>
      <c r="G4" s="5"/>
      <c r="H4" s="29" t="s">
        <v>6</v>
      </c>
      <c r="I4" s="30" t="s">
        <v>6</v>
      </c>
      <c r="J4" s="30" t="s">
        <v>6</v>
      </c>
      <c r="K4" s="31" t="s">
        <v>6</v>
      </c>
      <c r="L4" s="81" t="s">
        <v>6</v>
      </c>
      <c r="M4" s="5"/>
      <c r="N4" s="5"/>
      <c r="O4" s="6"/>
    </row>
    <row r="5" spans="1:18" ht="19.2" customHeight="1" x14ac:dyDescent="0.3">
      <c r="A5" s="28">
        <v>3</v>
      </c>
      <c r="B5" s="61" t="s">
        <v>4</v>
      </c>
      <c r="C5" s="49" t="s">
        <v>4</v>
      </c>
      <c r="D5" s="49" t="s">
        <v>4</v>
      </c>
      <c r="E5" s="50" t="s">
        <v>4</v>
      </c>
      <c r="F5" s="235" t="s">
        <v>4</v>
      </c>
      <c r="G5" s="5"/>
      <c r="H5" s="48" t="s">
        <v>4</v>
      </c>
      <c r="I5" s="49" t="s">
        <v>4</v>
      </c>
      <c r="J5" s="49" t="s">
        <v>4</v>
      </c>
      <c r="K5" s="50" t="s">
        <v>4</v>
      </c>
      <c r="L5" s="82" t="s">
        <v>6</v>
      </c>
      <c r="M5" s="5"/>
      <c r="N5" s="5"/>
      <c r="O5" s="6"/>
    </row>
    <row r="6" spans="1:18" ht="19.2" customHeight="1" x14ac:dyDescent="0.3">
      <c r="A6" s="28">
        <v>4</v>
      </c>
      <c r="B6" s="4"/>
      <c r="C6" s="5"/>
      <c r="D6" s="5"/>
      <c r="E6" s="5"/>
      <c r="F6" s="5"/>
      <c r="G6" s="5"/>
      <c r="H6" s="5"/>
      <c r="I6" s="5"/>
      <c r="J6" s="5"/>
      <c r="K6" s="5"/>
      <c r="L6" s="36" t="s">
        <v>6</v>
      </c>
      <c r="M6" s="5"/>
      <c r="N6" s="5"/>
      <c r="O6" s="6"/>
    </row>
    <row r="7" spans="1:18" ht="19.2" customHeight="1" x14ac:dyDescent="0.3">
      <c r="A7" s="28">
        <v>5</v>
      </c>
      <c r="B7" s="106"/>
      <c r="M7" s="5"/>
      <c r="N7" s="5"/>
      <c r="O7" s="6"/>
    </row>
    <row r="8" spans="1:18" ht="19.2" customHeight="1" x14ac:dyDescent="0.3">
      <c r="A8" s="28">
        <v>6</v>
      </c>
      <c r="B8" s="4"/>
      <c r="C8" s="5"/>
      <c r="D8" s="5"/>
      <c r="E8" s="5"/>
      <c r="F8" s="5"/>
      <c r="G8" s="5"/>
      <c r="H8" s="5"/>
      <c r="I8" s="5"/>
      <c r="J8" s="5"/>
      <c r="K8" s="5"/>
      <c r="L8" s="81" t="s">
        <v>6</v>
      </c>
      <c r="M8" s="29" t="s">
        <v>6</v>
      </c>
      <c r="N8" s="49" t="s">
        <v>4</v>
      </c>
      <c r="O8" s="246" t="s">
        <v>6</v>
      </c>
    </row>
    <row r="9" spans="1:18" ht="19.2" customHeight="1" x14ac:dyDescent="0.3">
      <c r="A9" s="28">
        <v>7</v>
      </c>
      <c r="B9" s="4"/>
      <c r="C9" s="5"/>
      <c r="D9" s="5"/>
      <c r="E9" s="5"/>
      <c r="F9" s="5"/>
      <c r="G9" s="5"/>
      <c r="H9" s="5"/>
      <c r="I9" s="5"/>
      <c r="J9" s="5"/>
      <c r="K9" s="5"/>
      <c r="L9" s="82" t="s">
        <v>6</v>
      </c>
      <c r="M9" s="117" t="s">
        <v>4</v>
      </c>
      <c r="N9" s="118" t="s">
        <v>4</v>
      </c>
      <c r="O9" s="138" t="s">
        <v>4</v>
      </c>
    </row>
    <row r="10" spans="1:18" ht="19.2" customHeight="1" x14ac:dyDescent="0.3">
      <c r="A10" s="28">
        <v>8</v>
      </c>
      <c r="B10" s="4"/>
      <c r="C10" s="5"/>
      <c r="D10" s="5"/>
      <c r="E10" s="5"/>
      <c r="F10" s="5"/>
      <c r="G10" s="5"/>
      <c r="H10" s="5"/>
      <c r="I10" s="5"/>
      <c r="J10" s="5"/>
      <c r="K10" s="5"/>
      <c r="L10" s="82" t="s">
        <v>6</v>
      </c>
      <c r="M10" s="117" t="s">
        <v>4</v>
      </c>
      <c r="N10" s="118" t="s">
        <v>5</v>
      </c>
      <c r="O10" s="138" t="s">
        <v>4</v>
      </c>
    </row>
    <row r="11" spans="1:18" ht="19.2" customHeight="1" thickBot="1" x14ac:dyDescent="0.35">
      <c r="A11" s="28">
        <v>9</v>
      </c>
      <c r="B11" s="180" t="s">
        <v>0</v>
      </c>
      <c r="C11" s="331" t="s">
        <v>0</v>
      </c>
      <c r="D11" s="331" t="s">
        <v>0</v>
      </c>
      <c r="E11" s="181" t="s">
        <v>0</v>
      </c>
      <c r="F11" s="182" t="s">
        <v>0</v>
      </c>
      <c r="G11" s="331" t="s">
        <v>0</v>
      </c>
      <c r="H11" s="331" t="s">
        <v>0</v>
      </c>
      <c r="I11" s="181" t="s">
        <v>0</v>
      </c>
      <c r="J11" s="182" t="s">
        <v>0</v>
      </c>
      <c r="K11" s="181" t="s">
        <v>0</v>
      </c>
      <c r="L11" s="390" t="s">
        <v>6</v>
      </c>
      <c r="M11" s="182" t="s">
        <v>4</v>
      </c>
      <c r="N11" s="331" t="s">
        <v>4</v>
      </c>
      <c r="O11" s="332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1</v>
      </c>
      <c r="E14" t="s">
        <v>17</v>
      </c>
      <c r="F14" t="s">
        <v>1</v>
      </c>
      <c r="G14" t="s">
        <v>17</v>
      </c>
      <c r="P14" t="str">
        <f>CONCATENATE(".db #$", C14, B14, ", #%", IF(E14="R", "0", "1"),  DEC2BIN(D14-1,2), VLOOKUP(F14, info!$H$5:$I$9, 2, FALSE), VLOOKUP(G14, info!$K$5:$L$11, 2, FALSE))</f>
        <v>.db #$00, #%00010010</v>
      </c>
    </row>
    <row r="15" spans="1:18" x14ac:dyDescent="0.3">
      <c r="B15">
        <v>0</v>
      </c>
      <c r="C15">
        <v>1</v>
      </c>
      <c r="D15">
        <v>4</v>
      </c>
      <c r="E15" t="s">
        <v>17</v>
      </c>
      <c r="F15" t="s">
        <v>4</v>
      </c>
      <c r="G15" t="s">
        <v>25</v>
      </c>
      <c r="P15" t="str">
        <f>CONCATENATE(".db #$", C15, B15, ", #%", IF(E15="R", "0", "1"),  DEC2BIN(D15-1,2), VLOOKUP(F15, info!$H$5:$I$9, 2, FALSE), VLOOKUP(G15, info!$K$5:$L$11, 2, FALSE))</f>
        <v>.db #$10, #%01100011</v>
      </c>
    </row>
    <row r="16" spans="1:18" x14ac:dyDescent="0.3">
      <c r="B16">
        <v>0</v>
      </c>
      <c r="C16">
        <v>6</v>
      </c>
      <c r="D16">
        <v>4</v>
      </c>
      <c r="E16" t="s">
        <v>17</v>
      </c>
      <c r="F16" t="s">
        <v>4</v>
      </c>
      <c r="G16" t="s">
        <v>25</v>
      </c>
      <c r="P16" t="str">
        <f>CONCATENATE(".db #$", C16, B16, ", #%", IF(E16="R", "0", "1"),  DEC2BIN(D16-1,2), VLOOKUP(F16, info!$H$5:$I$9, 2, FALSE), VLOOKUP(G16, info!$K$5:$L$11, 2, FALSE))</f>
        <v>.db #$60, #%01100011</v>
      </c>
    </row>
    <row r="17" spans="2:16" x14ac:dyDescent="0.3">
      <c r="B17">
        <v>0</v>
      </c>
      <c r="C17" t="s">
        <v>3</v>
      </c>
      <c r="D17">
        <v>1</v>
      </c>
      <c r="E17" t="s">
        <v>17</v>
      </c>
      <c r="F17" t="s">
        <v>6</v>
      </c>
      <c r="G17" t="s">
        <v>34</v>
      </c>
      <c r="P17" t="str">
        <f>CONCATENATE(".db #$", C17, B17, ", #%", IF(E17="R", "0", "1"),  DEC2BIN(D17-1,2), VLOOKUP(F17, info!$H$5:$I$9, 2, FALSE), VLOOKUP(G17, info!$K$5:$L$11, 2, FALSE))</f>
        <v>.db #$A0, #%00000111</v>
      </c>
    </row>
    <row r="18" spans="2:16" x14ac:dyDescent="0.3">
      <c r="B18">
        <v>1</v>
      </c>
      <c r="C18">
        <v>0</v>
      </c>
      <c r="D18">
        <v>1</v>
      </c>
      <c r="E18" t="s">
        <v>17</v>
      </c>
      <c r="F18" t="s">
        <v>1</v>
      </c>
      <c r="G18" t="s">
        <v>2</v>
      </c>
      <c r="P18" t="str">
        <f>CONCATENATE(".db #$", C18, B18, ", #%", IF(E18="R", "0", "1"),  DEC2BIN(D18-1,2), VLOOKUP(F18, info!$H$5:$I$9, 2, FALSE), VLOOKUP(G18, info!$K$5:$L$11, 2, FALSE))</f>
        <v>.db #$01, #%00010001</v>
      </c>
    </row>
    <row r="19" spans="2:16" x14ac:dyDescent="0.3">
      <c r="B19">
        <v>1</v>
      </c>
      <c r="C19" t="s">
        <v>3</v>
      </c>
      <c r="D19">
        <v>1</v>
      </c>
      <c r="E19" t="s">
        <v>17</v>
      </c>
      <c r="F19" t="s">
        <v>4</v>
      </c>
      <c r="G19" t="s">
        <v>17</v>
      </c>
      <c r="P19" t="str">
        <f>CONCATENATE(".db #$", C19, B19, ", #%", IF(E19="R", "0", "1"),  DEC2BIN(D19-1,2), VLOOKUP(F19, info!$H$5:$I$9, 2, FALSE), VLOOKUP(G19, info!$K$5:$L$11, 2, FALSE))</f>
        <v>.db #$A1, #%00000010</v>
      </c>
    </row>
    <row r="20" spans="2:16" x14ac:dyDescent="0.3">
      <c r="B20">
        <v>2</v>
      </c>
      <c r="C20">
        <v>0</v>
      </c>
      <c r="D20">
        <v>4</v>
      </c>
      <c r="E20" t="s">
        <v>17</v>
      </c>
      <c r="F20" t="s">
        <v>6</v>
      </c>
      <c r="G20" t="s">
        <v>34</v>
      </c>
      <c r="P20" t="str">
        <f>CONCATENATE(".db #$", C20, B20, ", #%", IF(E20="R", "0", "1"),  DEC2BIN(D20-1,2), VLOOKUP(F20, info!$H$5:$I$9, 2, FALSE), VLOOKUP(G20, info!$K$5:$L$11, 2, FALSE))</f>
        <v>.db #$02, #%01100111</v>
      </c>
    </row>
    <row r="21" spans="2:16" x14ac:dyDescent="0.3">
      <c r="B21">
        <v>2</v>
      </c>
      <c r="C21">
        <v>4</v>
      </c>
      <c r="D21">
        <v>1</v>
      </c>
      <c r="E21" t="s">
        <v>17</v>
      </c>
      <c r="F21" t="s">
        <v>6</v>
      </c>
      <c r="G21" t="s">
        <v>34</v>
      </c>
      <c r="P21" t="str">
        <f>CONCATENATE(".db #$", C21, B21, ", #%", IF(E21="R", "0", "1"),  DEC2BIN(D21-1,2), VLOOKUP(F21, info!$H$5:$I$9, 2, FALSE), VLOOKUP(G21, info!$K$5:$L$11, 2, FALSE))</f>
        <v>.db #$42, #%00000111</v>
      </c>
    </row>
    <row r="22" spans="2:16" x14ac:dyDescent="0.3">
      <c r="B22">
        <v>2</v>
      </c>
      <c r="C22">
        <v>6</v>
      </c>
      <c r="D22">
        <v>4</v>
      </c>
      <c r="E22" t="s">
        <v>17</v>
      </c>
      <c r="F22" t="s">
        <v>6</v>
      </c>
      <c r="G22" t="s">
        <v>34</v>
      </c>
      <c r="P22" t="str">
        <f>CONCATENATE(".db #$", C22, B22, ", #%", IF(E22="R", "0", "1"),  DEC2BIN(D22-1,2), VLOOKUP(F22, info!$H$5:$I$9, 2, FALSE), VLOOKUP(G22, info!$K$5:$L$11, 2, FALSE))</f>
        <v>.db #$62, #%01100111</v>
      </c>
    </row>
    <row r="23" spans="2:16" x14ac:dyDescent="0.3">
      <c r="B23">
        <v>2</v>
      </c>
      <c r="C23" t="s">
        <v>3</v>
      </c>
      <c r="D23">
        <v>3</v>
      </c>
      <c r="E23" t="s">
        <v>4</v>
      </c>
      <c r="F23" t="s">
        <v>6</v>
      </c>
      <c r="G23" t="s">
        <v>34</v>
      </c>
      <c r="P23" t="str">
        <f>CONCATENATE(".db #$", C23, B23, ", #%", IF(E23="R", "0", "1"),  DEC2BIN(D23-1,2), VLOOKUP(F23, info!$H$5:$I$9, 2, FALSE), VLOOKUP(G23, info!$K$5:$L$11, 2, FALSE))</f>
        <v>.db #$A2, #%11000111</v>
      </c>
    </row>
    <row r="24" spans="2:16" x14ac:dyDescent="0.3">
      <c r="B24">
        <v>3</v>
      </c>
      <c r="C24">
        <v>0</v>
      </c>
      <c r="D24">
        <v>4</v>
      </c>
      <c r="E24" t="s">
        <v>17</v>
      </c>
      <c r="F24" t="s">
        <v>4</v>
      </c>
      <c r="G24" t="s">
        <v>2</v>
      </c>
      <c r="P24" t="str">
        <f>CONCATENATE(".db #$", C24, B24, ", #%", IF(E24="R", "0", "1"),  DEC2BIN(D24-1,2), VLOOKUP(F24, info!$H$5:$I$9, 2, FALSE), VLOOKUP(G24, info!$K$5:$L$11, 2, FALSE))</f>
        <v>.db #$03, #%01100001</v>
      </c>
    </row>
    <row r="25" spans="2:16" x14ac:dyDescent="0.3">
      <c r="B25">
        <v>3</v>
      </c>
      <c r="C25">
        <v>4</v>
      </c>
      <c r="D25">
        <v>1</v>
      </c>
      <c r="E25" t="s">
        <v>17</v>
      </c>
      <c r="F25" t="s">
        <v>4</v>
      </c>
      <c r="G25" t="s">
        <v>2</v>
      </c>
      <c r="P25" t="str">
        <f>CONCATENATE(".db #$", C25, B25, ", #%", IF(E25="R", "0", "1"),  DEC2BIN(D25-1,2), VLOOKUP(F25, info!$H$5:$I$9, 2, FALSE), VLOOKUP(G25, info!$K$5:$L$11, 2, FALSE))</f>
        <v>.db #$43, #%00000001</v>
      </c>
    </row>
    <row r="26" spans="2:16" x14ac:dyDescent="0.3">
      <c r="B26">
        <v>3</v>
      </c>
      <c r="C26">
        <v>6</v>
      </c>
      <c r="D26">
        <v>4</v>
      </c>
      <c r="E26" t="s">
        <v>17</v>
      </c>
      <c r="F26" t="s">
        <v>4</v>
      </c>
      <c r="G26" t="s">
        <v>2</v>
      </c>
      <c r="P26" t="str">
        <f>CONCATENATE(".db #$", C26, B26, ", #%", IF(E26="R", "0", "1"),  DEC2BIN(D26-1,2), VLOOKUP(F26, info!$H$5:$I$9, 2, FALSE), VLOOKUP(G26, info!$K$5:$L$11, 2, FALSE))</f>
        <v>.db #$63, #%01100001</v>
      </c>
    </row>
    <row r="27" spans="2:16" x14ac:dyDescent="0.3">
      <c r="B27">
        <v>6</v>
      </c>
      <c r="C27" t="s">
        <v>3</v>
      </c>
      <c r="D27">
        <v>4</v>
      </c>
      <c r="E27" t="s">
        <v>4</v>
      </c>
      <c r="F27" t="s">
        <v>6</v>
      </c>
      <c r="G27" t="s">
        <v>34</v>
      </c>
      <c r="P27" t="str">
        <f>CONCATENATE(".db #$", C27, B27, ", #%", IF(E27="R", "0", "1"),  DEC2BIN(D27-1,2), VLOOKUP(F27, info!$H$5:$I$9, 2, FALSE), VLOOKUP(G27, info!$K$5:$L$11, 2, FALSE))</f>
        <v>.db #$A6, #%11100111</v>
      </c>
    </row>
    <row r="28" spans="2:16" x14ac:dyDescent="0.3">
      <c r="B28">
        <v>6</v>
      </c>
      <c r="C28" t="s">
        <v>2</v>
      </c>
      <c r="D28">
        <v>3</v>
      </c>
      <c r="E28" t="s">
        <v>17</v>
      </c>
      <c r="F28" t="s">
        <v>6</v>
      </c>
      <c r="G28" t="s">
        <v>34</v>
      </c>
      <c r="P28" t="str">
        <f>CONCATENATE(".db #$", C28, B28, ", #%", IF(E28="R", "0", "1"),  DEC2BIN(D28-1,2), VLOOKUP(F28, info!$H$5:$I$9, 2, FALSE), VLOOKUP(G28, info!$K$5:$L$11, 2, FALSE))</f>
        <v>.db #$B6, #%01000111</v>
      </c>
    </row>
    <row r="29" spans="2:16" x14ac:dyDescent="0.3">
      <c r="B29">
        <v>6</v>
      </c>
      <c r="C29" t="s">
        <v>4</v>
      </c>
      <c r="D29">
        <v>1</v>
      </c>
      <c r="E29" t="s">
        <v>17</v>
      </c>
      <c r="F29" t="s">
        <v>4</v>
      </c>
      <c r="G29" t="s">
        <v>2</v>
      </c>
      <c r="P29" t="str">
        <f>CONCATENATE(".db #$", C29, B29, ", #%", IF(E29="R", "0", "1"),  DEC2BIN(D29-1,2), VLOOKUP(F29, info!$H$5:$I$9, 2, FALSE), VLOOKUP(G29, info!$K$5:$L$11, 2, FALSE))</f>
        <v>.db #$C6, #%00000001</v>
      </c>
    </row>
    <row r="30" spans="2:16" x14ac:dyDescent="0.3">
      <c r="B30">
        <v>7</v>
      </c>
      <c r="C30" t="s">
        <v>2</v>
      </c>
      <c r="D30">
        <v>3</v>
      </c>
      <c r="E30" t="s">
        <v>17</v>
      </c>
      <c r="F30" t="s">
        <v>4</v>
      </c>
      <c r="G30" t="s">
        <v>17</v>
      </c>
      <c r="P30" t="str">
        <f>CONCATENATE(".db #$", C30, B30, ", #%", IF(E30="R", "0", "1"),  DEC2BIN(D30-1,2), VLOOKUP(F30, info!$H$5:$I$9, 2, FALSE), VLOOKUP(G30, info!$K$5:$L$11, 2, FALSE))</f>
        <v>.db #$B7, #%01000010</v>
      </c>
    </row>
    <row r="31" spans="2:16" x14ac:dyDescent="0.3">
      <c r="B31">
        <v>8</v>
      </c>
      <c r="C31" t="s">
        <v>2</v>
      </c>
      <c r="D31">
        <v>3</v>
      </c>
      <c r="E31" t="s">
        <v>17</v>
      </c>
      <c r="F31" t="s">
        <v>4</v>
      </c>
      <c r="G31" t="s">
        <v>17</v>
      </c>
      <c r="P31" t="str">
        <f>CONCATENATE(".db #$", C31, B31, ", #%", IF(E31="R", "0", "1"),  DEC2BIN(D31-1,2), VLOOKUP(F31, info!$H$5:$I$9, 2, FALSE), VLOOKUP(G31, info!$K$5:$L$11, 2, FALSE))</f>
        <v>.db #$B8, #%01000010</v>
      </c>
    </row>
    <row r="32" spans="2:16" x14ac:dyDescent="0.3">
      <c r="B32">
        <v>8</v>
      </c>
      <c r="C32" t="s">
        <v>4</v>
      </c>
      <c r="D32">
        <v>1</v>
      </c>
      <c r="E32" t="s">
        <v>17</v>
      </c>
      <c r="F32" t="s">
        <v>5</v>
      </c>
      <c r="G32" t="s">
        <v>17</v>
      </c>
      <c r="P32" t="str">
        <f>CONCATENATE(".db #$", C32, B32, ", #%", IF(E32="R", "0", "1"),  DEC2BIN(D32-1,2), VLOOKUP(F32, info!$H$5:$I$9, 2, FALSE), VLOOKUP(G32, info!$K$5:$L$11, 2, FALSE))</f>
        <v>.db #$C8, #%00001010</v>
      </c>
    </row>
    <row r="33" spans="2:16" x14ac:dyDescent="0.3">
      <c r="B33">
        <v>9</v>
      </c>
      <c r="C33">
        <v>0</v>
      </c>
      <c r="D33">
        <v>4</v>
      </c>
      <c r="E33" t="s">
        <v>17</v>
      </c>
      <c r="F33" t="s">
        <v>0</v>
      </c>
      <c r="G33" t="s">
        <v>17</v>
      </c>
      <c r="P33" t="str">
        <f>CONCATENATE(".db #$", C33, B33, ", #%", IF(E33="R", "0", "1"),  DEC2BIN(D33-1,2), VLOOKUP(F33, info!$H$5:$I$9, 2, FALSE), VLOOKUP(G33, info!$K$5:$L$11, 2, FALSE))</f>
        <v>.db #$09, #%01111010</v>
      </c>
    </row>
    <row r="34" spans="2:16" x14ac:dyDescent="0.3">
      <c r="B34">
        <v>9</v>
      </c>
      <c r="C34">
        <v>4</v>
      </c>
      <c r="D34">
        <v>4</v>
      </c>
      <c r="E34" t="s">
        <v>17</v>
      </c>
      <c r="F34" t="s">
        <v>0</v>
      </c>
      <c r="G34" t="s">
        <v>17</v>
      </c>
      <c r="P34" t="str">
        <f>CONCATENATE(".db #$", C34, B34, ", #%", IF(E34="R", "0", "1"),  DEC2BIN(D34-1,2), VLOOKUP(F34, info!$H$5:$I$9, 2, FALSE), VLOOKUP(G34, info!$K$5:$L$11, 2, FALSE))</f>
        <v>.db #$49, #%01111010</v>
      </c>
    </row>
    <row r="35" spans="2:16" x14ac:dyDescent="0.3">
      <c r="B35">
        <v>9</v>
      </c>
      <c r="C35">
        <v>8</v>
      </c>
      <c r="D35">
        <v>2</v>
      </c>
      <c r="E35" t="s">
        <v>17</v>
      </c>
      <c r="F35" t="s">
        <v>0</v>
      </c>
      <c r="G35" t="s">
        <v>17</v>
      </c>
      <c r="P35" t="str">
        <f>CONCATENATE(".db #$", C35, B35, ", #%", IF(E35="R", "0", "1"),  DEC2BIN(D35-1,2), VLOOKUP(F35, info!$H$5:$I$9, 2, FALSE), VLOOKUP(G35, info!$K$5:$L$11, 2, FALSE))</f>
        <v>.db #$89, #%00111010</v>
      </c>
    </row>
    <row r="36" spans="2:16" x14ac:dyDescent="0.3">
      <c r="B36">
        <v>9</v>
      </c>
      <c r="C36" t="s">
        <v>2</v>
      </c>
      <c r="D36">
        <v>3</v>
      </c>
      <c r="E36" t="s">
        <v>17</v>
      </c>
      <c r="F36" t="s">
        <v>4</v>
      </c>
      <c r="G36" t="s">
        <v>17</v>
      </c>
      <c r="P36" t="str">
        <f>CONCATENATE(".db #$", C36, B36, ", #%", IF(E36="R", "0", "1"),  DEC2BIN(D36-1,2), VLOOKUP(F36, info!$H$5:$I$9, 2, FALSE), VLOOKUP(G36, info!$K$5:$L$11, 2, FALSE))</f>
        <v>.db #$B9, #%01000010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0412-A2B7-43E5-A6C1-1A36CF91A08F}">
  <dimension ref="A1:R14"/>
  <sheetViews>
    <sheetView workbookViewId="0">
      <pane ySplit="13" topLeftCell="A14" activePane="bottomLeft" state="frozen"/>
      <selection pane="bottomLeft" activeCell="R4" sqref="R4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6"/>
    </row>
    <row r="4" spans="1:18" ht="19.2" customHeight="1" x14ac:dyDescent="0.3">
      <c r="A4" s="28">
        <v>2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6"/>
    </row>
    <row r="5" spans="1:18" ht="19.2" customHeight="1" x14ac:dyDescent="0.3">
      <c r="A5" s="28">
        <v>3</v>
      </c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6"/>
    </row>
    <row r="6" spans="1:18" ht="19.2" customHeight="1" x14ac:dyDescent="0.3">
      <c r="A6" s="28">
        <v>4</v>
      </c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6"/>
    </row>
    <row r="7" spans="1:18" ht="19.2" customHeight="1" x14ac:dyDescent="0.3">
      <c r="A7" s="28">
        <v>5</v>
      </c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6"/>
    </row>
    <row r="8" spans="1:18" ht="19.2" customHeight="1" x14ac:dyDescent="0.3">
      <c r="A8" s="28">
        <v>6</v>
      </c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/>
    </row>
    <row r="9" spans="1:18" ht="19.2" customHeight="1" x14ac:dyDescent="0.3">
      <c r="A9" s="28">
        <v>7</v>
      </c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6"/>
    </row>
    <row r="10" spans="1:18" ht="19.2" customHeight="1" x14ac:dyDescent="0.3">
      <c r="A10" s="28">
        <v>8</v>
      </c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6"/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P14" t="e">
        <f>CONCATENATE(".db #$", C14, B14, ", #%", IF(E14="R", "0", "1"),  DEC2BIN(D14-1,2), VLOOKUP(F14, info!$H$5:$I$9, 2, FALSE), VLOOKUP(G14, info!$K$5:$L$11, 2, FALSE))</f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571E8-FA34-41DE-BC66-C61EF0B5623D}">
  <dimension ref="A1:R39"/>
  <sheetViews>
    <sheetView workbookViewId="0">
      <pane ySplit="13" topLeftCell="A14" activePane="bottomLeft" state="frozen"/>
      <selection pane="bottomLeft" activeCell="K19" sqref="K19"/>
    </sheetView>
  </sheetViews>
  <sheetFormatPr defaultRowHeight="14.4" x14ac:dyDescent="0.3"/>
  <cols>
    <col min="1" max="1" width="8.88671875" style="26"/>
    <col min="2" max="15" width="3.5546875" customWidth="1"/>
    <col min="16" max="16" width="19.6640625" bestFit="1" customWidth="1"/>
    <col min="17" max="17" width="8.88671875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116" t="s">
        <v>5</v>
      </c>
      <c r="O2" s="3"/>
      <c r="Q2">
        <v>53</v>
      </c>
      <c r="R2" t="s">
        <v>7</v>
      </c>
    </row>
    <row r="3" spans="1:18" ht="19.2" customHeight="1" x14ac:dyDescent="0.3">
      <c r="A3" s="28">
        <v>1</v>
      </c>
      <c r="B3" s="4"/>
      <c r="C3" s="94" t="s">
        <v>1</v>
      </c>
      <c r="D3" s="117" t="s">
        <v>4</v>
      </c>
      <c r="E3" s="118" t="s">
        <v>4</v>
      </c>
      <c r="F3" s="118" t="s">
        <v>4</v>
      </c>
      <c r="G3" s="119" t="s">
        <v>4</v>
      </c>
      <c r="H3" s="117" t="s">
        <v>4</v>
      </c>
      <c r="I3" s="118" t="s">
        <v>4</v>
      </c>
      <c r="J3" s="118" t="s">
        <v>4</v>
      </c>
      <c r="K3" s="119" t="s">
        <v>4</v>
      </c>
      <c r="L3" s="118" t="s">
        <v>4</v>
      </c>
      <c r="M3" s="118" t="s">
        <v>4</v>
      </c>
      <c r="N3" s="119" t="s">
        <v>4</v>
      </c>
      <c r="O3" s="6"/>
    </row>
    <row r="4" spans="1:18" ht="19.2" customHeight="1" x14ac:dyDescent="0.3">
      <c r="A4" s="28">
        <v>2</v>
      </c>
      <c r="B4" s="4"/>
      <c r="C4" s="29" t="s">
        <v>6</v>
      </c>
      <c r="D4" s="30" t="s">
        <v>6</v>
      </c>
      <c r="E4" s="30" t="s">
        <v>6</v>
      </c>
      <c r="F4" s="31" t="s">
        <v>6</v>
      </c>
      <c r="G4" s="29" t="s">
        <v>6</v>
      </c>
      <c r="H4" s="30" t="s">
        <v>6</v>
      </c>
      <c r="I4" s="30" t="s">
        <v>6</v>
      </c>
      <c r="J4" s="31" t="s">
        <v>6</v>
      </c>
      <c r="K4" s="29" t="s">
        <v>6</v>
      </c>
      <c r="L4" s="30" t="s">
        <v>6</v>
      </c>
      <c r="M4" s="30" t="s">
        <v>6</v>
      </c>
      <c r="N4" s="31" t="s">
        <v>6</v>
      </c>
      <c r="O4" s="6"/>
    </row>
    <row r="5" spans="1:18" ht="19.2" customHeight="1" x14ac:dyDescent="0.3">
      <c r="A5" s="28">
        <v>3</v>
      </c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93" t="s">
        <v>5</v>
      </c>
      <c r="O5" s="6"/>
    </row>
    <row r="6" spans="1:18" ht="19.2" customHeight="1" x14ac:dyDescent="0.3">
      <c r="A6" s="28">
        <v>4</v>
      </c>
      <c r="B6" s="4"/>
      <c r="C6" s="10" t="s">
        <v>1</v>
      </c>
      <c r="D6" s="94" t="s">
        <v>4</v>
      </c>
      <c r="E6" s="95" t="s">
        <v>4</v>
      </c>
      <c r="F6" s="95" t="s">
        <v>4</v>
      </c>
      <c r="G6" s="96" t="s">
        <v>4</v>
      </c>
      <c r="H6" s="94" t="s">
        <v>4</v>
      </c>
      <c r="I6" s="95" t="s">
        <v>4</v>
      </c>
      <c r="J6" s="95" t="s">
        <v>4</v>
      </c>
      <c r="K6" s="96" t="s">
        <v>4</v>
      </c>
      <c r="L6" s="95" t="s">
        <v>4</v>
      </c>
      <c r="M6" s="95" t="s">
        <v>4</v>
      </c>
      <c r="N6" s="96" t="s">
        <v>4</v>
      </c>
      <c r="O6" s="6"/>
    </row>
    <row r="7" spans="1:18" ht="19.2" customHeight="1" x14ac:dyDescent="0.3">
      <c r="A7" s="28">
        <v>5</v>
      </c>
      <c r="B7" s="4"/>
      <c r="C7" s="29" t="s">
        <v>6</v>
      </c>
      <c r="D7" s="30" t="s">
        <v>6</v>
      </c>
      <c r="E7" s="30" t="s">
        <v>6</v>
      </c>
      <c r="F7" s="31" t="s">
        <v>6</v>
      </c>
      <c r="G7" s="29" t="s">
        <v>6</v>
      </c>
      <c r="H7" s="30" t="s">
        <v>6</v>
      </c>
      <c r="I7" s="30" t="s">
        <v>6</v>
      </c>
      <c r="J7" s="31" t="s">
        <v>6</v>
      </c>
      <c r="K7" s="30" t="s">
        <v>6</v>
      </c>
      <c r="L7" s="30" t="s">
        <v>6</v>
      </c>
      <c r="M7" s="30" t="s">
        <v>6</v>
      </c>
      <c r="N7" s="31" t="s">
        <v>6</v>
      </c>
      <c r="O7" s="6"/>
    </row>
    <row r="8" spans="1:18" ht="19.2" customHeight="1" x14ac:dyDescent="0.3">
      <c r="A8" s="28">
        <v>6</v>
      </c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/>
    </row>
    <row r="9" spans="1:18" ht="19.2" customHeight="1" x14ac:dyDescent="0.3">
      <c r="A9" s="28">
        <v>7</v>
      </c>
      <c r="B9" s="4"/>
      <c r="C9" s="117" t="s">
        <v>1</v>
      </c>
      <c r="D9" s="10" t="s">
        <v>4</v>
      </c>
      <c r="E9" s="14" t="s">
        <v>4</v>
      </c>
      <c r="F9" s="14" t="s">
        <v>4</v>
      </c>
      <c r="G9" s="14" t="s">
        <v>4</v>
      </c>
      <c r="H9" s="10" t="s">
        <v>4</v>
      </c>
      <c r="I9" s="14" t="s">
        <v>4</v>
      </c>
      <c r="J9" s="14" t="s">
        <v>4</v>
      </c>
      <c r="K9" s="11" t="s">
        <v>4</v>
      </c>
      <c r="L9" s="10" t="s">
        <v>4</v>
      </c>
      <c r="M9" s="14" t="s">
        <v>4</v>
      </c>
      <c r="N9" s="11" t="s">
        <v>4</v>
      </c>
      <c r="O9" s="6"/>
    </row>
    <row r="10" spans="1:18" ht="19.2" customHeight="1" x14ac:dyDescent="0.3">
      <c r="A10" s="28">
        <v>8</v>
      </c>
      <c r="B10" s="4"/>
      <c r="C10" s="29" t="s">
        <v>6</v>
      </c>
      <c r="D10" s="31" t="s">
        <v>6</v>
      </c>
      <c r="E10" s="33" t="s">
        <v>0</v>
      </c>
      <c r="F10" s="29" t="s">
        <v>6</v>
      </c>
      <c r="G10" s="31" t="s">
        <v>6</v>
      </c>
      <c r="H10" s="33" t="s">
        <v>0</v>
      </c>
      <c r="I10" s="34" t="s">
        <v>6</v>
      </c>
      <c r="J10" s="35" t="s">
        <v>6</v>
      </c>
      <c r="K10" s="33" t="s">
        <v>0</v>
      </c>
      <c r="L10" s="33" t="s">
        <v>0</v>
      </c>
      <c r="M10" s="33" t="s">
        <v>0</v>
      </c>
      <c r="N10" s="36" t="s">
        <v>6</v>
      </c>
      <c r="O10" s="6"/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8" x14ac:dyDescent="0.3">
      <c r="B13" t="s">
        <v>16</v>
      </c>
      <c r="C13" t="s">
        <v>15</v>
      </c>
      <c r="D13" t="s">
        <v>11</v>
      </c>
      <c r="E13" t="s">
        <v>14</v>
      </c>
      <c r="F13" t="s">
        <v>12</v>
      </c>
      <c r="G13" t="s">
        <v>13</v>
      </c>
    </row>
    <row r="14" spans="1:18" x14ac:dyDescent="0.3">
      <c r="B14">
        <v>0</v>
      </c>
      <c r="C14" t="s">
        <v>4</v>
      </c>
      <c r="D14">
        <v>1</v>
      </c>
      <c r="E14" t="s">
        <v>17</v>
      </c>
      <c r="F14" t="s">
        <v>5</v>
      </c>
      <c r="G14" t="s">
        <v>17</v>
      </c>
      <c r="P14" t="str">
        <f>CONCATENATE(".db #$", C14, B14, ", #%", IF(E14="R", "0", "1"),  DEC2BIN(D14-1,2), VLOOKUP(F14, info!$H$5:$I$9, 2, FALSE), VLOOKUP(G14, info!$K$5:$L$11, 2, FALSE))</f>
        <v>.db #$C0, #%00001010</v>
      </c>
    </row>
    <row r="15" spans="1:18" x14ac:dyDescent="0.3">
      <c r="B15">
        <v>1</v>
      </c>
      <c r="C15">
        <v>1</v>
      </c>
      <c r="D15">
        <v>1</v>
      </c>
      <c r="E15" t="s">
        <v>17</v>
      </c>
      <c r="F15" t="s">
        <v>1</v>
      </c>
      <c r="G15" t="s">
        <v>5</v>
      </c>
      <c r="P15" t="str">
        <f>CONCATENATE(".db #$", C15, B15, ", #%", IF(E15="R", "0", "1"),  DEC2BIN(D15-1,2), VLOOKUP(F15, info!$H$5:$I$9, 2, FALSE), VLOOKUP(G15, info!$K$5:$L$11, 2, FALSE))</f>
        <v>.db #$11, #%00010101</v>
      </c>
    </row>
    <row r="16" spans="1:18" x14ac:dyDescent="0.3">
      <c r="B16">
        <v>1</v>
      </c>
      <c r="C16">
        <v>2</v>
      </c>
      <c r="D16">
        <v>4</v>
      </c>
      <c r="E16" t="s">
        <v>17</v>
      </c>
      <c r="F16" t="s">
        <v>4</v>
      </c>
      <c r="G16" t="s">
        <v>17</v>
      </c>
      <c r="P16" t="str">
        <f>CONCATENATE(".db #$", C16, B16, ", #%", IF(E16="R", "0", "1"),  DEC2BIN(D16-1,2), VLOOKUP(F16, info!$H$5:$I$9, 2, FALSE), VLOOKUP(G16, info!$K$5:$L$11, 2, FALSE))</f>
        <v>.db #$21, #%01100010</v>
      </c>
    </row>
    <row r="17" spans="2:16" x14ac:dyDescent="0.3">
      <c r="B17">
        <v>1</v>
      </c>
      <c r="C17">
        <v>6</v>
      </c>
      <c r="D17">
        <v>4</v>
      </c>
      <c r="E17" t="s">
        <v>17</v>
      </c>
      <c r="F17" t="s">
        <v>4</v>
      </c>
      <c r="G17" t="s">
        <v>17</v>
      </c>
      <c r="P17" t="str">
        <f>CONCATENATE(".db #$", C17, B17, ", #%", IF(E17="R", "0", "1"),  DEC2BIN(D17-1,2), VLOOKUP(F17, info!$H$5:$I$9, 2, FALSE), VLOOKUP(G17, info!$K$5:$L$11, 2, FALSE))</f>
        <v>.db #$61, #%01100010</v>
      </c>
    </row>
    <row r="18" spans="2:16" x14ac:dyDescent="0.3">
      <c r="B18">
        <v>1</v>
      </c>
      <c r="C18" t="s">
        <v>3</v>
      </c>
      <c r="D18">
        <v>3</v>
      </c>
      <c r="E18" t="s">
        <v>17</v>
      </c>
      <c r="F18" t="s">
        <v>4</v>
      </c>
      <c r="G18" t="s">
        <v>17</v>
      </c>
      <c r="P18" t="str">
        <f>CONCATENATE(".db #$", C18, B18, ", #%", IF(E18="R", "0", "1"),  DEC2BIN(D18-1,2), VLOOKUP(F18, info!$H$5:$I$9, 2, FALSE), VLOOKUP(G18, info!$K$5:$L$11, 2, FALSE))</f>
        <v>.db #$A1, #%01000010</v>
      </c>
    </row>
    <row r="19" spans="2:16" x14ac:dyDescent="0.3">
      <c r="B19">
        <v>2</v>
      </c>
      <c r="C19">
        <v>1</v>
      </c>
      <c r="D19">
        <v>4</v>
      </c>
      <c r="E19" t="s">
        <v>17</v>
      </c>
      <c r="F19" t="s">
        <v>6</v>
      </c>
      <c r="G19" t="s">
        <v>34</v>
      </c>
      <c r="P19" t="str">
        <f>CONCATENATE(".db #$", C19, B19, ", #%", IF(E19="R", "0", "1"),  DEC2BIN(D19-1,2), VLOOKUP(F19, info!$H$5:$I$9, 2, FALSE), VLOOKUP(G19, info!$K$5:$L$11, 2, FALSE))</f>
        <v>.db #$12, #%01100111</v>
      </c>
    </row>
    <row r="20" spans="2:16" x14ac:dyDescent="0.3">
      <c r="B20">
        <v>2</v>
      </c>
      <c r="C20">
        <v>5</v>
      </c>
      <c r="D20">
        <v>4</v>
      </c>
      <c r="E20" t="s">
        <v>17</v>
      </c>
      <c r="F20" t="s">
        <v>6</v>
      </c>
      <c r="G20" t="s">
        <v>34</v>
      </c>
      <c r="P20" t="str">
        <f>CONCATENATE(".db #$", C20, B20, ", #%", IF(E20="R", "0", "1"),  DEC2BIN(D20-1,2), VLOOKUP(F20, info!$H$5:$I$9, 2, FALSE), VLOOKUP(G20, info!$K$5:$L$11, 2, FALSE))</f>
        <v>.db #$52, #%01100111</v>
      </c>
    </row>
    <row r="21" spans="2:16" x14ac:dyDescent="0.3">
      <c r="B21">
        <v>2</v>
      </c>
      <c r="C21">
        <v>9</v>
      </c>
      <c r="D21">
        <v>4</v>
      </c>
      <c r="E21" t="s">
        <v>17</v>
      </c>
      <c r="F21" t="s">
        <v>6</v>
      </c>
      <c r="G21" t="s">
        <v>34</v>
      </c>
      <c r="P21" t="str">
        <f>CONCATENATE(".db #$", C21, B21, ", #%", IF(E21="R", "0", "1"),  DEC2BIN(D21-1,2), VLOOKUP(F21, info!$H$5:$I$9, 2, FALSE), VLOOKUP(G21, info!$K$5:$L$11, 2, FALSE))</f>
        <v>.db #$92, #%01100111</v>
      </c>
    </row>
    <row r="22" spans="2:16" x14ac:dyDescent="0.3">
      <c r="B22">
        <v>3</v>
      </c>
      <c r="C22" t="s">
        <v>4</v>
      </c>
      <c r="D22">
        <v>1</v>
      </c>
      <c r="E22" t="s">
        <v>17</v>
      </c>
      <c r="F22" t="s">
        <v>5</v>
      </c>
      <c r="G22" t="s">
        <v>5</v>
      </c>
      <c r="P22" t="str">
        <f>CONCATENATE(".db #$", C22, B22, ", #%", IF(E22="R", "0", "1"),  DEC2BIN(D22-1,2), VLOOKUP(F22, info!$H$5:$I$9, 2, FALSE), VLOOKUP(G22, info!$K$5:$L$11, 2, FALSE))</f>
        <v>.db #$C3, #%00001101</v>
      </c>
    </row>
    <row r="23" spans="2:16" x14ac:dyDescent="0.3">
      <c r="B23">
        <v>4</v>
      </c>
      <c r="C23">
        <v>1</v>
      </c>
      <c r="D23">
        <v>1</v>
      </c>
      <c r="E23" t="s">
        <v>17</v>
      </c>
      <c r="F23" t="s">
        <v>1</v>
      </c>
      <c r="G23" t="s">
        <v>2</v>
      </c>
      <c r="P23" t="str">
        <f>CONCATENATE(".db #$", C23, B23, ", #%", IF(E23="R", "0", "1"),  DEC2BIN(D23-1,2), VLOOKUP(F23, info!$H$5:$I$9, 2, FALSE), VLOOKUP(G23, info!$K$5:$L$11, 2, FALSE))</f>
        <v>.db #$14, #%00010001</v>
      </c>
    </row>
    <row r="24" spans="2:16" x14ac:dyDescent="0.3">
      <c r="B24">
        <v>4</v>
      </c>
      <c r="C24">
        <v>2</v>
      </c>
      <c r="D24">
        <v>4</v>
      </c>
      <c r="E24" t="s">
        <v>17</v>
      </c>
      <c r="F24" t="s">
        <v>4</v>
      </c>
      <c r="G24" t="s">
        <v>5</v>
      </c>
      <c r="P24" t="str">
        <f>CONCATENATE(".db #$", C24, B24, ", #%", IF(E24="R", "0", "1"),  DEC2BIN(D24-1,2), VLOOKUP(F24, info!$H$5:$I$9, 2, FALSE), VLOOKUP(G24, info!$K$5:$L$11, 2, FALSE))</f>
        <v>.db #$24, #%01100101</v>
      </c>
    </row>
    <row r="25" spans="2:16" x14ac:dyDescent="0.3">
      <c r="B25">
        <v>4</v>
      </c>
      <c r="C25">
        <v>6</v>
      </c>
      <c r="D25">
        <v>4</v>
      </c>
      <c r="E25" t="s">
        <v>17</v>
      </c>
      <c r="F25" t="s">
        <v>4</v>
      </c>
      <c r="G25" t="s">
        <v>5</v>
      </c>
      <c r="P25" t="str">
        <f>CONCATENATE(".db #$", C25, B25, ", #%", IF(E25="R", "0", "1"),  DEC2BIN(D25-1,2), VLOOKUP(F25, info!$H$5:$I$9, 2, FALSE), VLOOKUP(G25, info!$K$5:$L$11, 2, FALSE))</f>
        <v>.db #$64, #%01100101</v>
      </c>
    </row>
    <row r="26" spans="2:16" x14ac:dyDescent="0.3">
      <c r="B26">
        <v>4</v>
      </c>
      <c r="C26" t="s">
        <v>3</v>
      </c>
      <c r="D26">
        <v>3</v>
      </c>
      <c r="E26" t="s">
        <v>17</v>
      </c>
      <c r="F26" t="s">
        <v>4</v>
      </c>
      <c r="G26" t="s">
        <v>5</v>
      </c>
      <c r="P26" t="str">
        <f>CONCATENATE(".db #$", C26, B26, ", #%", IF(E26="R", "0", "1"),  DEC2BIN(D26-1,2), VLOOKUP(F26, info!$H$5:$I$9, 2, FALSE), VLOOKUP(G26, info!$K$5:$L$11, 2, FALSE))</f>
        <v>.db #$A4, #%01000101</v>
      </c>
    </row>
    <row r="27" spans="2:16" x14ac:dyDescent="0.3">
      <c r="B27">
        <v>5</v>
      </c>
      <c r="C27">
        <v>1</v>
      </c>
      <c r="D27">
        <v>4</v>
      </c>
      <c r="E27" t="s">
        <v>17</v>
      </c>
      <c r="F27" t="s">
        <v>6</v>
      </c>
      <c r="G27" t="s">
        <v>34</v>
      </c>
      <c r="P27" t="str">
        <f>CONCATENATE(".db #$", C27, B27, ", #%", IF(E27="R", "0", "1"),  DEC2BIN(D27-1,2), VLOOKUP(F27, info!$H$5:$I$9, 2, FALSE), VLOOKUP(G27, info!$K$5:$L$11, 2, FALSE))</f>
        <v>.db #$15, #%01100111</v>
      </c>
    </row>
    <row r="28" spans="2:16" x14ac:dyDescent="0.3">
      <c r="B28">
        <v>5</v>
      </c>
      <c r="C28">
        <v>5</v>
      </c>
      <c r="D28">
        <v>4</v>
      </c>
      <c r="E28" t="s">
        <v>17</v>
      </c>
      <c r="F28" t="s">
        <v>6</v>
      </c>
      <c r="G28" t="s">
        <v>34</v>
      </c>
      <c r="P28" t="str">
        <f>CONCATENATE(".db #$", C28, B28, ", #%", IF(E28="R", "0", "1"),  DEC2BIN(D28-1,2), VLOOKUP(F28, info!$H$5:$I$9, 2, FALSE), VLOOKUP(G28, info!$K$5:$L$11, 2, FALSE))</f>
        <v>.db #$55, #%01100111</v>
      </c>
    </row>
    <row r="29" spans="2:16" x14ac:dyDescent="0.3">
      <c r="B29">
        <v>5</v>
      </c>
      <c r="C29">
        <v>9</v>
      </c>
      <c r="D29">
        <v>4</v>
      </c>
      <c r="E29" t="s">
        <v>17</v>
      </c>
      <c r="F29" t="s">
        <v>6</v>
      </c>
      <c r="G29" t="s">
        <v>34</v>
      </c>
      <c r="P29" t="str">
        <f>CONCATENATE(".db #$", C29, B29, ", #%", IF(E29="R", "0", "1"),  DEC2BIN(D29-1,2), VLOOKUP(F29, info!$H$5:$I$9, 2, FALSE), VLOOKUP(G29, info!$K$5:$L$11, 2, FALSE))</f>
        <v>.db #$95, #%01100111</v>
      </c>
    </row>
    <row r="30" spans="2:16" x14ac:dyDescent="0.3">
      <c r="B30">
        <v>7</v>
      </c>
      <c r="C30">
        <v>1</v>
      </c>
      <c r="D30">
        <v>1</v>
      </c>
      <c r="E30" t="s">
        <v>17</v>
      </c>
      <c r="F30" t="s">
        <v>1</v>
      </c>
      <c r="G30" t="s">
        <v>17</v>
      </c>
      <c r="P30" t="str">
        <f>CONCATENATE(".db #$", C30, B30, ", #%", IF(E30="R", "0", "1"),  DEC2BIN(D30-1,2), VLOOKUP(F30, info!$H$5:$I$9, 2, FALSE), VLOOKUP(G30, info!$K$5:$L$11, 2, FALSE))</f>
        <v>.db #$17, #%00010010</v>
      </c>
    </row>
    <row r="31" spans="2:16" x14ac:dyDescent="0.3">
      <c r="B31">
        <v>7</v>
      </c>
      <c r="C31">
        <v>2</v>
      </c>
      <c r="D31">
        <v>4</v>
      </c>
      <c r="E31" t="s">
        <v>17</v>
      </c>
      <c r="F31" t="s">
        <v>4</v>
      </c>
      <c r="G31" t="s">
        <v>2</v>
      </c>
      <c r="P31" t="str">
        <f>CONCATENATE(".db #$", C31, B31, ", #%", IF(E31="R", "0", "1"),  DEC2BIN(D31-1,2), VLOOKUP(F31, info!$H$5:$I$9, 2, FALSE), VLOOKUP(G31, info!$K$5:$L$11, 2, FALSE))</f>
        <v>.db #$27, #%01100001</v>
      </c>
    </row>
    <row r="32" spans="2:16" x14ac:dyDescent="0.3">
      <c r="B32">
        <v>7</v>
      </c>
      <c r="C32">
        <v>6</v>
      </c>
      <c r="D32">
        <v>4</v>
      </c>
      <c r="E32" t="s">
        <v>17</v>
      </c>
      <c r="F32" t="s">
        <v>4</v>
      </c>
      <c r="G32" t="s">
        <v>2</v>
      </c>
      <c r="P32" t="str">
        <f>CONCATENATE(".db #$", C32, B32, ", #%", IF(E32="R", "0", "1"),  DEC2BIN(D32-1,2), VLOOKUP(F32, info!$H$5:$I$9, 2, FALSE), VLOOKUP(G32, info!$K$5:$L$11, 2, FALSE))</f>
        <v>.db #$67, #%01100001</v>
      </c>
    </row>
    <row r="33" spans="2:16" x14ac:dyDescent="0.3">
      <c r="B33">
        <v>7</v>
      </c>
      <c r="C33" t="s">
        <v>3</v>
      </c>
      <c r="D33">
        <v>3</v>
      </c>
      <c r="E33" t="s">
        <v>17</v>
      </c>
      <c r="F33" t="s">
        <v>4</v>
      </c>
      <c r="G33" t="s">
        <v>2</v>
      </c>
      <c r="P33" t="str">
        <f>CONCATENATE(".db #$", C33, B33, ", #%", IF(E33="R", "0", "1"),  DEC2BIN(D33-1,2), VLOOKUP(F33, info!$H$5:$I$9, 2, FALSE), VLOOKUP(G33, info!$K$5:$L$11, 2, FALSE))</f>
        <v>.db #$A7, #%01000001</v>
      </c>
    </row>
    <row r="34" spans="2:16" x14ac:dyDescent="0.3">
      <c r="B34">
        <v>8</v>
      </c>
      <c r="C34">
        <v>3</v>
      </c>
      <c r="D34">
        <v>4</v>
      </c>
      <c r="E34" t="s">
        <v>17</v>
      </c>
      <c r="F34" t="s">
        <v>0</v>
      </c>
      <c r="G34" t="s">
        <v>17</v>
      </c>
      <c r="P34" t="str">
        <f>CONCATENATE(".db #$", C34, B34, ", #%", IF(E34="R", "0", "1"),  DEC2BIN(D34-1,2), VLOOKUP(F34, info!$H$5:$I$9, 2, FALSE), VLOOKUP(G34, info!$K$5:$L$11, 2, FALSE))</f>
        <v>.db #$38, #%01111010</v>
      </c>
    </row>
    <row r="35" spans="2:16" x14ac:dyDescent="0.3">
      <c r="B35">
        <v>8</v>
      </c>
      <c r="C35">
        <v>9</v>
      </c>
      <c r="D35">
        <v>3</v>
      </c>
      <c r="E35" t="s">
        <v>17</v>
      </c>
      <c r="F35" t="s">
        <v>0</v>
      </c>
      <c r="G35" t="s">
        <v>17</v>
      </c>
      <c r="P35" t="str">
        <f>CONCATENATE(".db #$", C35, B35, ", #%", IF(E35="R", "0", "1"),  DEC2BIN(D35-1,2), VLOOKUP(F35, info!$H$5:$I$9, 2, FALSE), VLOOKUP(G35, info!$K$5:$L$11, 2, FALSE))</f>
        <v>.db #$98, #%01011010</v>
      </c>
    </row>
    <row r="36" spans="2:16" x14ac:dyDescent="0.3">
      <c r="B36">
        <v>8</v>
      </c>
      <c r="C36">
        <v>1</v>
      </c>
      <c r="D36">
        <v>2</v>
      </c>
      <c r="E36" t="s">
        <v>17</v>
      </c>
      <c r="F36" t="s">
        <v>6</v>
      </c>
      <c r="G36" t="s">
        <v>34</v>
      </c>
      <c r="P36" t="str">
        <f>CONCATENATE(".db #$", C36, B36, ", #%", IF(E36="R", "0", "1"),  DEC2BIN(D36-1,2), VLOOKUP(F36, info!$H$5:$I$9, 2, FALSE), VLOOKUP(G36, info!$K$5:$L$11, 2, FALSE))</f>
        <v>.db #$18, #%00100111</v>
      </c>
    </row>
    <row r="37" spans="2:16" x14ac:dyDescent="0.3">
      <c r="B37">
        <v>8</v>
      </c>
      <c r="C37">
        <v>4</v>
      </c>
      <c r="D37">
        <v>2</v>
      </c>
      <c r="E37" t="s">
        <v>17</v>
      </c>
      <c r="F37" t="s">
        <v>6</v>
      </c>
      <c r="G37" t="s">
        <v>34</v>
      </c>
      <c r="P37" t="str">
        <f>CONCATENATE(".db #$", C37, B37, ", #%", IF(E37="R", "0", "1"),  DEC2BIN(D37-1,2), VLOOKUP(F37, info!$H$5:$I$9, 2, FALSE), VLOOKUP(G37, info!$K$5:$L$11, 2, FALSE))</f>
        <v>.db #$48, #%00100111</v>
      </c>
    </row>
    <row r="38" spans="2:16" x14ac:dyDescent="0.3">
      <c r="B38">
        <v>8</v>
      </c>
      <c r="C38">
        <v>7</v>
      </c>
      <c r="D38">
        <v>2</v>
      </c>
      <c r="E38" t="s">
        <v>17</v>
      </c>
      <c r="F38" t="s">
        <v>6</v>
      </c>
      <c r="G38" t="s">
        <v>34</v>
      </c>
      <c r="P38" t="str">
        <f>CONCATENATE(".db #$", C38, B38, ", #%", IF(E38="R", "0", "1"),  DEC2BIN(D38-1,2), VLOOKUP(F38, info!$H$5:$I$9, 2, FALSE), VLOOKUP(G38, info!$K$5:$L$11, 2, FALSE))</f>
        <v>.db #$78, #%00100111</v>
      </c>
    </row>
    <row r="39" spans="2:16" x14ac:dyDescent="0.3">
      <c r="B39">
        <v>8</v>
      </c>
      <c r="C39" t="s">
        <v>4</v>
      </c>
      <c r="D39">
        <v>1</v>
      </c>
      <c r="E39" t="s">
        <v>17</v>
      </c>
      <c r="F39" t="s">
        <v>6</v>
      </c>
      <c r="G39" t="s">
        <v>34</v>
      </c>
      <c r="P39" t="str">
        <f>CONCATENATE(".db #$", C39, B39, ", #%", IF(E39="R", "0", "1"),  DEC2BIN(D39-1,2), VLOOKUP(F39, info!$H$5:$I$9, 2, FALSE), VLOOKUP(G39, info!$K$5:$L$11, 2, FALSE))</f>
        <v>.db #$C8, #%00000111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5EF46-67B8-499F-B9E0-27377CC93102}">
  <dimension ref="A1:R38"/>
  <sheetViews>
    <sheetView workbookViewId="0">
      <pane ySplit="13" topLeftCell="A14" activePane="bottomLeft" state="frozen"/>
      <selection pane="bottomLeft" activeCell="A13" sqref="A13:P14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22" t="s">
        <v>0</v>
      </c>
      <c r="C2" s="124" t="s">
        <v>4</v>
      </c>
      <c r="D2" s="123" t="s">
        <v>0</v>
      </c>
      <c r="E2" s="124" t="s">
        <v>4</v>
      </c>
      <c r="F2" s="123" t="s">
        <v>0</v>
      </c>
      <c r="G2" s="124" t="s">
        <v>4</v>
      </c>
      <c r="H2" s="123" t="s">
        <v>0</v>
      </c>
      <c r="I2" s="124" t="s">
        <v>4</v>
      </c>
      <c r="J2" s="123" t="s">
        <v>0</v>
      </c>
      <c r="K2" s="124" t="s">
        <v>4</v>
      </c>
      <c r="L2" s="123" t="s">
        <v>0</v>
      </c>
      <c r="M2" s="124" t="s">
        <v>4</v>
      </c>
      <c r="N2" s="123" t="s">
        <v>0</v>
      </c>
      <c r="O2" s="130" t="s">
        <v>4</v>
      </c>
      <c r="Q2" s="121">
        <v>51</v>
      </c>
      <c r="R2" s="120" t="s">
        <v>7</v>
      </c>
    </row>
    <row r="3" spans="1:18" ht="19.2" customHeight="1" x14ac:dyDescent="0.3">
      <c r="A3" s="28">
        <v>1</v>
      </c>
      <c r="B3" s="4"/>
      <c r="C3" s="125" t="s">
        <v>4</v>
      </c>
      <c r="D3" s="5"/>
      <c r="E3" s="127" t="s">
        <v>4</v>
      </c>
      <c r="F3" s="5"/>
      <c r="G3" s="127" t="s">
        <v>4</v>
      </c>
      <c r="H3" s="5"/>
      <c r="I3" s="127" t="s">
        <v>4</v>
      </c>
      <c r="J3" s="5"/>
      <c r="K3" s="127" t="s">
        <v>4</v>
      </c>
      <c r="L3" s="5"/>
      <c r="M3" s="127" t="s">
        <v>4</v>
      </c>
      <c r="N3" s="5"/>
      <c r="O3" s="131" t="s">
        <v>4</v>
      </c>
    </row>
    <row r="4" spans="1:18" ht="19.2" customHeight="1" x14ac:dyDescent="0.3">
      <c r="A4" s="28">
        <v>2</v>
      </c>
      <c r="B4" s="4"/>
      <c r="C4" s="5"/>
      <c r="D4" s="5"/>
      <c r="E4" s="125" t="s">
        <v>4</v>
      </c>
      <c r="F4" s="5"/>
      <c r="G4" s="127" t="s">
        <v>4</v>
      </c>
      <c r="H4" s="5"/>
      <c r="I4" s="125" t="s">
        <v>4</v>
      </c>
      <c r="J4" s="5"/>
      <c r="K4" s="127" t="s">
        <v>4</v>
      </c>
      <c r="L4" s="5"/>
      <c r="M4" s="125" t="s">
        <v>4</v>
      </c>
      <c r="N4" s="5"/>
      <c r="O4" s="6"/>
    </row>
    <row r="5" spans="1:18" ht="19.2" customHeight="1" x14ac:dyDescent="0.3">
      <c r="A5" s="28">
        <v>3</v>
      </c>
      <c r="B5" s="4"/>
      <c r="C5" s="126" t="s">
        <v>4</v>
      </c>
      <c r="D5" s="5"/>
      <c r="E5" s="5"/>
      <c r="F5" s="5"/>
      <c r="G5" s="125" t="s">
        <v>4</v>
      </c>
      <c r="H5" s="5"/>
      <c r="I5" s="126" t="s">
        <v>4</v>
      </c>
      <c r="J5" s="5"/>
      <c r="K5" s="125" t="s">
        <v>4</v>
      </c>
      <c r="L5" s="5"/>
      <c r="M5" s="5"/>
      <c r="N5" s="5"/>
      <c r="O5" s="132" t="s">
        <v>4</v>
      </c>
    </row>
    <row r="6" spans="1:18" ht="19.2" customHeight="1" x14ac:dyDescent="0.3">
      <c r="A6" s="28">
        <v>4</v>
      </c>
      <c r="B6" s="4"/>
      <c r="C6" s="127" t="s">
        <v>4</v>
      </c>
      <c r="D6" s="5"/>
      <c r="E6" s="126" t="s">
        <v>4</v>
      </c>
      <c r="F6" s="5"/>
      <c r="G6" s="5"/>
      <c r="H6" s="5"/>
      <c r="I6" s="125" t="s">
        <v>4</v>
      </c>
      <c r="J6" s="5"/>
      <c r="K6" s="5"/>
      <c r="L6" s="5"/>
      <c r="M6" s="126" t="s">
        <v>4</v>
      </c>
      <c r="N6" s="5"/>
      <c r="O6" s="133" t="s">
        <v>4</v>
      </c>
    </row>
    <row r="7" spans="1:18" ht="19.2" customHeight="1" x14ac:dyDescent="0.3">
      <c r="A7" s="28">
        <v>5</v>
      </c>
      <c r="B7" s="4"/>
      <c r="C7" s="127" t="s">
        <v>4</v>
      </c>
      <c r="D7" s="5"/>
      <c r="E7" s="127" t="s">
        <v>4</v>
      </c>
      <c r="F7" s="5"/>
      <c r="G7" s="129" t="s">
        <v>4</v>
      </c>
      <c r="H7" s="5"/>
      <c r="I7" s="5"/>
      <c r="J7" s="5"/>
      <c r="K7" s="129" t="s">
        <v>4</v>
      </c>
      <c r="L7" s="5"/>
      <c r="M7" s="127" t="s">
        <v>4</v>
      </c>
      <c r="N7" s="5"/>
      <c r="O7" s="133" t="s">
        <v>4</v>
      </c>
    </row>
    <row r="8" spans="1:18" ht="19.2" customHeight="1" x14ac:dyDescent="0.3">
      <c r="A8" s="28">
        <v>6</v>
      </c>
      <c r="B8" s="4"/>
      <c r="C8" s="125" t="s">
        <v>4</v>
      </c>
      <c r="D8" s="5"/>
      <c r="E8" s="125" t="s">
        <v>4</v>
      </c>
      <c r="F8" s="5"/>
      <c r="G8" s="5"/>
      <c r="H8" s="5"/>
      <c r="I8" s="126" t="s">
        <v>4</v>
      </c>
      <c r="J8" s="5"/>
      <c r="K8" s="5"/>
      <c r="L8" s="5"/>
      <c r="M8" s="125" t="s">
        <v>4</v>
      </c>
      <c r="N8" s="5"/>
      <c r="O8" s="131" t="s">
        <v>4</v>
      </c>
    </row>
    <row r="9" spans="1:18" ht="19.2" customHeight="1" x14ac:dyDescent="0.3">
      <c r="A9" s="28">
        <v>7</v>
      </c>
      <c r="B9" s="4"/>
      <c r="C9" s="126" t="s">
        <v>4</v>
      </c>
      <c r="D9" s="5"/>
      <c r="E9" s="5"/>
      <c r="F9" s="5"/>
      <c r="G9" s="126" t="s">
        <v>4</v>
      </c>
      <c r="H9" s="5"/>
      <c r="I9" s="127" t="s">
        <v>4</v>
      </c>
      <c r="J9" s="5"/>
      <c r="K9" s="126" t="s">
        <v>4</v>
      </c>
      <c r="L9" s="5"/>
      <c r="M9" s="5"/>
      <c r="N9" s="5"/>
      <c r="O9" s="132" t="s">
        <v>4</v>
      </c>
    </row>
    <row r="10" spans="1:18" ht="19.2" customHeight="1" x14ac:dyDescent="0.3">
      <c r="A10" s="28">
        <v>8</v>
      </c>
      <c r="B10" s="4"/>
      <c r="C10" s="127" t="s">
        <v>4</v>
      </c>
      <c r="D10" s="5"/>
      <c r="E10" s="126" t="s">
        <v>4</v>
      </c>
      <c r="F10" s="5"/>
      <c r="G10" s="127" t="s">
        <v>4</v>
      </c>
      <c r="H10" s="5"/>
      <c r="I10" s="127" t="s">
        <v>4</v>
      </c>
      <c r="J10" s="5"/>
      <c r="K10" s="127" t="s">
        <v>4</v>
      </c>
      <c r="L10" s="5"/>
      <c r="M10" s="126" t="s">
        <v>4</v>
      </c>
      <c r="N10" s="5"/>
      <c r="O10" s="133" t="s">
        <v>4</v>
      </c>
    </row>
    <row r="11" spans="1:18" ht="19.2" customHeight="1" thickBot="1" x14ac:dyDescent="0.35">
      <c r="A11" s="28">
        <v>9</v>
      </c>
      <c r="B11" s="7"/>
      <c r="C11" s="128" t="s">
        <v>4</v>
      </c>
      <c r="D11" s="8"/>
      <c r="E11" s="128" t="s">
        <v>4</v>
      </c>
      <c r="F11" s="8"/>
      <c r="G11" s="128" t="s">
        <v>4</v>
      </c>
      <c r="H11" s="8"/>
      <c r="I11" s="128" t="s">
        <v>4</v>
      </c>
      <c r="J11" s="8"/>
      <c r="K11" s="128" t="s">
        <v>4</v>
      </c>
      <c r="L11" s="8"/>
      <c r="M11" s="128" t="s">
        <v>4</v>
      </c>
      <c r="N11" s="8"/>
      <c r="O11" s="134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4</v>
      </c>
      <c r="E14" t="s">
        <v>17</v>
      </c>
      <c r="F14" t="s">
        <v>0</v>
      </c>
      <c r="G14" t="s">
        <v>17</v>
      </c>
      <c r="P14" t="str">
        <f>CONCATENATE(".db #$", C14, B14, ", #%", IF(E14="R", "0", "1"),  DEC2BIN(D14-1,2), VLOOKUP(F14, info!$H$5:$I$9, 2, FALSE), VLOOKUP(G14, info!$K$5:$L$10, 2, FALSE))</f>
        <v>.db #$00, #%01111010</v>
      </c>
    </row>
    <row r="15" spans="1:18" x14ac:dyDescent="0.3">
      <c r="B15">
        <v>0</v>
      </c>
      <c r="C15">
        <v>4</v>
      </c>
      <c r="D15">
        <v>4</v>
      </c>
      <c r="E15" t="s">
        <v>17</v>
      </c>
      <c r="F15" t="s">
        <v>0</v>
      </c>
      <c r="G15" t="s">
        <v>17</v>
      </c>
      <c r="P15" t="str">
        <f>CONCATENATE(".db #$", C15, B15, ", #%", IF(E15="R", "0", "1"),  DEC2BIN(D15-1,2), VLOOKUP(F15, info!$H$5:$I$9, 2, FALSE), VLOOKUP(G15, info!$K$5:$L$10, 2, FALSE))</f>
        <v>.db #$40, #%01111010</v>
      </c>
    </row>
    <row r="16" spans="1:18" x14ac:dyDescent="0.3">
      <c r="B16">
        <v>0</v>
      </c>
      <c r="C16">
        <v>8</v>
      </c>
      <c r="D16">
        <v>4</v>
      </c>
      <c r="E16" t="s">
        <v>17</v>
      </c>
      <c r="F16" t="s">
        <v>0</v>
      </c>
      <c r="G16" t="s">
        <v>17</v>
      </c>
      <c r="P16" t="str">
        <f>CONCATENATE(".db #$", C16, B16, ", #%", IF(E16="R", "0", "1"),  DEC2BIN(D16-1,2), VLOOKUP(F16, info!$H$5:$I$9, 2, FALSE), VLOOKUP(G16, info!$K$5:$L$10, 2, FALSE))</f>
        <v>.db #$80, #%01111010</v>
      </c>
    </row>
    <row r="17" spans="2:16" x14ac:dyDescent="0.3">
      <c r="B17">
        <v>0</v>
      </c>
      <c r="C17" t="s">
        <v>4</v>
      </c>
      <c r="D17">
        <v>1</v>
      </c>
      <c r="E17" t="s">
        <v>17</v>
      </c>
      <c r="F17" t="s">
        <v>0</v>
      </c>
      <c r="G17" t="s">
        <v>17</v>
      </c>
      <c r="P17" t="str">
        <f>CONCATENATE(".db #$", C17, B17, ", #%", IF(E17="R", "0", "1"),  DEC2BIN(D17-1,2), VLOOKUP(F17, info!$H$5:$I$9, 2, FALSE), VLOOKUP(G17, info!$K$5:$L$10, 2, FALSE))</f>
        <v>.db #$C0, #%00011010</v>
      </c>
    </row>
    <row r="18" spans="2:16" x14ac:dyDescent="0.3">
      <c r="B18">
        <v>0</v>
      </c>
      <c r="C18">
        <v>1</v>
      </c>
      <c r="D18">
        <v>2</v>
      </c>
      <c r="E18" t="s">
        <v>4</v>
      </c>
      <c r="F18" t="s">
        <v>4</v>
      </c>
      <c r="G18" t="s">
        <v>2</v>
      </c>
      <c r="P18" t="str">
        <f>CONCATENATE(".db #$", C18, B18, ", #%", IF(E18="R", "0", "1"),  DEC2BIN(D18-1,2), VLOOKUP(F18, info!$H$5:$I$9, 2, FALSE), VLOOKUP(G18, info!$K$5:$L$10, 2, FALSE))</f>
        <v>.db #$10, #%10100001</v>
      </c>
    </row>
    <row r="19" spans="2:16" x14ac:dyDescent="0.3">
      <c r="B19">
        <v>3</v>
      </c>
      <c r="C19">
        <v>1</v>
      </c>
      <c r="D19">
        <v>4</v>
      </c>
      <c r="E19" t="s">
        <v>4</v>
      </c>
      <c r="F19" t="s">
        <v>4</v>
      </c>
      <c r="G19" t="s">
        <v>2</v>
      </c>
      <c r="P19" t="str">
        <f>CONCATENATE(".db #$", C19, B19, ", #%", IF(E19="R", "0", "1"),  DEC2BIN(D19-1,2), VLOOKUP(F19, info!$H$5:$I$9, 2, FALSE), VLOOKUP(G19, info!$K$5:$L$10, 2, FALSE))</f>
        <v>.db #$13, #%11100001</v>
      </c>
    </row>
    <row r="20" spans="2:16" x14ac:dyDescent="0.3">
      <c r="B20">
        <v>7</v>
      </c>
      <c r="C20">
        <v>1</v>
      </c>
      <c r="D20">
        <v>3</v>
      </c>
      <c r="E20" t="s">
        <v>4</v>
      </c>
      <c r="F20" t="s">
        <v>4</v>
      </c>
      <c r="G20" t="s">
        <v>2</v>
      </c>
      <c r="P20" t="str">
        <f>CONCATENATE(".db #$", C20, B20, ", #%", IF(E20="R", "0", "1"),  DEC2BIN(D20-1,2), VLOOKUP(F20, info!$H$5:$I$9, 2, FALSE), VLOOKUP(G20, info!$K$5:$L$10, 2, FALSE))</f>
        <v>.db #$17, #%11000001</v>
      </c>
    </row>
    <row r="21" spans="2:16" x14ac:dyDescent="0.3">
      <c r="B21">
        <v>0</v>
      </c>
      <c r="C21">
        <v>3</v>
      </c>
      <c r="D21">
        <v>3</v>
      </c>
      <c r="E21" t="s">
        <v>4</v>
      </c>
      <c r="F21" t="s">
        <v>4</v>
      </c>
      <c r="G21" t="s">
        <v>2</v>
      </c>
      <c r="P21" t="str">
        <f>CONCATENATE(".db #$", C21, B21, ", #%", IF(E21="R", "0", "1"),  DEC2BIN(D21-1,2), VLOOKUP(F21, info!$H$5:$I$9, 2, FALSE), VLOOKUP(G21, info!$K$5:$L$10, 2, FALSE))</f>
        <v>.db #$30, #%11000001</v>
      </c>
    </row>
    <row r="22" spans="2:16" x14ac:dyDescent="0.3">
      <c r="B22">
        <v>4</v>
      </c>
      <c r="C22">
        <v>3</v>
      </c>
      <c r="D22">
        <v>3</v>
      </c>
      <c r="E22" t="s">
        <v>4</v>
      </c>
      <c r="F22" t="s">
        <v>4</v>
      </c>
      <c r="G22" t="s">
        <v>2</v>
      </c>
      <c r="P22" t="str">
        <f>CONCATENATE(".db #$", C22, B22, ", #%", IF(E22="R", "0", "1"),  DEC2BIN(D22-1,2), VLOOKUP(F22, info!$H$5:$I$9, 2, FALSE), VLOOKUP(G22, info!$K$5:$L$10, 2, FALSE))</f>
        <v>.db #$34, #%11000001</v>
      </c>
    </row>
    <row r="23" spans="2:16" x14ac:dyDescent="0.3">
      <c r="B23">
        <v>8</v>
      </c>
      <c r="C23">
        <v>3</v>
      </c>
      <c r="D23">
        <v>2</v>
      </c>
      <c r="E23" t="s">
        <v>4</v>
      </c>
      <c r="F23" t="s">
        <v>4</v>
      </c>
      <c r="G23" t="s">
        <v>2</v>
      </c>
      <c r="P23" t="str">
        <f>CONCATENATE(".db #$", C23, B23, ", #%", IF(E23="R", "0", "1"),  DEC2BIN(D23-1,2), VLOOKUP(F23, info!$H$5:$I$9, 2, FALSE), VLOOKUP(G23, info!$K$5:$L$10, 2, FALSE))</f>
        <v>.db #$38, #%10100001</v>
      </c>
    </row>
    <row r="24" spans="2:16" x14ac:dyDescent="0.3">
      <c r="B24">
        <v>0</v>
      </c>
      <c r="C24">
        <v>5</v>
      </c>
      <c r="D24">
        <v>4</v>
      </c>
      <c r="E24" t="s">
        <v>4</v>
      </c>
      <c r="F24" t="s">
        <v>4</v>
      </c>
      <c r="G24" t="s">
        <v>2</v>
      </c>
      <c r="P24" t="str">
        <f>CONCATENATE(".db #$", C24, B24, ", #%", IF(E24="R", "0", "1"),  DEC2BIN(D24-1,2), VLOOKUP(F24, info!$H$5:$I$9, 2, FALSE), VLOOKUP(G24, info!$K$5:$L$10, 2, FALSE))</f>
        <v>.db #$50, #%11100001</v>
      </c>
    </row>
    <row r="25" spans="2:16" x14ac:dyDescent="0.3">
      <c r="B25">
        <v>5</v>
      </c>
      <c r="C25">
        <v>5</v>
      </c>
      <c r="D25">
        <v>1</v>
      </c>
      <c r="E25" t="s">
        <v>4</v>
      </c>
      <c r="F25" t="s">
        <v>4</v>
      </c>
      <c r="G25" t="s">
        <v>2</v>
      </c>
      <c r="P25" t="str">
        <f>CONCATENATE(".db #$", C25, B25, ", #%", IF(E25="R", "0", "1"),  DEC2BIN(D25-1,2), VLOOKUP(F25, info!$H$5:$I$9, 2, FALSE), VLOOKUP(G25, info!$K$5:$L$10, 2, FALSE))</f>
        <v>.db #$55, #%10000001</v>
      </c>
    </row>
    <row r="26" spans="2:16" x14ac:dyDescent="0.3">
      <c r="B26">
        <v>7</v>
      </c>
      <c r="C26">
        <v>5</v>
      </c>
      <c r="D26">
        <v>3</v>
      </c>
      <c r="E26" t="s">
        <v>4</v>
      </c>
      <c r="F26" t="s">
        <v>4</v>
      </c>
      <c r="G26" t="s">
        <v>2</v>
      </c>
      <c r="P26" t="str">
        <f>CONCATENATE(".db #$", C26, B26, ", #%", IF(E26="R", "0", "1"),  DEC2BIN(D26-1,2), VLOOKUP(F26, info!$H$5:$I$9, 2, FALSE), VLOOKUP(G26, info!$K$5:$L$10, 2, FALSE))</f>
        <v>.db #$57, #%11000001</v>
      </c>
    </row>
    <row r="27" spans="2:16" x14ac:dyDescent="0.3">
      <c r="B27">
        <v>0</v>
      </c>
      <c r="C27">
        <v>7</v>
      </c>
      <c r="D27">
        <v>3</v>
      </c>
      <c r="E27" t="s">
        <v>4</v>
      </c>
      <c r="F27" t="s">
        <v>4</v>
      </c>
      <c r="G27" t="s">
        <v>2</v>
      </c>
      <c r="P27" t="str">
        <f>CONCATENATE(".db #$", C27, B27, ", #%", IF(E27="R", "0", "1"),  DEC2BIN(D27-1,2), VLOOKUP(F27, info!$H$5:$I$9, 2, FALSE), VLOOKUP(G27, info!$K$5:$L$10, 2, FALSE))</f>
        <v>.db #$70, #%11000001</v>
      </c>
    </row>
    <row r="28" spans="2:16" x14ac:dyDescent="0.3">
      <c r="B28">
        <v>3</v>
      </c>
      <c r="C28">
        <v>7</v>
      </c>
      <c r="D28">
        <v>2</v>
      </c>
      <c r="E28" t="s">
        <v>4</v>
      </c>
      <c r="F28" t="s">
        <v>4</v>
      </c>
      <c r="G28" t="s">
        <v>2</v>
      </c>
      <c r="P28" t="str">
        <f>CONCATENATE(".db #$", C28, B28, ", #%", IF(E28="R", "0", "1"),  DEC2BIN(D28-1,2), VLOOKUP(F28, info!$H$5:$I$9, 2, FALSE), VLOOKUP(G28, info!$K$5:$L$10, 2, FALSE))</f>
        <v>.db #$73, #%10100001</v>
      </c>
    </row>
    <row r="29" spans="2:16" x14ac:dyDescent="0.3">
      <c r="B29">
        <v>6</v>
      </c>
      <c r="C29">
        <v>7</v>
      </c>
      <c r="D29">
        <v>4</v>
      </c>
      <c r="E29" t="s">
        <v>4</v>
      </c>
      <c r="F29" t="s">
        <v>4</v>
      </c>
      <c r="G29" t="s">
        <v>2</v>
      </c>
      <c r="P29" t="str">
        <f>CONCATENATE(".db #$", C29, B29, ", #%", IF(E29="R", "0", "1"),  DEC2BIN(D29-1,2), VLOOKUP(F29, info!$H$5:$I$9, 2, FALSE), VLOOKUP(G29, info!$K$5:$L$10, 2, FALSE))</f>
        <v>.db #$76, #%11100001</v>
      </c>
    </row>
    <row r="30" spans="2:16" x14ac:dyDescent="0.3">
      <c r="B30">
        <v>0</v>
      </c>
      <c r="C30">
        <v>9</v>
      </c>
      <c r="D30">
        <v>4</v>
      </c>
      <c r="E30" t="s">
        <v>4</v>
      </c>
      <c r="F30" t="s">
        <v>4</v>
      </c>
      <c r="G30" t="s">
        <v>2</v>
      </c>
      <c r="P30" t="str">
        <f>CONCATENATE(".db #$", C30, B30, ", #%", IF(E30="R", "0", "1"),  DEC2BIN(D30-1,2), VLOOKUP(F30, info!$H$5:$I$9, 2, FALSE), VLOOKUP(G30, info!$K$5:$L$10, 2, FALSE))</f>
        <v>.db #$90, #%11100001</v>
      </c>
    </row>
    <row r="31" spans="2:16" x14ac:dyDescent="0.3">
      <c r="B31">
        <v>5</v>
      </c>
      <c r="C31">
        <v>9</v>
      </c>
      <c r="D31">
        <v>1</v>
      </c>
      <c r="E31" t="s">
        <v>4</v>
      </c>
      <c r="F31" t="s">
        <v>4</v>
      </c>
      <c r="G31" t="s">
        <v>2</v>
      </c>
      <c r="P31" t="str">
        <f>CONCATENATE(".db #$", C31, B31, ", #%", IF(E31="R", "0", "1"),  DEC2BIN(D31-1,2), VLOOKUP(F31, info!$H$5:$I$9, 2, FALSE), VLOOKUP(G31, info!$K$5:$L$10, 2, FALSE))</f>
        <v>.db #$95, #%10000001</v>
      </c>
    </row>
    <row r="32" spans="2:16" x14ac:dyDescent="0.3">
      <c r="B32">
        <v>7</v>
      </c>
      <c r="C32">
        <v>9</v>
      </c>
      <c r="D32">
        <v>3</v>
      </c>
      <c r="E32" t="s">
        <v>4</v>
      </c>
      <c r="F32" t="s">
        <v>4</v>
      </c>
      <c r="G32" t="s">
        <v>2</v>
      </c>
      <c r="P32" t="str">
        <f>CONCATENATE(".db #$", C32, B32, ", #%", IF(E32="R", "0", "1"),  DEC2BIN(D32-1,2), VLOOKUP(F32, info!$H$5:$I$9, 2, FALSE), VLOOKUP(G32, info!$K$5:$L$10, 2, FALSE))</f>
        <v>.db #$97, #%11000001</v>
      </c>
    </row>
    <row r="33" spans="2:16" x14ac:dyDescent="0.3">
      <c r="B33">
        <v>0</v>
      </c>
      <c r="C33" t="s">
        <v>2</v>
      </c>
      <c r="D33">
        <v>3</v>
      </c>
      <c r="E33" t="s">
        <v>4</v>
      </c>
      <c r="F33" t="s">
        <v>4</v>
      </c>
      <c r="G33" t="s">
        <v>2</v>
      </c>
      <c r="P33" t="str">
        <f>CONCATENATE(".db #$", C33, B33, ", #%", IF(E33="R", "0", "1"),  DEC2BIN(D33-1,2), VLOOKUP(F33, info!$H$5:$I$9, 2, FALSE), VLOOKUP(G33, info!$K$5:$L$10, 2, FALSE))</f>
        <v>.db #$B0, #%11000001</v>
      </c>
    </row>
    <row r="34" spans="2:16" x14ac:dyDescent="0.3">
      <c r="B34">
        <v>4</v>
      </c>
      <c r="C34" t="s">
        <v>2</v>
      </c>
      <c r="D34">
        <v>3</v>
      </c>
      <c r="E34" t="s">
        <v>4</v>
      </c>
      <c r="F34" t="s">
        <v>4</v>
      </c>
      <c r="G34" t="s">
        <v>2</v>
      </c>
      <c r="P34" t="str">
        <f>CONCATENATE(".db #$", C34, B34, ", #%", IF(E34="R", "0", "1"),  DEC2BIN(D34-1,2), VLOOKUP(F34, info!$H$5:$I$9, 2, FALSE), VLOOKUP(G34, info!$K$5:$L$10, 2, FALSE))</f>
        <v>.db #$B4, #%11000001</v>
      </c>
    </row>
    <row r="35" spans="2:16" x14ac:dyDescent="0.3">
      <c r="B35">
        <v>8</v>
      </c>
      <c r="C35" t="s">
        <v>2</v>
      </c>
      <c r="D35">
        <v>2</v>
      </c>
      <c r="E35" t="s">
        <v>4</v>
      </c>
      <c r="F35" t="s">
        <v>4</v>
      </c>
      <c r="G35" t="s">
        <v>2</v>
      </c>
      <c r="P35" t="str">
        <f>CONCATENATE(".db #$", C35, B35, ", #%", IF(E35="R", "0", "1"),  DEC2BIN(D35-1,2), VLOOKUP(F35, info!$H$5:$I$9, 2, FALSE), VLOOKUP(G35, info!$K$5:$L$10, 2, FALSE))</f>
        <v>.db #$B8, #%10100001</v>
      </c>
    </row>
    <row r="36" spans="2:16" x14ac:dyDescent="0.3">
      <c r="B36">
        <v>0</v>
      </c>
      <c r="C36" t="s">
        <v>0</v>
      </c>
      <c r="D36">
        <v>2</v>
      </c>
      <c r="E36" t="s">
        <v>4</v>
      </c>
      <c r="F36" t="s">
        <v>4</v>
      </c>
      <c r="G36" t="s">
        <v>2</v>
      </c>
      <c r="P36" t="str">
        <f>CONCATENATE(".db #$", C36, B36, ", #%", IF(E36="R", "0", "1"),  DEC2BIN(D36-1,2), VLOOKUP(F36, info!$H$5:$I$9, 2, FALSE), VLOOKUP(G36, info!$K$5:$L$10, 2, FALSE))</f>
        <v>.db #$D0, #%10100001</v>
      </c>
    </row>
    <row r="37" spans="2:16" x14ac:dyDescent="0.3">
      <c r="B37">
        <v>3</v>
      </c>
      <c r="C37" t="s">
        <v>0</v>
      </c>
      <c r="D37">
        <v>4</v>
      </c>
      <c r="E37" t="s">
        <v>4</v>
      </c>
      <c r="F37" t="s">
        <v>4</v>
      </c>
      <c r="G37" t="s">
        <v>2</v>
      </c>
      <c r="P37" t="str">
        <f>CONCATENATE(".db #$", C37, B37, ", #%", IF(E37="R", "0", "1"),  DEC2BIN(D37-1,2), VLOOKUP(F37, info!$H$5:$I$9, 2, FALSE), VLOOKUP(G37, info!$K$5:$L$10, 2, FALSE))</f>
        <v>.db #$D3, #%11100001</v>
      </c>
    </row>
    <row r="38" spans="2:16" x14ac:dyDescent="0.3">
      <c r="B38">
        <v>7</v>
      </c>
      <c r="C38" t="s">
        <v>0</v>
      </c>
      <c r="D38">
        <v>3</v>
      </c>
      <c r="E38" t="s">
        <v>4</v>
      </c>
      <c r="F38" t="s">
        <v>4</v>
      </c>
      <c r="G38" t="s">
        <v>2</v>
      </c>
      <c r="P38" t="str">
        <f>CONCATENATE(".db #$", C38, B38, ", #%", IF(E38="R", "0", "1"),  DEC2BIN(D38-1,2), VLOOKUP(F38, info!$H$5:$I$9, 2, FALSE), VLOOKUP(G38, info!$K$5:$L$10, 2, FALSE))</f>
        <v>.db #$D7, #%11000001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01BB1-134F-4FB8-9820-264E03445175}">
  <dimension ref="A1:R69"/>
  <sheetViews>
    <sheetView workbookViewId="0">
      <pane ySplit="13" topLeftCell="A53" activePane="bottomLeft" state="frozen"/>
      <selection pane="bottomLeft" activeCell="I60" sqref="I60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52" t="s">
        <v>5</v>
      </c>
      <c r="C2" s="53" t="s">
        <v>5</v>
      </c>
      <c r="D2" s="54" t="s">
        <v>5</v>
      </c>
      <c r="E2" s="55" t="s">
        <v>4</v>
      </c>
      <c r="F2" s="53" t="s">
        <v>5</v>
      </c>
      <c r="G2" s="53" t="s">
        <v>5</v>
      </c>
      <c r="H2" s="53" t="s">
        <v>5</v>
      </c>
      <c r="I2" s="54" t="s">
        <v>5</v>
      </c>
      <c r="J2" s="56" t="s">
        <v>5</v>
      </c>
      <c r="K2" s="53" t="s">
        <v>5</v>
      </c>
      <c r="L2" s="57" t="s">
        <v>5</v>
      </c>
      <c r="M2" s="58" t="s">
        <v>4</v>
      </c>
      <c r="N2" s="59" t="s">
        <v>4</v>
      </c>
      <c r="O2" s="60" t="s">
        <v>0</v>
      </c>
      <c r="Q2">
        <v>113</v>
      </c>
      <c r="R2" t="s">
        <v>7</v>
      </c>
    </row>
    <row r="3" spans="1:18" ht="19.2" customHeight="1" x14ac:dyDescent="0.3">
      <c r="A3" s="28">
        <v>1</v>
      </c>
      <c r="B3" s="61" t="s">
        <v>4</v>
      </c>
      <c r="C3" s="49" t="s">
        <v>4</v>
      </c>
      <c r="D3" s="50" t="s">
        <v>4</v>
      </c>
      <c r="E3" s="47" t="s">
        <v>4</v>
      </c>
      <c r="F3" s="48" t="s">
        <v>4</v>
      </c>
      <c r="G3" s="49" t="s">
        <v>4</v>
      </c>
      <c r="H3" s="49" t="s">
        <v>4</v>
      </c>
      <c r="I3" s="50" t="s">
        <v>4</v>
      </c>
      <c r="J3" s="25" t="s">
        <v>5</v>
      </c>
      <c r="K3" s="46" t="s">
        <v>4</v>
      </c>
      <c r="L3" s="48" t="s">
        <v>4</v>
      </c>
      <c r="M3" s="50" t="s">
        <v>4</v>
      </c>
      <c r="N3" s="16" t="s">
        <v>5</v>
      </c>
      <c r="O3" s="62" t="s">
        <v>5</v>
      </c>
    </row>
    <row r="4" spans="1:18" ht="19.2" customHeight="1" x14ac:dyDescent="0.3">
      <c r="A4" s="28">
        <v>2</v>
      </c>
      <c r="B4" s="63" t="s">
        <v>5</v>
      </c>
      <c r="C4" s="17" t="s">
        <v>5</v>
      </c>
      <c r="D4" s="17" t="s">
        <v>5</v>
      </c>
      <c r="E4" s="17" t="s">
        <v>5</v>
      </c>
      <c r="F4" s="41" t="s">
        <v>5</v>
      </c>
      <c r="G4" s="37" t="s">
        <v>4</v>
      </c>
      <c r="H4" s="41" t="s">
        <v>5</v>
      </c>
      <c r="I4" s="46" t="s">
        <v>4</v>
      </c>
      <c r="J4" s="51" t="s">
        <v>5</v>
      </c>
      <c r="K4" s="47" t="s">
        <v>4</v>
      </c>
      <c r="L4" s="51" t="s">
        <v>5</v>
      </c>
      <c r="M4" s="37" t="s">
        <v>4</v>
      </c>
      <c r="N4" s="48" t="s">
        <v>4</v>
      </c>
      <c r="O4" s="64" t="s">
        <v>4</v>
      </c>
    </row>
    <row r="5" spans="1:18" ht="19.2" customHeight="1" x14ac:dyDescent="0.3">
      <c r="A5" s="28">
        <v>3</v>
      </c>
      <c r="B5" s="38" t="s">
        <v>4</v>
      </c>
      <c r="C5" s="37" t="s">
        <v>4</v>
      </c>
      <c r="D5" s="37" t="s">
        <v>4</v>
      </c>
      <c r="E5" s="46" t="s">
        <v>4</v>
      </c>
      <c r="F5" s="41" t="s">
        <v>5</v>
      </c>
      <c r="G5" s="37" t="s">
        <v>4</v>
      </c>
      <c r="H5" s="41" t="s">
        <v>5</v>
      </c>
      <c r="I5" s="42" t="s">
        <v>4</v>
      </c>
      <c r="J5" s="48" t="s">
        <v>4</v>
      </c>
      <c r="K5" s="50" t="s">
        <v>4</v>
      </c>
      <c r="L5" s="41" t="s">
        <v>5</v>
      </c>
      <c r="M5" s="37" t="s">
        <v>4</v>
      </c>
      <c r="N5" s="25" t="s">
        <v>5</v>
      </c>
      <c r="O5" s="65" t="s">
        <v>4</v>
      </c>
    </row>
    <row r="6" spans="1:18" ht="19.2" customHeight="1" x14ac:dyDescent="0.3">
      <c r="A6" s="28">
        <v>4</v>
      </c>
      <c r="B6" s="63" t="s">
        <v>5</v>
      </c>
      <c r="C6" s="17" t="s">
        <v>5</v>
      </c>
      <c r="D6" s="20" t="s">
        <v>5</v>
      </c>
      <c r="E6" s="42" t="s">
        <v>4</v>
      </c>
      <c r="F6" s="40" t="s">
        <v>5</v>
      </c>
      <c r="G6" s="37" t="s">
        <v>4</v>
      </c>
      <c r="H6" s="41" t="s">
        <v>5</v>
      </c>
      <c r="I6" s="42" t="s">
        <v>4</v>
      </c>
      <c r="J6" s="17" t="s">
        <v>5</v>
      </c>
      <c r="K6" s="24" t="s">
        <v>5</v>
      </c>
      <c r="L6" s="41" t="s">
        <v>5</v>
      </c>
      <c r="M6" s="37" t="s">
        <v>4</v>
      </c>
      <c r="N6" s="41" t="s">
        <v>5</v>
      </c>
      <c r="O6" s="66" t="s">
        <v>4</v>
      </c>
    </row>
    <row r="7" spans="1:18" ht="19.2" customHeight="1" x14ac:dyDescent="0.3">
      <c r="A7" s="28">
        <v>5</v>
      </c>
      <c r="B7" s="61" t="s">
        <v>4</v>
      </c>
      <c r="C7" s="50" t="s">
        <v>4</v>
      </c>
      <c r="D7" s="19" t="s">
        <v>5</v>
      </c>
      <c r="E7" s="47" t="s">
        <v>4</v>
      </c>
      <c r="F7" s="46" t="s">
        <v>4</v>
      </c>
      <c r="G7" s="32" t="s">
        <v>0</v>
      </c>
      <c r="H7" s="43" t="s">
        <v>5</v>
      </c>
      <c r="I7" s="47" t="s">
        <v>4</v>
      </c>
      <c r="J7" s="24" t="s">
        <v>5</v>
      </c>
      <c r="K7" s="32" t="s">
        <v>0</v>
      </c>
      <c r="L7" s="48" t="s">
        <v>4</v>
      </c>
      <c r="M7" s="50" t="s">
        <v>4</v>
      </c>
      <c r="N7" s="40" t="s">
        <v>5</v>
      </c>
      <c r="O7" s="66" t="s">
        <v>4</v>
      </c>
    </row>
    <row r="8" spans="1:18" ht="19.2" customHeight="1" x14ac:dyDescent="0.3">
      <c r="A8" s="28">
        <v>6</v>
      </c>
      <c r="B8" s="67" t="s">
        <v>5</v>
      </c>
      <c r="C8" s="46" t="s">
        <v>4</v>
      </c>
      <c r="D8" s="43" t="s">
        <v>5</v>
      </c>
      <c r="E8" s="19" t="s">
        <v>5</v>
      </c>
      <c r="F8" s="42" t="s">
        <v>4</v>
      </c>
      <c r="G8" s="41" t="s">
        <v>5</v>
      </c>
      <c r="H8" s="25" t="s">
        <v>5</v>
      </c>
      <c r="I8" s="37" t="s">
        <v>4</v>
      </c>
      <c r="J8" s="40" t="s">
        <v>5</v>
      </c>
      <c r="K8" s="44" t="s">
        <v>5</v>
      </c>
      <c r="L8" s="17" t="s">
        <v>5</v>
      </c>
      <c r="M8" s="17" t="s">
        <v>5</v>
      </c>
      <c r="N8" s="18" t="s">
        <v>5</v>
      </c>
      <c r="O8" s="68" t="s">
        <v>4</v>
      </c>
    </row>
    <row r="9" spans="1:18" ht="19.2" customHeight="1" x14ac:dyDescent="0.3">
      <c r="A9" s="28">
        <v>7</v>
      </c>
      <c r="B9" s="69" t="s">
        <v>5</v>
      </c>
      <c r="C9" s="47" t="s">
        <v>4</v>
      </c>
      <c r="D9" s="46" t="s">
        <v>4</v>
      </c>
      <c r="E9" s="45" t="s">
        <v>5</v>
      </c>
      <c r="F9" s="42" t="s">
        <v>4</v>
      </c>
      <c r="G9" s="392" t="s">
        <v>4</v>
      </c>
      <c r="H9" s="50" t="s">
        <v>4</v>
      </c>
      <c r="I9" s="37" t="s">
        <v>4</v>
      </c>
      <c r="J9" s="48" t="s">
        <v>4</v>
      </c>
      <c r="K9" s="49" t="s">
        <v>4</v>
      </c>
      <c r="L9" s="50" t="s">
        <v>4</v>
      </c>
      <c r="M9" s="46" t="s">
        <v>4</v>
      </c>
      <c r="N9" s="25" t="s">
        <v>5</v>
      </c>
      <c r="O9" s="70" t="s">
        <v>0</v>
      </c>
    </row>
    <row r="10" spans="1:18" ht="19.2" customHeight="1" x14ac:dyDescent="0.3">
      <c r="A10" s="28">
        <v>8</v>
      </c>
      <c r="B10" s="71" t="s">
        <v>5</v>
      </c>
      <c r="C10" s="18" t="s">
        <v>5</v>
      </c>
      <c r="D10" s="47" t="s">
        <v>4</v>
      </c>
      <c r="E10" s="44" t="s">
        <v>5</v>
      </c>
      <c r="F10" s="47" t="s">
        <v>4</v>
      </c>
      <c r="G10" s="40" t="s">
        <v>5</v>
      </c>
      <c r="H10" s="41" t="s">
        <v>5</v>
      </c>
      <c r="I10" s="19" t="s">
        <v>5</v>
      </c>
      <c r="J10" s="20" t="s">
        <v>5</v>
      </c>
      <c r="K10" s="20" t="s">
        <v>5</v>
      </c>
      <c r="L10" s="20" t="s">
        <v>5</v>
      </c>
      <c r="M10" s="47" t="s">
        <v>4</v>
      </c>
      <c r="N10" s="40" t="s">
        <v>5</v>
      </c>
      <c r="O10" s="72" t="s">
        <v>5</v>
      </c>
    </row>
    <row r="11" spans="1:18" ht="19.2" customHeight="1" thickBot="1" x14ac:dyDescent="0.35">
      <c r="A11" s="28">
        <v>9</v>
      </c>
      <c r="B11" s="73" t="s">
        <v>0</v>
      </c>
      <c r="C11" s="74" t="s">
        <v>4</v>
      </c>
      <c r="D11" s="75" t="s">
        <v>4</v>
      </c>
      <c r="E11" s="39" t="s">
        <v>4</v>
      </c>
      <c r="F11" s="39" t="s">
        <v>4</v>
      </c>
      <c r="G11" s="39" t="s">
        <v>4</v>
      </c>
      <c r="H11" s="76" t="s">
        <v>5</v>
      </c>
      <c r="I11" s="77" t="s">
        <v>0</v>
      </c>
      <c r="J11" s="74" t="s">
        <v>4</v>
      </c>
      <c r="K11" s="78" t="s">
        <v>4</v>
      </c>
      <c r="L11" s="78" t="s">
        <v>4</v>
      </c>
      <c r="M11" s="80"/>
      <c r="N11" s="74" t="s">
        <v>4</v>
      </c>
      <c r="O11" s="79" t="s">
        <v>4</v>
      </c>
    </row>
    <row r="13" spans="1:18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H13" s="98"/>
      <c r="I13" s="98"/>
      <c r="J13" s="98"/>
      <c r="K13" s="98"/>
      <c r="L13" s="98"/>
      <c r="M13" s="98"/>
      <c r="N13" s="98"/>
      <c r="O13" s="98"/>
      <c r="P13" s="98" t="s">
        <v>31</v>
      </c>
    </row>
    <row r="14" spans="1:18" x14ac:dyDescent="0.3">
      <c r="B14">
        <v>0</v>
      </c>
      <c r="C14">
        <v>0</v>
      </c>
      <c r="D14">
        <v>3</v>
      </c>
      <c r="E14" t="s">
        <v>17</v>
      </c>
      <c r="F14" t="s">
        <v>5</v>
      </c>
      <c r="G14" t="s">
        <v>26</v>
      </c>
      <c r="P14" t="str">
        <f>CONCATENATE(".db #$", C14, B14, ", #%", IF(E14="R", "0", "1"),  DEC2BIN(D14-1,2), VLOOKUP(F14, info!$H$5:$I$9, 2, FALSE), VLOOKUP(G14, info!$K$5:$L$10, 2, FALSE))</f>
        <v>.db #$00, #%01001100</v>
      </c>
    </row>
    <row r="15" spans="1:18" x14ac:dyDescent="0.3">
      <c r="B15">
        <v>0</v>
      </c>
      <c r="C15">
        <v>4</v>
      </c>
      <c r="D15">
        <v>4</v>
      </c>
      <c r="E15" t="s">
        <v>17</v>
      </c>
      <c r="F15" t="s">
        <v>5</v>
      </c>
      <c r="G15" t="s">
        <v>26</v>
      </c>
      <c r="P15" t="str">
        <f>CONCATENATE(".db #$", C15, B15, ", #%", IF(E15="R", "0", "1"),  DEC2BIN(D15-1,2), VLOOKUP(F15, info!$H$5:$I$9, 2, FALSE), VLOOKUP(G15, info!$K$5:$L$10, 2, FALSE))</f>
        <v>.db #$40, #%01101100</v>
      </c>
    </row>
    <row r="16" spans="1:18" x14ac:dyDescent="0.3">
      <c r="B16">
        <v>0</v>
      </c>
      <c r="C16">
        <v>8</v>
      </c>
      <c r="D16">
        <v>3</v>
      </c>
      <c r="E16" t="s">
        <v>17</v>
      </c>
      <c r="F16" t="s">
        <v>5</v>
      </c>
      <c r="G16" t="s">
        <v>26</v>
      </c>
      <c r="P16" t="str">
        <f>CONCATENATE(".db #$", C16, B16, ", #%", IF(E16="R", "0", "1"),  DEC2BIN(D16-1,2), VLOOKUP(F16, info!$H$5:$I$9, 2, FALSE), VLOOKUP(G16, info!$K$5:$L$10, 2, FALSE))</f>
        <v>.db #$80, #%01001100</v>
      </c>
    </row>
    <row r="17" spans="2:16" x14ac:dyDescent="0.3">
      <c r="B17">
        <v>1</v>
      </c>
      <c r="C17">
        <v>8</v>
      </c>
      <c r="D17">
        <v>2</v>
      </c>
      <c r="E17" t="s">
        <v>4</v>
      </c>
      <c r="F17" t="s">
        <v>5</v>
      </c>
      <c r="G17" t="s">
        <v>26</v>
      </c>
      <c r="P17" t="str">
        <f>CONCATENATE(".db #$", C17, B17, ", #%", IF(E17="R", "0", "1"),  DEC2BIN(D17-1,2), VLOOKUP(F17, info!$H$5:$I$9, 2, FALSE), VLOOKUP(G17, info!$K$5:$L$10, 2, FALSE))</f>
        <v>.db #$81, #%10101100</v>
      </c>
    </row>
    <row r="18" spans="2:16" x14ac:dyDescent="0.3">
      <c r="B18">
        <v>1</v>
      </c>
      <c r="C18" t="s">
        <v>4</v>
      </c>
      <c r="D18">
        <v>2</v>
      </c>
      <c r="E18" t="s">
        <v>17</v>
      </c>
      <c r="F18" t="s">
        <v>5</v>
      </c>
      <c r="G18" t="s">
        <v>26</v>
      </c>
      <c r="P18" t="str">
        <f>CONCATENATE(".db #$", C18, B18, ", #%", IF(E18="R", "0", "1"),  DEC2BIN(D18-1,2), VLOOKUP(F18, info!$H$5:$I$9, 2, FALSE), VLOOKUP(G18, info!$K$5:$L$10, 2, FALSE))</f>
        <v>.db #$C1, #%00101100</v>
      </c>
    </row>
    <row r="19" spans="2:16" x14ac:dyDescent="0.3">
      <c r="B19">
        <v>2</v>
      </c>
      <c r="C19">
        <v>0</v>
      </c>
      <c r="D19">
        <v>4</v>
      </c>
      <c r="E19" t="s">
        <v>17</v>
      </c>
      <c r="F19" t="s">
        <v>5</v>
      </c>
      <c r="G19" t="s">
        <v>26</v>
      </c>
      <c r="P19" t="str">
        <f>CONCATENATE(".db #$", C19, B19, ", #%", IF(E19="R", "0", "1"),  DEC2BIN(D19-1,2), VLOOKUP(F19, info!$H$5:$I$9, 2, FALSE), VLOOKUP(G19, info!$K$5:$L$10, 2, FALSE))</f>
        <v>.db #$02, #%01101100</v>
      </c>
    </row>
    <row r="20" spans="2:16" x14ac:dyDescent="0.3">
      <c r="B20">
        <v>2</v>
      </c>
      <c r="C20">
        <v>4</v>
      </c>
      <c r="D20">
        <v>3</v>
      </c>
      <c r="E20" t="s">
        <v>4</v>
      </c>
      <c r="F20" t="s">
        <v>5</v>
      </c>
      <c r="G20" t="s">
        <v>26</v>
      </c>
      <c r="P20" t="str">
        <f>CONCATENATE(".db #$", C20, B20, ", #%", IF(E20="R", "0", "1"),  DEC2BIN(D20-1,2), VLOOKUP(F20, info!$H$5:$I$9, 2, FALSE), VLOOKUP(G20, info!$K$5:$L$10, 2, FALSE))</f>
        <v>.db #$42, #%11001100</v>
      </c>
    </row>
    <row r="21" spans="2:16" x14ac:dyDescent="0.3">
      <c r="B21">
        <v>2</v>
      </c>
      <c r="C21">
        <v>6</v>
      </c>
      <c r="D21">
        <v>4</v>
      </c>
      <c r="E21" t="s">
        <v>4</v>
      </c>
      <c r="F21" t="s">
        <v>5</v>
      </c>
      <c r="G21" t="s">
        <v>26</v>
      </c>
      <c r="P21" t="str">
        <f>CONCATENATE(".db #$", C21, B21, ", #%", IF(E21="R", "0", "1"),  DEC2BIN(D21-1,2), VLOOKUP(F21, info!$H$5:$I$9, 2, FALSE), VLOOKUP(G21, info!$K$5:$L$10, 2, FALSE))</f>
        <v>.db #$62, #%11101100</v>
      </c>
    </row>
    <row r="22" spans="2:16" x14ac:dyDescent="0.3">
      <c r="B22">
        <v>2</v>
      </c>
      <c r="C22" t="s">
        <v>3</v>
      </c>
      <c r="D22">
        <v>3</v>
      </c>
      <c r="E22" t="s">
        <v>4</v>
      </c>
      <c r="F22" t="s">
        <v>5</v>
      </c>
      <c r="G22" t="s">
        <v>26</v>
      </c>
      <c r="P22" t="str">
        <f>CONCATENATE(".db #$", C22, B22, ", #%", IF(E22="R", "0", "1"),  DEC2BIN(D22-1,2), VLOOKUP(F22, info!$H$5:$I$9, 2, FALSE), VLOOKUP(G22, info!$K$5:$L$10, 2, FALSE))</f>
        <v>.db #$A2, #%11001100</v>
      </c>
    </row>
    <row r="23" spans="2:16" x14ac:dyDescent="0.3">
      <c r="B23">
        <v>3</v>
      </c>
      <c r="C23" t="s">
        <v>4</v>
      </c>
      <c r="D23">
        <v>3</v>
      </c>
      <c r="E23" t="s">
        <v>4</v>
      </c>
      <c r="F23" t="s">
        <v>5</v>
      </c>
      <c r="G23" t="s">
        <v>26</v>
      </c>
      <c r="P23" t="str">
        <f>CONCATENATE(".db #$", C23, B23, ", #%", IF(E23="R", "0", "1"),  DEC2BIN(D23-1,2), VLOOKUP(F23, info!$H$5:$I$9, 2, FALSE), VLOOKUP(G23, info!$K$5:$L$10, 2, FALSE))</f>
        <v>.db #$C3, #%11001100</v>
      </c>
    </row>
    <row r="24" spans="2:16" x14ac:dyDescent="0.3">
      <c r="B24">
        <v>4</v>
      </c>
      <c r="C24">
        <v>0</v>
      </c>
      <c r="D24">
        <v>3</v>
      </c>
      <c r="E24" t="s">
        <v>17</v>
      </c>
      <c r="F24" t="s">
        <v>5</v>
      </c>
      <c r="G24" t="s">
        <v>26</v>
      </c>
      <c r="P24" t="str">
        <f>CONCATENATE(".db #$", C24, B24, ", #%", IF(E24="R", "0", "1"),  DEC2BIN(D24-1,2), VLOOKUP(F24, info!$H$5:$I$9, 2, FALSE), VLOOKUP(G24, info!$K$5:$L$10, 2, FALSE))</f>
        <v>.db #$04, #%01001100</v>
      </c>
    </row>
    <row r="25" spans="2:16" x14ac:dyDescent="0.3">
      <c r="B25">
        <v>4</v>
      </c>
      <c r="C25">
        <v>8</v>
      </c>
      <c r="D25">
        <v>2</v>
      </c>
      <c r="E25" t="s">
        <v>17</v>
      </c>
      <c r="F25" t="s">
        <v>5</v>
      </c>
      <c r="G25" t="s">
        <v>26</v>
      </c>
      <c r="P25" t="str">
        <f>CONCATENATE(".db #$", C25, B25, ", #%", IF(E25="R", "0", "1"),  DEC2BIN(D25-1,2), VLOOKUP(F25, info!$H$5:$I$9, 2, FALSE), VLOOKUP(G25, info!$K$5:$L$10, 2, FALSE))</f>
        <v>.db #$84, #%00101100</v>
      </c>
    </row>
    <row r="26" spans="2:16" x14ac:dyDescent="0.3">
      <c r="B26">
        <v>5</v>
      </c>
      <c r="C26">
        <v>2</v>
      </c>
      <c r="D26">
        <v>2</v>
      </c>
      <c r="E26" t="s">
        <v>4</v>
      </c>
      <c r="F26" t="s">
        <v>5</v>
      </c>
      <c r="G26" t="s">
        <v>26</v>
      </c>
      <c r="P26" t="str">
        <f>CONCATENATE(".db #$", C26, B26, ", #%", IF(E26="R", "0", "1"),  DEC2BIN(D26-1,2), VLOOKUP(F26, info!$H$5:$I$9, 2, FALSE), VLOOKUP(G26, info!$K$5:$L$10, 2, FALSE))</f>
        <v>.db #$25, #%10101100</v>
      </c>
    </row>
    <row r="27" spans="2:16" x14ac:dyDescent="0.3">
      <c r="B27">
        <v>5</v>
      </c>
      <c r="C27">
        <v>8</v>
      </c>
      <c r="D27">
        <v>2</v>
      </c>
      <c r="E27" t="s">
        <v>4</v>
      </c>
      <c r="F27" t="s">
        <v>5</v>
      </c>
      <c r="G27" t="s">
        <v>26</v>
      </c>
      <c r="P27" t="str">
        <f>CONCATENATE(".db #$", C27, B27, ", #%", IF(E27="R", "0", "1"),  DEC2BIN(D27-1,2), VLOOKUP(F27, info!$H$5:$I$9, 2, FALSE), VLOOKUP(G27, info!$K$5:$L$10, 2, FALSE))</f>
        <v>.db #$85, #%10101100</v>
      </c>
    </row>
    <row r="28" spans="2:16" x14ac:dyDescent="0.3">
      <c r="B28">
        <v>6</v>
      </c>
      <c r="C28">
        <v>0</v>
      </c>
      <c r="D28">
        <v>2</v>
      </c>
      <c r="E28" t="s">
        <v>4</v>
      </c>
      <c r="F28" t="s">
        <v>5</v>
      </c>
      <c r="G28" t="s">
        <v>26</v>
      </c>
      <c r="P28" t="str">
        <f>CONCATENATE(".db #$", C28, B28, ", #%", IF(E28="R", "0", "1"),  DEC2BIN(D28-1,2), VLOOKUP(F28, info!$H$5:$I$9, 2, FALSE), VLOOKUP(G28, info!$K$5:$L$10, 2, FALSE))</f>
        <v>.db #$06, #%10101100</v>
      </c>
    </row>
    <row r="29" spans="2:16" x14ac:dyDescent="0.3">
      <c r="B29">
        <v>6</v>
      </c>
      <c r="C29">
        <v>3</v>
      </c>
      <c r="D29">
        <v>3</v>
      </c>
      <c r="E29" t="s">
        <v>4</v>
      </c>
      <c r="F29" t="s">
        <v>5</v>
      </c>
      <c r="G29" t="s">
        <v>26</v>
      </c>
      <c r="P29" t="str">
        <f>CONCATENATE(".db #$", C29, B29, ", #%", IF(E29="R", "0", "1"),  DEC2BIN(D29-1,2), VLOOKUP(F29, info!$H$5:$I$9, 2, FALSE), VLOOKUP(G29, info!$K$5:$L$10, 2, FALSE))</f>
        <v>.db #$36, #%11001100</v>
      </c>
    </row>
    <row r="30" spans="2:16" x14ac:dyDescent="0.3">
      <c r="B30">
        <v>6</v>
      </c>
      <c r="C30">
        <v>5</v>
      </c>
      <c r="D30">
        <v>3</v>
      </c>
      <c r="E30" t="s">
        <v>4</v>
      </c>
      <c r="F30" t="s">
        <v>5</v>
      </c>
      <c r="G30" t="s">
        <v>26</v>
      </c>
      <c r="P30" t="str">
        <f>CONCATENATE(".db #$", C30, B30, ", #%", IF(E30="R", "0", "1"),  DEC2BIN(D30-1,2), VLOOKUP(F30, info!$H$5:$I$9, 2, FALSE), VLOOKUP(G30, info!$K$5:$L$10, 2, FALSE))</f>
        <v>.db #$56, #%11001100</v>
      </c>
    </row>
    <row r="31" spans="2:16" x14ac:dyDescent="0.3">
      <c r="B31">
        <v>6</v>
      </c>
      <c r="C31">
        <v>6</v>
      </c>
      <c r="D31">
        <v>4</v>
      </c>
      <c r="E31" t="s">
        <v>4</v>
      </c>
      <c r="F31" t="s">
        <v>5</v>
      </c>
      <c r="G31" t="s">
        <v>26</v>
      </c>
      <c r="P31" t="str">
        <f>CONCATENATE(".db #$", C31, B31, ", #%", IF(E31="R", "0", "1"),  DEC2BIN(D31-1,2), VLOOKUP(F31, info!$H$5:$I$9, 2, FALSE), VLOOKUP(G31, info!$K$5:$L$10, 2, FALSE))</f>
        <v>.db #$66, #%11101100</v>
      </c>
    </row>
    <row r="32" spans="2:16" x14ac:dyDescent="0.3">
      <c r="B32">
        <v>6</v>
      </c>
      <c r="C32">
        <v>9</v>
      </c>
      <c r="D32">
        <v>4</v>
      </c>
      <c r="E32" t="s">
        <v>17</v>
      </c>
      <c r="F32" t="s">
        <v>5</v>
      </c>
      <c r="G32" t="s">
        <v>26</v>
      </c>
      <c r="P32" t="str">
        <f>CONCATENATE(".db #$", C32, B32, ", #%", IF(E32="R", "0", "1"),  DEC2BIN(D32-1,2), VLOOKUP(F32, info!$H$5:$I$9, 2, FALSE), VLOOKUP(G32, info!$K$5:$L$10, 2, FALSE))</f>
        <v>.db #$96, #%01101100</v>
      </c>
    </row>
    <row r="33" spans="2:16" x14ac:dyDescent="0.3">
      <c r="B33">
        <v>7</v>
      </c>
      <c r="C33" t="s">
        <v>4</v>
      </c>
      <c r="D33">
        <v>2</v>
      </c>
      <c r="E33" t="s">
        <v>4</v>
      </c>
      <c r="F33" t="s">
        <v>5</v>
      </c>
      <c r="G33" t="s">
        <v>26</v>
      </c>
      <c r="P33" t="str">
        <f>CONCATENATE(".db #$", C33, B33, ", #%", IF(E33="R", "0", "1"),  DEC2BIN(D33-1,2), VLOOKUP(F33, info!$H$5:$I$9, 2, FALSE), VLOOKUP(G33, info!$K$5:$L$10, 2, FALSE))</f>
        <v>.db #$C7, #%10101100</v>
      </c>
    </row>
    <row r="34" spans="2:16" x14ac:dyDescent="0.3">
      <c r="B34">
        <v>8</v>
      </c>
      <c r="C34">
        <v>0</v>
      </c>
      <c r="D34">
        <v>2</v>
      </c>
      <c r="E34" t="s">
        <v>17</v>
      </c>
      <c r="F34" t="s">
        <v>5</v>
      </c>
      <c r="G34" t="s">
        <v>26</v>
      </c>
      <c r="P34" t="str">
        <f>CONCATENATE(".db #$", C34, B34, ", #%", IF(E34="R", "0", "1"),  DEC2BIN(D34-1,2), VLOOKUP(F34, info!$H$5:$I$9, 2, FALSE), VLOOKUP(G34, info!$K$5:$L$10, 2, FALSE))</f>
        <v>.db #$08, #%00101100</v>
      </c>
    </row>
    <row r="35" spans="2:16" x14ac:dyDescent="0.3">
      <c r="B35">
        <v>8</v>
      </c>
      <c r="C35">
        <v>7</v>
      </c>
      <c r="D35">
        <v>4</v>
      </c>
      <c r="E35" t="s">
        <v>17</v>
      </c>
      <c r="F35" t="s">
        <v>5</v>
      </c>
      <c r="G35" t="s">
        <v>26</v>
      </c>
      <c r="P35" t="str">
        <f>CONCATENATE(".db #$", C35, B35, ", #%", IF(E35="R", "0", "1"),  DEC2BIN(D35-1,2), VLOOKUP(F35, info!$H$5:$I$9, 2, FALSE), VLOOKUP(G35, info!$K$5:$L$10, 2, FALSE))</f>
        <v>.db #$78, #%01101100</v>
      </c>
    </row>
    <row r="36" spans="2:16" x14ac:dyDescent="0.3">
      <c r="B36">
        <v>8</v>
      </c>
      <c r="C36" t="s">
        <v>0</v>
      </c>
      <c r="D36">
        <v>1</v>
      </c>
      <c r="E36" t="s">
        <v>17</v>
      </c>
      <c r="F36" t="s">
        <v>5</v>
      </c>
      <c r="G36" t="s">
        <v>26</v>
      </c>
      <c r="P36" t="str">
        <f>CONCATENATE(".db #$", C36, B36, ", #%", IF(E36="R", "0", "1"),  DEC2BIN(D36-1,2), VLOOKUP(F36, info!$H$5:$I$9, 2, FALSE), VLOOKUP(G36, info!$K$5:$L$10, 2, FALSE))</f>
        <v>.db #$D8, #%00001100</v>
      </c>
    </row>
    <row r="37" spans="2:16" x14ac:dyDescent="0.3">
      <c r="B37">
        <v>0</v>
      </c>
      <c r="C37">
        <v>3</v>
      </c>
      <c r="D37">
        <v>2</v>
      </c>
      <c r="E37" t="s">
        <v>4</v>
      </c>
      <c r="F37" t="s">
        <v>4</v>
      </c>
      <c r="G37" t="s">
        <v>2</v>
      </c>
      <c r="P37" t="str">
        <f>CONCATENATE(".db #$", C37, B37, ", #%", IF(E37="R", "0", "1"),  DEC2BIN(D37-1,2), VLOOKUP(F37, info!$H$5:$I$9, 2, FALSE), VLOOKUP(G37, info!$K$5:$L$10, 2, FALSE))</f>
        <v>.db #$30, #%10100001</v>
      </c>
    </row>
    <row r="38" spans="2:16" x14ac:dyDescent="0.3">
      <c r="B38">
        <v>0</v>
      </c>
      <c r="C38" t="s">
        <v>2</v>
      </c>
      <c r="D38">
        <v>2</v>
      </c>
      <c r="E38" t="s">
        <v>17</v>
      </c>
      <c r="F38" t="s">
        <v>4</v>
      </c>
      <c r="G38" t="s">
        <v>2</v>
      </c>
      <c r="P38" t="str">
        <f>CONCATENATE(".db #$", C38, B38, ", #%", IF(E38="R", "0", "1"),  DEC2BIN(D38-1,2), VLOOKUP(F38, info!$H$5:$I$9, 2, FALSE), VLOOKUP(G38, info!$K$5:$L$10, 2, FALSE))</f>
        <v>.db #$B0, #%00100001</v>
      </c>
    </row>
    <row r="39" spans="2:16" x14ac:dyDescent="0.3">
      <c r="B39">
        <v>1</v>
      </c>
      <c r="C39">
        <v>0</v>
      </c>
      <c r="D39">
        <v>3</v>
      </c>
      <c r="E39" t="s">
        <v>17</v>
      </c>
      <c r="F39" t="s">
        <v>4</v>
      </c>
      <c r="G39" t="s">
        <v>2</v>
      </c>
      <c r="P39" t="str">
        <f>CONCATENATE(".db #$", C39, B39, ", #%", IF(E39="R", "0", "1"),  DEC2BIN(D39-1,2), VLOOKUP(F39, info!$H$5:$I$9, 2, FALSE), VLOOKUP(G39, info!$K$5:$L$10, 2, FALSE))</f>
        <v>.db #$01, #%01000001</v>
      </c>
    </row>
    <row r="40" spans="2:16" x14ac:dyDescent="0.3">
      <c r="B40">
        <v>1</v>
      </c>
      <c r="C40">
        <v>4</v>
      </c>
      <c r="D40">
        <v>4</v>
      </c>
      <c r="E40" t="s">
        <v>17</v>
      </c>
      <c r="F40" t="s">
        <v>4</v>
      </c>
      <c r="G40" t="s">
        <v>2</v>
      </c>
      <c r="P40" t="str">
        <f>CONCATENATE(".db #$", C40, B40, ", #%", IF(E40="R", "0", "1"),  DEC2BIN(D40-1,2), VLOOKUP(F40, info!$H$5:$I$9, 2, FALSE), VLOOKUP(G40, info!$K$5:$L$10, 2, FALSE))</f>
        <v>.db #$41, #%01100001</v>
      </c>
    </row>
    <row r="41" spans="2:16" x14ac:dyDescent="0.3">
      <c r="B41">
        <v>1</v>
      </c>
      <c r="C41">
        <v>9</v>
      </c>
      <c r="D41">
        <v>2</v>
      </c>
      <c r="E41" t="s">
        <v>4</v>
      </c>
      <c r="F41" t="s">
        <v>4</v>
      </c>
      <c r="G41" t="s">
        <v>2</v>
      </c>
      <c r="P41" t="str">
        <f>CONCATENATE(".db #$", C41, B41, ", #%", IF(E41="R", "0", "1"),  DEC2BIN(D41-1,2), VLOOKUP(F41, info!$H$5:$I$9, 2, FALSE), VLOOKUP(G41, info!$K$5:$L$10, 2, FALSE))</f>
        <v>.db #$91, #%10100001</v>
      </c>
    </row>
    <row r="42" spans="2:16" x14ac:dyDescent="0.3">
      <c r="B42">
        <v>1</v>
      </c>
      <c r="C42" t="s">
        <v>3</v>
      </c>
      <c r="D42">
        <v>2</v>
      </c>
      <c r="E42" t="s">
        <v>17</v>
      </c>
      <c r="F42" t="s">
        <v>4</v>
      </c>
      <c r="G42" t="s">
        <v>2</v>
      </c>
      <c r="P42" t="str">
        <f>CONCATENATE(".db #$", C42, B42, ", #%", IF(E42="R", "0", "1"),  DEC2BIN(D42-1,2), VLOOKUP(F42, info!$H$5:$I$9, 2, FALSE), VLOOKUP(G42, info!$K$5:$L$10, 2, FALSE))</f>
        <v>.db #$A1, #%00100001</v>
      </c>
    </row>
    <row r="43" spans="2:16" x14ac:dyDescent="0.3">
      <c r="B43">
        <v>2</v>
      </c>
      <c r="C43">
        <v>5</v>
      </c>
      <c r="D43">
        <v>3</v>
      </c>
      <c r="E43" t="s">
        <v>4</v>
      </c>
      <c r="F43" t="s">
        <v>4</v>
      </c>
      <c r="G43" t="s">
        <v>2</v>
      </c>
      <c r="P43" t="str">
        <f>CONCATENATE(".db #$", C43, B43, ", #%", IF(E43="R", "0", "1"),  DEC2BIN(D43-1,2), VLOOKUP(F43, info!$H$5:$I$9, 2, FALSE), VLOOKUP(G43, info!$K$5:$L$10, 2, FALSE))</f>
        <v>.db #$52, #%11000001</v>
      </c>
    </row>
    <row r="44" spans="2:16" x14ac:dyDescent="0.3">
      <c r="B44">
        <v>2</v>
      </c>
      <c r="C44">
        <v>7</v>
      </c>
      <c r="D44">
        <v>4</v>
      </c>
      <c r="E44" t="s">
        <v>4</v>
      </c>
      <c r="F44" t="s">
        <v>4</v>
      </c>
      <c r="G44" t="s">
        <v>2</v>
      </c>
      <c r="P44" t="str">
        <f>CONCATENATE(".db #$", C44, B44, ", #%", IF(E44="R", "0", "1"),  DEC2BIN(D44-1,2), VLOOKUP(F44, info!$H$5:$I$9, 2, FALSE), VLOOKUP(G44, info!$K$5:$L$10, 2, FALSE))</f>
        <v>.db #$72, #%11100001</v>
      </c>
    </row>
    <row r="45" spans="2:16" x14ac:dyDescent="0.3">
      <c r="B45">
        <v>2</v>
      </c>
      <c r="C45" t="s">
        <v>2</v>
      </c>
      <c r="D45">
        <v>3</v>
      </c>
      <c r="E45" t="s">
        <v>4</v>
      </c>
      <c r="F45" t="s">
        <v>4</v>
      </c>
      <c r="G45" t="s">
        <v>2</v>
      </c>
      <c r="P45" t="str">
        <f>CONCATENATE(".db #$", C45, B45, ", #%", IF(E45="R", "0", "1"),  DEC2BIN(D45-1,2), VLOOKUP(F45, info!$H$5:$I$9, 2, FALSE), VLOOKUP(G45, info!$K$5:$L$10, 2, FALSE))</f>
        <v>.db #$B2, #%11000001</v>
      </c>
    </row>
    <row r="46" spans="2:16" x14ac:dyDescent="0.3">
      <c r="B46">
        <v>2</v>
      </c>
      <c r="C46" t="s">
        <v>4</v>
      </c>
      <c r="D46">
        <v>2</v>
      </c>
      <c r="E46" t="s">
        <v>17</v>
      </c>
      <c r="F46" t="s">
        <v>4</v>
      </c>
      <c r="G46" t="s">
        <v>2</v>
      </c>
      <c r="P46" t="str">
        <f>CONCATENATE(".db #$", C46, B46, ", #%", IF(E46="R", "0", "1"),  DEC2BIN(D46-1,2), VLOOKUP(F46, info!$H$5:$I$9, 2, FALSE), VLOOKUP(G46, info!$K$5:$L$10, 2, FALSE))</f>
        <v>.db #$C2, #%00100001</v>
      </c>
    </row>
    <row r="47" spans="2:16" x14ac:dyDescent="0.3">
      <c r="B47">
        <v>3</v>
      </c>
      <c r="C47">
        <v>0</v>
      </c>
      <c r="D47">
        <v>3</v>
      </c>
      <c r="E47" t="s">
        <v>17</v>
      </c>
      <c r="F47" t="s">
        <v>4</v>
      </c>
      <c r="G47" t="s">
        <v>2</v>
      </c>
      <c r="P47" t="str">
        <f>CONCATENATE(".db #$", C47, B47, ", #%", IF(E47="R", "0", "1"),  DEC2BIN(D47-1,2), VLOOKUP(F47, info!$H$5:$I$9, 2, FALSE), VLOOKUP(G47, info!$K$5:$L$10, 2, FALSE))</f>
        <v>.db #$03, #%01000001</v>
      </c>
    </row>
    <row r="48" spans="2:16" x14ac:dyDescent="0.3">
      <c r="B48">
        <v>3</v>
      </c>
      <c r="C48">
        <v>3</v>
      </c>
      <c r="D48">
        <v>3</v>
      </c>
      <c r="E48" t="s">
        <v>4</v>
      </c>
      <c r="F48" t="s">
        <v>4</v>
      </c>
      <c r="G48" t="s">
        <v>2</v>
      </c>
      <c r="P48" t="str">
        <f>CONCATENATE(".db #$", C48, B48, ", #%", IF(E48="R", "0", "1"),  DEC2BIN(D48-1,2), VLOOKUP(F48, info!$H$5:$I$9, 2, FALSE), VLOOKUP(G48, info!$K$5:$L$10, 2, FALSE))</f>
        <v>.db #$33, #%11000001</v>
      </c>
    </row>
    <row r="49" spans="2:16" x14ac:dyDescent="0.3">
      <c r="B49">
        <v>3</v>
      </c>
      <c r="C49">
        <v>8</v>
      </c>
      <c r="D49">
        <v>2</v>
      </c>
      <c r="E49" t="s">
        <v>17</v>
      </c>
      <c r="F49" t="s">
        <v>4</v>
      </c>
      <c r="G49" t="s">
        <v>2</v>
      </c>
      <c r="P49" t="str">
        <f>CONCATENATE(".db #$", C49, B49, ", #%", IF(E49="R", "0", "1"),  DEC2BIN(D49-1,2), VLOOKUP(F49, info!$H$5:$I$9, 2, FALSE), VLOOKUP(G49, info!$K$5:$L$10, 2, FALSE))</f>
        <v>.db #$83, #%00100001</v>
      </c>
    </row>
    <row r="50" spans="2:16" x14ac:dyDescent="0.3">
      <c r="B50">
        <v>3</v>
      </c>
      <c r="C50" t="s">
        <v>0</v>
      </c>
      <c r="D50">
        <v>4</v>
      </c>
      <c r="E50" t="s">
        <v>4</v>
      </c>
      <c r="F50" t="s">
        <v>4</v>
      </c>
      <c r="G50" t="s">
        <v>2</v>
      </c>
      <c r="P50" t="str">
        <f>CONCATENATE(".db #$", C50, B50, ", #%", IF(E50="R", "0", "1"),  DEC2BIN(D50-1,2), VLOOKUP(F50, info!$H$5:$I$9, 2, FALSE), VLOOKUP(G50, info!$K$5:$L$10, 2, FALSE))</f>
        <v>.db #$D3, #%11100001</v>
      </c>
    </row>
    <row r="51" spans="2:16" x14ac:dyDescent="0.3">
      <c r="B51">
        <v>5</v>
      </c>
      <c r="C51">
        <v>0</v>
      </c>
      <c r="D51">
        <v>2</v>
      </c>
      <c r="E51" t="s">
        <v>17</v>
      </c>
      <c r="F51" t="s">
        <v>4</v>
      </c>
      <c r="G51" t="s">
        <v>2</v>
      </c>
      <c r="P51" t="str">
        <f>CONCATENATE(".db #$", C51, B51, ", #%", IF(E51="R", "0", "1"),  DEC2BIN(D51-1,2), VLOOKUP(F51, info!$H$5:$I$9, 2, FALSE), VLOOKUP(G51, info!$K$5:$L$10, 2, FALSE))</f>
        <v>.db #$05, #%00100001</v>
      </c>
    </row>
    <row r="52" spans="2:16" x14ac:dyDescent="0.3">
      <c r="B52">
        <v>5</v>
      </c>
      <c r="C52">
        <v>4</v>
      </c>
      <c r="D52">
        <v>4</v>
      </c>
      <c r="E52" t="s">
        <v>4</v>
      </c>
      <c r="F52" t="s">
        <v>4</v>
      </c>
      <c r="G52" t="s">
        <v>2</v>
      </c>
      <c r="P52" t="str">
        <f>CONCATENATE(".db #$", C52, B52, ", #%", IF(E52="R", "0", "1"),  DEC2BIN(D52-1,2), VLOOKUP(F52, info!$H$5:$I$9, 2, FALSE), VLOOKUP(G52, info!$K$5:$L$10, 2, FALSE))</f>
        <v>.db #$45, #%11100001</v>
      </c>
    </row>
    <row r="53" spans="2:16" x14ac:dyDescent="0.3">
      <c r="B53">
        <v>5</v>
      </c>
      <c r="C53" t="s">
        <v>3</v>
      </c>
      <c r="D53">
        <v>2</v>
      </c>
      <c r="E53" t="s">
        <v>17</v>
      </c>
      <c r="F53" t="s">
        <v>4</v>
      </c>
      <c r="G53" t="s">
        <v>2</v>
      </c>
      <c r="P53" t="str">
        <f>CONCATENATE(".db #$", C53, B53, ", #%", IF(E53="R", "0", "1"),  DEC2BIN(D53-1,2), VLOOKUP(F53, info!$H$5:$I$9, 2, FALSE), VLOOKUP(G53, info!$K$5:$L$10, 2, FALSE))</f>
        <v>.db #$A5, #%00100001</v>
      </c>
    </row>
    <row r="54" spans="2:16" x14ac:dyDescent="0.3">
      <c r="B54">
        <v>6</v>
      </c>
      <c r="C54">
        <v>1</v>
      </c>
      <c r="D54">
        <v>2</v>
      </c>
      <c r="E54" t="s">
        <v>4</v>
      </c>
      <c r="F54" t="s">
        <v>4</v>
      </c>
      <c r="G54" t="s">
        <v>2</v>
      </c>
      <c r="P54" t="str">
        <f>CONCATENATE(".db #$", C54, B54, ", #%", IF(E54="R", "0", "1"),  DEC2BIN(D54-1,2), VLOOKUP(F54, info!$H$5:$I$9, 2, FALSE), VLOOKUP(G54, info!$K$5:$L$10, 2, FALSE))</f>
        <v>.db #$16, #%10100001</v>
      </c>
    </row>
    <row r="55" spans="2:16" x14ac:dyDescent="0.3">
      <c r="B55">
        <v>6</v>
      </c>
      <c r="C55">
        <v>7</v>
      </c>
      <c r="D55">
        <v>2</v>
      </c>
      <c r="E55" t="s">
        <v>4</v>
      </c>
      <c r="F55" t="s">
        <v>4</v>
      </c>
      <c r="G55" t="s">
        <v>2</v>
      </c>
      <c r="P55" t="str">
        <f>CONCATENATE(".db #$", C55, B55, ", #%", IF(E55="R", "0", "1"),  DEC2BIN(D55-1,2), VLOOKUP(F55, info!$H$5:$I$9, 2, FALSE), VLOOKUP(G55, info!$K$5:$L$10, 2, FALSE))</f>
        <v>.db #$76, #%10100001</v>
      </c>
    </row>
    <row r="56" spans="2:16" x14ac:dyDescent="0.3">
      <c r="B56">
        <v>7</v>
      </c>
      <c r="C56">
        <v>2</v>
      </c>
      <c r="D56">
        <v>2</v>
      </c>
      <c r="E56" t="s">
        <v>4</v>
      </c>
      <c r="F56" t="s">
        <v>4</v>
      </c>
      <c r="G56" t="s">
        <v>2</v>
      </c>
      <c r="P56" t="str">
        <f>CONCATENATE(".db #$", C56, B56, ", #%", IF(E56="R", "0", "1"),  DEC2BIN(D56-1,2), VLOOKUP(F56, info!$H$5:$I$9, 2, FALSE), VLOOKUP(G56, info!$K$5:$L$10, 2, FALSE))</f>
        <v>.db #$27, #%10100001</v>
      </c>
    </row>
    <row r="57" spans="2:16" x14ac:dyDescent="0.3">
      <c r="B57">
        <v>7</v>
      </c>
      <c r="C57">
        <v>5</v>
      </c>
      <c r="D57">
        <v>2</v>
      </c>
      <c r="E57" t="s">
        <v>17</v>
      </c>
      <c r="F57" t="s">
        <v>4</v>
      </c>
      <c r="G57" t="s">
        <v>2</v>
      </c>
      <c r="P57" t="str">
        <f>CONCATENATE(".db #$", C57, B57, ", #%", IF(E57="R", "0", "1"),  DEC2BIN(D57-1,2), VLOOKUP(F57, info!$H$5:$I$9, 2, FALSE), VLOOKUP(G57, info!$K$5:$L$10, 2, FALSE))</f>
        <v>.db #$57, #%00100001</v>
      </c>
    </row>
    <row r="58" spans="2:16" x14ac:dyDescent="0.3">
      <c r="B58">
        <v>7</v>
      </c>
      <c r="C58">
        <v>8</v>
      </c>
      <c r="D58">
        <v>3</v>
      </c>
      <c r="E58" t="s">
        <v>17</v>
      </c>
      <c r="F58" t="s">
        <v>4</v>
      </c>
      <c r="G58" t="s">
        <v>2</v>
      </c>
      <c r="P58" t="str">
        <f>CONCATENATE(".db #$", C58, B58, ", #%", IF(E58="R", "0", "1"),  DEC2BIN(D58-1,2), VLOOKUP(F58, info!$H$5:$I$9, 2, FALSE), VLOOKUP(G58, info!$K$5:$L$10, 2, FALSE))</f>
        <v>.db #$87, #%01000001</v>
      </c>
    </row>
    <row r="59" spans="2:16" x14ac:dyDescent="0.3">
      <c r="B59">
        <v>7</v>
      </c>
      <c r="C59" t="s">
        <v>2</v>
      </c>
      <c r="D59">
        <v>2</v>
      </c>
      <c r="E59" t="s">
        <v>4</v>
      </c>
      <c r="F59" t="s">
        <v>4</v>
      </c>
      <c r="G59" t="s">
        <v>2</v>
      </c>
      <c r="P59" t="str">
        <f>CONCATENATE(".db #$", C59, B59, ", #%", IF(E59="R", "0", "1"),  DEC2BIN(D59-1,2), VLOOKUP(F59, info!$H$5:$I$9, 2, FALSE), VLOOKUP(G59, info!$K$5:$L$10, 2, FALSE))</f>
        <v>.db #$B7, #%10100001</v>
      </c>
    </row>
    <row r="60" spans="2:16" x14ac:dyDescent="0.3">
      <c r="B60">
        <v>9</v>
      </c>
      <c r="C60">
        <v>1</v>
      </c>
      <c r="D60">
        <v>2</v>
      </c>
      <c r="E60" t="s">
        <v>17</v>
      </c>
      <c r="F60" t="s">
        <v>4</v>
      </c>
      <c r="G60" t="s">
        <v>2</v>
      </c>
      <c r="P60" t="str">
        <f>CONCATENATE(".db #$", C60, B60, ", #%", IF(E60="R", "0", "1"),  DEC2BIN(D60-1,2), VLOOKUP(F60, info!$H$5:$I$9, 2, FALSE), VLOOKUP(G60, info!$K$5:$L$10, 2, FALSE))</f>
        <v>.db #$19, #%00100001</v>
      </c>
    </row>
    <row r="61" spans="2:16" x14ac:dyDescent="0.3">
      <c r="B61">
        <v>9</v>
      </c>
      <c r="C61">
        <v>3</v>
      </c>
      <c r="D61">
        <v>3</v>
      </c>
      <c r="E61" t="s">
        <v>17</v>
      </c>
      <c r="F61" t="s">
        <v>4</v>
      </c>
      <c r="G61" t="s">
        <v>2</v>
      </c>
      <c r="P61" t="str">
        <f>CONCATENATE(".db #$", C61, B61, ", #%", IF(E61="R", "0", "1"),  DEC2BIN(D61-1,2), VLOOKUP(F61, info!$H$5:$I$9, 2, FALSE), VLOOKUP(G61, info!$K$5:$L$10, 2, FALSE))</f>
        <v>.db #$39, #%01000001</v>
      </c>
    </row>
    <row r="62" spans="2:16" x14ac:dyDescent="0.3">
      <c r="B62">
        <v>9</v>
      </c>
      <c r="C62">
        <v>8</v>
      </c>
      <c r="D62">
        <v>3</v>
      </c>
      <c r="E62" t="s">
        <v>17</v>
      </c>
      <c r="F62" t="s">
        <v>4</v>
      </c>
      <c r="G62" t="s">
        <v>2</v>
      </c>
      <c r="P62" t="str">
        <f>CONCATENATE(".db #$", C62, B62, ", #%", IF(E62="R", "0", "1"),  DEC2BIN(D62-1,2), VLOOKUP(F62, info!$H$5:$I$9, 2, FALSE), VLOOKUP(G62, info!$K$5:$L$10, 2, FALSE))</f>
        <v>.db #$89, #%01000001</v>
      </c>
    </row>
    <row r="63" spans="2:16" x14ac:dyDescent="0.3">
      <c r="B63">
        <v>9</v>
      </c>
      <c r="C63" t="s">
        <v>4</v>
      </c>
      <c r="D63">
        <v>2</v>
      </c>
      <c r="E63" t="s">
        <v>17</v>
      </c>
      <c r="F63" t="s">
        <v>4</v>
      </c>
      <c r="G63" t="s">
        <v>2</v>
      </c>
      <c r="P63" t="str">
        <f>CONCATENATE(".db #$", C63, B63, ", #%", IF(E63="R", "0", "1"),  DEC2BIN(D63-1,2), VLOOKUP(F63, info!$H$5:$I$9, 2, FALSE), VLOOKUP(G63, info!$K$5:$L$10, 2, FALSE))</f>
        <v>.db #$C9, #%00100001</v>
      </c>
    </row>
    <row r="64" spans="2:16" x14ac:dyDescent="0.3">
      <c r="B64">
        <v>0</v>
      </c>
      <c r="C64" t="s">
        <v>0</v>
      </c>
      <c r="D64">
        <v>1</v>
      </c>
      <c r="E64" t="s">
        <v>17</v>
      </c>
      <c r="F64" t="s">
        <v>0</v>
      </c>
      <c r="G64" t="s">
        <v>17</v>
      </c>
      <c r="P64" t="str">
        <f>CONCATENATE(".db #$", C64, B64, ", #%", IF(E64="R", "0", "1"),  DEC2BIN(D64-1,2), VLOOKUP(F64, info!$H$5:$I$9, 2, FALSE), VLOOKUP(G64, info!$K$5:$L$10, 2, FALSE))</f>
        <v>.db #$D0, #%00011010</v>
      </c>
    </row>
    <row r="65" spans="2:16" x14ac:dyDescent="0.3">
      <c r="B65">
        <v>5</v>
      </c>
      <c r="C65">
        <v>5</v>
      </c>
      <c r="D65">
        <v>1</v>
      </c>
      <c r="E65" t="s">
        <v>17</v>
      </c>
      <c r="F65" t="s">
        <v>0</v>
      </c>
      <c r="G65" t="s">
        <v>17</v>
      </c>
      <c r="P65" t="str">
        <f>CONCATENATE(".db #$", C65, B65, ", #%", IF(E65="R", "0", "1"),  DEC2BIN(D65-1,2), VLOOKUP(F65, info!$H$5:$I$9, 2, FALSE), VLOOKUP(G65, info!$K$5:$L$10, 2, FALSE))</f>
        <v>.db #$55, #%00011010</v>
      </c>
    </row>
    <row r="66" spans="2:16" x14ac:dyDescent="0.3">
      <c r="B66">
        <v>5</v>
      </c>
      <c r="C66">
        <v>9</v>
      </c>
      <c r="D66">
        <v>1</v>
      </c>
      <c r="E66" t="s">
        <v>17</v>
      </c>
      <c r="F66" t="s">
        <v>0</v>
      </c>
      <c r="G66" t="s">
        <v>17</v>
      </c>
      <c r="P66" t="str">
        <f>CONCATENATE(".db #$", C66, B66, ", #%", IF(E66="R", "0", "1"),  DEC2BIN(D66-1,2), VLOOKUP(F66, info!$H$5:$I$9, 2, FALSE), VLOOKUP(G66, info!$K$5:$L$10, 2, FALSE))</f>
        <v>.db #$95, #%00011010</v>
      </c>
    </row>
    <row r="67" spans="2:16" x14ac:dyDescent="0.3">
      <c r="B67">
        <v>7</v>
      </c>
      <c r="C67" t="s">
        <v>0</v>
      </c>
      <c r="D67">
        <v>1</v>
      </c>
      <c r="E67" t="s">
        <v>17</v>
      </c>
      <c r="F67" t="s">
        <v>0</v>
      </c>
      <c r="G67" t="s">
        <v>17</v>
      </c>
      <c r="P67" t="str">
        <f>CONCATENATE(".db #$", C67, B67, ", #%", IF(E67="R", "0", "1"),  DEC2BIN(D67-1,2), VLOOKUP(F67, info!$H$5:$I$9, 2, FALSE), VLOOKUP(G67, info!$K$5:$L$10, 2, FALSE))</f>
        <v>.db #$D7, #%00011010</v>
      </c>
    </row>
    <row r="68" spans="2:16" x14ac:dyDescent="0.3">
      <c r="B68">
        <v>9</v>
      </c>
      <c r="C68">
        <v>0</v>
      </c>
      <c r="D68">
        <v>1</v>
      </c>
      <c r="E68" t="s">
        <v>17</v>
      </c>
      <c r="F68" t="s">
        <v>0</v>
      </c>
      <c r="G68" t="s">
        <v>17</v>
      </c>
      <c r="P68" t="str">
        <f>CONCATENATE(".db #$", C68, B68, ", #%", IF(E68="R", "0", "1"),  DEC2BIN(D68-1,2), VLOOKUP(F68, info!$H$5:$I$9, 2, FALSE), VLOOKUP(G68, info!$K$5:$L$10, 2, FALSE))</f>
        <v>.db #$09, #%00011010</v>
      </c>
    </row>
    <row r="69" spans="2:16" x14ac:dyDescent="0.3">
      <c r="B69">
        <v>9</v>
      </c>
      <c r="C69">
        <v>7</v>
      </c>
      <c r="D69">
        <v>1</v>
      </c>
      <c r="E69" t="s">
        <v>17</v>
      </c>
      <c r="F69" t="s">
        <v>0</v>
      </c>
      <c r="G69" t="s">
        <v>17</v>
      </c>
      <c r="P69" t="str">
        <f>CONCATENATE(".db #$", C69, B69, ", #%", IF(E69="R", "0", "1"),  DEC2BIN(D69-1,2), VLOOKUP(F69, info!$H$5:$I$9, 2, FALSE), VLOOKUP(G69, info!$K$5:$L$10, 2, FALSE))</f>
        <v>.db #$79, #%00011010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73695-A78C-4DC7-A5B4-10BE21732FF8}">
  <dimension ref="A1:R42"/>
  <sheetViews>
    <sheetView workbookViewId="0">
      <pane ySplit="13" topLeftCell="A14" activePane="bottomLeft" state="frozen"/>
      <selection pane="bottomLeft" activeCell="P14" sqref="P14:P42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139" t="s">
        <v>5</v>
      </c>
      <c r="G2" s="2"/>
      <c r="H2" s="2"/>
      <c r="I2" s="84" t="s">
        <v>0</v>
      </c>
      <c r="J2" s="2"/>
      <c r="K2" s="2"/>
      <c r="L2" s="2"/>
      <c r="M2" s="135" t="s">
        <v>4</v>
      </c>
      <c r="N2" s="136" t="s">
        <v>4</v>
      </c>
      <c r="O2" s="137" t="s">
        <v>4</v>
      </c>
      <c r="Q2">
        <v>59</v>
      </c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5"/>
      <c r="F3" s="81" t="s">
        <v>6</v>
      </c>
      <c r="G3" s="5"/>
      <c r="H3" s="5"/>
      <c r="I3" s="5"/>
      <c r="J3" s="5"/>
      <c r="K3" s="5"/>
      <c r="L3" s="5"/>
      <c r="M3" s="117" t="s">
        <v>4</v>
      </c>
      <c r="N3" s="119" t="s">
        <v>4</v>
      </c>
      <c r="O3" s="148" t="s">
        <v>1</v>
      </c>
    </row>
    <row r="4" spans="1:18" ht="19.2" customHeight="1" x14ac:dyDescent="0.3">
      <c r="A4" s="28">
        <v>2</v>
      </c>
      <c r="B4" s="4"/>
      <c r="C4" s="5"/>
      <c r="D4" s="140" t="s">
        <v>5</v>
      </c>
      <c r="E4" s="5"/>
      <c r="F4" s="82" t="s">
        <v>6</v>
      </c>
      <c r="G4" s="92" t="s">
        <v>4</v>
      </c>
      <c r="H4" s="5"/>
      <c r="I4" s="5"/>
      <c r="J4" s="5"/>
      <c r="K4" s="5"/>
      <c r="L4" s="5"/>
      <c r="M4" s="117" t="s">
        <v>4</v>
      </c>
      <c r="N4" s="118" t="s">
        <v>4</v>
      </c>
      <c r="O4" s="138" t="s">
        <v>4</v>
      </c>
    </row>
    <row r="5" spans="1:18" ht="19.2" customHeight="1" x14ac:dyDescent="0.3">
      <c r="A5" s="28">
        <v>3</v>
      </c>
      <c r="B5" s="83" t="s">
        <v>6</v>
      </c>
      <c r="C5" s="31" t="s">
        <v>6</v>
      </c>
      <c r="D5" s="5"/>
      <c r="E5" s="29" t="s">
        <v>6</v>
      </c>
      <c r="F5" s="30" t="s">
        <v>6</v>
      </c>
      <c r="G5" s="30" t="s">
        <v>6</v>
      </c>
      <c r="H5" s="31" t="s">
        <v>6</v>
      </c>
      <c r="I5" s="29" t="s">
        <v>6</v>
      </c>
      <c r="J5" s="30" t="s">
        <v>6</v>
      </c>
      <c r="K5" s="30" t="s">
        <v>6</v>
      </c>
      <c r="L5" s="31" t="s">
        <v>6</v>
      </c>
      <c r="M5" s="34" t="s">
        <v>6</v>
      </c>
      <c r="N5" s="85" t="s">
        <v>6</v>
      </c>
      <c r="O5" s="86" t="s">
        <v>6</v>
      </c>
    </row>
    <row r="6" spans="1:18" ht="19.2" customHeight="1" x14ac:dyDescent="0.3">
      <c r="A6" s="28">
        <v>4</v>
      </c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6"/>
    </row>
    <row r="7" spans="1:18" ht="19.2" customHeight="1" x14ac:dyDescent="0.3">
      <c r="A7" s="28">
        <v>5</v>
      </c>
      <c r="B7" s="153" t="s">
        <v>4</v>
      </c>
      <c r="C7" s="5"/>
      <c r="D7" s="93" t="s">
        <v>4</v>
      </c>
      <c r="E7" s="94" t="s">
        <v>4</v>
      </c>
      <c r="F7" s="96" t="s">
        <v>4</v>
      </c>
      <c r="G7" s="5"/>
      <c r="H7" s="94" t="s">
        <v>4</v>
      </c>
      <c r="I7" s="95" t="s">
        <v>4</v>
      </c>
      <c r="J7" s="96" t="s">
        <v>4</v>
      </c>
      <c r="K7" s="5"/>
      <c r="L7" s="90" t="s">
        <v>4</v>
      </c>
      <c r="M7" s="95" t="s">
        <v>4</v>
      </c>
      <c r="N7" s="96" t="s">
        <v>4</v>
      </c>
      <c r="O7" s="6"/>
    </row>
    <row r="8" spans="1:18" ht="19.2" customHeight="1" x14ac:dyDescent="0.3">
      <c r="A8" s="28">
        <v>6</v>
      </c>
      <c r="B8" s="154" t="s">
        <v>4</v>
      </c>
      <c r="C8" s="5"/>
      <c r="D8" s="152" t="s">
        <v>4</v>
      </c>
      <c r="E8" s="5"/>
      <c r="F8" s="93" t="s">
        <v>4</v>
      </c>
      <c r="G8" s="5"/>
      <c r="H8" s="93" t="s">
        <v>4</v>
      </c>
      <c r="I8" s="5"/>
      <c r="J8" s="93" t="s">
        <v>4</v>
      </c>
      <c r="K8" s="5"/>
      <c r="L8" s="141" t="s">
        <v>4</v>
      </c>
      <c r="M8" s="5"/>
      <c r="N8" s="93" t="s">
        <v>4</v>
      </c>
      <c r="O8" s="6"/>
    </row>
    <row r="9" spans="1:18" ht="19.2" customHeight="1" x14ac:dyDescent="0.3">
      <c r="A9" s="28">
        <v>7</v>
      </c>
      <c r="B9" s="154" t="s">
        <v>4</v>
      </c>
      <c r="C9" s="5"/>
      <c r="D9" s="94" t="s">
        <v>4</v>
      </c>
      <c r="E9" s="96" t="s">
        <v>4</v>
      </c>
      <c r="F9" s="146" t="s">
        <v>4</v>
      </c>
      <c r="G9" s="5"/>
      <c r="H9" s="146" t="s">
        <v>4</v>
      </c>
      <c r="I9" s="151" t="s">
        <v>4</v>
      </c>
      <c r="J9" s="146" t="s">
        <v>4</v>
      </c>
      <c r="K9" s="5"/>
      <c r="L9" s="142" t="s">
        <v>4</v>
      </c>
      <c r="M9" s="140" t="s">
        <v>4</v>
      </c>
      <c r="N9" s="145" t="s">
        <v>4</v>
      </c>
      <c r="O9" s="6"/>
    </row>
    <row r="10" spans="1:18" ht="19.2" customHeight="1" x14ac:dyDescent="0.3">
      <c r="A10" s="28">
        <v>8</v>
      </c>
      <c r="B10" s="155" t="s">
        <v>4</v>
      </c>
      <c r="C10" s="5"/>
      <c r="D10" s="5"/>
      <c r="E10" s="5"/>
      <c r="F10" s="146" t="s">
        <v>4</v>
      </c>
      <c r="G10" s="5"/>
      <c r="H10" s="146" t="s">
        <v>4</v>
      </c>
      <c r="I10" s="5"/>
      <c r="J10" s="146" t="s">
        <v>4</v>
      </c>
      <c r="K10" s="5"/>
      <c r="L10" s="142" t="s">
        <v>4</v>
      </c>
      <c r="M10" s="5"/>
      <c r="N10" s="146" t="s">
        <v>4</v>
      </c>
      <c r="O10" s="6"/>
    </row>
    <row r="11" spans="1:18" ht="19.2" customHeight="1" thickBot="1" x14ac:dyDescent="0.35">
      <c r="A11" s="28">
        <v>9</v>
      </c>
      <c r="B11" s="156" t="s">
        <v>4</v>
      </c>
      <c r="C11" s="8"/>
      <c r="D11" s="8"/>
      <c r="E11" s="8"/>
      <c r="F11" s="149" t="s">
        <v>4</v>
      </c>
      <c r="G11" s="8"/>
      <c r="H11" s="149" t="s">
        <v>4</v>
      </c>
      <c r="I11" s="150" t="s">
        <v>4</v>
      </c>
      <c r="J11" s="149" t="s">
        <v>4</v>
      </c>
      <c r="K11" s="8"/>
      <c r="L11" s="143" t="s">
        <v>4</v>
      </c>
      <c r="M11" s="144" t="s">
        <v>4</v>
      </c>
      <c r="N11" s="147" t="s">
        <v>4</v>
      </c>
      <c r="O11" s="9"/>
    </row>
    <row r="13" spans="1:18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H13" s="98"/>
      <c r="I13" s="98"/>
      <c r="J13" s="98"/>
      <c r="K13" s="98"/>
      <c r="L13" s="98"/>
      <c r="M13" s="98"/>
      <c r="N13" s="98"/>
      <c r="O13" s="98"/>
      <c r="P13" s="98" t="s">
        <v>31</v>
      </c>
    </row>
    <row r="14" spans="1:18" x14ac:dyDescent="0.3">
      <c r="B14">
        <v>0</v>
      </c>
      <c r="C14">
        <v>4</v>
      </c>
      <c r="D14">
        <v>1</v>
      </c>
      <c r="E14" t="s">
        <v>17</v>
      </c>
      <c r="F14" s="5" t="s">
        <v>5</v>
      </c>
      <c r="G14" t="s">
        <v>17</v>
      </c>
      <c r="P14" t="str">
        <f>CONCATENATE(".db #$", C14, B14, ", #%", IF(E14="R", "0", "1"),  DEC2BIN(D14-1,2), VLOOKUP(F14, info!$H$5:$I$9, 2, FALSE), VLOOKUP(G14, info!$K$5:$L$11, 2, FALSE))</f>
        <v>.db #$40, #%00001010</v>
      </c>
    </row>
    <row r="15" spans="1:18" x14ac:dyDescent="0.3">
      <c r="B15">
        <v>0</v>
      </c>
      <c r="C15">
        <v>7</v>
      </c>
      <c r="D15">
        <v>1</v>
      </c>
      <c r="E15" t="s">
        <v>17</v>
      </c>
      <c r="F15" t="s">
        <v>0</v>
      </c>
      <c r="G15" t="s">
        <v>17</v>
      </c>
      <c r="P15" t="str">
        <f>CONCATENATE(".db #$", C15, B15, ", #%", IF(E15="R", "0", "1"),  DEC2BIN(D15-1,2), VLOOKUP(F15, info!$H$5:$I$9, 2, FALSE), VLOOKUP(G15, info!$K$5:$L$11, 2, FALSE))</f>
        <v>.db #$70, #%00011010</v>
      </c>
    </row>
    <row r="16" spans="1:18" x14ac:dyDescent="0.3">
      <c r="B16">
        <v>0</v>
      </c>
      <c r="C16" t="s">
        <v>2</v>
      </c>
      <c r="D16">
        <v>3</v>
      </c>
      <c r="E16" t="s">
        <v>17</v>
      </c>
      <c r="F16" t="s">
        <v>4</v>
      </c>
      <c r="G16" t="s">
        <v>17</v>
      </c>
      <c r="P16" t="str">
        <f>CONCATENATE(".db #$", C16, B16, ", #%", IF(E16="R", "0", "1"),  DEC2BIN(D16-1,2), VLOOKUP(F16, info!$H$5:$I$9, 2, FALSE), VLOOKUP(G16, info!$K$5:$L$11, 2, FALSE))</f>
        <v>.db #$B0, #%01000010</v>
      </c>
    </row>
    <row r="17" spans="2:16" x14ac:dyDescent="0.3">
      <c r="B17">
        <v>1</v>
      </c>
      <c r="C17">
        <v>4</v>
      </c>
      <c r="D17">
        <v>2</v>
      </c>
      <c r="E17" t="s">
        <v>4</v>
      </c>
      <c r="F17" t="s">
        <v>6</v>
      </c>
      <c r="G17" t="s">
        <v>34</v>
      </c>
      <c r="P17" t="str">
        <f>CONCATENATE(".db #$", C17, B17, ", #%", IF(E17="R", "0", "1"),  DEC2BIN(D17-1,2), VLOOKUP(F17, info!$H$5:$I$9, 2, FALSE), VLOOKUP(G17, info!$K$5:$L$11, 2, FALSE))</f>
        <v>.db #$41, #%10100111</v>
      </c>
    </row>
    <row r="18" spans="2:16" x14ac:dyDescent="0.3">
      <c r="B18">
        <v>1</v>
      </c>
      <c r="C18" t="s">
        <v>2</v>
      </c>
      <c r="D18">
        <v>2</v>
      </c>
      <c r="E18" t="s">
        <v>17</v>
      </c>
      <c r="F18" t="s">
        <v>4</v>
      </c>
      <c r="G18" t="s">
        <v>17</v>
      </c>
      <c r="P18" t="str">
        <f>CONCATENATE(".db #$", C18, B18, ", #%", IF(E18="R", "0", "1"),  DEC2BIN(D18-1,2), VLOOKUP(F18, info!$H$5:$I$9, 2, FALSE), VLOOKUP(G18, info!$K$5:$L$11, 2, FALSE))</f>
        <v>.db #$B1, #%00100010</v>
      </c>
    </row>
    <row r="19" spans="2:16" x14ac:dyDescent="0.3">
      <c r="B19">
        <v>1</v>
      </c>
      <c r="C19" t="s">
        <v>0</v>
      </c>
      <c r="D19">
        <v>1</v>
      </c>
      <c r="E19" t="s">
        <v>17</v>
      </c>
      <c r="F19" t="s">
        <v>1</v>
      </c>
      <c r="G19" t="s">
        <v>5</v>
      </c>
      <c r="P19" t="str">
        <f>CONCATENATE(".db #$", C19, B19, ", #%", IF(E19="R", "0", "1"),  DEC2BIN(D19-1,2), VLOOKUP(F19, info!$H$5:$I$9, 2, FALSE), VLOOKUP(G19, info!$K$5:$L$11, 2, FALSE))</f>
        <v>.db #$D1, #%00010101</v>
      </c>
    </row>
    <row r="20" spans="2:16" x14ac:dyDescent="0.3">
      <c r="B20">
        <v>2</v>
      </c>
      <c r="C20">
        <v>2</v>
      </c>
      <c r="D20">
        <v>1</v>
      </c>
      <c r="E20" t="s">
        <v>17</v>
      </c>
      <c r="F20" t="s">
        <v>5</v>
      </c>
      <c r="G20" t="s">
        <v>17</v>
      </c>
      <c r="P20" t="str">
        <f>CONCATENATE(".db #$", C20, B20, ", #%", IF(E20="R", "0", "1"),  DEC2BIN(D20-1,2), VLOOKUP(F20, info!$H$5:$I$9, 2, FALSE), VLOOKUP(G20, info!$K$5:$L$11, 2, FALSE))</f>
        <v>.db #$22, #%00001010</v>
      </c>
    </row>
    <row r="21" spans="2:16" x14ac:dyDescent="0.3">
      <c r="B21">
        <v>2</v>
      </c>
      <c r="C21">
        <v>5</v>
      </c>
      <c r="D21">
        <v>1</v>
      </c>
      <c r="E21" t="s">
        <v>17</v>
      </c>
      <c r="F21" t="s">
        <v>4</v>
      </c>
      <c r="G21" t="s">
        <v>5</v>
      </c>
      <c r="P21" t="str">
        <f>CONCATENATE(".db #$", C21, B21, ", #%", IF(E21="R", "0", "1"),  DEC2BIN(D21-1,2), VLOOKUP(F21, info!$H$5:$I$9, 2, FALSE), VLOOKUP(G21, info!$K$5:$L$11, 2, FALSE))</f>
        <v>.db #$52, #%00000101</v>
      </c>
    </row>
    <row r="22" spans="2:16" x14ac:dyDescent="0.3">
      <c r="B22">
        <v>2</v>
      </c>
      <c r="C22" t="s">
        <v>2</v>
      </c>
      <c r="D22">
        <v>3</v>
      </c>
      <c r="E22" t="s">
        <v>17</v>
      </c>
      <c r="F22" t="s">
        <v>4</v>
      </c>
      <c r="G22" t="s">
        <v>17</v>
      </c>
      <c r="P22" t="str">
        <f>CONCATENATE(".db #$", C22, B22, ", #%", IF(E22="R", "0", "1"),  DEC2BIN(D22-1,2), VLOOKUP(F22, info!$H$5:$I$9, 2, FALSE), VLOOKUP(G22, info!$K$5:$L$11, 2, FALSE))</f>
        <v>.db #$B2, #%01000010</v>
      </c>
    </row>
    <row r="23" spans="2:16" x14ac:dyDescent="0.3">
      <c r="B23">
        <v>3</v>
      </c>
      <c r="C23">
        <v>0</v>
      </c>
      <c r="D23">
        <v>2</v>
      </c>
      <c r="E23" t="s">
        <v>17</v>
      </c>
      <c r="F23" t="s">
        <v>6</v>
      </c>
      <c r="G23" t="s">
        <v>34</v>
      </c>
      <c r="P23" t="str">
        <f>CONCATENATE(".db #$", C23, B23, ", #%", IF(E23="R", "0", "1"),  DEC2BIN(D23-1,2), VLOOKUP(F23, info!$H$5:$I$9, 2, FALSE), VLOOKUP(G23, info!$K$5:$L$11, 2, FALSE))</f>
        <v>.db #$03, #%00100111</v>
      </c>
    </row>
    <row r="24" spans="2:16" x14ac:dyDescent="0.3">
      <c r="B24">
        <v>3</v>
      </c>
      <c r="C24">
        <v>3</v>
      </c>
      <c r="D24">
        <v>4</v>
      </c>
      <c r="E24" t="s">
        <v>17</v>
      </c>
      <c r="F24" t="s">
        <v>6</v>
      </c>
      <c r="G24" t="s">
        <v>34</v>
      </c>
      <c r="P24" t="str">
        <f>CONCATENATE(".db #$", C24, B24, ", #%", IF(E24="R", "0", "1"),  DEC2BIN(D24-1,2), VLOOKUP(F24, info!$H$5:$I$9, 2, FALSE), VLOOKUP(G24, info!$K$5:$L$11, 2, FALSE))</f>
        <v>.db #$33, #%01100111</v>
      </c>
    </row>
    <row r="25" spans="2:16" x14ac:dyDescent="0.3">
      <c r="B25">
        <v>3</v>
      </c>
      <c r="C25">
        <v>7</v>
      </c>
      <c r="D25">
        <v>4</v>
      </c>
      <c r="E25" t="s">
        <v>17</v>
      </c>
      <c r="F25" t="s">
        <v>6</v>
      </c>
      <c r="G25" t="s">
        <v>34</v>
      </c>
      <c r="P25" t="str">
        <f>CONCATENATE(".db #$", C25, B25, ", #%", IF(E25="R", "0", "1"),  DEC2BIN(D25-1,2), VLOOKUP(F25, info!$H$5:$I$9, 2, FALSE), VLOOKUP(G25, info!$K$5:$L$11, 2, FALSE))</f>
        <v>.db #$73, #%01100111</v>
      </c>
    </row>
    <row r="26" spans="2:16" x14ac:dyDescent="0.3">
      <c r="B26">
        <v>3</v>
      </c>
      <c r="C26" t="s">
        <v>2</v>
      </c>
      <c r="D26">
        <v>3</v>
      </c>
      <c r="E26" t="s">
        <v>17</v>
      </c>
      <c r="F26" t="s">
        <v>6</v>
      </c>
      <c r="G26" t="s">
        <v>34</v>
      </c>
      <c r="P26" t="str">
        <f>CONCATENATE(".db #$", C26, B26, ", #%", IF(E26="R", "0", "1"),  DEC2BIN(D26-1,2), VLOOKUP(F26, info!$H$5:$I$9, 2, FALSE), VLOOKUP(G26, info!$K$5:$L$11, 2, FALSE))</f>
        <v>.db #$B3, #%01000111</v>
      </c>
    </row>
    <row r="27" spans="2:16" x14ac:dyDescent="0.3">
      <c r="B27">
        <v>5</v>
      </c>
      <c r="C27">
        <v>0</v>
      </c>
      <c r="D27">
        <v>4</v>
      </c>
      <c r="E27" t="s">
        <v>4</v>
      </c>
      <c r="F27" t="s">
        <v>4</v>
      </c>
      <c r="G27" t="s">
        <v>5</v>
      </c>
      <c r="P27" t="str">
        <f>CONCATENATE(".db #$", C27, B27, ", #%", IF(E27="R", "0", "1"),  DEC2BIN(D27-1,2), VLOOKUP(F27, info!$H$5:$I$9, 2, FALSE), VLOOKUP(G27, info!$K$5:$L$11, 2, FALSE))</f>
        <v>.db #$05, #%11100101</v>
      </c>
    </row>
    <row r="28" spans="2:16" x14ac:dyDescent="0.3">
      <c r="B28">
        <v>5</v>
      </c>
      <c r="C28">
        <v>2</v>
      </c>
      <c r="D28">
        <v>2</v>
      </c>
      <c r="E28" t="s">
        <v>4</v>
      </c>
      <c r="F28" t="s">
        <v>4</v>
      </c>
      <c r="G28" t="s">
        <v>5</v>
      </c>
      <c r="P28" t="str">
        <f>CONCATENATE(".db #$", C28, B28, ", #%", IF(E28="R", "0", "1"),  DEC2BIN(D28-1,2), VLOOKUP(F28, info!$H$5:$I$9, 2, FALSE), VLOOKUP(G28, info!$K$5:$L$11, 2, FALSE))</f>
        <v>.db #$25, #%10100101</v>
      </c>
    </row>
    <row r="29" spans="2:16" x14ac:dyDescent="0.3">
      <c r="B29">
        <v>5</v>
      </c>
      <c r="C29">
        <v>3</v>
      </c>
      <c r="D29">
        <v>2</v>
      </c>
      <c r="E29" t="s">
        <v>17</v>
      </c>
      <c r="F29" t="s">
        <v>4</v>
      </c>
      <c r="G29" t="s">
        <v>5</v>
      </c>
      <c r="P29" t="str">
        <f>CONCATENATE(".db #$", C29, B29, ", #%", IF(E29="R", "0", "1"),  DEC2BIN(D29-1,2), VLOOKUP(F29, info!$H$5:$I$9, 2, FALSE), VLOOKUP(G29, info!$K$5:$L$11, 2, FALSE))</f>
        <v>.db #$35, #%00100101</v>
      </c>
    </row>
    <row r="30" spans="2:16" x14ac:dyDescent="0.3">
      <c r="B30">
        <v>5</v>
      </c>
      <c r="C30">
        <v>6</v>
      </c>
      <c r="D30">
        <v>3</v>
      </c>
      <c r="E30" t="s">
        <v>17</v>
      </c>
      <c r="F30" t="s">
        <v>4</v>
      </c>
      <c r="G30" t="s">
        <v>5</v>
      </c>
      <c r="P30" t="str">
        <f>CONCATENATE(".db #$", C30, B30, ", #%", IF(E30="R", "0", "1"),  DEC2BIN(D30-1,2), VLOOKUP(F30, info!$H$5:$I$9, 2, FALSE), VLOOKUP(G30, info!$K$5:$L$11, 2, FALSE))</f>
        <v>.db #$65, #%01000101</v>
      </c>
    </row>
    <row r="31" spans="2:16" x14ac:dyDescent="0.3">
      <c r="B31">
        <v>5</v>
      </c>
      <c r="C31" t="s">
        <v>3</v>
      </c>
      <c r="D31">
        <v>3</v>
      </c>
      <c r="E31" t="s">
        <v>17</v>
      </c>
      <c r="F31" t="s">
        <v>4</v>
      </c>
      <c r="G31" t="s">
        <v>5</v>
      </c>
      <c r="P31" t="str">
        <f>CONCATENATE(".db #$", C31, B31, ", #%", IF(E31="R", "0", "1"),  DEC2BIN(D31-1,2), VLOOKUP(F31, info!$H$5:$I$9, 2, FALSE), VLOOKUP(G31, info!$K$5:$L$11, 2, FALSE))</f>
        <v>.db #$A5, #%01000101</v>
      </c>
    </row>
    <row r="32" spans="2:16" x14ac:dyDescent="0.3">
      <c r="B32">
        <v>6</v>
      </c>
      <c r="C32">
        <v>4</v>
      </c>
      <c r="D32">
        <v>4</v>
      </c>
      <c r="E32" t="s">
        <v>4</v>
      </c>
      <c r="F32" t="s">
        <v>4</v>
      </c>
      <c r="G32" t="s">
        <v>5</v>
      </c>
      <c r="P32" t="str">
        <f>CONCATENATE(".db #$", C32, B32, ", #%", IF(E32="R", "0", "1"),  DEC2BIN(D32-1,2), VLOOKUP(F32, info!$H$5:$I$9, 2, FALSE), VLOOKUP(G32, info!$K$5:$L$11, 2, FALSE))</f>
        <v>.db #$46, #%11100101</v>
      </c>
    </row>
    <row r="33" spans="2:16" x14ac:dyDescent="0.3">
      <c r="B33">
        <v>6</v>
      </c>
      <c r="C33">
        <v>6</v>
      </c>
      <c r="D33">
        <v>4</v>
      </c>
      <c r="E33" t="s">
        <v>4</v>
      </c>
      <c r="F33" t="s">
        <v>4</v>
      </c>
      <c r="G33" t="s">
        <v>5</v>
      </c>
      <c r="P33" t="str">
        <f>CONCATENATE(".db #$", C33, B33, ", #%", IF(E33="R", "0", "1"),  DEC2BIN(D33-1,2), VLOOKUP(F33, info!$H$5:$I$9, 2, FALSE), VLOOKUP(G33, info!$K$5:$L$11, 2, FALSE))</f>
        <v>.db #$66, #%11100101</v>
      </c>
    </row>
    <row r="34" spans="2:16" x14ac:dyDescent="0.3">
      <c r="B34">
        <v>6</v>
      </c>
      <c r="C34">
        <v>8</v>
      </c>
      <c r="D34">
        <v>4</v>
      </c>
      <c r="E34" t="s">
        <v>4</v>
      </c>
      <c r="F34" t="s">
        <v>4</v>
      </c>
      <c r="G34" t="s">
        <v>5</v>
      </c>
      <c r="P34" t="str">
        <f>CONCATENATE(".db #$", C34, B34, ", #%", IF(E34="R", "0", "1"),  DEC2BIN(D34-1,2), VLOOKUP(F34, info!$H$5:$I$9, 2, FALSE), VLOOKUP(G34, info!$K$5:$L$11, 2, FALSE))</f>
        <v>.db #$86, #%11100101</v>
      </c>
    </row>
    <row r="35" spans="2:16" x14ac:dyDescent="0.3">
      <c r="B35">
        <v>6</v>
      </c>
      <c r="C35" t="s">
        <v>3</v>
      </c>
      <c r="D35">
        <v>4</v>
      </c>
      <c r="E35" t="s">
        <v>4</v>
      </c>
      <c r="F35" t="s">
        <v>4</v>
      </c>
      <c r="G35" t="s">
        <v>17</v>
      </c>
      <c r="P35" t="str">
        <f>CONCATENATE(".db #$", C35, B35, ", #%", IF(E35="R", "0", "1"),  DEC2BIN(D35-1,2), VLOOKUP(F35, info!$H$5:$I$9, 2, FALSE), VLOOKUP(G35, info!$K$5:$L$11, 2, FALSE))</f>
        <v>.db #$A6, #%11100010</v>
      </c>
    </row>
    <row r="36" spans="2:16" x14ac:dyDescent="0.3">
      <c r="B36">
        <v>6</v>
      </c>
      <c r="C36" t="s">
        <v>4</v>
      </c>
      <c r="D36">
        <v>4</v>
      </c>
      <c r="E36" t="s">
        <v>4</v>
      </c>
      <c r="F36" t="s">
        <v>4</v>
      </c>
      <c r="G36" t="s">
        <v>5</v>
      </c>
      <c r="P36" t="str">
        <f>CONCATENATE(".db #$", C36, B36, ", #%", IF(E36="R", "0", "1"),  DEC2BIN(D36-1,2), VLOOKUP(F36, info!$H$5:$I$9, 2, FALSE), VLOOKUP(G36, info!$K$5:$L$11, 2, FALSE))</f>
        <v>.db #$C6, #%11100101</v>
      </c>
    </row>
    <row r="37" spans="2:16" x14ac:dyDescent="0.3">
      <c r="B37">
        <v>7</v>
      </c>
      <c r="C37">
        <v>2</v>
      </c>
      <c r="D37">
        <v>2</v>
      </c>
      <c r="E37" t="s">
        <v>17</v>
      </c>
      <c r="F37" t="s">
        <v>4</v>
      </c>
      <c r="G37" t="s">
        <v>5</v>
      </c>
      <c r="P37" t="str">
        <f>CONCATENATE(".db #$", C37, B37, ", #%", IF(E37="R", "0", "1"),  DEC2BIN(D37-1,2), VLOOKUP(F37, info!$H$5:$I$9, 2, FALSE), VLOOKUP(G37, info!$K$5:$L$11, 2, FALSE))</f>
        <v>.db #$27, #%00100101</v>
      </c>
    </row>
    <row r="38" spans="2:16" x14ac:dyDescent="0.3">
      <c r="B38">
        <v>7</v>
      </c>
      <c r="C38">
        <v>7</v>
      </c>
      <c r="D38">
        <v>1</v>
      </c>
      <c r="E38" t="s">
        <v>17</v>
      </c>
      <c r="F38" t="s">
        <v>4</v>
      </c>
      <c r="G38" t="s">
        <v>5</v>
      </c>
      <c r="P38" t="str">
        <f>CONCATENATE(".db #$", C38, B38, ", #%", IF(E38="R", "0", "1"),  DEC2BIN(D38-1,2), VLOOKUP(F38, info!$H$5:$I$9, 2, FALSE), VLOOKUP(G38, info!$K$5:$L$11, 2, FALSE))</f>
        <v>.db #$77, #%00000101</v>
      </c>
    </row>
    <row r="39" spans="2:16" x14ac:dyDescent="0.3">
      <c r="B39">
        <v>7</v>
      </c>
      <c r="C39" t="s">
        <v>2</v>
      </c>
      <c r="D39">
        <v>1</v>
      </c>
      <c r="E39" t="s">
        <v>17</v>
      </c>
      <c r="F39" t="s">
        <v>4</v>
      </c>
      <c r="G39" t="s">
        <v>17</v>
      </c>
      <c r="P39" t="str">
        <f>CONCATENATE(".db #$", C39, B39, ", #%", IF(E39="R", "0", "1"),  DEC2BIN(D39-1,2), VLOOKUP(F39, info!$H$5:$I$9, 2, FALSE), VLOOKUP(G39, info!$K$5:$L$11, 2, FALSE))</f>
        <v>.db #$B7, #%00000010</v>
      </c>
    </row>
    <row r="40" spans="2:16" x14ac:dyDescent="0.3">
      <c r="B40">
        <v>9</v>
      </c>
      <c r="C40">
        <v>0</v>
      </c>
      <c r="D40">
        <v>1</v>
      </c>
      <c r="E40" t="s">
        <v>17</v>
      </c>
      <c r="F40" t="s">
        <v>4</v>
      </c>
      <c r="G40" t="s">
        <v>5</v>
      </c>
      <c r="P40" t="str">
        <f>CONCATENATE(".db #$", C40, B40, ", #%", IF(E40="R", "0", "1"),  DEC2BIN(D40-1,2), VLOOKUP(F40, info!$H$5:$I$9, 2, FALSE), VLOOKUP(G40, info!$K$5:$L$11, 2, FALSE))</f>
        <v>.db #$09, #%00000101</v>
      </c>
    </row>
    <row r="41" spans="2:16" x14ac:dyDescent="0.3">
      <c r="B41">
        <v>9</v>
      </c>
      <c r="C41">
        <v>7</v>
      </c>
      <c r="D41">
        <v>1</v>
      </c>
      <c r="E41" t="s">
        <v>17</v>
      </c>
      <c r="F41" t="s">
        <v>4</v>
      </c>
      <c r="G41" t="s">
        <v>5</v>
      </c>
      <c r="P41" t="str">
        <f>CONCATENATE(".db #$", C41, B41, ", #%", IF(E41="R", "0", "1"),  DEC2BIN(D41-1,2), VLOOKUP(F41, info!$H$5:$I$9, 2, FALSE), VLOOKUP(G41, info!$K$5:$L$11, 2, FALSE))</f>
        <v>.db #$79, #%00000101</v>
      </c>
    </row>
    <row r="42" spans="2:16" x14ac:dyDescent="0.3">
      <c r="B42">
        <v>9</v>
      </c>
      <c r="C42" t="s">
        <v>2</v>
      </c>
      <c r="D42">
        <v>1</v>
      </c>
      <c r="E42" t="s">
        <v>17</v>
      </c>
      <c r="F42" t="s">
        <v>4</v>
      </c>
      <c r="G42" t="s">
        <v>17</v>
      </c>
      <c r="P42" t="str">
        <f>CONCATENATE(".db #$", C42, B42, ", #%", IF(E42="R", "0", "1"),  DEC2BIN(D42-1,2), VLOOKUP(F42, info!$H$5:$I$9, 2, FALSE), VLOOKUP(G42, info!$K$5:$L$11, 2, FALSE))</f>
        <v>.db #$B9, #%00000010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870BE-8F28-4174-82BA-CDACBB3B788B}">
  <dimension ref="A1:R81"/>
  <sheetViews>
    <sheetView workbookViewId="0">
      <pane ySplit="13" topLeftCell="A23" activePane="bottomLeft" state="frozen"/>
      <selection pane="bottomLeft" activeCell="C10" sqref="C10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57" t="s">
        <v>4</v>
      </c>
      <c r="C2" s="2"/>
      <c r="D2" s="161" t="s">
        <v>4</v>
      </c>
      <c r="E2" s="2"/>
      <c r="F2" s="161" t="s">
        <v>4</v>
      </c>
      <c r="G2" s="2"/>
      <c r="H2" s="255" t="s">
        <v>5</v>
      </c>
      <c r="I2" s="256" t="s">
        <v>4</v>
      </c>
      <c r="J2" s="257" t="s">
        <v>5</v>
      </c>
      <c r="K2" s="2"/>
      <c r="L2" s="161" t="s">
        <v>4</v>
      </c>
      <c r="M2" s="2"/>
      <c r="N2" s="161" t="s">
        <v>4</v>
      </c>
      <c r="O2" s="3"/>
      <c r="Q2">
        <v>163</v>
      </c>
      <c r="R2" t="s">
        <v>7</v>
      </c>
    </row>
    <row r="3" spans="1:18" ht="19.2" customHeight="1" x14ac:dyDescent="0.3">
      <c r="A3" s="28">
        <v>1</v>
      </c>
      <c r="B3" s="4"/>
      <c r="C3" s="158" t="s">
        <v>4</v>
      </c>
      <c r="D3" s="5"/>
      <c r="E3" s="158" t="s">
        <v>4</v>
      </c>
      <c r="F3" s="5"/>
      <c r="G3" s="158" t="s">
        <v>4</v>
      </c>
      <c r="H3" s="5"/>
      <c r="I3" s="252" t="s">
        <v>5</v>
      </c>
      <c r="J3" s="5"/>
      <c r="K3" s="158" t="s">
        <v>4</v>
      </c>
      <c r="L3" s="5"/>
      <c r="M3" s="158" t="s">
        <v>4</v>
      </c>
      <c r="N3" s="5"/>
      <c r="O3" s="162" t="s">
        <v>4</v>
      </c>
    </row>
    <row r="4" spans="1:18" ht="19.2" customHeight="1" x14ac:dyDescent="0.3">
      <c r="A4" s="28">
        <v>2</v>
      </c>
      <c r="B4" s="159" t="s">
        <v>4</v>
      </c>
      <c r="C4" s="5"/>
      <c r="D4" s="158" t="s">
        <v>4</v>
      </c>
      <c r="E4" s="5"/>
      <c r="F4" s="158" t="s">
        <v>4</v>
      </c>
      <c r="G4" s="5"/>
      <c r="H4" s="158" t="s">
        <v>5</v>
      </c>
      <c r="I4" s="253" t="s">
        <v>4</v>
      </c>
      <c r="J4" s="158" t="s">
        <v>5</v>
      </c>
      <c r="K4" s="5"/>
      <c r="L4" s="158" t="s">
        <v>4</v>
      </c>
      <c r="M4" s="5"/>
      <c r="N4" s="158" t="s">
        <v>4</v>
      </c>
      <c r="O4" s="6"/>
    </row>
    <row r="5" spans="1:18" ht="19.2" customHeight="1" x14ac:dyDescent="0.3">
      <c r="A5" s="28">
        <v>3</v>
      </c>
      <c r="B5" s="4"/>
      <c r="C5" s="158" t="s">
        <v>4</v>
      </c>
      <c r="D5" s="5"/>
      <c r="E5" s="158" t="s">
        <v>4</v>
      </c>
      <c r="F5" s="5"/>
      <c r="G5" s="158" t="s">
        <v>4</v>
      </c>
      <c r="H5" s="5"/>
      <c r="I5" s="254" t="s">
        <v>5</v>
      </c>
      <c r="J5" s="5"/>
      <c r="K5" s="158" t="s">
        <v>4</v>
      </c>
      <c r="L5" s="5"/>
      <c r="M5" s="158" t="s">
        <v>4</v>
      </c>
      <c r="N5" s="5"/>
      <c r="O5" s="162" t="s">
        <v>4</v>
      </c>
    </row>
    <row r="6" spans="1:18" ht="19.2" customHeight="1" x14ac:dyDescent="0.3">
      <c r="A6" s="28">
        <v>4</v>
      </c>
      <c r="B6" s="159" t="s">
        <v>4</v>
      </c>
      <c r="C6" s="5"/>
      <c r="D6" s="158" t="s">
        <v>4</v>
      </c>
      <c r="E6" s="5"/>
      <c r="F6" s="158" t="s">
        <v>4</v>
      </c>
      <c r="G6" s="5"/>
      <c r="H6" s="199" t="s">
        <v>5</v>
      </c>
      <c r="I6" s="200" t="s">
        <v>4</v>
      </c>
      <c r="J6" s="201" t="s">
        <v>5</v>
      </c>
      <c r="K6" s="5"/>
      <c r="L6" s="158" t="s">
        <v>4</v>
      </c>
      <c r="M6" s="5"/>
      <c r="N6" s="158" t="s">
        <v>4</v>
      </c>
      <c r="O6" s="6"/>
    </row>
    <row r="7" spans="1:18" ht="19.2" customHeight="1" x14ac:dyDescent="0.3">
      <c r="A7" s="28">
        <v>5</v>
      </c>
      <c r="B7" s="4"/>
      <c r="C7" s="158" t="s">
        <v>4</v>
      </c>
      <c r="D7" s="5"/>
      <c r="E7" s="158" t="s">
        <v>4</v>
      </c>
      <c r="F7" s="5"/>
      <c r="G7" s="158" t="s">
        <v>4</v>
      </c>
      <c r="H7" s="5"/>
      <c r="I7" s="252" t="s">
        <v>5</v>
      </c>
      <c r="J7" s="5"/>
      <c r="K7" s="158" t="s">
        <v>4</v>
      </c>
      <c r="L7" s="5"/>
      <c r="M7" s="158" t="s">
        <v>4</v>
      </c>
      <c r="N7" s="5"/>
      <c r="O7" s="162" t="s">
        <v>4</v>
      </c>
    </row>
    <row r="8" spans="1:18" ht="19.2" customHeight="1" x14ac:dyDescent="0.3">
      <c r="A8" s="28">
        <v>6</v>
      </c>
      <c r="B8" s="159" t="s">
        <v>4</v>
      </c>
      <c r="C8" s="5"/>
      <c r="D8" s="158" t="s">
        <v>4</v>
      </c>
      <c r="E8" s="5"/>
      <c r="F8" s="158" t="s">
        <v>4</v>
      </c>
      <c r="G8" s="5"/>
      <c r="H8" s="158" t="s">
        <v>5</v>
      </c>
      <c r="I8" s="253" t="s">
        <v>4</v>
      </c>
      <c r="J8" s="158" t="s">
        <v>5</v>
      </c>
      <c r="K8" s="5"/>
      <c r="L8" s="158" t="s">
        <v>4</v>
      </c>
      <c r="M8" s="5"/>
      <c r="N8" s="158" t="s">
        <v>4</v>
      </c>
      <c r="O8" s="6"/>
    </row>
    <row r="9" spans="1:18" ht="19.2" customHeight="1" x14ac:dyDescent="0.3">
      <c r="A9" s="28">
        <v>7</v>
      </c>
      <c r="B9" s="4"/>
      <c r="C9" s="158" t="s">
        <v>4</v>
      </c>
      <c r="D9" s="5"/>
      <c r="E9" s="158" t="s">
        <v>4</v>
      </c>
      <c r="F9" s="5"/>
      <c r="G9" s="158" t="s">
        <v>4</v>
      </c>
      <c r="H9" s="5"/>
      <c r="I9" s="254" t="s">
        <v>5</v>
      </c>
      <c r="J9" s="5"/>
      <c r="K9" s="158" t="s">
        <v>4</v>
      </c>
      <c r="L9" s="5"/>
      <c r="M9" s="158" t="s">
        <v>4</v>
      </c>
      <c r="N9" s="5"/>
      <c r="O9" s="162" t="s">
        <v>4</v>
      </c>
    </row>
    <row r="10" spans="1:18" ht="19.2" customHeight="1" x14ac:dyDescent="0.3">
      <c r="A10" s="28">
        <v>8</v>
      </c>
      <c r="B10" s="159" t="s">
        <v>4</v>
      </c>
      <c r="C10" s="5"/>
      <c r="D10" s="158" t="s">
        <v>4</v>
      </c>
      <c r="E10" s="5"/>
      <c r="F10" s="158" t="s">
        <v>4</v>
      </c>
      <c r="G10" s="5"/>
      <c r="H10" s="199" t="s">
        <v>5</v>
      </c>
      <c r="I10" s="200" t="s">
        <v>4</v>
      </c>
      <c r="J10" s="201" t="s">
        <v>5</v>
      </c>
      <c r="K10" s="5"/>
      <c r="L10" s="158" t="s">
        <v>4</v>
      </c>
      <c r="M10" s="5"/>
      <c r="N10" s="158" t="s">
        <v>4</v>
      </c>
      <c r="O10" s="6"/>
    </row>
    <row r="11" spans="1:18" ht="19.2" customHeight="1" thickBot="1" x14ac:dyDescent="0.35">
      <c r="A11" s="28">
        <v>9</v>
      </c>
      <c r="B11" s="7"/>
      <c r="C11" s="160" t="s">
        <v>4</v>
      </c>
      <c r="D11" s="8"/>
      <c r="E11" s="160" t="s">
        <v>4</v>
      </c>
      <c r="F11" s="8"/>
      <c r="G11" s="160" t="s">
        <v>4</v>
      </c>
      <c r="H11" s="8"/>
      <c r="I11" s="160" t="s">
        <v>5</v>
      </c>
      <c r="J11" s="8"/>
      <c r="K11" s="160" t="s">
        <v>4</v>
      </c>
      <c r="L11" s="8"/>
      <c r="M11" s="160" t="s">
        <v>4</v>
      </c>
      <c r="N11" s="8"/>
      <c r="O11" s="163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6</v>
      </c>
      <c r="D14">
        <v>3</v>
      </c>
      <c r="E14" t="s">
        <v>17</v>
      </c>
      <c r="F14" t="s">
        <v>5</v>
      </c>
      <c r="G14" t="s">
        <v>25</v>
      </c>
      <c r="P14" t="str">
        <f>CONCATENATE(".db #$", C14, B14, ", #%", IF(E14="R", "0", "1"),  DEC2BIN(D14-1,2), VLOOKUP(F14, info!$H$5:$I$9, 2, FALSE), VLOOKUP(G14, info!$K$5:$L$11, 2, FALSE))</f>
        <v>.db #$60, #%01001011</v>
      </c>
    </row>
    <row r="15" spans="1:18" x14ac:dyDescent="0.3">
      <c r="B15">
        <v>1</v>
      </c>
      <c r="C15">
        <v>7</v>
      </c>
      <c r="D15">
        <v>3</v>
      </c>
      <c r="E15" t="s">
        <v>4</v>
      </c>
      <c r="F15" t="s">
        <v>5</v>
      </c>
      <c r="G15" t="s">
        <v>25</v>
      </c>
      <c r="P15" t="str">
        <f>CONCATENATE(".db #$", C15, B15, ", #%", IF(E15="R", "0", "1"),  DEC2BIN(D15-1,2), VLOOKUP(F15, info!$H$5:$I$9, 2, FALSE), VLOOKUP(G15, info!$K$5:$L$11, 2, FALSE))</f>
        <v>.db #$71, #%11001011</v>
      </c>
    </row>
    <row r="16" spans="1:18" x14ac:dyDescent="0.3">
      <c r="B16">
        <v>2</v>
      </c>
      <c r="C16">
        <v>6</v>
      </c>
      <c r="D16">
        <v>3</v>
      </c>
      <c r="E16" t="s">
        <v>17</v>
      </c>
      <c r="F16" t="s">
        <v>5</v>
      </c>
      <c r="G16" t="s">
        <v>25</v>
      </c>
      <c r="P16" t="str">
        <f>CONCATENATE(".db #$", C16, B16, ", #%", IF(E16="R", "0", "1"),  DEC2BIN(D16-1,2), VLOOKUP(F16, info!$H$5:$I$9, 2, FALSE), VLOOKUP(G16, info!$K$5:$L$11, 2, FALSE))</f>
        <v>.db #$62, #%01001011</v>
      </c>
    </row>
    <row r="17" spans="2:16" x14ac:dyDescent="0.3">
      <c r="B17">
        <v>4</v>
      </c>
      <c r="C17">
        <v>6</v>
      </c>
      <c r="D17">
        <v>3</v>
      </c>
      <c r="E17" t="s">
        <v>17</v>
      </c>
      <c r="F17" t="s">
        <v>5</v>
      </c>
      <c r="G17" t="s">
        <v>25</v>
      </c>
      <c r="P17" t="str">
        <f>CONCATENATE(".db #$", C17, B17, ", #%", IF(E17="R", "0", "1"),  DEC2BIN(D17-1,2), VLOOKUP(F17, info!$H$5:$I$9, 2, FALSE), VLOOKUP(G17, info!$K$5:$L$11, 2, FALSE))</f>
        <v>.db #$64, #%01001011</v>
      </c>
    </row>
    <row r="18" spans="2:16" x14ac:dyDescent="0.3">
      <c r="B18">
        <v>5</v>
      </c>
      <c r="C18">
        <v>7</v>
      </c>
      <c r="D18">
        <v>3</v>
      </c>
      <c r="E18" t="s">
        <v>4</v>
      </c>
      <c r="F18" t="s">
        <v>5</v>
      </c>
      <c r="G18" t="s">
        <v>25</v>
      </c>
      <c r="P18" t="str">
        <f>CONCATENATE(".db #$", C18, B18, ", #%", IF(E18="R", "0", "1"),  DEC2BIN(D18-1,2), VLOOKUP(F18, info!$H$5:$I$9, 2, FALSE), VLOOKUP(G18, info!$K$5:$L$11, 2, FALSE))</f>
        <v>.db #$75, #%11001011</v>
      </c>
    </row>
    <row r="19" spans="2:16" x14ac:dyDescent="0.3">
      <c r="B19">
        <v>6</v>
      </c>
      <c r="C19">
        <v>6</v>
      </c>
      <c r="D19">
        <v>3</v>
      </c>
      <c r="E19" t="s">
        <v>17</v>
      </c>
      <c r="F19" t="s">
        <v>5</v>
      </c>
      <c r="G19" t="s">
        <v>25</v>
      </c>
      <c r="P19" t="str">
        <f>CONCATENATE(".db #$", C19, B19, ", #%", IF(E19="R", "0", "1"),  DEC2BIN(D19-1,2), VLOOKUP(F19, info!$H$5:$I$9, 2, FALSE), VLOOKUP(G19, info!$K$5:$L$11, 2, FALSE))</f>
        <v>.db #$66, #%01001011</v>
      </c>
    </row>
    <row r="20" spans="2:16" x14ac:dyDescent="0.3">
      <c r="B20">
        <v>8</v>
      </c>
      <c r="C20">
        <v>6</v>
      </c>
      <c r="D20">
        <v>3</v>
      </c>
      <c r="E20" t="s">
        <v>17</v>
      </c>
      <c r="F20" t="s">
        <v>5</v>
      </c>
      <c r="G20" t="s">
        <v>25</v>
      </c>
      <c r="P20" t="str">
        <f>CONCATENATE(".db #$", C20, B20, ", #%", IF(E20="R", "0", "1"),  DEC2BIN(D20-1,2), VLOOKUP(F20, info!$H$5:$I$9, 2, FALSE), VLOOKUP(G20, info!$K$5:$L$11, 2, FALSE))</f>
        <v>.db #$68, #%01001011</v>
      </c>
    </row>
    <row r="21" spans="2:16" x14ac:dyDescent="0.3">
      <c r="B21">
        <v>9</v>
      </c>
      <c r="C21">
        <v>7</v>
      </c>
      <c r="D21">
        <v>1</v>
      </c>
      <c r="E21" t="s">
        <v>17</v>
      </c>
      <c r="F21" t="s">
        <v>5</v>
      </c>
      <c r="G21" t="s">
        <v>25</v>
      </c>
      <c r="P21" t="str">
        <f>CONCATENATE(".db #$", C21, B21, ", #%", IF(E21="R", "0", "1"),  DEC2BIN(D21-1,2), VLOOKUP(F21, info!$H$5:$I$9, 2, FALSE), VLOOKUP(G21, info!$K$5:$L$11, 2, FALSE))</f>
        <v>.db #$79, #%00001011</v>
      </c>
    </row>
    <row r="22" spans="2:16" x14ac:dyDescent="0.3">
      <c r="B22">
        <v>0</v>
      </c>
      <c r="C22">
        <v>7</v>
      </c>
      <c r="D22">
        <v>1</v>
      </c>
      <c r="E22" t="s">
        <v>17</v>
      </c>
      <c r="F22" t="s">
        <v>4</v>
      </c>
      <c r="G22" t="s">
        <v>25</v>
      </c>
      <c r="P22" t="str">
        <f>CONCATENATE(".db #$", C22, B22, ", #%", IF(E22="R", "0", "1"),  DEC2BIN(D22-1,2), VLOOKUP(F22, info!$H$5:$I$9, 2, FALSE), VLOOKUP(G22, info!$K$5:$L$11, 2, FALSE))</f>
        <v>.db #$70, #%00000011</v>
      </c>
    </row>
    <row r="23" spans="2:16" x14ac:dyDescent="0.3">
      <c r="B23">
        <v>2</v>
      </c>
      <c r="C23">
        <v>7</v>
      </c>
      <c r="D23">
        <v>1</v>
      </c>
      <c r="E23" t="s">
        <v>17</v>
      </c>
      <c r="F23" t="s">
        <v>4</v>
      </c>
      <c r="G23" t="s">
        <v>25</v>
      </c>
      <c r="P23" t="str">
        <f>CONCATENATE(".db #$", C23, B23, ", #%", IF(E23="R", "0", "1"),  DEC2BIN(D23-1,2), VLOOKUP(F23, info!$H$5:$I$9, 2, FALSE), VLOOKUP(G23, info!$K$5:$L$11, 2, FALSE))</f>
        <v>.db #$72, #%00000011</v>
      </c>
    </row>
    <row r="24" spans="2:16" x14ac:dyDescent="0.3">
      <c r="B24">
        <v>4</v>
      </c>
      <c r="C24">
        <v>7</v>
      </c>
      <c r="D24">
        <v>1</v>
      </c>
      <c r="E24" t="s">
        <v>17</v>
      </c>
      <c r="F24" t="s">
        <v>4</v>
      </c>
      <c r="G24" t="s">
        <v>25</v>
      </c>
      <c r="P24" t="str">
        <f>CONCATENATE(".db #$", C24, B24, ", #%", IF(E24="R", "0", "1"),  DEC2BIN(D24-1,2), VLOOKUP(F24, info!$H$5:$I$9, 2, FALSE), VLOOKUP(G24, info!$K$5:$L$11, 2, FALSE))</f>
        <v>.db #$74, #%00000011</v>
      </c>
    </row>
    <row r="25" spans="2:16" x14ac:dyDescent="0.3">
      <c r="B25">
        <v>6</v>
      </c>
      <c r="C25">
        <v>7</v>
      </c>
      <c r="D25">
        <v>1</v>
      </c>
      <c r="E25" t="s">
        <v>17</v>
      </c>
      <c r="F25" t="s">
        <v>4</v>
      </c>
      <c r="G25" t="s">
        <v>25</v>
      </c>
      <c r="P25" t="str">
        <f>CONCATENATE(".db #$", C25, B25, ", #%", IF(E25="R", "0", "1"),  DEC2BIN(D25-1,2), VLOOKUP(F25, info!$H$5:$I$9, 2, FALSE), VLOOKUP(G25, info!$K$5:$L$11, 2, FALSE))</f>
        <v>.db #$76, #%00000011</v>
      </c>
    </row>
    <row r="26" spans="2:16" x14ac:dyDescent="0.3">
      <c r="B26">
        <v>8</v>
      </c>
      <c r="C26">
        <v>7</v>
      </c>
      <c r="D26">
        <v>1</v>
      </c>
      <c r="E26" t="s">
        <v>17</v>
      </c>
      <c r="F26" t="s">
        <v>4</v>
      </c>
      <c r="G26" t="s">
        <v>25</v>
      </c>
      <c r="P26" t="str">
        <f>CONCATENATE(".db #$", C26, B26, ", #%", IF(E26="R", "0", "1"),  DEC2BIN(D26-1,2), VLOOKUP(F26, info!$H$5:$I$9, 2, FALSE), VLOOKUP(G26, info!$K$5:$L$11, 2, FALSE))</f>
        <v>.db #$78, #%00000011</v>
      </c>
    </row>
    <row r="27" spans="2:16" x14ac:dyDescent="0.3">
      <c r="B27">
        <v>0</v>
      </c>
      <c r="C27">
        <v>0</v>
      </c>
      <c r="D27">
        <v>1</v>
      </c>
      <c r="E27" t="s">
        <v>17</v>
      </c>
      <c r="F27" t="s">
        <v>4</v>
      </c>
      <c r="G27" t="s">
        <v>25</v>
      </c>
      <c r="P27" t="str">
        <f>CONCATENATE(".db #$", C27, B27, ", #%", IF(E27="R", "0", "1"),  DEC2BIN(D27-1,2), VLOOKUP(F27, info!$H$5:$I$9, 2, FALSE), VLOOKUP(G27, info!$K$5:$L$11, 2, FALSE))</f>
        <v>.db #$00, #%00000011</v>
      </c>
    </row>
    <row r="28" spans="2:16" x14ac:dyDescent="0.3">
      <c r="B28">
        <v>0</v>
      </c>
      <c r="C28">
        <v>2</v>
      </c>
      <c r="D28">
        <v>1</v>
      </c>
      <c r="E28" t="s">
        <v>17</v>
      </c>
      <c r="F28" t="s">
        <v>4</v>
      </c>
      <c r="G28" t="s">
        <v>25</v>
      </c>
      <c r="P28" t="str">
        <f>CONCATENATE(".db #$", C28, B28, ", #%", IF(E28="R", "0", "1"),  DEC2BIN(D28-1,2), VLOOKUP(F28, info!$H$5:$I$9, 2, FALSE), VLOOKUP(G28, info!$K$5:$L$11, 2, FALSE))</f>
        <v>.db #$20, #%00000011</v>
      </c>
    </row>
    <row r="29" spans="2:16" x14ac:dyDescent="0.3">
      <c r="B29">
        <v>0</v>
      </c>
      <c r="C29">
        <v>4</v>
      </c>
      <c r="D29">
        <v>1</v>
      </c>
      <c r="E29" t="s">
        <v>17</v>
      </c>
      <c r="F29" t="s">
        <v>4</v>
      </c>
      <c r="G29" t="s">
        <v>25</v>
      </c>
      <c r="P29" t="str">
        <f>CONCATENATE(".db #$", C29, B29, ", #%", IF(E29="R", "0", "1"),  DEC2BIN(D29-1,2), VLOOKUP(F29, info!$H$5:$I$9, 2, FALSE), VLOOKUP(G29, info!$K$5:$L$11, 2, FALSE))</f>
        <v>.db #$40, #%00000011</v>
      </c>
    </row>
    <row r="30" spans="2:16" x14ac:dyDescent="0.3">
      <c r="B30">
        <v>0</v>
      </c>
      <c r="C30" t="s">
        <v>3</v>
      </c>
      <c r="D30">
        <v>1</v>
      </c>
      <c r="E30" t="s">
        <v>17</v>
      </c>
      <c r="F30" t="s">
        <v>4</v>
      </c>
      <c r="G30" t="s">
        <v>25</v>
      </c>
      <c r="P30" t="str">
        <f>CONCATENATE(".db #$", C30, B30, ", #%", IF(E30="R", "0", "1"),  DEC2BIN(D30-1,2), VLOOKUP(F30, info!$H$5:$I$9, 2, FALSE), VLOOKUP(G30, info!$K$5:$L$11, 2, FALSE))</f>
        <v>.db #$A0, #%00000011</v>
      </c>
    </row>
    <row r="31" spans="2:16" x14ac:dyDescent="0.3">
      <c r="B31">
        <v>0</v>
      </c>
      <c r="C31" t="s">
        <v>4</v>
      </c>
      <c r="D31">
        <v>1</v>
      </c>
      <c r="E31" t="s">
        <v>17</v>
      </c>
      <c r="F31" t="s">
        <v>4</v>
      </c>
      <c r="G31" t="s">
        <v>25</v>
      </c>
      <c r="P31" t="str">
        <f>CONCATENATE(".db #$", C31, B31, ", #%", IF(E31="R", "0", "1"),  DEC2BIN(D31-1,2), VLOOKUP(F31, info!$H$5:$I$9, 2, FALSE), VLOOKUP(G31, info!$K$5:$L$11, 2, FALSE))</f>
        <v>.db #$C0, #%00000011</v>
      </c>
    </row>
    <row r="32" spans="2:16" x14ac:dyDescent="0.3">
      <c r="B32">
        <v>1</v>
      </c>
      <c r="C32">
        <v>1</v>
      </c>
      <c r="D32">
        <v>1</v>
      </c>
      <c r="E32" t="s">
        <v>17</v>
      </c>
      <c r="F32" t="s">
        <v>4</v>
      </c>
      <c r="G32" t="s">
        <v>25</v>
      </c>
      <c r="P32" t="str">
        <f>CONCATENATE(".db #$", C32, B32, ", #%", IF(E32="R", "0", "1"),  DEC2BIN(D32-1,2), VLOOKUP(F32, info!$H$5:$I$9, 2, FALSE), VLOOKUP(G32, info!$K$5:$L$11, 2, FALSE))</f>
        <v>.db #$11, #%00000011</v>
      </c>
    </row>
    <row r="33" spans="2:16" x14ac:dyDescent="0.3">
      <c r="B33">
        <v>1</v>
      </c>
      <c r="C33">
        <v>3</v>
      </c>
      <c r="D33">
        <v>1</v>
      </c>
      <c r="E33" t="s">
        <v>17</v>
      </c>
      <c r="F33" t="s">
        <v>4</v>
      </c>
      <c r="G33" t="s">
        <v>25</v>
      </c>
      <c r="P33" t="str">
        <f>CONCATENATE(".db #$", C33, B33, ", #%", IF(E33="R", "0", "1"),  DEC2BIN(D33-1,2), VLOOKUP(F33, info!$H$5:$I$9, 2, FALSE), VLOOKUP(G33, info!$K$5:$L$11, 2, FALSE))</f>
        <v>.db #$31, #%00000011</v>
      </c>
    </row>
    <row r="34" spans="2:16" x14ac:dyDescent="0.3">
      <c r="B34">
        <v>1</v>
      </c>
      <c r="C34">
        <v>5</v>
      </c>
      <c r="D34">
        <v>1</v>
      </c>
      <c r="E34" t="s">
        <v>17</v>
      </c>
      <c r="F34" t="s">
        <v>4</v>
      </c>
      <c r="G34" t="s">
        <v>25</v>
      </c>
      <c r="P34" t="str">
        <f>CONCATENATE(".db #$", C34, B34, ", #%", IF(E34="R", "0", "1"),  DEC2BIN(D34-1,2), VLOOKUP(F34, info!$H$5:$I$9, 2, FALSE), VLOOKUP(G34, info!$K$5:$L$11, 2, FALSE))</f>
        <v>.db #$51, #%00000011</v>
      </c>
    </row>
    <row r="35" spans="2:16" x14ac:dyDescent="0.3">
      <c r="B35">
        <v>1</v>
      </c>
      <c r="C35">
        <v>9</v>
      </c>
      <c r="D35">
        <v>1</v>
      </c>
      <c r="E35" t="s">
        <v>17</v>
      </c>
      <c r="F35" t="s">
        <v>4</v>
      </c>
      <c r="G35" t="s">
        <v>25</v>
      </c>
      <c r="P35" t="str">
        <f>CONCATENATE(".db #$", C35, B35, ", #%", IF(E35="R", "0", "1"),  DEC2BIN(D35-1,2), VLOOKUP(F35, info!$H$5:$I$9, 2, FALSE), VLOOKUP(G35, info!$K$5:$L$11, 2, FALSE))</f>
        <v>.db #$91, #%00000011</v>
      </c>
    </row>
    <row r="36" spans="2:16" x14ac:dyDescent="0.3">
      <c r="B36">
        <v>1</v>
      </c>
      <c r="C36" t="s">
        <v>2</v>
      </c>
      <c r="D36">
        <v>1</v>
      </c>
      <c r="E36" t="s">
        <v>17</v>
      </c>
      <c r="F36" t="s">
        <v>4</v>
      </c>
      <c r="G36" t="s">
        <v>25</v>
      </c>
      <c r="P36" t="str">
        <f>CONCATENATE(".db #$", C36, B36, ", #%", IF(E36="R", "0", "1"),  DEC2BIN(D36-1,2), VLOOKUP(F36, info!$H$5:$I$9, 2, FALSE), VLOOKUP(G36, info!$K$5:$L$11, 2, FALSE))</f>
        <v>.db #$B1, #%00000011</v>
      </c>
    </row>
    <row r="37" spans="2:16" x14ac:dyDescent="0.3">
      <c r="B37">
        <v>1</v>
      </c>
      <c r="C37" t="s">
        <v>0</v>
      </c>
      <c r="D37">
        <v>1</v>
      </c>
      <c r="E37" t="s">
        <v>17</v>
      </c>
      <c r="F37" t="s">
        <v>4</v>
      </c>
      <c r="G37" t="s">
        <v>25</v>
      </c>
      <c r="P37" t="str">
        <f>CONCATENATE(".db #$", C37, B37, ", #%", IF(E37="R", "0", "1"),  DEC2BIN(D37-1,2), VLOOKUP(F37, info!$H$5:$I$9, 2, FALSE), VLOOKUP(G37, info!$K$5:$L$11, 2, FALSE))</f>
        <v>.db #$D1, #%00000011</v>
      </c>
    </row>
    <row r="38" spans="2:16" x14ac:dyDescent="0.3">
      <c r="B38">
        <v>2</v>
      </c>
      <c r="C38">
        <v>0</v>
      </c>
      <c r="D38">
        <v>1</v>
      </c>
      <c r="E38" t="s">
        <v>17</v>
      </c>
      <c r="F38" t="s">
        <v>4</v>
      </c>
      <c r="G38" t="s">
        <v>25</v>
      </c>
      <c r="P38" t="str">
        <f>CONCATENATE(".db #$", C38, B38, ", #%", IF(E38="R", "0", "1"),  DEC2BIN(D38-1,2), VLOOKUP(F38, info!$H$5:$I$9, 2, FALSE), VLOOKUP(G38, info!$K$5:$L$11, 2, FALSE))</f>
        <v>.db #$02, #%00000011</v>
      </c>
    </row>
    <row r="39" spans="2:16" x14ac:dyDescent="0.3">
      <c r="B39">
        <v>2</v>
      </c>
      <c r="C39">
        <v>2</v>
      </c>
      <c r="D39">
        <v>1</v>
      </c>
      <c r="E39" t="s">
        <v>17</v>
      </c>
      <c r="F39" t="s">
        <v>4</v>
      </c>
      <c r="G39" t="s">
        <v>25</v>
      </c>
      <c r="P39" t="str">
        <f>CONCATENATE(".db #$", C39, B39, ", #%", IF(E39="R", "0", "1"),  DEC2BIN(D39-1,2), VLOOKUP(F39, info!$H$5:$I$9, 2, FALSE), VLOOKUP(G39, info!$K$5:$L$11, 2, FALSE))</f>
        <v>.db #$22, #%00000011</v>
      </c>
    </row>
    <row r="40" spans="2:16" x14ac:dyDescent="0.3">
      <c r="B40">
        <v>2</v>
      </c>
      <c r="C40">
        <v>4</v>
      </c>
      <c r="D40">
        <v>1</v>
      </c>
      <c r="E40" t="s">
        <v>17</v>
      </c>
      <c r="F40" t="s">
        <v>4</v>
      </c>
      <c r="G40" t="s">
        <v>25</v>
      </c>
      <c r="P40" t="str">
        <f>CONCATENATE(".db #$", C40, B40, ", #%", IF(E40="R", "0", "1"),  DEC2BIN(D40-1,2), VLOOKUP(F40, info!$H$5:$I$9, 2, FALSE), VLOOKUP(G40, info!$K$5:$L$11, 2, FALSE))</f>
        <v>.db #$42, #%00000011</v>
      </c>
    </row>
    <row r="41" spans="2:16" x14ac:dyDescent="0.3">
      <c r="B41">
        <v>2</v>
      </c>
      <c r="C41" t="s">
        <v>3</v>
      </c>
      <c r="D41">
        <v>1</v>
      </c>
      <c r="E41" t="s">
        <v>17</v>
      </c>
      <c r="F41" t="s">
        <v>4</v>
      </c>
      <c r="G41" t="s">
        <v>25</v>
      </c>
      <c r="P41" t="str">
        <f>CONCATENATE(".db #$", C41, B41, ", #%", IF(E41="R", "0", "1"),  DEC2BIN(D41-1,2), VLOOKUP(F41, info!$H$5:$I$9, 2, FALSE), VLOOKUP(G41, info!$K$5:$L$11, 2, FALSE))</f>
        <v>.db #$A2, #%00000011</v>
      </c>
    </row>
    <row r="42" spans="2:16" x14ac:dyDescent="0.3">
      <c r="B42">
        <v>2</v>
      </c>
      <c r="C42" t="s">
        <v>4</v>
      </c>
      <c r="D42">
        <v>1</v>
      </c>
      <c r="E42" t="s">
        <v>17</v>
      </c>
      <c r="F42" t="s">
        <v>4</v>
      </c>
      <c r="G42" t="s">
        <v>25</v>
      </c>
      <c r="P42" t="str">
        <f>CONCATENATE(".db #$", C42, B42, ", #%", IF(E42="R", "0", "1"),  DEC2BIN(D42-1,2), VLOOKUP(F42, info!$H$5:$I$9, 2, FALSE), VLOOKUP(G42, info!$K$5:$L$11, 2, FALSE))</f>
        <v>.db #$C2, #%00000011</v>
      </c>
    </row>
    <row r="43" spans="2:16" x14ac:dyDescent="0.3">
      <c r="B43">
        <v>3</v>
      </c>
      <c r="C43">
        <v>1</v>
      </c>
      <c r="D43">
        <v>1</v>
      </c>
      <c r="E43" t="s">
        <v>17</v>
      </c>
      <c r="F43" t="s">
        <v>4</v>
      </c>
      <c r="G43" t="s">
        <v>25</v>
      </c>
      <c r="P43" t="str">
        <f>CONCATENATE(".db #$", C43, B43, ", #%", IF(E43="R", "0", "1"),  DEC2BIN(D43-1,2), VLOOKUP(F43, info!$H$5:$I$9, 2, FALSE), VLOOKUP(G43, info!$K$5:$L$11, 2, FALSE))</f>
        <v>.db #$13, #%00000011</v>
      </c>
    </row>
    <row r="44" spans="2:16" x14ac:dyDescent="0.3">
      <c r="B44">
        <v>3</v>
      </c>
      <c r="C44">
        <v>3</v>
      </c>
      <c r="D44">
        <v>1</v>
      </c>
      <c r="E44" t="s">
        <v>17</v>
      </c>
      <c r="F44" t="s">
        <v>4</v>
      </c>
      <c r="G44" t="s">
        <v>25</v>
      </c>
      <c r="P44" t="str">
        <f>CONCATENATE(".db #$", C44, B44, ", #%", IF(E44="R", "0", "1"),  DEC2BIN(D44-1,2), VLOOKUP(F44, info!$H$5:$I$9, 2, FALSE), VLOOKUP(G44, info!$K$5:$L$11, 2, FALSE))</f>
        <v>.db #$33, #%00000011</v>
      </c>
    </row>
    <row r="45" spans="2:16" x14ac:dyDescent="0.3">
      <c r="B45">
        <v>3</v>
      </c>
      <c r="C45">
        <v>5</v>
      </c>
      <c r="D45">
        <v>1</v>
      </c>
      <c r="E45" t="s">
        <v>17</v>
      </c>
      <c r="F45" t="s">
        <v>4</v>
      </c>
      <c r="G45" t="s">
        <v>25</v>
      </c>
      <c r="P45" t="str">
        <f>CONCATENATE(".db #$", C45, B45, ", #%", IF(E45="R", "0", "1"),  DEC2BIN(D45-1,2), VLOOKUP(F45, info!$H$5:$I$9, 2, FALSE), VLOOKUP(G45, info!$K$5:$L$11, 2, FALSE))</f>
        <v>.db #$53, #%00000011</v>
      </c>
    </row>
    <row r="46" spans="2:16" x14ac:dyDescent="0.3">
      <c r="B46">
        <v>3</v>
      </c>
      <c r="C46">
        <v>9</v>
      </c>
      <c r="D46">
        <v>1</v>
      </c>
      <c r="E46" t="s">
        <v>17</v>
      </c>
      <c r="F46" t="s">
        <v>4</v>
      </c>
      <c r="G46" t="s">
        <v>25</v>
      </c>
      <c r="P46" t="str">
        <f>CONCATENATE(".db #$", C46, B46, ", #%", IF(E46="R", "0", "1"),  DEC2BIN(D46-1,2), VLOOKUP(F46, info!$H$5:$I$9, 2, FALSE), VLOOKUP(G46, info!$K$5:$L$11, 2, FALSE))</f>
        <v>.db #$93, #%00000011</v>
      </c>
    </row>
    <row r="47" spans="2:16" x14ac:dyDescent="0.3">
      <c r="B47">
        <v>3</v>
      </c>
      <c r="C47" t="s">
        <v>2</v>
      </c>
      <c r="D47">
        <v>1</v>
      </c>
      <c r="E47" t="s">
        <v>17</v>
      </c>
      <c r="F47" t="s">
        <v>4</v>
      </c>
      <c r="G47" t="s">
        <v>25</v>
      </c>
      <c r="P47" t="str">
        <f>CONCATENATE(".db #$", C47, B47, ", #%", IF(E47="R", "0", "1"),  DEC2BIN(D47-1,2), VLOOKUP(F47, info!$H$5:$I$9, 2, FALSE), VLOOKUP(G47, info!$K$5:$L$11, 2, FALSE))</f>
        <v>.db #$B3, #%00000011</v>
      </c>
    </row>
    <row r="48" spans="2:16" x14ac:dyDescent="0.3">
      <c r="B48">
        <v>3</v>
      </c>
      <c r="C48" t="s">
        <v>0</v>
      </c>
      <c r="D48">
        <v>1</v>
      </c>
      <c r="E48" t="s">
        <v>17</v>
      </c>
      <c r="F48" t="s">
        <v>4</v>
      </c>
      <c r="G48" t="s">
        <v>25</v>
      </c>
      <c r="P48" t="str">
        <f>CONCATENATE(".db #$", C48, B48, ", #%", IF(E48="R", "0", "1"),  DEC2BIN(D48-1,2), VLOOKUP(F48, info!$H$5:$I$9, 2, FALSE), VLOOKUP(G48, info!$K$5:$L$11, 2, FALSE))</f>
        <v>.db #$D3, #%00000011</v>
      </c>
    </row>
    <row r="49" spans="2:16" x14ac:dyDescent="0.3">
      <c r="B49">
        <v>4</v>
      </c>
      <c r="C49">
        <v>0</v>
      </c>
      <c r="D49">
        <v>1</v>
      </c>
      <c r="E49" t="s">
        <v>17</v>
      </c>
      <c r="F49" t="s">
        <v>4</v>
      </c>
      <c r="G49" t="s">
        <v>25</v>
      </c>
      <c r="P49" t="str">
        <f>CONCATENATE(".db #$", C49, B49, ", #%", IF(E49="R", "0", "1"),  DEC2BIN(D49-1,2), VLOOKUP(F49, info!$H$5:$I$9, 2, FALSE), VLOOKUP(G49, info!$K$5:$L$11, 2, FALSE))</f>
        <v>.db #$04, #%00000011</v>
      </c>
    </row>
    <row r="50" spans="2:16" x14ac:dyDescent="0.3">
      <c r="B50">
        <v>4</v>
      </c>
      <c r="C50">
        <v>2</v>
      </c>
      <c r="D50">
        <v>1</v>
      </c>
      <c r="E50" t="s">
        <v>17</v>
      </c>
      <c r="F50" t="s">
        <v>4</v>
      </c>
      <c r="G50" t="s">
        <v>25</v>
      </c>
      <c r="P50" t="str">
        <f>CONCATENATE(".db #$", C50, B50, ", #%", IF(E50="R", "0", "1"),  DEC2BIN(D50-1,2), VLOOKUP(F50, info!$H$5:$I$9, 2, FALSE), VLOOKUP(G50, info!$K$5:$L$11, 2, FALSE))</f>
        <v>.db #$24, #%00000011</v>
      </c>
    </row>
    <row r="51" spans="2:16" x14ac:dyDescent="0.3">
      <c r="B51">
        <v>4</v>
      </c>
      <c r="C51">
        <v>4</v>
      </c>
      <c r="D51">
        <v>1</v>
      </c>
      <c r="E51" t="s">
        <v>17</v>
      </c>
      <c r="F51" t="s">
        <v>4</v>
      </c>
      <c r="G51" t="s">
        <v>25</v>
      </c>
      <c r="P51" t="str">
        <f>CONCATENATE(".db #$", C51, B51, ", #%", IF(E51="R", "0", "1"),  DEC2BIN(D51-1,2), VLOOKUP(F51, info!$H$5:$I$9, 2, FALSE), VLOOKUP(G51, info!$K$5:$L$11, 2, FALSE))</f>
        <v>.db #$44, #%00000011</v>
      </c>
    </row>
    <row r="52" spans="2:16" x14ac:dyDescent="0.3">
      <c r="B52">
        <v>4</v>
      </c>
      <c r="C52" t="s">
        <v>3</v>
      </c>
      <c r="D52">
        <v>1</v>
      </c>
      <c r="E52" t="s">
        <v>17</v>
      </c>
      <c r="F52" t="s">
        <v>4</v>
      </c>
      <c r="G52" t="s">
        <v>25</v>
      </c>
      <c r="P52" t="str">
        <f>CONCATENATE(".db #$", C52, B52, ", #%", IF(E52="R", "0", "1"),  DEC2BIN(D52-1,2), VLOOKUP(F52, info!$H$5:$I$9, 2, FALSE), VLOOKUP(G52, info!$K$5:$L$11, 2, FALSE))</f>
        <v>.db #$A4, #%00000011</v>
      </c>
    </row>
    <row r="53" spans="2:16" x14ac:dyDescent="0.3">
      <c r="B53">
        <v>4</v>
      </c>
      <c r="C53" t="s">
        <v>4</v>
      </c>
      <c r="D53">
        <v>1</v>
      </c>
      <c r="E53" t="s">
        <v>17</v>
      </c>
      <c r="F53" t="s">
        <v>4</v>
      </c>
      <c r="G53" t="s">
        <v>25</v>
      </c>
      <c r="P53" t="str">
        <f>CONCATENATE(".db #$", C53, B53, ", #%", IF(E53="R", "0", "1"),  DEC2BIN(D53-1,2), VLOOKUP(F53, info!$H$5:$I$9, 2, FALSE), VLOOKUP(G53, info!$K$5:$L$11, 2, FALSE))</f>
        <v>.db #$C4, #%00000011</v>
      </c>
    </row>
    <row r="54" spans="2:16" x14ac:dyDescent="0.3">
      <c r="B54">
        <v>5</v>
      </c>
      <c r="C54">
        <v>1</v>
      </c>
      <c r="D54">
        <v>1</v>
      </c>
      <c r="E54" t="s">
        <v>17</v>
      </c>
      <c r="F54" t="s">
        <v>4</v>
      </c>
      <c r="G54" t="s">
        <v>25</v>
      </c>
      <c r="P54" t="str">
        <f>CONCATENATE(".db #$", C54, B54, ", #%", IF(E54="R", "0", "1"),  DEC2BIN(D54-1,2), VLOOKUP(F54, info!$H$5:$I$9, 2, FALSE), VLOOKUP(G54, info!$K$5:$L$11, 2, FALSE))</f>
        <v>.db #$15, #%00000011</v>
      </c>
    </row>
    <row r="55" spans="2:16" x14ac:dyDescent="0.3">
      <c r="B55">
        <v>5</v>
      </c>
      <c r="C55">
        <v>3</v>
      </c>
      <c r="D55">
        <v>1</v>
      </c>
      <c r="E55" t="s">
        <v>17</v>
      </c>
      <c r="F55" t="s">
        <v>4</v>
      </c>
      <c r="G55" t="s">
        <v>25</v>
      </c>
      <c r="P55" t="str">
        <f>CONCATENATE(".db #$", C55, B55, ", #%", IF(E55="R", "0", "1"),  DEC2BIN(D55-1,2), VLOOKUP(F55, info!$H$5:$I$9, 2, FALSE), VLOOKUP(G55, info!$K$5:$L$11, 2, FALSE))</f>
        <v>.db #$35, #%00000011</v>
      </c>
    </row>
    <row r="56" spans="2:16" x14ac:dyDescent="0.3">
      <c r="B56">
        <v>5</v>
      </c>
      <c r="C56">
        <v>5</v>
      </c>
      <c r="D56">
        <v>1</v>
      </c>
      <c r="E56" t="s">
        <v>17</v>
      </c>
      <c r="F56" t="s">
        <v>4</v>
      </c>
      <c r="G56" t="s">
        <v>25</v>
      </c>
      <c r="P56" t="str">
        <f>CONCATENATE(".db #$", C56, B56, ", #%", IF(E56="R", "0", "1"),  DEC2BIN(D56-1,2), VLOOKUP(F56, info!$H$5:$I$9, 2, FALSE), VLOOKUP(G56, info!$K$5:$L$11, 2, FALSE))</f>
        <v>.db #$55, #%00000011</v>
      </c>
    </row>
    <row r="57" spans="2:16" x14ac:dyDescent="0.3">
      <c r="B57">
        <v>5</v>
      </c>
      <c r="C57">
        <v>9</v>
      </c>
      <c r="D57">
        <v>1</v>
      </c>
      <c r="E57" t="s">
        <v>17</v>
      </c>
      <c r="F57" t="s">
        <v>4</v>
      </c>
      <c r="G57" t="s">
        <v>25</v>
      </c>
      <c r="P57" t="str">
        <f>CONCATENATE(".db #$", C57, B57, ", #%", IF(E57="R", "0", "1"),  DEC2BIN(D57-1,2), VLOOKUP(F57, info!$H$5:$I$9, 2, FALSE), VLOOKUP(G57, info!$K$5:$L$11, 2, FALSE))</f>
        <v>.db #$95, #%00000011</v>
      </c>
    </row>
    <row r="58" spans="2:16" x14ac:dyDescent="0.3">
      <c r="B58">
        <v>5</v>
      </c>
      <c r="C58" t="s">
        <v>2</v>
      </c>
      <c r="D58">
        <v>1</v>
      </c>
      <c r="E58" t="s">
        <v>17</v>
      </c>
      <c r="F58" t="s">
        <v>4</v>
      </c>
      <c r="G58" t="s">
        <v>25</v>
      </c>
      <c r="P58" t="str">
        <f>CONCATENATE(".db #$", C58, B58, ", #%", IF(E58="R", "0", "1"),  DEC2BIN(D58-1,2), VLOOKUP(F58, info!$H$5:$I$9, 2, FALSE), VLOOKUP(G58, info!$K$5:$L$11, 2, FALSE))</f>
        <v>.db #$B5, #%00000011</v>
      </c>
    </row>
    <row r="59" spans="2:16" x14ac:dyDescent="0.3">
      <c r="B59">
        <v>5</v>
      </c>
      <c r="C59" t="s">
        <v>0</v>
      </c>
      <c r="D59">
        <v>1</v>
      </c>
      <c r="E59" t="s">
        <v>17</v>
      </c>
      <c r="F59" t="s">
        <v>4</v>
      </c>
      <c r="G59" t="s">
        <v>25</v>
      </c>
      <c r="P59" t="str">
        <f>CONCATENATE(".db #$", C59, B59, ", #%", IF(E59="R", "0", "1"),  DEC2BIN(D59-1,2), VLOOKUP(F59, info!$H$5:$I$9, 2, FALSE), VLOOKUP(G59, info!$K$5:$L$11, 2, FALSE))</f>
        <v>.db #$D5, #%00000011</v>
      </c>
    </row>
    <row r="60" spans="2:16" x14ac:dyDescent="0.3">
      <c r="B60">
        <v>6</v>
      </c>
      <c r="C60">
        <v>0</v>
      </c>
      <c r="D60">
        <v>1</v>
      </c>
      <c r="E60" t="s">
        <v>17</v>
      </c>
      <c r="F60" t="s">
        <v>4</v>
      </c>
      <c r="G60" t="s">
        <v>25</v>
      </c>
      <c r="P60" t="str">
        <f>CONCATENATE(".db #$", C60, B60, ", #%", IF(E60="R", "0", "1"),  DEC2BIN(D60-1,2), VLOOKUP(F60, info!$H$5:$I$9, 2, FALSE), VLOOKUP(G60, info!$K$5:$L$11, 2, FALSE))</f>
        <v>.db #$06, #%00000011</v>
      </c>
    </row>
    <row r="61" spans="2:16" x14ac:dyDescent="0.3">
      <c r="B61">
        <v>6</v>
      </c>
      <c r="C61">
        <v>2</v>
      </c>
      <c r="D61">
        <v>1</v>
      </c>
      <c r="E61" t="s">
        <v>17</v>
      </c>
      <c r="F61" t="s">
        <v>4</v>
      </c>
      <c r="G61" t="s">
        <v>25</v>
      </c>
      <c r="P61" t="str">
        <f>CONCATENATE(".db #$", C61, B61, ", #%", IF(E61="R", "0", "1"),  DEC2BIN(D61-1,2), VLOOKUP(F61, info!$H$5:$I$9, 2, FALSE), VLOOKUP(G61, info!$K$5:$L$11, 2, FALSE))</f>
        <v>.db #$26, #%00000011</v>
      </c>
    </row>
    <row r="62" spans="2:16" x14ac:dyDescent="0.3">
      <c r="B62">
        <v>6</v>
      </c>
      <c r="C62">
        <v>4</v>
      </c>
      <c r="D62">
        <v>1</v>
      </c>
      <c r="E62" t="s">
        <v>17</v>
      </c>
      <c r="F62" t="s">
        <v>4</v>
      </c>
      <c r="G62" t="s">
        <v>25</v>
      </c>
      <c r="P62" t="str">
        <f>CONCATENATE(".db #$", C62, B62, ", #%", IF(E62="R", "0", "1"),  DEC2BIN(D62-1,2), VLOOKUP(F62, info!$H$5:$I$9, 2, FALSE), VLOOKUP(G62, info!$K$5:$L$11, 2, FALSE))</f>
        <v>.db #$46, #%00000011</v>
      </c>
    </row>
    <row r="63" spans="2:16" x14ac:dyDescent="0.3">
      <c r="B63">
        <v>6</v>
      </c>
      <c r="C63" t="s">
        <v>3</v>
      </c>
      <c r="D63">
        <v>1</v>
      </c>
      <c r="E63" t="s">
        <v>17</v>
      </c>
      <c r="F63" t="s">
        <v>4</v>
      </c>
      <c r="G63" t="s">
        <v>25</v>
      </c>
      <c r="P63" t="str">
        <f>CONCATENATE(".db #$", C63, B63, ", #%", IF(E63="R", "0", "1"),  DEC2BIN(D63-1,2), VLOOKUP(F63, info!$H$5:$I$9, 2, FALSE), VLOOKUP(G63, info!$K$5:$L$11, 2, FALSE))</f>
        <v>.db #$A6, #%00000011</v>
      </c>
    </row>
    <row r="64" spans="2:16" x14ac:dyDescent="0.3">
      <c r="B64">
        <v>6</v>
      </c>
      <c r="C64" t="s">
        <v>4</v>
      </c>
      <c r="D64">
        <v>1</v>
      </c>
      <c r="E64" t="s">
        <v>17</v>
      </c>
      <c r="F64" t="s">
        <v>4</v>
      </c>
      <c r="G64" t="s">
        <v>25</v>
      </c>
      <c r="P64" t="str">
        <f>CONCATENATE(".db #$", C64, B64, ", #%", IF(E64="R", "0", "1"),  DEC2BIN(D64-1,2), VLOOKUP(F64, info!$H$5:$I$9, 2, FALSE), VLOOKUP(G64, info!$K$5:$L$11, 2, FALSE))</f>
        <v>.db #$C6, #%00000011</v>
      </c>
    </row>
    <row r="65" spans="2:16" x14ac:dyDescent="0.3">
      <c r="B65">
        <v>7</v>
      </c>
      <c r="C65">
        <v>1</v>
      </c>
      <c r="D65">
        <v>1</v>
      </c>
      <c r="E65" t="s">
        <v>17</v>
      </c>
      <c r="F65" t="s">
        <v>4</v>
      </c>
      <c r="G65" t="s">
        <v>25</v>
      </c>
      <c r="P65" t="str">
        <f>CONCATENATE(".db #$", C65, B65, ", #%", IF(E65="R", "0", "1"),  DEC2BIN(D65-1,2), VLOOKUP(F65, info!$H$5:$I$9, 2, FALSE), VLOOKUP(G65, info!$K$5:$L$11, 2, FALSE))</f>
        <v>.db #$17, #%00000011</v>
      </c>
    </row>
    <row r="66" spans="2:16" x14ac:dyDescent="0.3">
      <c r="B66">
        <v>7</v>
      </c>
      <c r="C66">
        <v>3</v>
      </c>
      <c r="D66">
        <v>1</v>
      </c>
      <c r="E66" t="s">
        <v>17</v>
      </c>
      <c r="F66" t="s">
        <v>4</v>
      </c>
      <c r="G66" t="s">
        <v>25</v>
      </c>
      <c r="P66" t="str">
        <f>CONCATENATE(".db #$", C66, B66, ", #%", IF(E66="R", "0", "1"),  DEC2BIN(D66-1,2), VLOOKUP(F66, info!$H$5:$I$9, 2, FALSE), VLOOKUP(G66, info!$K$5:$L$11, 2, FALSE))</f>
        <v>.db #$37, #%00000011</v>
      </c>
    </row>
    <row r="67" spans="2:16" x14ac:dyDescent="0.3">
      <c r="B67">
        <v>7</v>
      </c>
      <c r="C67">
        <v>5</v>
      </c>
      <c r="D67">
        <v>1</v>
      </c>
      <c r="E67" t="s">
        <v>17</v>
      </c>
      <c r="F67" t="s">
        <v>4</v>
      </c>
      <c r="G67" t="s">
        <v>25</v>
      </c>
      <c r="P67" t="str">
        <f>CONCATENATE(".db #$", C67, B67, ", #%", IF(E67="R", "0", "1"),  DEC2BIN(D67-1,2), VLOOKUP(F67, info!$H$5:$I$9, 2, FALSE), VLOOKUP(G67, info!$K$5:$L$11, 2, FALSE))</f>
        <v>.db #$57, #%00000011</v>
      </c>
    </row>
    <row r="68" spans="2:16" x14ac:dyDescent="0.3">
      <c r="B68">
        <v>7</v>
      </c>
      <c r="C68">
        <v>9</v>
      </c>
      <c r="D68">
        <v>1</v>
      </c>
      <c r="E68" t="s">
        <v>17</v>
      </c>
      <c r="F68" t="s">
        <v>4</v>
      </c>
      <c r="G68" t="s">
        <v>25</v>
      </c>
      <c r="P68" t="str">
        <f>CONCATENATE(".db #$", C68, B68, ", #%", IF(E68="R", "0", "1"),  DEC2BIN(D68-1,2), VLOOKUP(F68, info!$H$5:$I$9, 2, FALSE), VLOOKUP(G68, info!$K$5:$L$11, 2, FALSE))</f>
        <v>.db #$97, #%00000011</v>
      </c>
    </row>
    <row r="69" spans="2:16" x14ac:dyDescent="0.3">
      <c r="B69">
        <v>7</v>
      </c>
      <c r="C69" t="s">
        <v>2</v>
      </c>
      <c r="D69">
        <v>1</v>
      </c>
      <c r="E69" t="s">
        <v>17</v>
      </c>
      <c r="F69" t="s">
        <v>4</v>
      </c>
      <c r="G69" t="s">
        <v>25</v>
      </c>
      <c r="P69" t="str">
        <f>CONCATENATE(".db #$", C69, B69, ", #%", IF(E69="R", "0", "1"),  DEC2BIN(D69-1,2), VLOOKUP(F69, info!$H$5:$I$9, 2, FALSE), VLOOKUP(G69, info!$K$5:$L$11, 2, FALSE))</f>
        <v>.db #$B7, #%00000011</v>
      </c>
    </row>
    <row r="70" spans="2:16" x14ac:dyDescent="0.3">
      <c r="B70">
        <v>7</v>
      </c>
      <c r="C70" t="s">
        <v>0</v>
      </c>
      <c r="D70">
        <v>1</v>
      </c>
      <c r="E70" t="s">
        <v>17</v>
      </c>
      <c r="F70" t="s">
        <v>4</v>
      </c>
      <c r="G70" t="s">
        <v>25</v>
      </c>
      <c r="P70" t="str">
        <f>CONCATENATE(".db #$", C70, B70, ", #%", IF(E70="R", "0", "1"),  DEC2BIN(D70-1,2), VLOOKUP(F70, info!$H$5:$I$9, 2, FALSE), VLOOKUP(G70, info!$K$5:$L$11, 2, FALSE))</f>
        <v>.db #$D7, #%00000011</v>
      </c>
    </row>
    <row r="71" spans="2:16" x14ac:dyDescent="0.3">
      <c r="B71">
        <v>8</v>
      </c>
      <c r="C71">
        <v>0</v>
      </c>
      <c r="D71">
        <v>1</v>
      </c>
      <c r="E71" t="s">
        <v>17</v>
      </c>
      <c r="F71" t="s">
        <v>4</v>
      </c>
      <c r="G71" t="s">
        <v>25</v>
      </c>
      <c r="P71" t="str">
        <f>CONCATENATE(".db #$", C71, B71, ", #%", IF(E71="R", "0", "1"),  DEC2BIN(D71-1,2), VLOOKUP(F71, info!$H$5:$I$9, 2, FALSE), VLOOKUP(G71, info!$K$5:$L$11, 2, FALSE))</f>
        <v>.db #$08, #%00000011</v>
      </c>
    </row>
    <row r="72" spans="2:16" x14ac:dyDescent="0.3">
      <c r="B72">
        <v>8</v>
      </c>
      <c r="C72">
        <v>2</v>
      </c>
      <c r="D72">
        <v>1</v>
      </c>
      <c r="E72" t="s">
        <v>17</v>
      </c>
      <c r="F72" t="s">
        <v>4</v>
      </c>
      <c r="G72" t="s">
        <v>25</v>
      </c>
      <c r="P72" t="str">
        <f>CONCATENATE(".db #$", C72, B72, ", #%", IF(E72="R", "0", "1"),  DEC2BIN(D72-1,2), VLOOKUP(F72, info!$H$5:$I$9, 2, FALSE), VLOOKUP(G72, info!$K$5:$L$11, 2, FALSE))</f>
        <v>.db #$28, #%00000011</v>
      </c>
    </row>
    <row r="73" spans="2:16" x14ac:dyDescent="0.3">
      <c r="B73">
        <v>8</v>
      </c>
      <c r="C73">
        <v>4</v>
      </c>
      <c r="D73">
        <v>1</v>
      </c>
      <c r="E73" t="s">
        <v>17</v>
      </c>
      <c r="F73" t="s">
        <v>4</v>
      </c>
      <c r="G73" t="s">
        <v>25</v>
      </c>
      <c r="P73" t="str">
        <f>CONCATENATE(".db #$", C73, B73, ", #%", IF(E73="R", "0", "1"),  DEC2BIN(D73-1,2), VLOOKUP(F73, info!$H$5:$I$9, 2, FALSE), VLOOKUP(G73, info!$K$5:$L$11, 2, FALSE))</f>
        <v>.db #$48, #%00000011</v>
      </c>
    </row>
    <row r="74" spans="2:16" x14ac:dyDescent="0.3">
      <c r="B74">
        <v>8</v>
      </c>
      <c r="C74" t="s">
        <v>3</v>
      </c>
      <c r="D74">
        <v>1</v>
      </c>
      <c r="E74" t="s">
        <v>17</v>
      </c>
      <c r="F74" t="s">
        <v>4</v>
      </c>
      <c r="G74" t="s">
        <v>25</v>
      </c>
      <c r="P74" t="str">
        <f>CONCATENATE(".db #$", C74, B74, ", #%", IF(E74="R", "0", "1"),  DEC2BIN(D74-1,2), VLOOKUP(F74, info!$H$5:$I$9, 2, FALSE), VLOOKUP(G74, info!$K$5:$L$11, 2, FALSE))</f>
        <v>.db #$A8, #%00000011</v>
      </c>
    </row>
    <row r="75" spans="2:16" x14ac:dyDescent="0.3">
      <c r="B75">
        <v>8</v>
      </c>
      <c r="C75" t="s">
        <v>4</v>
      </c>
      <c r="D75">
        <v>1</v>
      </c>
      <c r="E75" t="s">
        <v>17</v>
      </c>
      <c r="F75" t="s">
        <v>4</v>
      </c>
      <c r="G75" t="s">
        <v>25</v>
      </c>
      <c r="P75" t="str">
        <f>CONCATENATE(".db #$", C75, B75, ", #%", IF(E75="R", "0", "1"),  DEC2BIN(D75-1,2), VLOOKUP(F75, info!$H$5:$I$9, 2, FALSE), VLOOKUP(G75, info!$K$5:$L$11, 2, FALSE))</f>
        <v>.db #$C8, #%00000011</v>
      </c>
    </row>
    <row r="76" spans="2:16" x14ac:dyDescent="0.3">
      <c r="B76">
        <v>9</v>
      </c>
      <c r="C76">
        <v>1</v>
      </c>
      <c r="D76">
        <v>1</v>
      </c>
      <c r="E76" t="s">
        <v>17</v>
      </c>
      <c r="F76" t="s">
        <v>4</v>
      </c>
      <c r="G76" t="s">
        <v>25</v>
      </c>
      <c r="P76" t="str">
        <f>CONCATENATE(".db #$", C76, B76, ", #%", IF(E76="R", "0", "1"),  DEC2BIN(D76-1,2), VLOOKUP(F76, info!$H$5:$I$9, 2, FALSE), VLOOKUP(G76, info!$K$5:$L$11, 2, FALSE))</f>
        <v>.db #$19, #%00000011</v>
      </c>
    </row>
    <row r="77" spans="2:16" x14ac:dyDescent="0.3">
      <c r="B77">
        <v>9</v>
      </c>
      <c r="C77">
        <v>3</v>
      </c>
      <c r="D77">
        <v>1</v>
      </c>
      <c r="E77" t="s">
        <v>17</v>
      </c>
      <c r="F77" t="s">
        <v>4</v>
      </c>
      <c r="G77" t="s">
        <v>25</v>
      </c>
      <c r="P77" t="str">
        <f>CONCATENATE(".db #$", C77, B77, ", #%", IF(E77="R", "0", "1"),  DEC2BIN(D77-1,2), VLOOKUP(F77, info!$H$5:$I$9, 2, FALSE), VLOOKUP(G77, info!$K$5:$L$11, 2, FALSE))</f>
        <v>.db #$39, #%00000011</v>
      </c>
    </row>
    <row r="78" spans="2:16" x14ac:dyDescent="0.3">
      <c r="B78">
        <v>9</v>
      </c>
      <c r="C78">
        <v>5</v>
      </c>
      <c r="D78">
        <v>1</v>
      </c>
      <c r="E78" t="s">
        <v>17</v>
      </c>
      <c r="F78" t="s">
        <v>4</v>
      </c>
      <c r="G78" t="s">
        <v>25</v>
      </c>
      <c r="P78" t="str">
        <f>CONCATENATE(".db #$", C78, B78, ", #%", IF(E78="R", "0", "1"),  DEC2BIN(D78-1,2), VLOOKUP(F78, info!$H$5:$I$9, 2, FALSE), VLOOKUP(G78, info!$K$5:$L$11, 2, FALSE))</f>
        <v>.db #$59, #%00000011</v>
      </c>
    </row>
    <row r="79" spans="2:16" x14ac:dyDescent="0.3">
      <c r="B79">
        <v>9</v>
      </c>
      <c r="C79">
        <v>9</v>
      </c>
      <c r="D79">
        <v>1</v>
      </c>
      <c r="E79" t="s">
        <v>17</v>
      </c>
      <c r="F79" t="s">
        <v>4</v>
      </c>
      <c r="G79" t="s">
        <v>25</v>
      </c>
      <c r="P79" t="str">
        <f>CONCATENATE(".db #$", C79, B79, ", #%", IF(E79="R", "0", "1"),  DEC2BIN(D79-1,2), VLOOKUP(F79, info!$H$5:$I$9, 2, FALSE), VLOOKUP(G79, info!$K$5:$L$11, 2, FALSE))</f>
        <v>.db #$99, #%00000011</v>
      </c>
    </row>
    <row r="80" spans="2:16" x14ac:dyDescent="0.3">
      <c r="B80">
        <v>9</v>
      </c>
      <c r="C80" t="s">
        <v>2</v>
      </c>
      <c r="D80">
        <v>1</v>
      </c>
      <c r="E80" t="s">
        <v>17</v>
      </c>
      <c r="F80" t="s">
        <v>4</v>
      </c>
      <c r="G80" t="s">
        <v>25</v>
      </c>
      <c r="P80" t="str">
        <f>CONCATENATE(".db #$", C80, B80, ", #%", IF(E80="R", "0", "1"),  DEC2BIN(D80-1,2), VLOOKUP(F80, info!$H$5:$I$9, 2, FALSE), VLOOKUP(G80, info!$K$5:$L$11, 2, FALSE))</f>
        <v>.db #$B9, #%00000011</v>
      </c>
    </row>
    <row r="81" spans="2:16" x14ac:dyDescent="0.3">
      <c r="B81">
        <v>9</v>
      </c>
      <c r="C81" t="s">
        <v>0</v>
      </c>
      <c r="D81">
        <v>1</v>
      </c>
      <c r="E81" t="s">
        <v>17</v>
      </c>
      <c r="F81" t="s">
        <v>4</v>
      </c>
      <c r="G81" t="s">
        <v>25</v>
      </c>
      <c r="P81" t="str">
        <f>CONCATENATE(".db #$", C81, B81, ", #%", IF(E81="R", "0", "1"),  DEC2BIN(D81-1,2), VLOOKUP(F81, info!$H$5:$I$9, 2, FALSE), VLOOKUP(G81, info!$K$5:$L$11, 2, FALSE))</f>
        <v>.db #$D9, #%00000011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4543B-0EF5-4872-B40B-688829014A48}">
  <dimension ref="A1:R45"/>
  <sheetViews>
    <sheetView workbookViewId="0">
      <pane ySplit="13" topLeftCell="A14" activePane="bottomLeft" state="frozen"/>
      <selection pane="bottomLeft" activeCell="P45" sqref="P14:P45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7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124" t="s">
        <v>4</v>
      </c>
      <c r="N2" s="2"/>
      <c r="O2" s="173" t="s">
        <v>4</v>
      </c>
      <c r="Q2">
        <v>65</v>
      </c>
      <c r="R2" t="s">
        <v>7</v>
      </c>
    </row>
    <row r="3" spans="1:18" ht="19.2" customHeight="1" x14ac:dyDescent="0.3">
      <c r="A3" s="28">
        <v>1</v>
      </c>
      <c r="B3" s="174" t="s">
        <v>0</v>
      </c>
      <c r="C3" s="5"/>
      <c r="D3" s="5"/>
      <c r="E3" s="5"/>
      <c r="F3" s="5"/>
      <c r="G3" s="5"/>
      <c r="H3" s="5"/>
      <c r="I3" s="5"/>
      <c r="J3" s="5"/>
      <c r="K3" s="5"/>
      <c r="L3" s="129" t="s">
        <v>4</v>
      </c>
      <c r="M3" s="5"/>
      <c r="N3" s="129" t="s">
        <v>1</v>
      </c>
      <c r="O3" s="6"/>
    </row>
    <row r="4" spans="1:18" ht="19.2" customHeight="1" x14ac:dyDescent="0.3">
      <c r="A4" s="28">
        <v>2</v>
      </c>
      <c r="B4" s="175" t="s">
        <v>0</v>
      </c>
      <c r="C4" s="141" t="s">
        <v>0</v>
      </c>
      <c r="D4" s="5"/>
      <c r="E4" s="5"/>
      <c r="F4" s="5"/>
      <c r="G4" s="5"/>
      <c r="H4" s="5"/>
      <c r="I4" s="5"/>
      <c r="J4" s="5"/>
      <c r="K4" s="5"/>
      <c r="L4" s="5"/>
      <c r="M4" s="129" t="s">
        <v>4</v>
      </c>
      <c r="N4" s="5"/>
      <c r="O4" s="176" t="s">
        <v>4</v>
      </c>
    </row>
    <row r="5" spans="1:18" ht="19.2" customHeight="1" x14ac:dyDescent="0.3">
      <c r="A5" s="28">
        <v>3</v>
      </c>
      <c r="B5" s="175" t="s">
        <v>0</v>
      </c>
      <c r="C5" s="168" t="s">
        <v>0</v>
      </c>
      <c r="D5" s="141" t="s">
        <v>0</v>
      </c>
      <c r="E5" s="5"/>
      <c r="F5" s="5"/>
      <c r="G5" s="5"/>
      <c r="H5" s="5"/>
      <c r="I5" s="5"/>
      <c r="J5" s="5"/>
      <c r="K5" s="5"/>
      <c r="L5" s="129" t="s">
        <v>4</v>
      </c>
      <c r="M5" s="5"/>
      <c r="N5" s="129" t="s">
        <v>4</v>
      </c>
      <c r="O5" s="6"/>
    </row>
    <row r="6" spans="1:18" ht="19.2" customHeight="1" x14ac:dyDescent="0.3">
      <c r="A6" s="28">
        <v>4</v>
      </c>
      <c r="B6" s="177" t="s">
        <v>0</v>
      </c>
      <c r="C6" s="5"/>
      <c r="D6" s="169" t="s">
        <v>0</v>
      </c>
      <c r="E6" s="141" t="s">
        <v>0</v>
      </c>
      <c r="F6" s="5"/>
      <c r="G6" s="5"/>
      <c r="H6" s="5"/>
      <c r="I6" s="5"/>
      <c r="J6" s="5"/>
      <c r="K6" s="5"/>
      <c r="L6" s="5"/>
      <c r="M6" s="129" t="s">
        <v>4</v>
      </c>
      <c r="N6" s="5"/>
      <c r="O6" s="176" t="s">
        <v>4</v>
      </c>
    </row>
    <row r="7" spans="1:18" ht="19.2" customHeight="1" x14ac:dyDescent="0.3">
      <c r="A7" s="28">
        <v>5</v>
      </c>
      <c r="B7" s="178" t="s">
        <v>0</v>
      </c>
      <c r="C7" s="141" t="s">
        <v>0</v>
      </c>
      <c r="D7" s="170" t="s">
        <v>0</v>
      </c>
      <c r="E7" s="142" t="s">
        <v>0</v>
      </c>
      <c r="F7" s="141" t="s">
        <v>0</v>
      </c>
      <c r="G7" s="5"/>
      <c r="H7" s="5"/>
      <c r="I7" s="5"/>
      <c r="J7" s="5"/>
      <c r="K7" s="5"/>
      <c r="L7" s="129" t="s">
        <v>4</v>
      </c>
      <c r="M7" s="5"/>
      <c r="N7" s="129" t="s">
        <v>4</v>
      </c>
      <c r="O7" s="6"/>
    </row>
    <row r="8" spans="1:18" ht="19.2" customHeight="1" x14ac:dyDescent="0.3">
      <c r="A8" s="28">
        <v>6</v>
      </c>
      <c r="B8" s="164" t="s">
        <v>0</v>
      </c>
      <c r="C8" s="142" t="s">
        <v>0</v>
      </c>
      <c r="D8" s="5"/>
      <c r="E8" s="142" t="s">
        <v>0</v>
      </c>
      <c r="F8" s="168" t="s">
        <v>0</v>
      </c>
      <c r="G8" s="141" t="s">
        <v>0</v>
      </c>
      <c r="H8" s="5"/>
      <c r="I8" s="5"/>
      <c r="J8" s="5"/>
      <c r="K8" s="5"/>
      <c r="L8" s="5"/>
      <c r="M8" s="129" t="s">
        <v>4</v>
      </c>
      <c r="N8" s="5"/>
      <c r="O8" s="176" t="s">
        <v>4</v>
      </c>
    </row>
    <row r="9" spans="1:18" ht="19.2" customHeight="1" x14ac:dyDescent="0.3">
      <c r="A9" s="28">
        <v>7</v>
      </c>
      <c r="B9" s="179" t="s">
        <v>0</v>
      </c>
      <c r="C9" s="142" t="s">
        <v>0</v>
      </c>
      <c r="D9" s="141" t="s">
        <v>0</v>
      </c>
      <c r="E9" s="171" t="s">
        <v>0</v>
      </c>
      <c r="F9" s="5"/>
      <c r="G9" s="169" t="s">
        <v>0</v>
      </c>
      <c r="H9" s="141" t="s">
        <v>0</v>
      </c>
      <c r="I9" s="5"/>
      <c r="J9" s="5"/>
      <c r="K9" s="5"/>
      <c r="L9" s="129" t="s">
        <v>4</v>
      </c>
      <c r="M9" s="5"/>
      <c r="N9" s="129" t="s">
        <v>4</v>
      </c>
      <c r="O9" s="6"/>
    </row>
    <row r="10" spans="1:18" ht="19.2" customHeight="1" x14ac:dyDescent="0.3">
      <c r="A10" s="28">
        <v>8</v>
      </c>
      <c r="B10" s="4"/>
      <c r="C10" s="167" t="s">
        <v>0</v>
      </c>
      <c r="D10" s="167" t="s">
        <v>0</v>
      </c>
      <c r="E10" s="117" t="s">
        <v>0</v>
      </c>
      <c r="F10" s="119" t="s">
        <v>0</v>
      </c>
      <c r="G10" s="168" t="s">
        <v>0</v>
      </c>
      <c r="H10" s="142" t="s">
        <v>0</v>
      </c>
      <c r="I10" s="141" t="s">
        <v>0</v>
      </c>
      <c r="J10" s="5"/>
      <c r="K10" s="5"/>
      <c r="L10" s="5"/>
      <c r="M10" s="5"/>
      <c r="N10" s="5"/>
      <c r="O10" s="6"/>
    </row>
    <row r="11" spans="1:18" ht="19.2" customHeight="1" thickBot="1" x14ac:dyDescent="0.35">
      <c r="A11" s="28">
        <v>9</v>
      </c>
      <c r="B11" s="180" t="s">
        <v>0</v>
      </c>
      <c r="C11" s="181" t="s">
        <v>0</v>
      </c>
      <c r="D11" s="8"/>
      <c r="E11" s="182" t="s">
        <v>0</v>
      </c>
      <c r="F11" s="181" t="s">
        <v>0</v>
      </c>
      <c r="G11" s="8"/>
      <c r="H11" s="143" t="s">
        <v>0</v>
      </c>
      <c r="I11" s="143" t="s">
        <v>0</v>
      </c>
      <c r="J11" s="144" t="s">
        <v>0</v>
      </c>
      <c r="K11" s="8"/>
      <c r="L11" s="8"/>
      <c r="M11" s="8"/>
      <c r="N11" s="8"/>
      <c r="O11" s="9"/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1</v>
      </c>
      <c r="E14" s="5" t="s">
        <v>17</v>
      </c>
      <c r="F14" t="s">
        <v>1</v>
      </c>
      <c r="G14" t="s">
        <v>2</v>
      </c>
      <c r="P14" t="str">
        <f>CONCATENATE(".db #$", C14, B14, ", #%", IF(E14="R", "0", "1"),  DEC2BIN(D14-1,2), VLOOKUP(F14, info!$H$5:$I$9, 2, FALSE), VLOOKUP(G14, info!$K$5:$L$11, 2, FALSE))</f>
        <v>.db #$00, #%00010001</v>
      </c>
    </row>
    <row r="15" spans="1:18" x14ac:dyDescent="0.3">
      <c r="B15">
        <v>1</v>
      </c>
      <c r="C15">
        <v>0</v>
      </c>
      <c r="D15">
        <v>4</v>
      </c>
      <c r="E15" t="s">
        <v>4</v>
      </c>
      <c r="F15" t="s">
        <v>0</v>
      </c>
      <c r="G15" t="s">
        <v>17</v>
      </c>
      <c r="P15" t="str">
        <f>CONCATENATE(".db #$", C15, B15, ", #%", IF(E15="R", "0", "1"),  DEC2BIN(D15-1,2), VLOOKUP(F15, info!$H$5:$I$9, 2, FALSE), VLOOKUP(G15, info!$K$5:$L$11, 2, FALSE))</f>
        <v>.db #$01, #%11111010</v>
      </c>
    </row>
    <row r="16" spans="1:18" x14ac:dyDescent="0.3">
      <c r="B16">
        <v>2</v>
      </c>
      <c r="C16">
        <v>1</v>
      </c>
      <c r="D16">
        <v>2</v>
      </c>
      <c r="E16" t="s">
        <v>4</v>
      </c>
      <c r="F16" t="s">
        <v>0</v>
      </c>
      <c r="G16" t="s">
        <v>17</v>
      </c>
      <c r="P16" t="str">
        <f>CONCATENATE(".db #$", C16, B16, ", #%", IF(E16="R", "0", "1"),  DEC2BIN(D16-1,2), VLOOKUP(F16, info!$H$5:$I$9, 2, FALSE), VLOOKUP(G16, info!$K$5:$L$11, 2, FALSE))</f>
        <v>.db #$12, #%10111010</v>
      </c>
    </row>
    <row r="17" spans="2:16" x14ac:dyDescent="0.3">
      <c r="B17">
        <v>3</v>
      </c>
      <c r="C17">
        <v>2</v>
      </c>
      <c r="D17">
        <v>3</v>
      </c>
      <c r="E17" t="s">
        <v>4</v>
      </c>
      <c r="F17" t="s">
        <v>0</v>
      </c>
      <c r="G17" t="s">
        <v>17</v>
      </c>
      <c r="P17" t="str">
        <f>CONCATENATE(".db #$", C17, B17, ", #%", IF(E17="R", "0", "1"),  DEC2BIN(D17-1,2), VLOOKUP(F17, info!$H$5:$I$9, 2, FALSE), VLOOKUP(G17, info!$K$5:$L$11, 2, FALSE))</f>
        <v>.db #$23, #%11011010</v>
      </c>
    </row>
    <row r="18" spans="2:16" x14ac:dyDescent="0.3">
      <c r="B18">
        <v>4</v>
      </c>
      <c r="C18">
        <v>3</v>
      </c>
      <c r="D18">
        <v>4</v>
      </c>
      <c r="E18" t="s">
        <v>4</v>
      </c>
      <c r="F18" t="s">
        <v>0</v>
      </c>
      <c r="G18" t="s">
        <v>17</v>
      </c>
      <c r="P18" t="str">
        <f>CONCATENATE(".db #$", C18, B18, ", #%", IF(E18="R", "0", "1"),  DEC2BIN(D18-1,2), VLOOKUP(F18, info!$H$5:$I$9, 2, FALSE), VLOOKUP(G18, info!$K$5:$L$11, 2, FALSE))</f>
        <v>.db #$34, #%11111010</v>
      </c>
    </row>
    <row r="19" spans="2:16" x14ac:dyDescent="0.3">
      <c r="B19">
        <v>5</v>
      </c>
      <c r="C19">
        <v>0</v>
      </c>
      <c r="D19">
        <v>3</v>
      </c>
      <c r="E19" t="s">
        <v>4</v>
      </c>
      <c r="F19" t="s">
        <v>0</v>
      </c>
      <c r="G19" t="s">
        <v>17</v>
      </c>
      <c r="P19" t="str">
        <f>CONCATENATE(".db #$", C19, B19, ", #%", IF(E19="R", "0", "1"),  DEC2BIN(D19-1,2), VLOOKUP(F19, info!$H$5:$I$9, 2, FALSE), VLOOKUP(G19, info!$K$5:$L$11, 2, FALSE))</f>
        <v>.db #$05, #%11011010</v>
      </c>
    </row>
    <row r="20" spans="2:16" x14ac:dyDescent="0.3">
      <c r="B20">
        <v>5</v>
      </c>
      <c r="C20">
        <v>1</v>
      </c>
      <c r="D20">
        <v>4</v>
      </c>
      <c r="E20" t="s">
        <v>4</v>
      </c>
      <c r="F20" t="s">
        <v>0</v>
      </c>
      <c r="G20" t="s">
        <v>17</v>
      </c>
      <c r="P20" t="str">
        <f>CONCATENATE(".db #$", C20, B20, ", #%", IF(E20="R", "0", "1"),  DEC2BIN(D20-1,2), VLOOKUP(F20, info!$H$5:$I$9, 2, FALSE), VLOOKUP(G20, info!$K$5:$L$11, 2, FALSE))</f>
        <v>.db #$15, #%11111010</v>
      </c>
    </row>
    <row r="21" spans="2:16" x14ac:dyDescent="0.3">
      <c r="B21">
        <v>5</v>
      </c>
      <c r="C21">
        <v>4</v>
      </c>
      <c r="D21">
        <v>2</v>
      </c>
      <c r="E21" t="s">
        <v>4</v>
      </c>
      <c r="F21" t="s">
        <v>0</v>
      </c>
      <c r="G21" t="s">
        <v>17</v>
      </c>
      <c r="P21" t="str">
        <f>CONCATENATE(".db #$", C21, B21, ", #%", IF(E21="R", "0", "1"),  DEC2BIN(D21-1,2), VLOOKUP(F21, info!$H$5:$I$9, 2, FALSE), VLOOKUP(G21, info!$K$5:$L$11, 2, FALSE))</f>
        <v>.db #$45, #%10111010</v>
      </c>
    </row>
    <row r="22" spans="2:16" x14ac:dyDescent="0.3">
      <c r="B22">
        <v>6</v>
      </c>
      <c r="C22">
        <v>5</v>
      </c>
      <c r="D22">
        <v>3</v>
      </c>
      <c r="E22" t="s">
        <v>4</v>
      </c>
      <c r="F22" t="s">
        <v>0</v>
      </c>
      <c r="G22" t="s">
        <v>17</v>
      </c>
      <c r="P22" t="str">
        <f>CONCATENATE(".db #$", C22, B22, ", #%", IF(E22="R", "0", "1"),  DEC2BIN(D22-1,2), VLOOKUP(F22, info!$H$5:$I$9, 2, FALSE), VLOOKUP(G22, info!$K$5:$L$11, 2, FALSE))</f>
        <v>.db #$56, #%11011010</v>
      </c>
    </row>
    <row r="23" spans="2:16" x14ac:dyDescent="0.3">
      <c r="B23">
        <v>7</v>
      </c>
      <c r="C23">
        <v>2</v>
      </c>
      <c r="D23">
        <v>2</v>
      </c>
      <c r="E23" t="s">
        <v>4</v>
      </c>
      <c r="F23" t="s">
        <v>0</v>
      </c>
      <c r="G23" t="s">
        <v>17</v>
      </c>
      <c r="P23" t="str">
        <f>CONCATENATE(".db #$", C23, B23, ", #%", IF(E23="R", "0", "1"),  DEC2BIN(D23-1,2), VLOOKUP(F23, info!$H$5:$I$9, 2, FALSE), VLOOKUP(G23, info!$K$5:$L$11, 2, FALSE))</f>
        <v>.db #$27, #%10111010</v>
      </c>
    </row>
    <row r="24" spans="2:16" x14ac:dyDescent="0.3">
      <c r="B24">
        <v>7</v>
      </c>
      <c r="C24">
        <v>6</v>
      </c>
      <c r="D24">
        <v>3</v>
      </c>
      <c r="E24" t="s">
        <v>4</v>
      </c>
      <c r="F24" t="s">
        <v>0</v>
      </c>
      <c r="G24" t="s">
        <v>17</v>
      </c>
      <c r="P24" t="str">
        <f>CONCATENATE(".db #$", C24, B24, ", #%", IF(E24="R", "0", "1"),  DEC2BIN(D24-1,2), VLOOKUP(F24, info!$H$5:$I$9, 2, FALSE), VLOOKUP(G24, info!$K$5:$L$11, 2, FALSE))</f>
        <v>.db #$67, #%11011010</v>
      </c>
    </row>
    <row r="25" spans="2:16" x14ac:dyDescent="0.3">
      <c r="B25">
        <v>8</v>
      </c>
      <c r="C25">
        <v>3</v>
      </c>
      <c r="D25">
        <v>2</v>
      </c>
      <c r="E25" t="s">
        <v>17</v>
      </c>
      <c r="F25" t="s">
        <v>0</v>
      </c>
      <c r="G25" t="s">
        <v>17</v>
      </c>
      <c r="P25" t="str">
        <f>CONCATENATE(".db #$", C25, B25, ", #%", IF(E25="R", "0", "1"),  DEC2BIN(D25-1,2), VLOOKUP(F25, info!$H$5:$I$9, 2, FALSE), VLOOKUP(G25, info!$K$5:$L$11, 2, FALSE))</f>
        <v>.db #$38, #%00111010</v>
      </c>
    </row>
    <row r="26" spans="2:16" x14ac:dyDescent="0.3">
      <c r="B26">
        <v>8</v>
      </c>
      <c r="C26">
        <v>7</v>
      </c>
      <c r="D26">
        <v>2</v>
      </c>
      <c r="E26" t="s">
        <v>4</v>
      </c>
      <c r="F26" t="s">
        <v>0</v>
      </c>
      <c r="G26" t="s">
        <v>17</v>
      </c>
      <c r="P26" t="str">
        <f>CONCATENATE(".db #$", C26, B26, ", #%", IF(E26="R", "0", "1"),  DEC2BIN(D26-1,2), VLOOKUP(F26, info!$H$5:$I$9, 2, FALSE), VLOOKUP(G26, info!$K$5:$L$11, 2, FALSE))</f>
        <v>.db #$78, #%10111010</v>
      </c>
    </row>
    <row r="27" spans="2:16" x14ac:dyDescent="0.3">
      <c r="B27">
        <v>9</v>
      </c>
      <c r="C27">
        <v>0</v>
      </c>
      <c r="D27">
        <v>2</v>
      </c>
      <c r="E27" t="s">
        <v>17</v>
      </c>
      <c r="F27" t="s">
        <v>0</v>
      </c>
      <c r="G27" t="s">
        <v>17</v>
      </c>
      <c r="P27" t="str">
        <f>CONCATENATE(".db #$", C27, B27, ", #%", IF(E27="R", "0", "1"),  DEC2BIN(D27-1,2), VLOOKUP(F27, info!$H$5:$I$9, 2, FALSE), VLOOKUP(G27, info!$K$5:$L$11, 2, FALSE))</f>
        <v>.db #$09, #%00111010</v>
      </c>
    </row>
    <row r="28" spans="2:16" x14ac:dyDescent="0.3">
      <c r="B28">
        <v>9</v>
      </c>
      <c r="C28">
        <v>3</v>
      </c>
      <c r="D28">
        <v>2</v>
      </c>
      <c r="E28" t="s">
        <v>17</v>
      </c>
      <c r="F28" t="s">
        <v>0</v>
      </c>
      <c r="G28" t="s">
        <v>17</v>
      </c>
      <c r="P28" t="str">
        <f>CONCATENATE(".db #$", C28, B28, ", #%", IF(E28="R", "0", "1"),  DEC2BIN(D28-1,2), VLOOKUP(F28, info!$H$5:$I$9, 2, FALSE), VLOOKUP(G28, info!$K$5:$L$11, 2, FALSE))</f>
        <v>.db #$39, #%00111010</v>
      </c>
    </row>
    <row r="29" spans="2:16" x14ac:dyDescent="0.3">
      <c r="B29">
        <v>9</v>
      </c>
      <c r="C29">
        <v>8</v>
      </c>
      <c r="D29">
        <v>1</v>
      </c>
      <c r="E29" t="s">
        <v>17</v>
      </c>
      <c r="F29" t="s">
        <v>0</v>
      </c>
      <c r="G29" t="s">
        <v>17</v>
      </c>
      <c r="P29" t="str">
        <f>CONCATENATE(".db #$", C29, B29, ", #%", IF(E29="R", "0", "1"),  DEC2BIN(D29-1,2), VLOOKUP(F29, info!$H$5:$I$9, 2, FALSE), VLOOKUP(G29, info!$K$5:$L$11, 2, FALSE))</f>
        <v>.db #$89, #%00011010</v>
      </c>
    </row>
    <row r="30" spans="2:16" x14ac:dyDescent="0.3">
      <c r="B30">
        <v>0</v>
      </c>
      <c r="C30" t="s">
        <v>2</v>
      </c>
      <c r="D30">
        <v>1</v>
      </c>
      <c r="E30" t="s">
        <v>17</v>
      </c>
      <c r="F30" t="s">
        <v>4</v>
      </c>
      <c r="G30" t="s">
        <v>2</v>
      </c>
      <c r="P30" t="str">
        <f>CONCATENATE(".db #$", C30, B30, ", #%", IF(E30="R", "0", "1"),  DEC2BIN(D30-1,2), VLOOKUP(F30, info!$H$5:$I$9, 2, FALSE), VLOOKUP(G30, info!$K$5:$L$11, 2, FALSE))</f>
        <v>.db #$B0, #%00000001</v>
      </c>
    </row>
    <row r="31" spans="2:16" x14ac:dyDescent="0.3">
      <c r="B31">
        <v>0</v>
      </c>
      <c r="C31" t="s">
        <v>0</v>
      </c>
      <c r="D31">
        <v>1</v>
      </c>
      <c r="E31" t="s">
        <v>17</v>
      </c>
      <c r="F31" t="s">
        <v>4</v>
      </c>
      <c r="G31" t="s">
        <v>2</v>
      </c>
      <c r="P31" t="str">
        <f>CONCATENATE(".db #$", C31, B31, ", #%", IF(E31="R", "0", "1"),  DEC2BIN(D31-1,2), VLOOKUP(F31, info!$H$5:$I$9, 2, FALSE), VLOOKUP(G31, info!$K$5:$L$11, 2, FALSE))</f>
        <v>.db #$D0, #%00000001</v>
      </c>
    </row>
    <row r="32" spans="2:16" x14ac:dyDescent="0.3">
      <c r="B32">
        <v>1</v>
      </c>
      <c r="C32" t="s">
        <v>3</v>
      </c>
      <c r="D32">
        <v>1</v>
      </c>
      <c r="E32" t="s">
        <v>17</v>
      </c>
      <c r="F32" t="s">
        <v>4</v>
      </c>
      <c r="G32" t="s">
        <v>2</v>
      </c>
      <c r="P32" t="str">
        <f>CONCATENATE(".db #$", C32, B32, ", #%", IF(E32="R", "0", "1"),  DEC2BIN(D32-1,2), VLOOKUP(F32, info!$H$5:$I$9, 2, FALSE), VLOOKUP(G32, info!$K$5:$L$11, 2, FALSE))</f>
        <v>.db #$A1, #%00000001</v>
      </c>
    </row>
    <row r="33" spans="2:16" x14ac:dyDescent="0.3">
      <c r="B33">
        <v>1</v>
      </c>
      <c r="C33" t="s">
        <v>4</v>
      </c>
      <c r="D33">
        <v>1</v>
      </c>
      <c r="E33" t="s">
        <v>17</v>
      </c>
      <c r="F33" t="s">
        <v>1</v>
      </c>
      <c r="G33" t="s">
        <v>2</v>
      </c>
      <c r="P33" t="str">
        <f>CONCATENATE(".db #$", C33, B33, ", #%", IF(E33="R", "0", "1"),  DEC2BIN(D33-1,2), VLOOKUP(F33, info!$H$5:$I$9, 2, FALSE), VLOOKUP(G33, info!$K$5:$L$11, 2, FALSE))</f>
        <v>.db #$C1, #%00010001</v>
      </c>
    </row>
    <row r="34" spans="2:16" x14ac:dyDescent="0.3">
      <c r="B34">
        <v>2</v>
      </c>
      <c r="C34" t="s">
        <v>2</v>
      </c>
      <c r="D34">
        <v>1</v>
      </c>
      <c r="E34" t="s">
        <v>17</v>
      </c>
      <c r="F34" t="s">
        <v>4</v>
      </c>
      <c r="G34" t="s">
        <v>2</v>
      </c>
      <c r="P34" t="str">
        <f>CONCATENATE(".db #$", C34, B34, ", #%", IF(E34="R", "0", "1"),  DEC2BIN(D34-1,2), VLOOKUP(F34, info!$H$5:$I$9, 2, FALSE), VLOOKUP(G34, info!$K$5:$L$11, 2, FALSE))</f>
        <v>.db #$B2, #%00000001</v>
      </c>
    </row>
    <row r="35" spans="2:16" x14ac:dyDescent="0.3">
      <c r="B35">
        <v>2</v>
      </c>
      <c r="C35" t="s">
        <v>0</v>
      </c>
      <c r="D35">
        <v>1</v>
      </c>
      <c r="E35" t="s">
        <v>17</v>
      </c>
      <c r="F35" t="s">
        <v>4</v>
      </c>
      <c r="G35" t="s">
        <v>2</v>
      </c>
      <c r="P35" t="str">
        <f>CONCATENATE(".db #$", C35, B35, ", #%", IF(E35="R", "0", "1"),  DEC2BIN(D35-1,2), VLOOKUP(F35, info!$H$5:$I$9, 2, FALSE), VLOOKUP(G35, info!$K$5:$L$11, 2, FALSE))</f>
        <v>.db #$D2, #%00000001</v>
      </c>
    </row>
    <row r="36" spans="2:16" x14ac:dyDescent="0.3">
      <c r="B36">
        <v>3</v>
      </c>
      <c r="C36" t="s">
        <v>3</v>
      </c>
      <c r="D36">
        <v>1</v>
      </c>
      <c r="E36" t="s">
        <v>17</v>
      </c>
      <c r="F36" t="s">
        <v>4</v>
      </c>
      <c r="G36" t="s">
        <v>2</v>
      </c>
      <c r="P36" t="str">
        <f>CONCATENATE(".db #$", C36, B36, ", #%", IF(E36="R", "0", "1"),  DEC2BIN(D36-1,2), VLOOKUP(F36, info!$H$5:$I$9, 2, FALSE), VLOOKUP(G36, info!$K$5:$L$11, 2, FALSE))</f>
        <v>.db #$A3, #%00000001</v>
      </c>
    </row>
    <row r="37" spans="2:16" x14ac:dyDescent="0.3">
      <c r="B37">
        <v>3</v>
      </c>
      <c r="C37" t="s">
        <v>4</v>
      </c>
      <c r="D37">
        <v>1</v>
      </c>
      <c r="E37" t="s">
        <v>17</v>
      </c>
      <c r="F37" t="s">
        <v>4</v>
      </c>
      <c r="G37" t="s">
        <v>2</v>
      </c>
      <c r="P37" t="str">
        <f>CONCATENATE(".db #$", C37, B37, ", #%", IF(E37="R", "0", "1"),  DEC2BIN(D37-1,2), VLOOKUP(F37, info!$H$5:$I$9, 2, FALSE), VLOOKUP(G37, info!$K$5:$L$11, 2, FALSE))</f>
        <v>.db #$C3, #%00000001</v>
      </c>
    </row>
    <row r="38" spans="2:16" x14ac:dyDescent="0.3">
      <c r="B38">
        <v>4</v>
      </c>
      <c r="C38" t="s">
        <v>2</v>
      </c>
      <c r="D38">
        <v>1</v>
      </c>
      <c r="E38" t="s">
        <v>17</v>
      </c>
      <c r="F38" t="s">
        <v>4</v>
      </c>
      <c r="G38" t="s">
        <v>2</v>
      </c>
      <c r="P38" t="str">
        <f>CONCATENATE(".db #$", C38, B38, ", #%", IF(E38="R", "0", "1"),  DEC2BIN(D38-1,2), VLOOKUP(F38, info!$H$5:$I$9, 2, FALSE), VLOOKUP(G38, info!$K$5:$L$11, 2, FALSE))</f>
        <v>.db #$B4, #%00000001</v>
      </c>
    </row>
    <row r="39" spans="2:16" x14ac:dyDescent="0.3">
      <c r="B39">
        <v>4</v>
      </c>
      <c r="C39" t="s">
        <v>0</v>
      </c>
      <c r="D39">
        <v>1</v>
      </c>
      <c r="E39" t="s">
        <v>17</v>
      </c>
      <c r="F39" t="s">
        <v>4</v>
      </c>
      <c r="G39" t="s">
        <v>2</v>
      </c>
      <c r="P39" t="str">
        <f>CONCATENATE(".db #$", C39, B39, ", #%", IF(E39="R", "0", "1"),  DEC2BIN(D39-1,2), VLOOKUP(F39, info!$H$5:$I$9, 2, FALSE), VLOOKUP(G39, info!$K$5:$L$11, 2, FALSE))</f>
        <v>.db #$D4, #%00000001</v>
      </c>
    </row>
    <row r="40" spans="2:16" x14ac:dyDescent="0.3">
      <c r="B40">
        <v>5</v>
      </c>
      <c r="C40" t="s">
        <v>3</v>
      </c>
      <c r="D40">
        <v>1</v>
      </c>
      <c r="E40" t="s">
        <v>17</v>
      </c>
      <c r="F40" t="s">
        <v>4</v>
      </c>
      <c r="G40" t="s">
        <v>2</v>
      </c>
      <c r="P40" t="str">
        <f>CONCATENATE(".db #$", C40, B40, ", #%", IF(E40="R", "0", "1"),  DEC2BIN(D40-1,2), VLOOKUP(F40, info!$H$5:$I$9, 2, FALSE), VLOOKUP(G40, info!$K$5:$L$11, 2, FALSE))</f>
        <v>.db #$A5, #%00000001</v>
      </c>
    </row>
    <row r="41" spans="2:16" x14ac:dyDescent="0.3">
      <c r="B41">
        <v>5</v>
      </c>
      <c r="C41" t="s">
        <v>4</v>
      </c>
      <c r="D41">
        <v>1</v>
      </c>
      <c r="E41" t="s">
        <v>17</v>
      </c>
      <c r="F41" t="s">
        <v>4</v>
      </c>
      <c r="G41" t="s">
        <v>2</v>
      </c>
      <c r="P41" t="str">
        <f>CONCATENATE(".db #$", C41, B41, ", #%", IF(E41="R", "0", "1"),  DEC2BIN(D41-1,2), VLOOKUP(F41, info!$H$5:$I$9, 2, FALSE), VLOOKUP(G41, info!$K$5:$L$11, 2, FALSE))</f>
        <v>.db #$C5, #%00000001</v>
      </c>
    </row>
    <row r="42" spans="2:16" x14ac:dyDescent="0.3">
      <c r="B42">
        <v>6</v>
      </c>
      <c r="C42" t="s">
        <v>2</v>
      </c>
      <c r="D42">
        <v>1</v>
      </c>
      <c r="E42" t="s">
        <v>17</v>
      </c>
      <c r="F42" t="s">
        <v>4</v>
      </c>
      <c r="G42" t="s">
        <v>2</v>
      </c>
      <c r="P42" t="str">
        <f>CONCATENATE(".db #$", C42, B42, ", #%", IF(E42="R", "0", "1"),  DEC2BIN(D42-1,2), VLOOKUP(F42, info!$H$5:$I$9, 2, FALSE), VLOOKUP(G42, info!$K$5:$L$11, 2, FALSE))</f>
        <v>.db #$B6, #%00000001</v>
      </c>
    </row>
    <row r="43" spans="2:16" x14ac:dyDescent="0.3">
      <c r="B43">
        <v>6</v>
      </c>
      <c r="C43" t="s">
        <v>0</v>
      </c>
      <c r="D43">
        <v>1</v>
      </c>
      <c r="E43" t="s">
        <v>17</v>
      </c>
      <c r="F43" t="s">
        <v>4</v>
      </c>
      <c r="G43" t="s">
        <v>2</v>
      </c>
      <c r="P43" t="str">
        <f>CONCATENATE(".db #$", C43, B43, ", #%", IF(E43="R", "0", "1"),  DEC2BIN(D43-1,2), VLOOKUP(F43, info!$H$5:$I$9, 2, FALSE), VLOOKUP(G43, info!$K$5:$L$11, 2, FALSE))</f>
        <v>.db #$D6, #%00000001</v>
      </c>
    </row>
    <row r="44" spans="2:16" x14ac:dyDescent="0.3">
      <c r="B44">
        <v>7</v>
      </c>
      <c r="C44" t="s">
        <v>3</v>
      </c>
      <c r="D44">
        <v>1</v>
      </c>
      <c r="E44" t="s">
        <v>17</v>
      </c>
      <c r="F44" t="s">
        <v>4</v>
      </c>
      <c r="G44" t="s">
        <v>2</v>
      </c>
      <c r="P44" t="str">
        <f>CONCATENATE(".db #$", C44, B44, ", #%", IF(E44="R", "0", "1"),  DEC2BIN(D44-1,2), VLOOKUP(F44, info!$H$5:$I$9, 2, FALSE), VLOOKUP(G44, info!$K$5:$L$11, 2, FALSE))</f>
        <v>.db #$A7, #%00000001</v>
      </c>
    </row>
    <row r="45" spans="2:16" x14ac:dyDescent="0.3">
      <c r="B45">
        <v>7</v>
      </c>
      <c r="C45" t="s">
        <v>4</v>
      </c>
      <c r="D45">
        <v>1</v>
      </c>
      <c r="E45" t="s">
        <v>17</v>
      </c>
      <c r="F45" t="s">
        <v>4</v>
      </c>
      <c r="G45" t="s">
        <v>2</v>
      </c>
      <c r="P45" t="str">
        <f>CONCATENATE(".db #$", C45, B45, ", #%", IF(E45="R", "0", "1"),  DEC2BIN(D45-1,2), VLOOKUP(F45, info!$H$5:$I$9, 2, FALSE), VLOOKUP(G45, info!$K$5:$L$11, 2, FALSE))</f>
        <v>.db #$C7, #%00000001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8D1FD-3DF4-4DF8-93C7-D5B3E4AB11C5}">
  <dimension ref="A1:R40"/>
  <sheetViews>
    <sheetView workbookViewId="0">
      <pane ySplit="13" topLeftCell="A14" activePane="bottomLeft" state="frozen"/>
      <selection pane="bottomLeft" activeCell="I6" sqref="I6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208" t="s">
        <v>1</v>
      </c>
      <c r="G2" s="2"/>
      <c r="H2" s="2"/>
      <c r="I2" s="2"/>
      <c r="J2" s="2"/>
      <c r="K2" s="2"/>
      <c r="L2" s="2"/>
      <c r="M2" s="188" t="s">
        <v>4</v>
      </c>
      <c r="N2" s="188" t="s">
        <v>4</v>
      </c>
      <c r="O2" s="209" t="s">
        <v>4</v>
      </c>
      <c r="Q2">
        <v>55</v>
      </c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94" t="s">
        <v>5</v>
      </c>
      <c r="F3" s="152" t="s">
        <v>1</v>
      </c>
      <c r="G3" s="5"/>
      <c r="H3" s="198" t="s">
        <v>1</v>
      </c>
      <c r="I3" s="5"/>
      <c r="J3" s="5"/>
      <c r="K3" s="5"/>
      <c r="L3" s="5"/>
      <c r="M3" s="189" t="s">
        <v>4</v>
      </c>
      <c r="N3" s="189" t="s">
        <v>4</v>
      </c>
      <c r="O3" s="210" t="s">
        <v>4</v>
      </c>
    </row>
    <row r="4" spans="1:18" ht="19.2" customHeight="1" x14ac:dyDescent="0.3">
      <c r="A4" s="28">
        <v>2</v>
      </c>
      <c r="B4" s="4"/>
      <c r="C4" s="5"/>
      <c r="D4" s="5"/>
      <c r="E4" s="5"/>
      <c r="F4" s="193" t="s">
        <v>6</v>
      </c>
      <c r="G4" s="195" t="s">
        <v>6</v>
      </c>
      <c r="H4" s="196" t="s">
        <v>6</v>
      </c>
      <c r="I4" s="196" t="s">
        <v>6</v>
      </c>
      <c r="J4" s="197" t="s">
        <v>6</v>
      </c>
      <c r="K4" s="5"/>
      <c r="L4" s="5"/>
      <c r="M4" s="189" t="s">
        <v>4</v>
      </c>
      <c r="N4" s="203" t="s">
        <v>4</v>
      </c>
      <c r="O4" s="210" t="s">
        <v>4</v>
      </c>
    </row>
    <row r="5" spans="1:18" ht="19.2" customHeight="1" x14ac:dyDescent="0.3">
      <c r="A5" s="28">
        <v>3</v>
      </c>
      <c r="B5" s="4"/>
      <c r="C5" s="5"/>
      <c r="D5" s="5"/>
      <c r="E5" s="5"/>
      <c r="F5" s="193" t="s">
        <v>6</v>
      </c>
      <c r="G5" s="5"/>
      <c r="H5" s="192" t="s">
        <v>6</v>
      </c>
      <c r="I5" s="5"/>
      <c r="J5" s="192" t="s">
        <v>6</v>
      </c>
      <c r="K5" s="5"/>
      <c r="L5" s="5"/>
      <c r="M5" s="203" t="s">
        <v>4</v>
      </c>
      <c r="N5" s="205" t="s">
        <v>4</v>
      </c>
      <c r="O5" s="211" t="s">
        <v>4</v>
      </c>
    </row>
    <row r="6" spans="1:18" ht="19.2" customHeight="1" x14ac:dyDescent="0.3">
      <c r="A6" s="28">
        <v>4</v>
      </c>
      <c r="B6" s="4"/>
      <c r="C6" s="5"/>
      <c r="D6" s="5"/>
      <c r="E6" s="5"/>
      <c r="F6" s="194" t="s">
        <v>6</v>
      </c>
      <c r="G6" s="5"/>
      <c r="H6" s="193" t="s">
        <v>6</v>
      </c>
      <c r="I6" s="5"/>
      <c r="J6" s="193" t="s">
        <v>6</v>
      </c>
      <c r="K6" s="5"/>
      <c r="L6" s="5"/>
      <c r="M6" s="206" t="s">
        <v>4</v>
      </c>
      <c r="N6" s="189" t="s">
        <v>4</v>
      </c>
      <c r="O6" s="190" t="s">
        <v>4</v>
      </c>
    </row>
    <row r="7" spans="1:18" ht="19.2" customHeight="1" x14ac:dyDescent="0.3">
      <c r="A7" s="28">
        <v>5</v>
      </c>
      <c r="B7" s="212" t="s">
        <v>6</v>
      </c>
      <c r="C7" s="117" t="s">
        <v>0</v>
      </c>
      <c r="D7" s="119" t="s">
        <v>0</v>
      </c>
      <c r="E7" s="5"/>
      <c r="F7" s="5"/>
      <c r="G7" s="5"/>
      <c r="H7" s="194" t="s">
        <v>6</v>
      </c>
      <c r="I7" s="5"/>
      <c r="J7" s="193" t="s">
        <v>6</v>
      </c>
      <c r="K7" s="5"/>
      <c r="L7" s="5"/>
      <c r="M7" s="206" t="s">
        <v>4</v>
      </c>
      <c r="N7" s="189" t="s">
        <v>4</v>
      </c>
      <c r="O7" s="213" t="s">
        <v>4</v>
      </c>
    </row>
    <row r="8" spans="1:18" ht="19.2" customHeight="1" x14ac:dyDescent="0.3">
      <c r="A8" s="28">
        <v>6</v>
      </c>
      <c r="B8" s="4"/>
      <c r="C8" s="5"/>
      <c r="D8" s="5"/>
      <c r="E8" s="5"/>
      <c r="F8" s="5"/>
      <c r="G8" s="5"/>
      <c r="H8" s="5"/>
      <c r="I8" s="5"/>
      <c r="J8" s="194" t="s">
        <v>6</v>
      </c>
      <c r="K8" s="5"/>
      <c r="L8" s="5"/>
      <c r="M8" s="207" t="s">
        <v>4</v>
      </c>
      <c r="N8" s="203" t="s">
        <v>4</v>
      </c>
      <c r="O8" s="187" t="s">
        <v>4</v>
      </c>
    </row>
    <row r="9" spans="1:18" ht="19.2" customHeight="1" x14ac:dyDescent="0.3">
      <c r="A9" s="28">
        <v>7</v>
      </c>
      <c r="B9" s="214" t="s">
        <v>4</v>
      </c>
      <c r="C9" s="200" t="s">
        <v>4</v>
      </c>
      <c r="D9" s="200" t="s">
        <v>1</v>
      </c>
      <c r="E9" s="201" t="s">
        <v>4</v>
      </c>
      <c r="F9" s="5"/>
      <c r="G9" s="5"/>
      <c r="H9" s="5"/>
      <c r="I9" s="5"/>
      <c r="J9" s="5"/>
      <c r="K9" s="5"/>
      <c r="L9" s="5"/>
      <c r="M9" s="189" t="s">
        <v>4</v>
      </c>
      <c r="N9" s="41" t="s">
        <v>4</v>
      </c>
      <c r="O9" s="190" t="s">
        <v>4</v>
      </c>
    </row>
    <row r="10" spans="1:18" ht="19.2" customHeight="1" x14ac:dyDescent="0.3">
      <c r="A10" s="28">
        <v>8</v>
      </c>
      <c r="B10" s="4"/>
      <c r="C10" s="5"/>
      <c r="D10" s="93" t="s">
        <v>4</v>
      </c>
      <c r="E10" s="5"/>
      <c r="F10" s="5"/>
      <c r="G10" s="5"/>
      <c r="H10" s="5"/>
      <c r="I10" s="5"/>
      <c r="J10" s="5"/>
      <c r="K10" s="5"/>
      <c r="L10" s="5"/>
      <c r="M10" s="189" t="s">
        <v>4</v>
      </c>
      <c r="N10" s="206" t="s">
        <v>4</v>
      </c>
      <c r="O10" s="215" t="s">
        <v>4</v>
      </c>
    </row>
    <row r="11" spans="1:18" ht="19.2" customHeight="1" thickBot="1" x14ac:dyDescent="0.35">
      <c r="A11" s="28">
        <v>9</v>
      </c>
      <c r="B11" s="216" t="s">
        <v>1</v>
      </c>
      <c r="C11" s="217" t="s">
        <v>4</v>
      </c>
      <c r="D11" s="149" t="s">
        <v>4</v>
      </c>
      <c r="E11" s="8"/>
      <c r="F11" s="8"/>
      <c r="G11" s="8"/>
      <c r="H11" s="8"/>
      <c r="I11" s="8"/>
      <c r="J11" s="8"/>
      <c r="K11" s="8"/>
      <c r="L11" s="8"/>
      <c r="M11" s="191" t="s">
        <v>4</v>
      </c>
      <c r="N11" s="218" t="s">
        <v>4</v>
      </c>
      <c r="O11" s="185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4</v>
      </c>
      <c r="D14">
        <v>2</v>
      </c>
      <c r="E14" t="s">
        <v>4</v>
      </c>
      <c r="F14" t="s">
        <v>1</v>
      </c>
      <c r="G14" t="s">
        <v>5</v>
      </c>
      <c r="P14" t="str">
        <f>CONCATENATE(".db #$", C14, B14, ", #%", IF(E14="R", "0", "1"),  DEC2BIN(D14-1,2), VLOOKUP(F14, info!$H$5:$I$9, 2, FALSE), VLOOKUP(G14, info!$K$5:$L$11, 2, FALSE))</f>
        <v>.db #$40, #%10110101</v>
      </c>
    </row>
    <row r="15" spans="1:18" x14ac:dyDescent="0.3">
      <c r="B15">
        <v>1</v>
      </c>
      <c r="C15">
        <v>3</v>
      </c>
      <c r="D15">
        <v>1</v>
      </c>
      <c r="E15" t="s">
        <v>17</v>
      </c>
      <c r="F15" t="s">
        <v>5</v>
      </c>
      <c r="G15" t="s">
        <v>5</v>
      </c>
      <c r="P15" t="str">
        <f>CONCATENATE(".db #$", C15, B15, ", #%", IF(E15="R", "0", "1"),  DEC2BIN(D15-1,2), VLOOKUP(F15, info!$H$5:$I$9, 2, FALSE), VLOOKUP(G15, info!$K$5:$L$11, 2, FALSE))</f>
        <v>.db #$31, #%00001101</v>
      </c>
    </row>
    <row r="16" spans="1:18" x14ac:dyDescent="0.3">
      <c r="B16">
        <v>1</v>
      </c>
      <c r="C16">
        <v>6</v>
      </c>
      <c r="D16">
        <v>1</v>
      </c>
      <c r="E16" t="s">
        <v>17</v>
      </c>
      <c r="F16" t="s">
        <v>1</v>
      </c>
      <c r="G16" t="s">
        <v>4</v>
      </c>
      <c r="P16" t="str">
        <f>CONCATENATE(".db #$", C16, B16, ", #%", IF(E16="R", "0", "1"),  DEC2BIN(D16-1,2), VLOOKUP(F16, info!$H$5:$I$9, 2, FALSE), VLOOKUP(G16, info!$K$5:$L$11, 2, FALSE))</f>
        <v>.db #$61, #%00010000</v>
      </c>
    </row>
    <row r="17" spans="2:16" x14ac:dyDescent="0.3">
      <c r="B17">
        <v>2</v>
      </c>
      <c r="C17">
        <v>4</v>
      </c>
      <c r="D17">
        <v>3</v>
      </c>
      <c r="E17" t="s">
        <v>4</v>
      </c>
      <c r="F17" t="s">
        <v>6</v>
      </c>
      <c r="G17" t="s">
        <v>34</v>
      </c>
      <c r="P17" t="str">
        <f>CONCATENATE(".db #$", C17, B17, ", #%", IF(E17="R", "0", "1"),  DEC2BIN(D17-1,2), VLOOKUP(F17, info!$H$5:$I$9, 2, FALSE), VLOOKUP(G17, info!$K$5:$L$11, 2, FALSE))</f>
        <v>.db #$42, #%11000111</v>
      </c>
    </row>
    <row r="18" spans="2:16" x14ac:dyDescent="0.3">
      <c r="B18">
        <v>2</v>
      </c>
      <c r="C18">
        <v>5</v>
      </c>
      <c r="D18">
        <v>4</v>
      </c>
      <c r="E18" t="s">
        <v>17</v>
      </c>
      <c r="F18" t="s">
        <v>6</v>
      </c>
      <c r="G18" t="s">
        <v>34</v>
      </c>
      <c r="P18" t="str">
        <f>CONCATENATE(".db #$", C18, B18, ", #%", IF(E18="R", "0", "1"),  DEC2BIN(D18-1,2), VLOOKUP(F18, info!$H$5:$I$9, 2, FALSE), VLOOKUP(G18, info!$K$5:$L$11, 2, FALSE))</f>
        <v>.db #$52, #%01100111</v>
      </c>
    </row>
    <row r="19" spans="2:16" x14ac:dyDescent="0.3">
      <c r="B19">
        <v>3</v>
      </c>
      <c r="C19">
        <v>6</v>
      </c>
      <c r="D19">
        <v>3</v>
      </c>
      <c r="E19" t="s">
        <v>4</v>
      </c>
      <c r="F19" t="s">
        <v>6</v>
      </c>
      <c r="G19" t="s">
        <v>34</v>
      </c>
      <c r="P19" t="str">
        <f>CONCATENATE(".db #$", C19, B19, ", #%", IF(E19="R", "0", "1"),  DEC2BIN(D19-1,2), VLOOKUP(F19, info!$H$5:$I$9, 2, FALSE), VLOOKUP(G19, info!$K$5:$L$11, 2, FALSE))</f>
        <v>.db #$63, #%11000111</v>
      </c>
    </row>
    <row r="20" spans="2:16" x14ac:dyDescent="0.3">
      <c r="B20">
        <v>3</v>
      </c>
      <c r="C20">
        <v>8</v>
      </c>
      <c r="D20">
        <v>4</v>
      </c>
      <c r="E20" t="s">
        <v>4</v>
      </c>
      <c r="F20" t="s">
        <v>6</v>
      </c>
      <c r="G20" t="s">
        <v>34</v>
      </c>
      <c r="P20" t="str">
        <f>CONCATENATE(".db #$", C20, B20, ", #%", IF(E20="R", "0", "1"),  DEC2BIN(D20-1,2), VLOOKUP(F20, info!$H$5:$I$9, 2, FALSE), VLOOKUP(G20, info!$K$5:$L$11, 2, FALSE))</f>
        <v>.db #$83, #%11100111</v>
      </c>
    </row>
    <row r="21" spans="2:16" x14ac:dyDescent="0.3">
      <c r="B21">
        <v>5</v>
      </c>
      <c r="C21">
        <v>0</v>
      </c>
      <c r="D21">
        <v>1</v>
      </c>
      <c r="E21" t="s">
        <v>17</v>
      </c>
      <c r="F21" t="s">
        <v>6</v>
      </c>
      <c r="G21" t="s">
        <v>34</v>
      </c>
      <c r="P21" t="str">
        <f>CONCATENATE(".db #$", C21, B21, ", #%", IF(E21="R", "0", "1"),  DEC2BIN(D21-1,2), VLOOKUP(F21, info!$H$5:$I$9, 2, FALSE), VLOOKUP(G21, info!$K$5:$L$11, 2, FALSE))</f>
        <v>.db #$05, #%00000111</v>
      </c>
    </row>
    <row r="22" spans="2:16" x14ac:dyDescent="0.3">
      <c r="B22">
        <v>5</v>
      </c>
      <c r="C22">
        <v>1</v>
      </c>
      <c r="D22">
        <v>2</v>
      </c>
      <c r="E22" t="s">
        <v>17</v>
      </c>
      <c r="F22" t="s">
        <v>0</v>
      </c>
      <c r="G22" t="s">
        <v>17</v>
      </c>
      <c r="P22" t="str">
        <f>CONCATENATE(".db #$", C22, B22, ", #%", IF(E22="R", "0", "1"),  DEC2BIN(D22-1,2), VLOOKUP(F22, info!$H$5:$I$9, 2, FALSE), VLOOKUP(G22, info!$K$5:$L$11, 2, FALSE))</f>
        <v>.db #$15, #%00111010</v>
      </c>
    </row>
    <row r="23" spans="2:16" x14ac:dyDescent="0.3">
      <c r="B23">
        <v>7</v>
      </c>
      <c r="C23">
        <v>0</v>
      </c>
      <c r="D23">
        <v>4</v>
      </c>
      <c r="E23" t="s">
        <v>17</v>
      </c>
      <c r="F23" t="s">
        <v>4</v>
      </c>
      <c r="G23" t="s">
        <v>25</v>
      </c>
      <c r="P23" t="str">
        <f>CONCATENATE(".db #$", C23, B23, ", #%", IF(E23="R", "0", "1"),  DEC2BIN(D23-1,2), VLOOKUP(F23, info!$H$5:$I$9, 2, FALSE), VLOOKUP(G23, info!$K$5:$L$11, 2, FALSE))</f>
        <v>.db #$07, #%01100011</v>
      </c>
    </row>
    <row r="24" spans="2:16" x14ac:dyDescent="0.3">
      <c r="B24">
        <v>7</v>
      </c>
      <c r="C24">
        <v>2</v>
      </c>
      <c r="D24">
        <v>1</v>
      </c>
      <c r="E24" t="s">
        <v>17</v>
      </c>
      <c r="F24" t="s">
        <v>1</v>
      </c>
      <c r="G24" t="s">
        <v>25</v>
      </c>
      <c r="P24" t="str">
        <f>CONCATENATE(".db #$", C24, B24, ", #%", IF(E24="R", "0", "1"),  DEC2BIN(D24-1,2), VLOOKUP(F24, info!$H$5:$I$9, 2, FALSE), VLOOKUP(G24, info!$K$5:$L$11, 2, FALSE))</f>
        <v>.db #$27, #%00010011</v>
      </c>
    </row>
    <row r="25" spans="2:16" x14ac:dyDescent="0.3">
      <c r="B25">
        <v>8</v>
      </c>
      <c r="C25">
        <v>3</v>
      </c>
      <c r="D25">
        <v>2</v>
      </c>
      <c r="E25" t="s">
        <v>4</v>
      </c>
      <c r="F25" t="s">
        <v>4</v>
      </c>
      <c r="G25" t="s">
        <v>5</v>
      </c>
      <c r="P25" t="str">
        <f>CONCATENATE(".db #$", C25, B25, ", #%", IF(E25="R", "0", "1"),  DEC2BIN(D25-1,2), VLOOKUP(F25, info!$H$5:$I$9, 2, FALSE), VLOOKUP(G25, info!$K$5:$L$11, 2, FALSE))</f>
        <v>.db #$38, #%10100101</v>
      </c>
    </row>
    <row r="26" spans="2:16" x14ac:dyDescent="0.3">
      <c r="B26">
        <v>9</v>
      </c>
      <c r="C26">
        <v>0</v>
      </c>
      <c r="D26">
        <v>1</v>
      </c>
      <c r="E26" t="s">
        <v>17</v>
      </c>
      <c r="F26" t="s">
        <v>1</v>
      </c>
      <c r="G26" t="s">
        <v>26</v>
      </c>
      <c r="P26" t="str">
        <f>CONCATENATE(".db #$", C26, B26, ", #%", IF(E26="R", "0", "1"),  DEC2BIN(D26-1,2), VLOOKUP(F26, info!$H$5:$I$9, 2, FALSE), VLOOKUP(G26, info!$K$5:$L$11, 2, FALSE))</f>
        <v>.db #$09, #%00010100</v>
      </c>
    </row>
    <row r="27" spans="2:16" x14ac:dyDescent="0.3">
      <c r="B27">
        <v>9</v>
      </c>
      <c r="C27">
        <v>1</v>
      </c>
      <c r="D27">
        <v>1</v>
      </c>
      <c r="E27" t="s">
        <v>17</v>
      </c>
      <c r="F27" t="s">
        <v>4</v>
      </c>
      <c r="G27" t="s">
        <v>5</v>
      </c>
      <c r="P27" t="str">
        <f>CONCATENATE(".db #$", C27, B27, ", #%", IF(E27="R", "0", "1"),  DEC2BIN(D27-1,2), VLOOKUP(F27, info!$H$5:$I$9, 2, FALSE), VLOOKUP(G27, info!$K$5:$L$11, 2, FALSE))</f>
        <v>.db #$19, #%00000101</v>
      </c>
    </row>
    <row r="28" spans="2:16" x14ac:dyDescent="0.3">
      <c r="B28">
        <v>0</v>
      </c>
      <c r="C28" t="s">
        <v>0</v>
      </c>
      <c r="D28">
        <v>4</v>
      </c>
      <c r="E28" t="s">
        <v>4</v>
      </c>
      <c r="F28" t="s">
        <v>4</v>
      </c>
      <c r="G28" t="s">
        <v>4</v>
      </c>
      <c r="P28" t="str">
        <f>CONCATENATE(".db #$", C28, B28, ", #%", IF(E28="R", "0", "1"),  DEC2BIN(D28-1,2), VLOOKUP(F28, info!$H$5:$I$9, 2, FALSE), VLOOKUP(G28, info!$K$5:$L$11, 2, FALSE))</f>
        <v>.db #$D0, #%11100000</v>
      </c>
    </row>
    <row r="29" spans="2:16" x14ac:dyDescent="0.3">
      <c r="B29">
        <v>2</v>
      </c>
      <c r="C29" t="s">
        <v>4</v>
      </c>
      <c r="D29">
        <v>2</v>
      </c>
      <c r="E29" t="s">
        <v>4</v>
      </c>
      <c r="F29" t="s">
        <v>4</v>
      </c>
      <c r="G29" t="s">
        <v>4</v>
      </c>
      <c r="P29" t="str">
        <f>CONCATENATE(".db #$", C29, B29, ", #%", IF(E29="R", "0", "1"),  DEC2BIN(D29-1,2), VLOOKUP(F29, info!$H$5:$I$9, 2, FALSE), VLOOKUP(G29, info!$K$5:$L$11, 2, FALSE))</f>
        <v>.db #$C2, #%10100000</v>
      </c>
    </row>
    <row r="30" spans="2:16" x14ac:dyDescent="0.3">
      <c r="B30">
        <v>3</v>
      </c>
      <c r="C30" t="s">
        <v>2</v>
      </c>
      <c r="D30">
        <v>4</v>
      </c>
      <c r="E30" t="s">
        <v>4</v>
      </c>
      <c r="F30" t="s">
        <v>4</v>
      </c>
      <c r="G30" t="s">
        <v>4</v>
      </c>
      <c r="P30" t="str">
        <f>CONCATENATE(".db #$", C30, B30, ", #%", IF(E30="R", "0", "1"),  DEC2BIN(D30-1,2), VLOOKUP(F30, info!$H$5:$I$9, 2, FALSE), VLOOKUP(G30, info!$K$5:$L$11, 2, FALSE))</f>
        <v>.db #$B3, #%11100000</v>
      </c>
    </row>
    <row r="31" spans="2:16" x14ac:dyDescent="0.3">
      <c r="B31">
        <v>5</v>
      </c>
      <c r="C31" t="s">
        <v>0</v>
      </c>
      <c r="D31">
        <v>4</v>
      </c>
      <c r="E31" t="s">
        <v>4</v>
      </c>
      <c r="F31" t="s">
        <v>4</v>
      </c>
      <c r="G31" t="s">
        <v>4</v>
      </c>
      <c r="P31" t="str">
        <f>CONCATENATE(".db #$", C31, B31, ", #%", IF(E31="R", "0", "1"),  DEC2BIN(D31-1,2), VLOOKUP(F31, info!$H$5:$I$9, 2, FALSE), VLOOKUP(G31, info!$K$5:$L$11, 2, FALSE))</f>
        <v>.db #$D5, #%11100000</v>
      </c>
    </row>
    <row r="32" spans="2:16" x14ac:dyDescent="0.3">
      <c r="B32">
        <v>6</v>
      </c>
      <c r="C32" t="s">
        <v>4</v>
      </c>
      <c r="D32">
        <v>4</v>
      </c>
      <c r="E32" t="s">
        <v>4</v>
      </c>
      <c r="F32" t="s">
        <v>4</v>
      </c>
      <c r="G32" t="s">
        <v>4</v>
      </c>
      <c r="P32" t="str">
        <f>CONCATENATE(".db #$", C32, B32, ", #%", IF(E32="R", "0", "1"),  DEC2BIN(D32-1,2), VLOOKUP(F32, info!$H$5:$I$9, 2, FALSE), VLOOKUP(G32, info!$K$5:$L$11, 2, FALSE))</f>
        <v>.db #$C6, #%11100000</v>
      </c>
    </row>
    <row r="33" spans="2:16" x14ac:dyDescent="0.3">
      <c r="B33">
        <v>0</v>
      </c>
      <c r="C33" t="s">
        <v>2</v>
      </c>
      <c r="D33">
        <v>3</v>
      </c>
      <c r="E33" t="s">
        <v>4</v>
      </c>
      <c r="F33" t="s">
        <v>4</v>
      </c>
      <c r="G33" t="s">
        <v>26</v>
      </c>
      <c r="P33" t="str">
        <f>CONCATENATE(".db #$", C33, B33, ", #%", IF(E33="R", "0", "1"),  DEC2BIN(D33-1,2), VLOOKUP(F33, info!$H$5:$I$9, 2, FALSE), VLOOKUP(G33, info!$K$5:$L$11, 2, FALSE))</f>
        <v>.db #$B0, #%11000100</v>
      </c>
    </row>
    <row r="34" spans="2:16" x14ac:dyDescent="0.3">
      <c r="B34">
        <v>0</v>
      </c>
      <c r="C34" t="s">
        <v>4</v>
      </c>
      <c r="D34">
        <v>2</v>
      </c>
      <c r="E34" t="s">
        <v>4</v>
      </c>
      <c r="F34" t="s">
        <v>4</v>
      </c>
      <c r="G34" t="s">
        <v>26</v>
      </c>
      <c r="P34" t="str">
        <f>CONCATENATE(".db #$", C34, B34, ", #%", IF(E34="R", "0", "1"),  DEC2BIN(D34-1,2), VLOOKUP(F34, info!$H$5:$I$9, 2, FALSE), VLOOKUP(G34, info!$K$5:$L$11, 2, FALSE))</f>
        <v>.db #$C0, #%10100100</v>
      </c>
    </row>
    <row r="35" spans="2:16" x14ac:dyDescent="0.3">
      <c r="B35">
        <v>1</v>
      </c>
      <c r="C35" t="s">
        <v>0</v>
      </c>
      <c r="D35">
        <v>2</v>
      </c>
      <c r="E35" t="s">
        <v>4</v>
      </c>
      <c r="F35" t="s">
        <v>4</v>
      </c>
      <c r="G35" t="s">
        <v>26</v>
      </c>
      <c r="P35" t="str">
        <f>CONCATENATE(".db #$", C35, B35, ", #%", IF(E35="R", "0", "1"),  DEC2BIN(D35-1,2), VLOOKUP(F35, info!$H$5:$I$9, 2, FALSE), VLOOKUP(G35, info!$K$5:$L$11, 2, FALSE))</f>
        <v>.db #$D1, #%10100100</v>
      </c>
    </row>
    <row r="36" spans="2:16" x14ac:dyDescent="0.3">
      <c r="B36">
        <v>4</v>
      </c>
      <c r="C36" t="s">
        <v>4</v>
      </c>
      <c r="D36">
        <v>2</v>
      </c>
      <c r="E36" t="s">
        <v>17</v>
      </c>
      <c r="F36" t="s">
        <v>4</v>
      </c>
      <c r="G36" t="s">
        <v>26</v>
      </c>
      <c r="P36" t="str">
        <f>CONCATENATE(".db #$", C36, B36, ", #%", IF(E36="R", "0", "1"),  DEC2BIN(D36-1,2), VLOOKUP(F36, info!$H$5:$I$9, 2, FALSE), VLOOKUP(G36, info!$K$5:$L$11, 2, FALSE))</f>
        <v>.db #$C4, #%00100100</v>
      </c>
    </row>
    <row r="37" spans="2:16" x14ac:dyDescent="0.3">
      <c r="B37">
        <v>5</v>
      </c>
      <c r="C37" t="s">
        <v>4</v>
      </c>
      <c r="D37">
        <v>1</v>
      </c>
      <c r="E37" t="s">
        <v>17</v>
      </c>
      <c r="F37" t="s">
        <v>4</v>
      </c>
      <c r="G37" t="s">
        <v>26</v>
      </c>
      <c r="P37" t="str">
        <f>CONCATENATE(".db #$", C37, B37, ", #%", IF(E37="R", "0", "1"),  DEC2BIN(D37-1,2), VLOOKUP(F37, info!$H$5:$I$9, 2, FALSE), VLOOKUP(G37, info!$K$5:$L$11, 2, FALSE))</f>
        <v>.db #$C5, #%00000100</v>
      </c>
    </row>
    <row r="38" spans="2:16" x14ac:dyDescent="0.3">
      <c r="B38">
        <v>7</v>
      </c>
      <c r="C38" t="s">
        <v>2</v>
      </c>
      <c r="D38">
        <v>3</v>
      </c>
      <c r="E38" t="s">
        <v>17</v>
      </c>
      <c r="F38" t="s">
        <v>4</v>
      </c>
      <c r="G38" t="s">
        <v>26</v>
      </c>
      <c r="P38" t="str">
        <f>CONCATENATE(".db #$", C38, B38, ", #%", IF(E38="R", "0", "1"),  DEC2BIN(D38-1,2), VLOOKUP(F38, info!$H$5:$I$9, 2, FALSE), VLOOKUP(G38, info!$K$5:$L$11, 2, FALSE))</f>
        <v>.db #$B7, #%01000100</v>
      </c>
    </row>
    <row r="39" spans="2:16" x14ac:dyDescent="0.3">
      <c r="B39">
        <v>8</v>
      </c>
      <c r="C39" t="s">
        <v>2</v>
      </c>
      <c r="D39">
        <v>2</v>
      </c>
      <c r="E39" t="s">
        <v>4</v>
      </c>
      <c r="F39" t="s">
        <v>4</v>
      </c>
      <c r="G39" t="s">
        <v>26</v>
      </c>
      <c r="P39" t="str">
        <f>CONCATENATE(".db #$", C39, B39, ", #%", IF(E39="R", "0", "1"),  DEC2BIN(D39-1,2), VLOOKUP(F39, info!$H$5:$I$9, 2, FALSE), VLOOKUP(G39, info!$K$5:$L$11, 2, FALSE))</f>
        <v>.db #$B8, #%10100100</v>
      </c>
    </row>
    <row r="40" spans="2:16" x14ac:dyDescent="0.3">
      <c r="B40">
        <v>9</v>
      </c>
      <c r="C40" t="s">
        <v>0</v>
      </c>
      <c r="D40">
        <v>1</v>
      </c>
      <c r="E40" t="s">
        <v>17</v>
      </c>
      <c r="F40" t="s">
        <v>4</v>
      </c>
      <c r="G40" t="s">
        <v>5</v>
      </c>
      <c r="P40" t="str">
        <f>CONCATENATE(".db #$", C40, B40, ", #%", IF(E40="R", "0", "1"),  DEC2BIN(D40-1,2), VLOOKUP(F40, info!$H$5:$I$9, 2, FALSE), VLOOKUP(G40, info!$K$5:$L$11, 2, FALSE))</f>
        <v>.db #$D9, #%00000101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27</vt:i4>
      </vt:variant>
    </vt:vector>
  </HeadingPairs>
  <TitlesOfParts>
    <vt:vector size="27" baseType="lpstr">
      <vt:lpstr>info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van der Burg</dc:creator>
  <cp:lastModifiedBy>Kevin van der Burg</cp:lastModifiedBy>
  <dcterms:created xsi:type="dcterms:W3CDTF">2023-02-21T23:05:07Z</dcterms:created>
  <dcterms:modified xsi:type="dcterms:W3CDTF">2023-06-14T10:15:51Z</dcterms:modified>
</cp:coreProperties>
</file>