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sdev\repos\crillion-nes\crillion-nes\ext_assets\"/>
    </mc:Choice>
  </mc:AlternateContent>
  <xr:revisionPtr revIDLastSave="0" documentId="13_ncr:1_{2E951E37-AFF1-43E0-A1DC-E14085F0F001}" xr6:coauthVersionLast="47" xr6:coauthVersionMax="47" xr10:uidLastSave="{00000000-0000-0000-0000-000000000000}"/>
  <bookViews>
    <workbookView xWindow="-108" yWindow="-108" windowWidth="23256" windowHeight="12456" activeTab="3" xr2:uid="{E8D8F587-BDBE-423A-95AF-6E9B76766DB8}"/>
  </bookViews>
  <sheets>
    <sheet name="base" sheetId="3" r:id="rId1"/>
    <sheet name="info" sheetId="6" r:id="rId2"/>
    <sheet name="01" sheetId="1" r:id="rId3"/>
    <sheet name="02" sheetId="2" r:id="rId4"/>
    <sheet name="04" sheetId="4" r:id="rId5"/>
    <sheet name="0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2" l="1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14" i="2"/>
  <c r="P15" i="1"/>
  <c r="P16" i="1"/>
  <c r="P17" i="1"/>
  <c r="P18" i="1"/>
  <c r="P19" i="1"/>
  <c r="P20" i="1"/>
  <c r="P21" i="1"/>
  <c r="P22" i="1"/>
  <c r="P23" i="1"/>
  <c r="P24" i="1"/>
  <c r="P25" i="1"/>
  <c r="P26" i="1"/>
  <c r="P14" i="1"/>
  <c r="B6" i="6"/>
  <c r="B5" i="6"/>
  <c r="B3" i="6"/>
  <c r="B2" i="6"/>
  <c r="D2" i="6" s="1"/>
</calcChain>
</file>

<file path=xl/sharedStrings.xml><?xml version="1.0" encoding="utf-8"?>
<sst xmlns="http://schemas.openxmlformats.org/spreadsheetml/2006/main" count="317" uniqueCount="22">
  <si>
    <t>D</t>
  </si>
  <si>
    <t>P</t>
  </si>
  <si>
    <t>B</t>
  </si>
  <si>
    <t>A</t>
  </si>
  <si>
    <t>C</t>
  </si>
  <si>
    <t>M</t>
  </si>
  <si>
    <t>W</t>
  </si>
  <si>
    <t>bytes</t>
  </si>
  <si>
    <t>Level</t>
  </si>
  <si>
    <t>Bytes</t>
  </si>
  <si>
    <t>Totaal</t>
  </si>
  <si>
    <t>num</t>
  </si>
  <si>
    <t>type</t>
  </si>
  <si>
    <t>clr</t>
  </si>
  <si>
    <t>r/c</t>
  </si>
  <si>
    <t>x</t>
  </si>
  <si>
    <t>y</t>
  </si>
  <si>
    <t>R</t>
  </si>
  <si>
    <t>00</t>
  </si>
  <si>
    <t>01</t>
  </si>
  <si>
    <t>10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</si>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</sst>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6" borderId="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7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9" borderId="6" xfId="0" applyFill="1" applyBorder="1"/>
    <xf numFmtId="0" fontId="0" fillId="9" borderId="8" xfId="0" applyFill="1" applyBorder="1"/>
    <xf numFmtId="0" fontId="1" fillId="9" borderId="1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0" fillId="0" borderId="0" xfId="0" quotePrefix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0412-A2B7-43E5-A6C1-1A36CF91A08F}">
  <dimension ref="A1:O11"/>
  <sheetViews>
    <sheetView workbookViewId="0">
      <selection activeCell="R2" sqref="R2"/>
    </sheetView>
  </sheetViews>
  <sheetFormatPr defaultRowHeight="14.4" x14ac:dyDescent="0.3"/>
  <cols>
    <col min="1" max="1" width="8.88671875" style="27"/>
    <col min="2" max="15" width="3.5546875" customWidth="1"/>
  </cols>
  <sheetData>
    <row r="1" spans="1:15" ht="15" thickBot="1" x14ac:dyDescent="0.35">
      <c r="B1" s="28">
        <v>0</v>
      </c>
      <c r="C1" s="28">
        <v>1</v>
      </c>
      <c r="D1" s="28">
        <v>2</v>
      </c>
      <c r="E1" s="28">
        <v>3</v>
      </c>
      <c r="F1" s="28">
        <v>4</v>
      </c>
      <c r="G1" s="28">
        <v>5</v>
      </c>
      <c r="H1" s="28">
        <v>6</v>
      </c>
      <c r="I1" s="28">
        <v>7</v>
      </c>
      <c r="J1" s="28">
        <v>8</v>
      </c>
      <c r="K1" s="28">
        <v>9</v>
      </c>
      <c r="L1" s="28" t="s">
        <v>3</v>
      </c>
      <c r="M1" s="28" t="s">
        <v>2</v>
      </c>
      <c r="N1" s="28" t="s">
        <v>4</v>
      </c>
      <c r="O1" s="28" t="s">
        <v>0</v>
      </c>
    </row>
    <row r="2" spans="1:15" ht="19.2" customHeight="1" x14ac:dyDescent="0.3">
      <c r="A2" s="29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1:15" ht="19.2" customHeight="1" x14ac:dyDescent="0.3">
      <c r="A3" s="29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5" ht="19.2" customHeight="1" x14ac:dyDescent="0.3">
      <c r="A4" s="29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5" ht="19.2" customHeight="1" x14ac:dyDescent="0.3">
      <c r="A5" s="29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5" ht="19.2" customHeight="1" x14ac:dyDescent="0.3">
      <c r="A6" s="29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5" ht="19.2" customHeight="1" x14ac:dyDescent="0.3">
      <c r="A7" s="29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5" ht="19.2" customHeight="1" x14ac:dyDescent="0.3">
      <c r="A8" s="29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5" ht="19.2" customHeight="1" x14ac:dyDescent="0.3">
      <c r="A9" s="29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0" spans="1:15" ht="19.2" customHeight="1" x14ac:dyDescent="0.3">
      <c r="A10" s="29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5" ht="19.2" customHeight="1" thickBot="1" x14ac:dyDescent="0.35">
      <c r="A11" s="29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7977-7B33-4887-94B8-2677514B6F62}">
  <dimension ref="A1:I26"/>
  <sheetViews>
    <sheetView workbookViewId="0">
      <selection activeCell="H5" sqref="H5:I9"/>
    </sheetView>
  </sheetViews>
  <sheetFormatPr defaultRowHeight="14.4" x14ac:dyDescent="0.3"/>
  <sheetData>
    <row r="1" spans="1:9" x14ac:dyDescent="0.3">
      <c r="A1" t="s">
        <v>8</v>
      </c>
      <c r="B1" t="s">
        <v>9</v>
      </c>
      <c r="D1" s="112" t="s">
        <v>10</v>
      </c>
      <c r="E1" s="113"/>
    </row>
    <row r="2" spans="1:9" ht="15" thickBot="1" x14ac:dyDescent="0.35">
      <c r="A2">
        <v>1</v>
      </c>
      <c r="B2">
        <f>'01'!Q2</f>
        <v>27</v>
      </c>
      <c r="D2" s="110">
        <f>SUM(B:B)</f>
        <v>313</v>
      </c>
      <c r="E2" s="111" t="s">
        <v>7</v>
      </c>
    </row>
    <row r="3" spans="1:9" x14ac:dyDescent="0.3">
      <c r="A3">
        <v>2</v>
      </c>
      <c r="B3">
        <f>'02'!Q2</f>
        <v>53</v>
      </c>
    </row>
    <row r="4" spans="1:9" x14ac:dyDescent="0.3">
      <c r="A4">
        <v>3</v>
      </c>
      <c r="B4">
        <v>55</v>
      </c>
    </row>
    <row r="5" spans="1:9" x14ac:dyDescent="0.3">
      <c r="A5">
        <v>4</v>
      </c>
      <c r="B5">
        <f>'04'!Q2</f>
        <v>119</v>
      </c>
      <c r="H5" t="s">
        <v>4</v>
      </c>
      <c r="I5" s="114" t="s">
        <v>18</v>
      </c>
    </row>
    <row r="6" spans="1:9" x14ac:dyDescent="0.3">
      <c r="A6">
        <v>5</v>
      </c>
      <c r="B6">
        <f>'05'!Q2</f>
        <v>59</v>
      </c>
      <c r="H6" t="s">
        <v>5</v>
      </c>
      <c r="I6" s="114" t="s">
        <v>19</v>
      </c>
    </row>
    <row r="7" spans="1:9" x14ac:dyDescent="0.3">
      <c r="A7">
        <v>6</v>
      </c>
      <c r="H7" t="s">
        <v>1</v>
      </c>
      <c r="I7" s="114" t="s">
        <v>20</v>
      </c>
    </row>
    <row r="8" spans="1:9" x14ac:dyDescent="0.3">
      <c r="A8">
        <v>7</v>
      </c>
      <c r="H8" t="s">
        <v>0</v>
      </c>
      <c r="I8" s="114" t="s">
        <v>21</v>
      </c>
    </row>
    <row r="9" spans="1:9" x14ac:dyDescent="0.3">
      <c r="A9">
        <v>8</v>
      </c>
      <c r="H9" t="s">
        <v>6</v>
      </c>
      <c r="I9" s="114" t="s">
        <v>18</v>
      </c>
    </row>
    <row r="10" spans="1:9" x14ac:dyDescent="0.3">
      <c r="A10">
        <v>9</v>
      </c>
    </row>
    <row r="11" spans="1:9" x14ac:dyDescent="0.3">
      <c r="A11">
        <v>10</v>
      </c>
    </row>
    <row r="12" spans="1:9" x14ac:dyDescent="0.3">
      <c r="A12">
        <v>11</v>
      </c>
    </row>
    <row r="13" spans="1:9" x14ac:dyDescent="0.3">
      <c r="A13">
        <v>12</v>
      </c>
    </row>
    <row r="14" spans="1:9" x14ac:dyDescent="0.3">
      <c r="A14">
        <v>13</v>
      </c>
    </row>
    <row r="15" spans="1:9" x14ac:dyDescent="0.3">
      <c r="A15">
        <v>14</v>
      </c>
    </row>
    <row r="16" spans="1:9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</sheetData>
  <mergeCells count="1">
    <mergeCell ref="D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428C-4651-4B9F-9821-E588F1484CFA}">
  <dimension ref="A1:R26"/>
  <sheetViews>
    <sheetView topLeftCell="A7" workbookViewId="0">
      <selection activeCell="P14" sqref="P14:P26"/>
    </sheetView>
  </sheetViews>
  <sheetFormatPr defaultRowHeight="14.4" x14ac:dyDescent="0.3"/>
  <cols>
    <col min="1" max="1" width="8.88671875" style="27"/>
    <col min="2" max="15" width="3.5546875" customWidth="1"/>
    <col min="16" max="16" width="19.5546875" bestFit="1" customWidth="1"/>
  </cols>
  <sheetData>
    <row r="1" spans="1:18" ht="15" thickBot="1" x14ac:dyDescent="0.35">
      <c r="B1" s="28">
        <v>0</v>
      </c>
      <c r="C1" s="28">
        <v>1</v>
      </c>
      <c r="D1" s="28">
        <v>2</v>
      </c>
      <c r="E1" s="28">
        <v>3</v>
      </c>
      <c r="F1" s="28">
        <v>4</v>
      </c>
      <c r="G1" s="28">
        <v>5</v>
      </c>
      <c r="H1" s="28">
        <v>6</v>
      </c>
      <c r="I1" s="28">
        <v>7</v>
      </c>
      <c r="J1" s="28">
        <v>8</v>
      </c>
      <c r="K1" s="28">
        <v>9</v>
      </c>
      <c r="L1" s="28" t="s">
        <v>3</v>
      </c>
      <c r="M1" s="28" t="s">
        <v>2</v>
      </c>
      <c r="N1" s="28" t="s">
        <v>4</v>
      </c>
      <c r="O1" s="28" t="s">
        <v>0</v>
      </c>
    </row>
    <row r="2" spans="1:18" ht="19.2" customHeight="1" x14ac:dyDescent="0.3">
      <c r="A2" s="29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27</v>
      </c>
      <c r="R2" t="s">
        <v>7</v>
      </c>
    </row>
    <row r="3" spans="1:18" ht="19.2" customHeight="1" x14ac:dyDescent="0.3">
      <c r="A3" s="29">
        <v>1</v>
      </c>
      <c r="B3" s="4"/>
      <c r="C3" s="5"/>
      <c r="D3" s="5"/>
      <c r="E3" s="5"/>
      <c r="F3" s="5"/>
      <c r="G3" s="5"/>
      <c r="H3" s="12" t="s">
        <v>4</v>
      </c>
      <c r="I3" s="13" t="s">
        <v>4</v>
      </c>
      <c r="J3" s="5"/>
      <c r="K3" s="5"/>
      <c r="L3" s="5"/>
      <c r="M3" s="5"/>
      <c r="N3" s="5"/>
      <c r="O3" s="6"/>
    </row>
    <row r="4" spans="1:18" ht="19.2" customHeight="1" x14ac:dyDescent="0.3">
      <c r="A4" s="29">
        <v>2</v>
      </c>
      <c r="B4" s="4"/>
      <c r="C4" s="5"/>
      <c r="D4" s="5"/>
      <c r="E4" s="5"/>
      <c r="F4" s="5"/>
      <c r="G4" s="12" t="s">
        <v>4</v>
      </c>
      <c r="H4" s="15" t="s">
        <v>4</v>
      </c>
      <c r="I4" s="15" t="s">
        <v>4</v>
      </c>
      <c r="J4" s="11" t="s">
        <v>4</v>
      </c>
      <c r="K4" s="5"/>
      <c r="L4" s="5"/>
      <c r="M4" s="5"/>
      <c r="N4" s="5"/>
      <c r="O4" s="6"/>
    </row>
    <row r="5" spans="1:18" ht="19.2" customHeight="1" x14ac:dyDescent="0.3">
      <c r="A5" s="29">
        <v>3</v>
      </c>
      <c r="B5" s="4"/>
      <c r="C5" s="5"/>
      <c r="D5" s="5"/>
      <c r="E5" s="5"/>
      <c r="F5" s="20" t="s">
        <v>4</v>
      </c>
      <c r="G5" s="21" t="s">
        <v>4</v>
      </c>
      <c r="H5" s="21" t="s">
        <v>4</v>
      </c>
      <c r="I5" s="25" t="s">
        <v>4</v>
      </c>
      <c r="J5" s="26" t="s">
        <v>2</v>
      </c>
      <c r="K5" s="26" t="s">
        <v>1</v>
      </c>
      <c r="L5" s="5"/>
      <c r="M5" s="5"/>
      <c r="N5" s="5"/>
      <c r="O5" s="6"/>
    </row>
    <row r="6" spans="1:18" ht="19.2" customHeight="1" x14ac:dyDescent="0.3">
      <c r="A6" s="29">
        <v>4</v>
      </c>
      <c r="B6" s="4"/>
      <c r="C6" s="5"/>
      <c r="D6" s="5"/>
      <c r="E6" s="22" t="s">
        <v>0</v>
      </c>
      <c r="F6" s="23" t="s">
        <v>0</v>
      </c>
      <c r="G6" s="23" t="s">
        <v>0</v>
      </c>
      <c r="H6" s="24" t="s">
        <v>0</v>
      </c>
      <c r="I6" s="22" t="s">
        <v>0</v>
      </c>
      <c r="J6" s="23" t="s">
        <v>0</v>
      </c>
      <c r="K6" s="23" t="s">
        <v>0</v>
      </c>
      <c r="L6" s="24" t="s">
        <v>0</v>
      </c>
      <c r="M6" s="5"/>
      <c r="N6" s="5"/>
      <c r="O6" s="6"/>
    </row>
    <row r="7" spans="1:18" ht="19.2" customHeight="1" x14ac:dyDescent="0.3">
      <c r="A7" s="29">
        <v>5</v>
      </c>
      <c r="B7" s="4"/>
      <c r="C7" s="5"/>
      <c r="D7" s="5"/>
      <c r="E7" s="22" t="s">
        <v>0</v>
      </c>
      <c r="F7" s="23" t="s">
        <v>0</v>
      </c>
      <c r="G7" s="23" t="s">
        <v>0</v>
      </c>
      <c r="H7" s="24" t="s">
        <v>0</v>
      </c>
      <c r="I7" s="22" t="s">
        <v>0</v>
      </c>
      <c r="J7" s="23" t="s">
        <v>0</v>
      </c>
      <c r="K7" s="23" t="s">
        <v>0</v>
      </c>
      <c r="L7" s="24" t="s">
        <v>0</v>
      </c>
      <c r="M7" s="5"/>
      <c r="N7" s="5"/>
      <c r="O7" s="6"/>
    </row>
    <row r="8" spans="1:18" ht="19.2" customHeight="1" x14ac:dyDescent="0.3">
      <c r="A8" s="29">
        <v>6</v>
      </c>
      <c r="B8" s="4"/>
      <c r="C8" s="5"/>
      <c r="D8" s="5"/>
      <c r="E8" s="5"/>
      <c r="F8" s="16" t="s">
        <v>4</v>
      </c>
      <c r="G8" s="17" t="s">
        <v>4</v>
      </c>
      <c r="H8" s="17" t="s">
        <v>4</v>
      </c>
      <c r="I8" s="18" t="s">
        <v>4</v>
      </c>
      <c r="J8" s="16" t="s">
        <v>4</v>
      </c>
      <c r="K8" s="18" t="s">
        <v>4</v>
      </c>
      <c r="L8" s="5"/>
      <c r="M8" s="5"/>
      <c r="N8" s="5"/>
      <c r="O8" s="6"/>
    </row>
    <row r="9" spans="1:18" ht="19.2" customHeight="1" x14ac:dyDescent="0.3">
      <c r="A9" s="29">
        <v>7</v>
      </c>
      <c r="B9" s="4"/>
      <c r="C9" s="5"/>
      <c r="D9" s="5"/>
      <c r="E9" s="5"/>
      <c r="F9" s="5"/>
      <c r="G9" s="10" t="s">
        <v>4</v>
      </c>
      <c r="H9" s="14" t="s">
        <v>4</v>
      </c>
      <c r="I9" s="14" t="s">
        <v>4</v>
      </c>
      <c r="J9" s="11" t="s">
        <v>4</v>
      </c>
      <c r="K9" s="5"/>
      <c r="L9" s="5"/>
      <c r="M9" s="5"/>
      <c r="N9" s="5"/>
      <c r="O9" s="6"/>
    </row>
    <row r="10" spans="1:18" ht="19.2" customHeight="1" x14ac:dyDescent="0.3">
      <c r="A10" s="29">
        <v>8</v>
      </c>
      <c r="B10" s="4"/>
      <c r="C10" s="5"/>
      <c r="D10" s="5"/>
      <c r="E10" s="5"/>
      <c r="F10" s="5"/>
      <c r="G10" s="5"/>
      <c r="H10" s="10" t="s">
        <v>4</v>
      </c>
      <c r="I10" s="11" t="s">
        <v>4</v>
      </c>
      <c r="J10" s="5"/>
      <c r="K10" s="5"/>
      <c r="L10" s="5"/>
      <c r="M10" s="5"/>
      <c r="N10" s="5"/>
      <c r="O10" s="6"/>
    </row>
    <row r="11" spans="1:18" ht="19.2" customHeight="1" thickBot="1" x14ac:dyDescent="0.35">
      <c r="A11" s="29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</row>
    <row r="14" spans="1:18" x14ac:dyDescent="0.3">
      <c r="B14">
        <v>1</v>
      </c>
      <c r="C14">
        <v>6</v>
      </c>
      <c r="D14">
        <v>2</v>
      </c>
      <c r="E14" t="s">
        <v>17</v>
      </c>
      <c r="F14" t="s">
        <v>4</v>
      </c>
      <c r="G14">
        <v>1</v>
      </c>
      <c r="P14" t="str">
        <f>CONCATENATE(".db #$", C14, B14, ", #%", IF(E14="R", "0", "1"),  DEC2BIN(D14-1,2), VLOOKUP(F14, info!$H$5:$I$9, 2, FALSE), DEC2BIN(G14,3))</f>
        <v>.db #$61, #%00100001</v>
      </c>
    </row>
    <row r="15" spans="1:18" x14ac:dyDescent="0.3">
      <c r="B15">
        <v>2</v>
      </c>
      <c r="C15">
        <v>5</v>
      </c>
      <c r="D15">
        <v>4</v>
      </c>
      <c r="E15" t="s">
        <v>17</v>
      </c>
      <c r="F15" t="s">
        <v>4</v>
      </c>
      <c r="G15">
        <v>1</v>
      </c>
      <c r="P15" t="str">
        <f>CONCATENATE(".db #$", C15, B15, ", #%", IF(E15="R", "0", "1"),  DEC2BIN(D15-1,2), VLOOKUP(F15, info!$H$5:$I$9, 2, FALSE), DEC2BIN(G15,3))</f>
        <v>.db #$52, #%01100001</v>
      </c>
    </row>
    <row r="16" spans="1:18" x14ac:dyDescent="0.3">
      <c r="B16">
        <v>3</v>
      </c>
      <c r="C16">
        <v>4</v>
      </c>
      <c r="D16">
        <v>4</v>
      </c>
      <c r="E16" t="s">
        <v>17</v>
      </c>
      <c r="F16" t="s">
        <v>4</v>
      </c>
      <c r="G16">
        <v>2</v>
      </c>
      <c r="P16" t="str">
        <f>CONCATENATE(".db #$", C16, B16, ", #%", IF(E16="R", "0", "1"),  DEC2BIN(D16-1,2), VLOOKUP(F16, info!$H$5:$I$9, 2, FALSE), DEC2BIN(G16,3))</f>
        <v>.db #$43, #%01100010</v>
      </c>
    </row>
    <row r="17" spans="2:16" x14ac:dyDescent="0.3">
      <c r="B17">
        <v>3</v>
      </c>
      <c r="C17">
        <v>8</v>
      </c>
      <c r="D17">
        <v>1</v>
      </c>
      <c r="E17" t="s">
        <v>17</v>
      </c>
      <c r="F17" t="s">
        <v>4</v>
      </c>
      <c r="G17">
        <v>2</v>
      </c>
      <c r="P17" t="str">
        <f>CONCATENATE(".db #$", C17, B17, ", #%", IF(E17="R", "0", "1"),  DEC2BIN(D17-1,2), VLOOKUP(F17, info!$H$5:$I$9, 2, FALSE), DEC2BIN(G17,3))</f>
        <v>.db #$83, #%00000010</v>
      </c>
    </row>
    <row r="18" spans="2:16" x14ac:dyDescent="0.3">
      <c r="B18">
        <v>3</v>
      </c>
      <c r="C18">
        <v>9</v>
      </c>
      <c r="D18">
        <v>1</v>
      </c>
      <c r="E18" t="s">
        <v>17</v>
      </c>
      <c r="F18" t="s">
        <v>1</v>
      </c>
      <c r="G18">
        <v>2</v>
      </c>
      <c r="P18" t="str">
        <f>CONCATENATE(".db #$", C18, B18, ", #%", IF(E18="R", "0", "1"),  DEC2BIN(D18-1,2), VLOOKUP(F18, info!$H$5:$I$9, 2, FALSE), DEC2BIN(G18,3))</f>
        <v>.db #$93, #%00010010</v>
      </c>
    </row>
    <row r="19" spans="2:16" x14ac:dyDescent="0.3">
      <c r="B19">
        <v>4</v>
      </c>
      <c r="C19">
        <v>3</v>
      </c>
      <c r="D19">
        <v>4</v>
      </c>
      <c r="E19" t="s">
        <v>17</v>
      </c>
      <c r="F19" t="s">
        <v>0</v>
      </c>
      <c r="G19">
        <v>0</v>
      </c>
      <c r="P19" t="str">
        <f>CONCATENATE(".db #$", C19, B19, ", #%", IF(E19="R", "0", "1"),  DEC2BIN(D19-1,2), VLOOKUP(F19, info!$H$5:$I$9, 2, FALSE), DEC2BIN(G19,3))</f>
        <v>.db #$34, #%01111000</v>
      </c>
    </row>
    <row r="20" spans="2:16" x14ac:dyDescent="0.3">
      <c r="B20">
        <v>4</v>
      </c>
      <c r="C20">
        <v>7</v>
      </c>
      <c r="D20">
        <v>4</v>
      </c>
      <c r="E20" t="s">
        <v>17</v>
      </c>
      <c r="F20" t="s">
        <v>0</v>
      </c>
      <c r="G20">
        <v>0</v>
      </c>
      <c r="P20" t="str">
        <f>CONCATENATE(".db #$", C20, B20, ", #%", IF(E20="R", "0", "1"),  DEC2BIN(D20-1,2), VLOOKUP(F20, info!$H$5:$I$9, 2, FALSE), DEC2BIN(G20,3))</f>
        <v>.db #$74, #%01111000</v>
      </c>
    </row>
    <row r="21" spans="2:16" x14ac:dyDescent="0.3">
      <c r="B21">
        <v>5</v>
      </c>
      <c r="C21">
        <v>3</v>
      </c>
      <c r="D21">
        <v>4</v>
      </c>
      <c r="E21" t="s">
        <v>17</v>
      </c>
      <c r="F21" t="s">
        <v>0</v>
      </c>
      <c r="G21">
        <v>0</v>
      </c>
      <c r="P21" t="str">
        <f>CONCATENATE(".db #$", C21, B21, ", #%", IF(E21="R", "0", "1"),  DEC2BIN(D21-1,2), VLOOKUP(F21, info!$H$5:$I$9, 2, FALSE), DEC2BIN(G21,3))</f>
        <v>.db #$35, #%01111000</v>
      </c>
    </row>
    <row r="22" spans="2:16" x14ac:dyDescent="0.3">
      <c r="B22">
        <v>5</v>
      </c>
      <c r="C22">
        <v>7</v>
      </c>
      <c r="D22">
        <v>4</v>
      </c>
      <c r="E22" t="s">
        <v>17</v>
      </c>
      <c r="F22" t="s">
        <v>0</v>
      </c>
      <c r="G22">
        <v>0</v>
      </c>
      <c r="P22" t="str">
        <f>CONCATENATE(".db #$", C22, B22, ", #%", IF(E22="R", "0", "1"),  DEC2BIN(D22-1,2), VLOOKUP(F22, info!$H$5:$I$9, 2, FALSE), DEC2BIN(G22,3))</f>
        <v>.db #$75, #%01111000</v>
      </c>
    </row>
    <row r="23" spans="2:16" x14ac:dyDescent="0.3">
      <c r="B23">
        <v>6</v>
      </c>
      <c r="C23">
        <v>4</v>
      </c>
      <c r="D23">
        <v>4</v>
      </c>
      <c r="E23" t="s">
        <v>17</v>
      </c>
      <c r="F23" t="s">
        <v>4</v>
      </c>
      <c r="G23">
        <v>2</v>
      </c>
      <c r="P23" t="str">
        <f>CONCATENATE(".db #$", C23, B23, ", #%", IF(E23="R", "0", "1"),  DEC2BIN(D23-1,2), VLOOKUP(F23, info!$H$5:$I$9, 2, FALSE), DEC2BIN(G23,3))</f>
        <v>.db #$46, #%01100010</v>
      </c>
    </row>
    <row r="24" spans="2:16" x14ac:dyDescent="0.3">
      <c r="B24">
        <v>6</v>
      </c>
      <c r="C24">
        <v>8</v>
      </c>
      <c r="D24">
        <v>2</v>
      </c>
      <c r="E24" t="s">
        <v>17</v>
      </c>
      <c r="F24" t="s">
        <v>4</v>
      </c>
      <c r="G24">
        <v>2</v>
      </c>
      <c r="P24" t="str">
        <f>CONCATENATE(".db #$", C24, B24, ", #%", IF(E24="R", "0", "1"),  DEC2BIN(D24-1,2), VLOOKUP(F24, info!$H$5:$I$9, 2, FALSE), DEC2BIN(G24,3))</f>
        <v>.db #$86, #%00100010</v>
      </c>
    </row>
    <row r="25" spans="2:16" x14ac:dyDescent="0.3">
      <c r="B25">
        <v>7</v>
      </c>
      <c r="C25">
        <v>5</v>
      </c>
      <c r="D25">
        <v>4</v>
      </c>
      <c r="E25" t="s">
        <v>17</v>
      </c>
      <c r="F25" t="s">
        <v>4</v>
      </c>
      <c r="G25">
        <v>1</v>
      </c>
      <c r="P25" t="str">
        <f>CONCATENATE(".db #$", C25, B25, ", #%", IF(E25="R", "0", "1"),  DEC2BIN(D25-1,2), VLOOKUP(F25, info!$H$5:$I$9, 2, FALSE), DEC2BIN(G25,3))</f>
        <v>.db #$57, #%01100001</v>
      </c>
    </row>
    <row r="26" spans="2:16" x14ac:dyDescent="0.3">
      <c r="B26">
        <v>8</v>
      </c>
      <c r="C26">
        <v>6</v>
      </c>
      <c r="D26">
        <v>2</v>
      </c>
      <c r="E26" t="s">
        <v>17</v>
      </c>
      <c r="F26" t="s">
        <v>4</v>
      </c>
      <c r="G26">
        <v>1</v>
      </c>
      <c r="P26" t="str">
        <f>CONCATENATE(".db #$", C26, B26, ", #%", IF(E26="R", "0", "1"),  DEC2BIN(D26-1,2), VLOOKUP(F26, info!$H$5:$I$9, 2, FALSE), DEC2BIN(G26,3))</f>
        <v>.db #$68, #%00100001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71E8-FA34-41DE-BC66-C61EF0B5623D}">
  <dimension ref="A1:R39"/>
  <sheetViews>
    <sheetView tabSelected="1" topLeftCell="A14" workbookViewId="0">
      <selection activeCell="P14" sqref="P14:P39"/>
    </sheetView>
  </sheetViews>
  <sheetFormatPr defaultRowHeight="14.4" x14ac:dyDescent="0.3"/>
  <cols>
    <col min="1" max="1" width="8.88671875" style="27"/>
    <col min="2" max="15" width="3.5546875" customWidth="1"/>
    <col min="17" max="17" width="8.88671875" customWidth="1"/>
  </cols>
  <sheetData>
    <row r="1" spans="1:18" ht="15" thickBot="1" x14ac:dyDescent="0.35">
      <c r="B1" s="28">
        <v>0</v>
      </c>
      <c r="C1" s="28">
        <v>1</v>
      </c>
      <c r="D1" s="28">
        <v>2</v>
      </c>
      <c r="E1" s="28">
        <v>3</v>
      </c>
      <c r="F1" s="28">
        <v>4</v>
      </c>
      <c r="G1" s="28">
        <v>5</v>
      </c>
      <c r="H1" s="28">
        <v>6</v>
      </c>
      <c r="I1" s="28">
        <v>7</v>
      </c>
      <c r="J1" s="28">
        <v>8</v>
      </c>
      <c r="K1" s="28">
        <v>9</v>
      </c>
      <c r="L1" s="28" t="s">
        <v>3</v>
      </c>
      <c r="M1" s="28" t="s">
        <v>2</v>
      </c>
      <c r="N1" s="28" t="s">
        <v>4</v>
      </c>
      <c r="O1" s="28" t="s">
        <v>0</v>
      </c>
    </row>
    <row r="2" spans="1:18" ht="19.2" customHeight="1" x14ac:dyDescent="0.3">
      <c r="A2" s="29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7" t="s">
        <v>5</v>
      </c>
      <c r="O2" s="3"/>
      <c r="Q2">
        <v>53</v>
      </c>
      <c r="R2" t="s">
        <v>7</v>
      </c>
    </row>
    <row r="3" spans="1:18" ht="19.2" customHeight="1" x14ac:dyDescent="0.3">
      <c r="A3" s="29">
        <v>1</v>
      </c>
      <c r="B3" s="4"/>
      <c r="C3" s="39" t="s">
        <v>1</v>
      </c>
      <c r="D3" s="32" t="s">
        <v>4</v>
      </c>
      <c r="E3" s="33" t="s">
        <v>4</v>
      </c>
      <c r="F3" s="33" t="s">
        <v>4</v>
      </c>
      <c r="G3" s="34" t="s">
        <v>4</v>
      </c>
      <c r="H3" s="32" t="s">
        <v>4</v>
      </c>
      <c r="I3" s="33" t="s">
        <v>4</v>
      </c>
      <c r="J3" s="33" t="s">
        <v>4</v>
      </c>
      <c r="K3" s="34" t="s">
        <v>4</v>
      </c>
      <c r="L3" s="33" t="s">
        <v>4</v>
      </c>
      <c r="M3" s="33" t="s">
        <v>4</v>
      </c>
      <c r="N3" s="34" t="s">
        <v>4</v>
      </c>
      <c r="O3" s="6"/>
    </row>
    <row r="4" spans="1:18" ht="19.2" customHeight="1" x14ac:dyDescent="0.3">
      <c r="A4" s="29">
        <v>2</v>
      </c>
      <c r="B4" s="4"/>
      <c r="C4" s="35" t="s">
        <v>6</v>
      </c>
      <c r="D4" s="36" t="s">
        <v>6</v>
      </c>
      <c r="E4" s="36" t="s">
        <v>6</v>
      </c>
      <c r="F4" s="37" t="s">
        <v>6</v>
      </c>
      <c r="G4" s="35" t="s">
        <v>6</v>
      </c>
      <c r="H4" s="36" t="s">
        <v>6</v>
      </c>
      <c r="I4" s="36" t="s">
        <v>6</v>
      </c>
      <c r="J4" s="37" t="s">
        <v>6</v>
      </c>
      <c r="K4" s="35" t="s">
        <v>6</v>
      </c>
      <c r="L4" s="36" t="s">
        <v>6</v>
      </c>
      <c r="M4" s="36" t="s">
        <v>6</v>
      </c>
      <c r="N4" s="37" t="s">
        <v>6</v>
      </c>
      <c r="O4" s="6"/>
    </row>
    <row r="5" spans="1:18" ht="19.2" customHeight="1" x14ac:dyDescent="0.3">
      <c r="A5" s="29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8" t="s">
        <v>5</v>
      </c>
      <c r="O5" s="6"/>
    </row>
    <row r="6" spans="1:18" ht="19.2" customHeight="1" x14ac:dyDescent="0.3">
      <c r="A6" s="29">
        <v>4</v>
      </c>
      <c r="B6" s="4"/>
      <c r="C6" s="10" t="s">
        <v>1</v>
      </c>
      <c r="D6" s="39" t="s">
        <v>4</v>
      </c>
      <c r="E6" s="40" t="s">
        <v>4</v>
      </c>
      <c r="F6" s="40" t="s">
        <v>4</v>
      </c>
      <c r="G6" s="41" t="s">
        <v>4</v>
      </c>
      <c r="H6" s="39" t="s">
        <v>4</v>
      </c>
      <c r="I6" s="40" t="s">
        <v>4</v>
      </c>
      <c r="J6" s="40" t="s">
        <v>4</v>
      </c>
      <c r="K6" s="41" t="s">
        <v>4</v>
      </c>
      <c r="L6" s="40" t="s">
        <v>4</v>
      </c>
      <c r="M6" s="40" t="s">
        <v>4</v>
      </c>
      <c r="N6" s="41" t="s">
        <v>4</v>
      </c>
      <c r="O6" s="6"/>
    </row>
    <row r="7" spans="1:18" ht="19.2" customHeight="1" x14ac:dyDescent="0.3">
      <c r="A7" s="29">
        <v>5</v>
      </c>
      <c r="B7" s="4"/>
      <c r="C7" s="35" t="s">
        <v>6</v>
      </c>
      <c r="D7" s="36" t="s">
        <v>6</v>
      </c>
      <c r="E7" s="36" t="s">
        <v>6</v>
      </c>
      <c r="F7" s="37" t="s">
        <v>6</v>
      </c>
      <c r="G7" s="35" t="s">
        <v>6</v>
      </c>
      <c r="H7" s="36" t="s">
        <v>6</v>
      </c>
      <c r="I7" s="36" t="s">
        <v>6</v>
      </c>
      <c r="J7" s="37" t="s">
        <v>6</v>
      </c>
      <c r="K7" s="36" t="s">
        <v>6</v>
      </c>
      <c r="L7" s="36" t="s">
        <v>6</v>
      </c>
      <c r="M7" s="36" t="s">
        <v>6</v>
      </c>
      <c r="N7" s="37" t="s">
        <v>6</v>
      </c>
      <c r="O7" s="6"/>
    </row>
    <row r="8" spans="1:18" ht="19.2" customHeight="1" x14ac:dyDescent="0.3">
      <c r="A8" s="29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9">
        <v>7</v>
      </c>
      <c r="B9" s="4"/>
      <c r="C9" s="32" t="s">
        <v>1</v>
      </c>
      <c r="D9" s="10" t="s">
        <v>4</v>
      </c>
      <c r="E9" s="14" t="s">
        <v>4</v>
      </c>
      <c r="F9" s="14" t="s">
        <v>4</v>
      </c>
      <c r="G9" s="14" t="s">
        <v>4</v>
      </c>
      <c r="H9" s="10" t="s">
        <v>4</v>
      </c>
      <c r="I9" s="14" t="s">
        <v>4</v>
      </c>
      <c r="J9" s="14" t="s">
        <v>4</v>
      </c>
      <c r="K9" s="11" t="s">
        <v>4</v>
      </c>
      <c r="L9" s="10" t="s">
        <v>4</v>
      </c>
      <c r="M9" s="14" t="s">
        <v>4</v>
      </c>
      <c r="N9" s="11" t="s">
        <v>4</v>
      </c>
      <c r="O9" s="6"/>
    </row>
    <row r="10" spans="1:18" ht="19.2" customHeight="1" x14ac:dyDescent="0.3">
      <c r="A10" s="29">
        <v>8</v>
      </c>
      <c r="B10" s="4"/>
      <c r="C10" s="35" t="s">
        <v>6</v>
      </c>
      <c r="D10" s="37" t="s">
        <v>6</v>
      </c>
      <c r="E10" s="43" t="s">
        <v>0</v>
      </c>
      <c r="F10" s="35" t="s">
        <v>6</v>
      </c>
      <c r="G10" s="37" t="s">
        <v>6</v>
      </c>
      <c r="H10" s="43" t="s">
        <v>0</v>
      </c>
      <c r="I10" s="44" t="s">
        <v>6</v>
      </c>
      <c r="J10" s="45" t="s">
        <v>6</v>
      </c>
      <c r="K10" s="43" t="s">
        <v>0</v>
      </c>
      <c r="L10" s="43" t="s">
        <v>0</v>
      </c>
      <c r="M10" s="43" t="s">
        <v>0</v>
      </c>
      <c r="N10" s="46" t="s">
        <v>6</v>
      </c>
      <c r="O10" s="6"/>
    </row>
    <row r="11" spans="1:18" ht="19.2" customHeight="1" thickBot="1" x14ac:dyDescent="0.35">
      <c r="A11" s="29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</row>
    <row r="14" spans="1:18" x14ac:dyDescent="0.3">
      <c r="B14">
        <v>0</v>
      </c>
      <c r="C14" t="s">
        <v>4</v>
      </c>
      <c r="D14">
        <v>1</v>
      </c>
      <c r="E14" t="s">
        <v>17</v>
      </c>
      <c r="F14" t="s">
        <v>5</v>
      </c>
      <c r="G14">
        <v>1</v>
      </c>
      <c r="P14" t="str">
        <f>CONCATENATE(".db #$", C14, B14, ", #%", IF(E14="R", "0", "1"),  DEC2BIN(D14-1,2), VLOOKUP(F14, info!$H$5:$I$9, 2, FALSE), DEC2BIN(G14,3))</f>
        <v>.db #$C0, #%00001001</v>
      </c>
    </row>
    <row r="15" spans="1:18" x14ac:dyDescent="0.3">
      <c r="B15">
        <v>1</v>
      </c>
      <c r="C15">
        <v>1</v>
      </c>
      <c r="D15">
        <v>1</v>
      </c>
      <c r="E15" t="s">
        <v>17</v>
      </c>
      <c r="F15" t="s">
        <v>1</v>
      </c>
      <c r="G15">
        <v>2</v>
      </c>
      <c r="P15" t="str">
        <f>CONCATENATE(".db #$", C15, B15, ", #%", IF(E15="R", "0", "1"),  DEC2BIN(D15-1,2), VLOOKUP(F15, info!$H$5:$I$9, 2, FALSE), DEC2BIN(G15,3))</f>
        <v>.db #$11, #%00010010</v>
      </c>
    </row>
    <row r="16" spans="1:18" x14ac:dyDescent="0.3">
      <c r="B16">
        <v>1</v>
      </c>
      <c r="C16">
        <v>2</v>
      </c>
      <c r="D16">
        <v>4</v>
      </c>
      <c r="E16" t="s">
        <v>17</v>
      </c>
      <c r="F16" t="s">
        <v>4</v>
      </c>
      <c r="G16">
        <v>1</v>
      </c>
      <c r="P16" t="str">
        <f>CONCATENATE(".db #$", C16, B16, ", #%", IF(E16="R", "0", "1"),  DEC2BIN(D16-1,2), VLOOKUP(F16, info!$H$5:$I$9, 2, FALSE), DEC2BIN(G16,3))</f>
        <v>.db #$21, #%01100001</v>
      </c>
    </row>
    <row r="17" spans="2:16" x14ac:dyDescent="0.3">
      <c r="B17">
        <v>1</v>
      </c>
      <c r="C17">
        <v>6</v>
      </c>
      <c r="D17">
        <v>4</v>
      </c>
      <c r="E17" t="s">
        <v>17</v>
      </c>
      <c r="F17" t="s">
        <v>4</v>
      </c>
      <c r="G17">
        <v>1</v>
      </c>
      <c r="P17" t="str">
        <f>CONCATENATE(".db #$", C17, B17, ", #%", IF(E17="R", "0", "1"),  DEC2BIN(D17-1,2), VLOOKUP(F17, info!$H$5:$I$9, 2, FALSE), DEC2BIN(G17,3))</f>
        <v>.db #$61, #%01100001</v>
      </c>
    </row>
    <row r="18" spans="2:16" x14ac:dyDescent="0.3">
      <c r="B18">
        <v>1</v>
      </c>
      <c r="C18" t="s">
        <v>3</v>
      </c>
      <c r="D18">
        <v>3</v>
      </c>
      <c r="E18" t="s">
        <v>17</v>
      </c>
      <c r="F18" t="s">
        <v>4</v>
      </c>
      <c r="G18">
        <v>1</v>
      </c>
      <c r="P18" t="str">
        <f>CONCATENATE(".db #$", C18, B18, ", #%", IF(E18="R", "0", "1"),  DEC2BIN(D18-1,2), VLOOKUP(F18, info!$H$5:$I$9, 2, FALSE), DEC2BIN(G18,3))</f>
        <v>.db #$A1, #%01000001</v>
      </c>
    </row>
    <row r="19" spans="2:16" x14ac:dyDescent="0.3">
      <c r="B19">
        <v>2</v>
      </c>
      <c r="C19">
        <v>1</v>
      </c>
      <c r="D19">
        <v>4</v>
      </c>
      <c r="E19" t="s">
        <v>17</v>
      </c>
      <c r="F19" t="s">
        <v>6</v>
      </c>
      <c r="G19">
        <v>7</v>
      </c>
      <c r="P19" t="str">
        <f>CONCATENATE(".db #$", C19, B19, ", #%", IF(E19="R", "0", "1"),  DEC2BIN(D19-1,2), VLOOKUP(F19, info!$H$5:$I$9, 2, FALSE), DEC2BIN(G19,3))</f>
        <v>.db #$12, #%01100111</v>
      </c>
    </row>
    <row r="20" spans="2:16" x14ac:dyDescent="0.3">
      <c r="B20">
        <v>2</v>
      </c>
      <c r="C20">
        <v>5</v>
      </c>
      <c r="D20">
        <v>4</v>
      </c>
      <c r="E20" t="s">
        <v>17</v>
      </c>
      <c r="F20" t="s">
        <v>6</v>
      </c>
      <c r="G20">
        <v>7</v>
      </c>
      <c r="P20" t="str">
        <f>CONCATENATE(".db #$", C20, B20, ", #%", IF(E20="R", "0", "1"),  DEC2BIN(D20-1,2), VLOOKUP(F20, info!$H$5:$I$9, 2, FALSE), DEC2BIN(G20,3))</f>
        <v>.db #$52, #%01100111</v>
      </c>
    </row>
    <row r="21" spans="2:16" x14ac:dyDescent="0.3">
      <c r="B21">
        <v>2</v>
      </c>
      <c r="C21">
        <v>9</v>
      </c>
      <c r="D21">
        <v>4</v>
      </c>
      <c r="E21" t="s">
        <v>17</v>
      </c>
      <c r="F21" t="s">
        <v>6</v>
      </c>
      <c r="G21">
        <v>7</v>
      </c>
      <c r="P21" t="str">
        <f>CONCATENATE(".db #$", C21, B21, ", #%", IF(E21="R", "0", "1"),  DEC2BIN(D21-1,2), VLOOKUP(F21, info!$H$5:$I$9, 2, FALSE), DEC2BIN(G21,3))</f>
        <v>.db #$92, #%01100111</v>
      </c>
    </row>
    <row r="22" spans="2:16" x14ac:dyDescent="0.3">
      <c r="B22">
        <v>3</v>
      </c>
      <c r="C22" t="s">
        <v>4</v>
      </c>
      <c r="D22">
        <v>1</v>
      </c>
      <c r="E22" t="s">
        <v>17</v>
      </c>
      <c r="F22" t="s">
        <v>5</v>
      </c>
      <c r="G22">
        <v>2</v>
      </c>
      <c r="P22" t="str">
        <f>CONCATENATE(".db #$", C22, B22, ", #%", IF(E22="R", "0", "1"),  DEC2BIN(D22-1,2), VLOOKUP(F22, info!$H$5:$I$9, 2, FALSE), DEC2BIN(G22,3))</f>
        <v>.db #$C3, #%00001010</v>
      </c>
    </row>
    <row r="23" spans="2:16" x14ac:dyDescent="0.3">
      <c r="B23">
        <v>4</v>
      </c>
      <c r="C23">
        <v>1</v>
      </c>
      <c r="D23">
        <v>1</v>
      </c>
      <c r="E23" t="s">
        <v>17</v>
      </c>
      <c r="F23" t="s">
        <v>1</v>
      </c>
      <c r="G23">
        <v>3</v>
      </c>
      <c r="P23" t="str">
        <f>CONCATENATE(".db #$", C23, B23, ", #%", IF(E23="R", "0", "1"),  DEC2BIN(D23-1,2), VLOOKUP(F23, info!$H$5:$I$9, 2, FALSE), DEC2BIN(G23,3))</f>
        <v>.db #$14, #%00010011</v>
      </c>
    </row>
    <row r="24" spans="2:16" x14ac:dyDescent="0.3">
      <c r="B24">
        <v>4</v>
      </c>
      <c r="C24">
        <v>2</v>
      </c>
      <c r="D24">
        <v>4</v>
      </c>
      <c r="E24" t="s">
        <v>17</v>
      </c>
      <c r="F24" t="s">
        <v>4</v>
      </c>
      <c r="G24">
        <v>2</v>
      </c>
      <c r="P24" t="str">
        <f>CONCATENATE(".db #$", C24, B24, ", #%", IF(E24="R", "0", "1"),  DEC2BIN(D24-1,2), VLOOKUP(F24, info!$H$5:$I$9, 2, FALSE), DEC2BIN(G24,3))</f>
        <v>.db #$24, #%01100010</v>
      </c>
    </row>
    <row r="25" spans="2:16" x14ac:dyDescent="0.3">
      <c r="B25">
        <v>4</v>
      </c>
      <c r="C25">
        <v>6</v>
      </c>
      <c r="D25">
        <v>4</v>
      </c>
      <c r="E25" t="s">
        <v>17</v>
      </c>
      <c r="F25" t="s">
        <v>4</v>
      </c>
      <c r="G25">
        <v>2</v>
      </c>
      <c r="P25" t="str">
        <f>CONCATENATE(".db #$", C25, B25, ", #%", IF(E25="R", "0", "1"),  DEC2BIN(D25-1,2), VLOOKUP(F25, info!$H$5:$I$9, 2, FALSE), DEC2BIN(G25,3))</f>
        <v>.db #$64, #%01100010</v>
      </c>
    </row>
    <row r="26" spans="2:16" x14ac:dyDescent="0.3">
      <c r="B26">
        <v>4</v>
      </c>
      <c r="C26" t="s">
        <v>3</v>
      </c>
      <c r="D26">
        <v>3</v>
      </c>
      <c r="E26" t="s">
        <v>17</v>
      </c>
      <c r="F26" t="s">
        <v>4</v>
      </c>
      <c r="G26">
        <v>2</v>
      </c>
      <c r="P26" t="str">
        <f>CONCATENATE(".db #$", C26, B26, ", #%", IF(E26="R", "0", "1"),  DEC2BIN(D26-1,2), VLOOKUP(F26, info!$H$5:$I$9, 2, FALSE), DEC2BIN(G26,3))</f>
        <v>.db #$A4, #%01000010</v>
      </c>
    </row>
    <row r="27" spans="2:16" x14ac:dyDescent="0.3">
      <c r="B27">
        <v>5</v>
      </c>
      <c r="C27">
        <v>1</v>
      </c>
      <c r="D27">
        <v>4</v>
      </c>
      <c r="E27" t="s">
        <v>17</v>
      </c>
      <c r="F27" t="s">
        <v>6</v>
      </c>
      <c r="G27">
        <v>7</v>
      </c>
      <c r="P27" t="str">
        <f>CONCATENATE(".db #$", C27, B27, ", #%", IF(E27="R", "0", "1"),  DEC2BIN(D27-1,2), VLOOKUP(F27, info!$H$5:$I$9, 2, FALSE), DEC2BIN(G27,3))</f>
        <v>.db #$15, #%01100111</v>
      </c>
    </row>
    <row r="28" spans="2:16" x14ac:dyDescent="0.3">
      <c r="B28">
        <v>5</v>
      </c>
      <c r="C28">
        <v>5</v>
      </c>
      <c r="D28">
        <v>4</v>
      </c>
      <c r="E28" t="s">
        <v>17</v>
      </c>
      <c r="F28" t="s">
        <v>6</v>
      </c>
      <c r="G28">
        <v>7</v>
      </c>
      <c r="P28" t="str">
        <f>CONCATENATE(".db #$", C28, B28, ", #%", IF(E28="R", "0", "1"),  DEC2BIN(D28-1,2), VLOOKUP(F28, info!$H$5:$I$9, 2, FALSE), DEC2BIN(G28,3))</f>
        <v>.db #$55, #%01100111</v>
      </c>
    </row>
    <row r="29" spans="2:16" x14ac:dyDescent="0.3">
      <c r="B29">
        <v>5</v>
      </c>
      <c r="C29">
        <v>9</v>
      </c>
      <c r="D29">
        <v>4</v>
      </c>
      <c r="E29" t="s">
        <v>17</v>
      </c>
      <c r="F29" t="s">
        <v>6</v>
      </c>
      <c r="G29">
        <v>7</v>
      </c>
      <c r="P29" t="str">
        <f>CONCATENATE(".db #$", C29, B29, ", #%", IF(E29="R", "0", "1"),  DEC2BIN(D29-1,2), VLOOKUP(F29, info!$H$5:$I$9, 2, FALSE), DEC2BIN(G29,3))</f>
        <v>.db #$95, #%01100111</v>
      </c>
    </row>
    <row r="30" spans="2:16" x14ac:dyDescent="0.3">
      <c r="B30">
        <v>7</v>
      </c>
      <c r="C30">
        <v>1</v>
      </c>
      <c r="D30">
        <v>1</v>
      </c>
      <c r="E30" t="s">
        <v>17</v>
      </c>
      <c r="F30" t="s">
        <v>1</v>
      </c>
      <c r="G30">
        <v>1</v>
      </c>
      <c r="P30" t="str">
        <f>CONCATENATE(".db #$", C30, B30, ", #%", IF(E30="R", "0", "1"),  DEC2BIN(D30-1,2), VLOOKUP(F30, info!$H$5:$I$9, 2, FALSE), DEC2BIN(G30,3))</f>
        <v>.db #$17, #%00010001</v>
      </c>
    </row>
    <row r="31" spans="2:16" x14ac:dyDescent="0.3">
      <c r="B31">
        <v>7</v>
      </c>
      <c r="C31">
        <v>2</v>
      </c>
      <c r="D31">
        <v>4</v>
      </c>
      <c r="E31" t="s">
        <v>17</v>
      </c>
      <c r="F31" t="s">
        <v>4</v>
      </c>
      <c r="G31">
        <v>3</v>
      </c>
      <c r="P31" t="str">
        <f>CONCATENATE(".db #$", C31, B31, ", #%", IF(E31="R", "0", "1"),  DEC2BIN(D31-1,2), VLOOKUP(F31, info!$H$5:$I$9, 2, FALSE), DEC2BIN(G31,3))</f>
        <v>.db #$27, #%01100011</v>
      </c>
    </row>
    <row r="32" spans="2:16" x14ac:dyDescent="0.3">
      <c r="B32">
        <v>7</v>
      </c>
      <c r="C32">
        <v>6</v>
      </c>
      <c r="D32">
        <v>4</v>
      </c>
      <c r="E32" t="s">
        <v>17</v>
      </c>
      <c r="F32" t="s">
        <v>4</v>
      </c>
      <c r="G32">
        <v>3</v>
      </c>
      <c r="P32" t="str">
        <f>CONCATENATE(".db #$", C32, B32, ", #%", IF(E32="R", "0", "1"),  DEC2BIN(D32-1,2), VLOOKUP(F32, info!$H$5:$I$9, 2, FALSE), DEC2BIN(G32,3))</f>
        <v>.db #$67, #%01100011</v>
      </c>
    </row>
    <row r="33" spans="2:16" x14ac:dyDescent="0.3">
      <c r="B33">
        <v>7</v>
      </c>
      <c r="C33" t="s">
        <v>3</v>
      </c>
      <c r="D33">
        <v>3</v>
      </c>
      <c r="E33" t="s">
        <v>17</v>
      </c>
      <c r="F33" t="s">
        <v>4</v>
      </c>
      <c r="G33">
        <v>3</v>
      </c>
      <c r="P33" t="str">
        <f>CONCATENATE(".db #$", C33, B33, ", #%", IF(E33="R", "0", "1"),  DEC2BIN(D33-1,2), VLOOKUP(F33, info!$H$5:$I$9, 2, FALSE), DEC2BIN(G33,3))</f>
        <v>.db #$A7, #%01000011</v>
      </c>
    </row>
    <row r="34" spans="2:16" x14ac:dyDescent="0.3">
      <c r="B34">
        <v>8</v>
      </c>
      <c r="C34">
        <v>3</v>
      </c>
      <c r="D34">
        <v>4</v>
      </c>
      <c r="E34" t="s">
        <v>17</v>
      </c>
      <c r="F34" t="s">
        <v>0</v>
      </c>
      <c r="G34">
        <v>0</v>
      </c>
      <c r="P34" t="str">
        <f>CONCATENATE(".db #$", C34, B34, ", #%", IF(E34="R", "0", "1"),  DEC2BIN(D34-1,2), VLOOKUP(F34, info!$H$5:$I$9, 2, FALSE), DEC2BIN(G34,3))</f>
        <v>.db #$38, #%01111000</v>
      </c>
    </row>
    <row r="35" spans="2:16" x14ac:dyDescent="0.3">
      <c r="B35">
        <v>8</v>
      </c>
      <c r="C35">
        <v>9</v>
      </c>
      <c r="D35">
        <v>3</v>
      </c>
      <c r="E35" t="s">
        <v>17</v>
      </c>
      <c r="F35" t="s">
        <v>0</v>
      </c>
      <c r="G35">
        <v>0</v>
      </c>
      <c r="P35" t="str">
        <f>CONCATENATE(".db #$", C35, B35, ", #%", IF(E35="R", "0", "1"),  DEC2BIN(D35-1,2), VLOOKUP(F35, info!$H$5:$I$9, 2, FALSE), DEC2BIN(G35,3))</f>
        <v>.db #$98, #%01011000</v>
      </c>
    </row>
    <row r="36" spans="2:16" x14ac:dyDescent="0.3">
      <c r="B36">
        <v>8</v>
      </c>
      <c r="C36">
        <v>1</v>
      </c>
      <c r="D36">
        <v>2</v>
      </c>
      <c r="E36" t="s">
        <v>17</v>
      </c>
      <c r="F36" t="s">
        <v>6</v>
      </c>
      <c r="G36">
        <v>7</v>
      </c>
      <c r="P36" t="str">
        <f>CONCATENATE(".db #$", C36, B36, ", #%", IF(E36="R", "0", "1"),  DEC2BIN(D36-1,2), VLOOKUP(F36, info!$H$5:$I$9, 2, FALSE), DEC2BIN(G36,3))</f>
        <v>.db #$18, #%00100111</v>
      </c>
    </row>
    <row r="37" spans="2:16" x14ac:dyDescent="0.3">
      <c r="B37">
        <v>8</v>
      </c>
      <c r="C37">
        <v>4</v>
      </c>
      <c r="D37">
        <v>2</v>
      </c>
      <c r="E37" t="s">
        <v>17</v>
      </c>
      <c r="F37" t="s">
        <v>6</v>
      </c>
      <c r="G37">
        <v>7</v>
      </c>
      <c r="P37" t="str">
        <f>CONCATENATE(".db #$", C37, B37, ", #%", IF(E37="R", "0", "1"),  DEC2BIN(D37-1,2), VLOOKUP(F37, info!$H$5:$I$9, 2, FALSE), DEC2BIN(G37,3))</f>
        <v>.db #$48, #%00100111</v>
      </c>
    </row>
    <row r="38" spans="2:16" x14ac:dyDescent="0.3">
      <c r="B38">
        <v>8</v>
      </c>
      <c r="C38">
        <v>7</v>
      </c>
      <c r="D38">
        <v>2</v>
      </c>
      <c r="E38" t="s">
        <v>17</v>
      </c>
      <c r="F38" t="s">
        <v>6</v>
      </c>
      <c r="G38">
        <v>7</v>
      </c>
      <c r="P38" t="str">
        <f>CONCATENATE(".db #$", C38, B38, ", #%", IF(E38="R", "0", "1"),  DEC2BIN(D38-1,2), VLOOKUP(F38, info!$H$5:$I$9, 2, FALSE), DEC2BIN(G38,3))</f>
        <v>.db #$78, #%00100111</v>
      </c>
    </row>
    <row r="39" spans="2:16" x14ac:dyDescent="0.3">
      <c r="B39">
        <v>8</v>
      </c>
      <c r="C39" t="s">
        <v>4</v>
      </c>
      <c r="D39">
        <v>1</v>
      </c>
      <c r="E39" t="s">
        <v>17</v>
      </c>
      <c r="F39" t="s">
        <v>6</v>
      </c>
      <c r="G39">
        <v>7</v>
      </c>
      <c r="P39" t="str">
        <f>CONCATENATE(".db #$", C39, B39, ", #%", IF(E39="R", "0", "1"),  DEC2BIN(D39-1,2), VLOOKUP(F39, info!$H$5:$I$9, 2, FALSE), DEC2BIN(G39,3))</f>
        <v>.db #$C8, #%00000111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1BB1-134F-4FB8-9820-264E03445175}">
  <dimension ref="A1:R11"/>
  <sheetViews>
    <sheetView workbookViewId="0">
      <selection activeCell="P12" sqref="P12"/>
    </sheetView>
  </sheetViews>
  <sheetFormatPr defaultRowHeight="14.4" x14ac:dyDescent="0.3"/>
  <cols>
    <col min="1" max="1" width="8.88671875" style="27"/>
    <col min="2" max="15" width="3.5546875" customWidth="1"/>
  </cols>
  <sheetData>
    <row r="1" spans="1:18" ht="15" thickBot="1" x14ac:dyDescent="0.35">
      <c r="B1" s="28">
        <v>0</v>
      </c>
      <c r="C1" s="28">
        <v>1</v>
      </c>
      <c r="D1" s="28">
        <v>2</v>
      </c>
      <c r="E1" s="28">
        <v>3</v>
      </c>
      <c r="F1" s="28">
        <v>4</v>
      </c>
      <c r="G1" s="28">
        <v>5</v>
      </c>
      <c r="H1" s="28">
        <v>6</v>
      </c>
      <c r="I1" s="28">
        <v>7</v>
      </c>
      <c r="J1" s="28">
        <v>8</v>
      </c>
      <c r="K1" s="28">
        <v>9</v>
      </c>
      <c r="L1" s="28" t="s">
        <v>3</v>
      </c>
      <c r="M1" s="28" t="s">
        <v>2</v>
      </c>
      <c r="N1" s="28" t="s">
        <v>4</v>
      </c>
      <c r="O1" s="28" t="s">
        <v>0</v>
      </c>
    </row>
    <row r="2" spans="1:18" ht="19.2" customHeight="1" x14ac:dyDescent="0.3">
      <c r="A2" s="29">
        <v>0</v>
      </c>
      <c r="B2" s="63"/>
      <c r="C2" s="64"/>
      <c r="D2" s="65"/>
      <c r="E2" s="66"/>
      <c r="F2" s="64"/>
      <c r="G2" s="64"/>
      <c r="H2" s="64"/>
      <c r="I2" s="65"/>
      <c r="J2" s="67"/>
      <c r="K2" s="64"/>
      <c r="L2" s="68"/>
      <c r="M2" s="69"/>
      <c r="N2" s="70"/>
      <c r="O2" s="71"/>
      <c r="Q2">
        <v>119</v>
      </c>
      <c r="R2" t="s">
        <v>7</v>
      </c>
    </row>
    <row r="3" spans="1:18" ht="19.2" customHeight="1" x14ac:dyDescent="0.3">
      <c r="A3" s="29">
        <v>1</v>
      </c>
      <c r="B3" s="72"/>
      <c r="C3" s="60"/>
      <c r="D3" s="61"/>
      <c r="E3" s="58"/>
      <c r="F3" s="59"/>
      <c r="G3" s="60"/>
      <c r="H3" s="60"/>
      <c r="I3" s="61"/>
      <c r="J3" s="26"/>
      <c r="K3" s="57"/>
      <c r="L3" s="59"/>
      <c r="M3" s="61"/>
      <c r="N3" s="16"/>
      <c r="O3" s="73"/>
    </row>
    <row r="4" spans="1:18" ht="19.2" customHeight="1" x14ac:dyDescent="0.3">
      <c r="A4" s="29">
        <v>2</v>
      </c>
      <c r="B4" s="74"/>
      <c r="C4" s="17"/>
      <c r="D4" s="17"/>
      <c r="E4" s="17"/>
      <c r="F4" s="52"/>
      <c r="G4" s="48"/>
      <c r="H4" s="52"/>
      <c r="I4" s="57"/>
      <c r="J4" s="62"/>
      <c r="K4" s="58"/>
      <c r="L4" s="62"/>
      <c r="M4" s="48"/>
      <c r="N4" s="59"/>
      <c r="O4" s="75"/>
    </row>
    <row r="5" spans="1:18" ht="19.2" customHeight="1" x14ac:dyDescent="0.3">
      <c r="A5" s="29">
        <v>3</v>
      </c>
      <c r="B5" s="49"/>
      <c r="C5" s="48"/>
      <c r="D5" s="48"/>
      <c r="E5" s="57"/>
      <c r="F5" s="52"/>
      <c r="G5" s="48"/>
      <c r="H5" s="52"/>
      <c r="I5" s="53"/>
      <c r="J5" s="59"/>
      <c r="K5" s="61"/>
      <c r="L5" s="52"/>
      <c r="M5" s="48"/>
      <c r="N5" s="26"/>
      <c r="O5" s="76"/>
    </row>
    <row r="6" spans="1:18" ht="19.2" customHeight="1" x14ac:dyDescent="0.3">
      <c r="A6" s="29">
        <v>4</v>
      </c>
      <c r="B6" s="74"/>
      <c r="C6" s="17"/>
      <c r="D6" s="21"/>
      <c r="E6" s="53"/>
      <c r="F6" s="51"/>
      <c r="G6" s="48"/>
      <c r="H6" s="52"/>
      <c r="I6" s="53"/>
      <c r="J6" s="17"/>
      <c r="K6" s="25"/>
      <c r="L6" s="52"/>
      <c r="M6" s="48"/>
      <c r="N6" s="52"/>
      <c r="O6" s="77"/>
    </row>
    <row r="7" spans="1:18" ht="19.2" customHeight="1" x14ac:dyDescent="0.3">
      <c r="A7" s="29">
        <v>5</v>
      </c>
      <c r="B7" s="72"/>
      <c r="C7" s="61"/>
      <c r="D7" s="20"/>
      <c r="E7" s="58"/>
      <c r="F7" s="57"/>
      <c r="G7" s="42"/>
      <c r="H7" s="54"/>
      <c r="I7" s="58"/>
      <c r="J7" s="25"/>
      <c r="K7" s="42"/>
      <c r="L7" s="59"/>
      <c r="M7" s="61"/>
      <c r="N7" s="51"/>
      <c r="O7" s="77"/>
    </row>
    <row r="8" spans="1:18" ht="19.2" customHeight="1" x14ac:dyDescent="0.3">
      <c r="A8" s="29">
        <v>6</v>
      </c>
      <c r="B8" s="78"/>
      <c r="C8" s="57"/>
      <c r="D8" s="54"/>
      <c r="E8" s="20"/>
      <c r="F8" s="53"/>
      <c r="G8" s="52"/>
      <c r="H8" s="26"/>
      <c r="I8" s="48"/>
      <c r="J8" s="51"/>
      <c r="K8" s="55"/>
      <c r="L8" s="17"/>
      <c r="M8" s="17"/>
      <c r="N8" s="18"/>
      <c r="O8" s="79"/>
    </row>
    <row r="9" spans="1:18" ht="19.2" customHeight="1" x14ac:dyDescent="0.3">
      <c r="A9" s="29">
        <v>7</v>
      </c>
      <c r="B9" s="80"/>
      <c r="C9" s="58"/>
      <c r="D9" s="57"/>
      <c r="E9" s="56"/>
      <c r="F9" s="53"/>
      <c r="G9" s="53"/>
      <c r="H9" s="52"/>
      <c r="I9" s="48"/>
      <c r="J9" s="59"/>
      <c r="K9" s="60"/>
      <c r="L9" s="61"/>
      <c r="M9" s="57"/>
      <c r="N9" s="26"/>
      <c r="O9" s="81"/>
    </row>
    <row r="10" spans="1:18" ht="19.2" customHeight="1" x14ac:dyDescent="0.3">
      <c r="A10" s="29">
        <v>8</v>
      </c>
      <c r="B10" s="82"/>
      <c r="C10" s="18"/>
      <c r="D10" s="58"/>
      <c r="E10" s="55"/>
      <c r="F10" s="58"/>
      <c r="G10" s="51"/>
      <c r="H10" s="52"/>
      <c r="I10" s="20"/>
      <c r="J10" s="21"/>
      <c r="K10" s="21"/>
      <c r="L10" s="21"/>
      <c r="M10" s="58"/>
      <c r="N10" s="51"/>
      <c r="O10" s="83"/>
    </row>
    <row r="11" spans="1:18" ht="19.2" customHeight="1" thickBot="1" x14ac:dyDescent="0.35">
      <c r="A11" s="29">
        <v>9</v>
      </c>
      <c r="B11" s="84"/>
      <c r="C11" s="85"/>
      <c r="D11" s="86"/>
      <c r="E11" s="50"/>
      <c r="F11" s="50"/>
      <c r="G11" s="50"/>
      <c r="H11" s="87"/>
      <c r="I11" s="88"/>
      <c r="J11" s="85"/>
      <c r="K11" s="89"/>
      <c r="L11" s="89"/>
      <c r="M11" s="91"/>
      <c r="N11" s="85"/>
      <c r="O11" s="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3695-A78C-4DC7-A5B4-10BE21732FF8}">
  <dimension ref="A1:R11"/>
  <sheetViews>
    <sheetView workbookViewId="0">
      <selection activeCell="Q3" sqref="Q3"/>
    </sheetView>
  </sheetViews>
  <sheetFormatPr defaultRowHeight="14.4" x14ac:dyDescent="0.3"/>
  <cols>
    <col min="1" max="1" width="8.88671875" style="27"/>
    <col min="2" max="15" width="3.5546875" customWidth="1"/>
  </cols>
  <sheetData>
    <row r="1" spans="1:18" ht="15" thickBot="1" x14ac:dyDescent="0.35">
      <c r="B1" s="28">
        <v>0</v>
      </c>
      <c r="C1" s="28">
        <v>1</v>
      </c>
      <c r="D1" s="28">
        <v>2</v>
      </c>
      <c r="E1" s="28">
        <v>3</v>
      </c>
      <c r="F1" s="28">
        <v>4</v>
      </c>
      <c r="G1" s="28">
        <v>5</v>
      </c>
      <c r="H1" s="28">
        <v>6</v>
      </c>
      <c r="I1" s="28">
        <v>7</v>
      </c>
      <c r="J1" s="28">
        <v>8</v>
      </c>
      <c r="K1" s="28">
        <v>9</v>
      </c>
      <c r="L1" s="28" t="s">
        <v>3</v>
      </c>
      <c r="M1" s="28" t="s">
        <v>2</v>
      </c>
      <c r="N1" s="28" t="s">
        <v>4</v>
      </c>
      <c r="O1" s="28" t="s">
        <v>0</v>
      </c>
    </row>
    <row r="2" spans="1:18" ht="19.2" customHeight="1" x14ac:dyDescent="0.3">
      <c r="A2" s="29">
        <v>0</v>
      </c>
      <c r="B2" s="1"/>
      <c r="C2" s="2"/>
      <c r="D2" s="2"/>
      <c r="E2" s="2"/>
      <c r="F2" s="95" t="s">
        <v>5</v>
      </c>
      <c r="G2" s="2"/>
      <c r="H2" s="2"/>
      <c r="I2" s="103" t="s">
        <v>0</v>
      </c>
      <c r="J2" s="2"/>
      <c r="K2" s="2"/>
      <c r="L2" s="2"/>
      <c r="M2" s="106" t="s">
        <v>4</v>
      </c>
      <c r="N2" s="107" t="s">
        <v>4</v>
      </c>
      <c r="O2" s="108" t="s">
        <v>4</v>
      </c>
      <c r="Q2">
        <v>59</v>
      </c>
      <c r="R2" t="s">
        <v>7</v>
      </c>
    </row>
    <row r="3" spans="1:18" ht="19.2" customHeight="1" x14ac:dyDescent="0.3">
      <c r="A3" s="29">
        <v>1</v>
      </c>
      <c r="B3" s="4"/>
      <c r="C3" s="5"/>
      <c r="D3" s="5"/>
      <c r="E3" s="5"/>
      <c r="F3" s="92" t="s">
        <v>6</v>
      </c>
      <c r="G3" s="5"/>
      <c r="H3" s="5"/>
      <c r="I3" s="5"/>
      <c r="J3" s="5"/>
      <c r="K3" s="5"/>
      <c r="L3" s="5"/>
      <c r="M3" s="32" t="s">
        <v>4</v>
      </c>
      <c r="N3" s="34" t="s">
        <v>4</v>
      </c>
      <c r="O3" s="73" t="s">
        <v>1</v>
      </c>
    </row>
    <row r="4" spans="1:18" ht="19.2" customHeight="1" x14ac:dyDescent="0.3">
      <c r="A4" s="29">
        <v>2</v>
      </c>
      <c r="B4" s="4"/>
      <c r="C4" s="5"/>
      <c r="D4" s="30" t="s">
        <v>5</v>
      </c>
      <c r="E4" s="5"/>
      <c r="F4" s="93" t="s">
        <v>6</v>
      </c>
      <c r="G4" s="25" t="s">
        <v>4</v>
      </c>
      <c r="H4" s="5"/>
      <c r="I4" s="5"/>
      <c r="J4" s="5"/>
      <c r="K4" s="5"/>
      <c r="L4" s="5"/>
      <c r="M4" s="32" t="s">
        <v>4</v>
      </c>
      <c r="N4" s="33" t="s">
        <v>4</v>
      </c>
      <c r="O4" s="109" t="s">
        <v>4</v>
      </c>
    </row>
    <row r="5" spans="1:18" ht="19.2" customHeight="1" x14ac:dyDescent="0.3">
      <c r="A5" s="29">
        <v>3</v>
      </c>
      <c r="B5" s="96" t="s">
        <v>6</v>
      </c>
      <c r="C5" s="37" t="s">
        <v>6</v>
      </c>
      <c r="D5" s="5"/>
      <c r="E5" s="35" t="s">
        <v>6</v>
      </c>
      <c r="F5" s="36" t="s">
        <v>6</v>
      </c>
      <c r="G5" s="36" t="s">
        <v>6</v>
      </c>
      <c r="H5" s="37" t="s">
        <v>6</v>
      </c>
      <c r="I5" s="35" t="s">
        <v>6</v>
      </c>
      <c r="J5" s="36" t="s">
        <v>6</v>
      </c>
      <c r="K5" s="36" t="s">
        <v>6</v>
      </c>
      <c r="L5" s="37" t="s">
        <v>6</v>
      </c>
      <c r="M5" s="44" t="s">
        <v>6</v>
      </c>
      <c r="N5" s="104" t="s">
        <v>6</v>
      </c>
      <c r="O5" s="105" t="s">
        <v>6</v>
      </c>
    </row>
    <row r="6" spans="1:18" ht="19.2" customHeight="1" x14ac:dyDescent="0.3">
      <c r="A6" s="29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9">
        <v>5</v>
      </c>
      <c r="B7" s="97" t="s">
        <v>4</v>
      </c>
      <c r="C7" s="5"/>
      <c r="D7" s="26" t="s">
        <v>4</v>
      </c>
      <c r="E7" s="16" t="s">
        <v>4</v>
      </c>
      <c r="F7" s="18" t="s">
        <v>4</v>
      </c>
      <c r="G7" s="5"/>
      <c r="H7" s="16" t="s">
        <v>4</v>
      </c>
      <c r="I7" s="17" t="s">
        <v>4</v>
      </c>
      <c r="J7" s="18" t="s">
        <v>4</v>
      </c>
      <c r="K7" s="5"/>
      <c r="L7" s="20" t="s">
        <v>4</v>
      </c>
      <c r="M7" s="17" t="s">
        <v>4</v>
      </c>
      <c r="N7" s="18" t="s">
        <v>4</v>
      </c>
      <c r="O7" s="6"/>
    </row>
    <row r="8" spans="1:18" ht="19.2" customHeight="1" x14ac:dyDescent="0.3">
      <c r="A8" s="29">
        <v>6</v>
      </c>
      <c r="B8" s="78" t="s">
        <v>4</v>
      </c>
      <c r="C8" s="5"/>
      <c r="D8" s="51" t="s">
        <v>4</v>
      </c>
      <c r="E8" s="5"/>
      <c r="F8" s="26" t="s">
        <v>4</v>
      </c>
      <c r="G8" s="5"/>
      <c r="H8" s="26" t="s">
        <v>4</v>
      </c>
      <c r="I8" s="5"/>
      <c r="J8" s="26" t="s">
        <v>4</v>
      </c>
      <c r="K8" s="5"/>
      <c r="L8" s="31" t="s">
        <v>4</v>
      </c>
      <c r="M8" s="5"/>
      <c r="N8" s="26" t="s">
        <v>4</v>
      </c>
      <c r="O8" s="6"/>
    </row>
    <row r="9" spans="1:18" ht="19.2" customHeight="1" x14ac:dyDescent="0.3">
      <c r="A9" s="29">
        <v>7</v>
      </c>
      <c r="B9" s="78" t="s">
        <v>4</v>
      </c>
      <c r="C9" s="5"/>
      <c r="D9" s="16" t="s">
        <v>4</v>
      </c>
      <c r="E9" s="18" t="s">
        <v>4</v>
      </c>
      <c r="F9" s="52" t="s">
        <v>4</v>
      </c>
      <c r="G9" s="5"/>
      <c r="H9" s="52" t="s">
        <v>4</v>
      </c>
      <c r="I9" s="19" t="s">
        <v>4</v>
      </c>
      <c r="J9" s="52" t="s">
        <v>4</v>
      </c>
      <c r="K9" s="5"/>
      <c r="L9" s="94" t="s">
        <v>4</v>
      </c>
      <c r="M9" s="30" t="s">
        <v>4</v>
      </c>
      <c r="N9" s="62" t="s">
        <v>4</v>
      </c>
      <c r="O9" s="6"/>
    </row>
    <row r="10" spans="1:18" ht="19.2" customHeight="1" x14ac:dyDescent="0.3">
      <c r="A10" s="29">
        <v>8</v>
      </c>
      <c r="B10" s="80" t="s">
        <v>4</v>
      </c>
      <c r="C10" s="5"/>
      <c r="D10" s="5"/>
      <c r="E10" s="5"/>
      <c r="F10" s="52" t="s">
        <v>4</v>
      </c>
      <c r="G10" s="5"/>
      <c r="H10" s="52" t="s">
        <v>4</v>
      </c>
      <c r="I10" s="5"/>
      <c r="J10" s="52" t="s">
        <v>4</v>
      </c>
      <c r="K10" s="5"/>
      <c r="L10" s="94" t="s">
        <v>4</v>
      </c>
      <c r="M10" s="5"/>
      <c r="N10" s="52" t="s">
        <v>4</v>
      </c>
      <c r="O10" s="6"/>
    </row>
    <row r="11" spans="1:18" ht="19.2" customHeight="1" thickBot="1" x14ac:dyDescent="0.35">
      <c r="A11" s="29">
        <v>9</v>
      </c>
      <c r="B11" s="98" t="s">
        <v>4</v>
      </c>
      <c r="C11" s="8"/>
      <c r="D11" s="8"/>
      <c r="E11" s="8"/>
      <c r="F11" s="87" t="s">
        <v>4</v>
      </c>
      <c r="G11" s="8"/>
      <c r="H11" s="87" t="s">
        <v>4</v>
      </c>
      <c r="I11" s="99" t="s">
        <v>4</v>
      </c>
      <c r="J11" s="87" t="s">
        <v>4</v>
      </c>
      <c r="K11" s="8"/>
      <c r="L11" s="100" t="s">
        <v>4</v>
      </c>
      <c r="M11" s="101" t="s">
        <v>4</v>
      </c>
      <c r="N11" s="102" t="s">
        <v>4</v>
      </c>
      <c r="O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base</vt:lpstr>
      <vt:lpstr>info</vt:lpstr>
      <vt:lpstr>01</vt:lpstr>
      <vt:lpstr>02</vt:lpstr>
      <vt:lpstr>04</vt:lpstr>
      <vt:lpstr>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van der Burg</dc:creator>
  <cp:lastModifiedBy>Kevin van der Burg</cp:lastModifiedBy>
  <dcterms:created xsi:type="dcterms:W3CDTF">2023-02-21T23:05:07Z</dcterms:created>
  <dcterms:modified xsi:type="dcterms:W3CDTF">2023-02-22T10:27:59Z</dcterms:modified>
</cp:coreProperties>
</file>