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G:\My Drive\!CFI Drive\Website - wordpress\Downloads\Excel\"/>
    </mc:Choice>
  </mc:AlternateContent>
  <xr:revisionPtr revIDLastSave="0" documentId="13_ncr:1_{2934AE72-B5BC-4457-9811-0C7972C3A25D}" xr6:coauthVersionLast="40" xr6:coauthVersionMax="40" xr10:uidLastSave="{00000000-0000-0000-0000-000000000000}"/>
  <bookViews>
    <workbookView xWindow="0" yWindow="0" windowWidth="20496" windowHeight="7536" firstSheet="1" activeTab="1" xr2:uid="{00000000-000D-0000-FFFF-FFFF00000000}"/>
  </bookViews>
  <sheets>
    <sheet name="_CIQHiddenCacheSheet" sheetId="8" state="veryHidden" r:id="rId1"/>
    <sheet name="Cover Page" sheetId="9" r:id="rId2"/>
    <sheet name="Comps Table" sheetId="1" r:id="rId3"/>
  </sheets>
  <definedNames>
    <definedName name="CIQWBGuid" hidden="1">"2cd8126d-26c3-430c-b7fa-a069e3a1fc62"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localSheetId="1" hidden="1">41666.7099189815</definedName>
    <definedName name="IQ_NAMES_REVISION_DATE_" hidden="1">41743.6402893519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1">'Cover Page'!$A$1:$P$24</definedName>
  </definedNames>
  <calcPr calcId="181029"/>
</workbook>
</file>

<file path=xl/calcChain.xml><?xml version="1.0" encoding="utf-8"?>
<calcChain xmlns="http://schemas.openxmlformats.org/spreadsheetml/2006/main">
  <c r="N13" i="1" l="1"/>
  <c r="O13" i="1"/>
  <c r="L13" i="1"/>
  <c r="L8" i="1"/>
  <c r="M8" i="1"/>
  <c r="N8" i="1"/>
  <c r="L9" i="1"/>
  <c r="M9" i="1"/>
  <c r="N9" i="1"/>
  <c r="L10" i="1"/>
  <c r="M10" i="1"/>
  <c r="N10" i="1"/>
  <c r="L11" i="1"/>
  <c r="M11" i="1"/>
  <c r="N11" i="1"/>
  <c r="O8" i="1"/>
  <c r="O9" i="1"/>
  <c r="O10" i="1"/>
  <c r="O11" i="1"/>
  <c r="O7" i="1"/>
  <c r="O14" i="1" s="1"/>
  <c r="N7" i="1"/>
  <c r="N14" i="1" s="1"/>
  <c r="M7" i="1"/>
  <c r="M14" i="1" s="1"/>
  <c r="L7" i="1"/>
  <c r="L14" i="1" s="1"/>
  <c r="M13" i="1" l="1"/>
</calcChain>
</file>

<file path=xl/sharedStrings.xml><?xml version="1.0" encoding="utf-8"?>
<sst xmlns="http://schemas.openxmlformats.org/spreadsheetml/2006/main" count="62" uniqueCount="53">
  <si>
    <t>Company Name</t>
  </si>
  <si>
    <t>Price</t>
  </si>
  <si>
    <t>Market Cap</t>
  </si>
  <si>
    <t>Sales</t>
  </si>
  <si>
    <t>EBITDA</t>
  </si>
  <si>
    <t>EBIT</t>
  </si>
  <si>
    <t>Earnings</t>
  </si>
  <si>
    <t>EV/Sales</t>
  </si>
  <si>
    <t>EV/EBITDA</t>
  </si>
  <si>
    <t>EV/EBIT</t>
  </si>
  <si>
    <t>P/E</t>
  </si>
  <si>
    <t>Market Data</t>
  </si>
  <si>
    <t>Financial Data</t>
  </si>
  <si>
    <t>Valuation</t>
  </si>
  <si>
    <t>Average</t>
  </si>
  <si>
    <t>Median</t>
  </si>
  <si>
    <t>($/share)</t>
  </si>
  <si>
    <t>($M)</t>
  </si>
  <si>
    <t>x</t>
  </si>
  <si>
    <t>AwABTAVMT0NBTAFI/////wFQPgAAACxDSVEuTkFTREFRR1M6TU5TVC5JUV9NQVJLRVRDQVAuMy8xOS8yMDE0LlVTRAEAAACxPgUAAgAAAAsxMTYxNy45NzY3NAEGAAAABQAAAAExAQAAAAoxNjYxMjI3MjI2AwAAAAMxNjACAAAABjEwMDA1NAQAAAABMAcAAAAJMy8xOS8yMDE0TEhDuK8R0QhT00YnshHRCDFDSVEuTkFTREFRR1M6TU5TVC5JUV9OSV9OT1JNLjIwMDAuMy8xOS8yMDE0Li4uVVNEAQAAALE+BQACAAAACjM1Ny40ODY4NzUBCAAAAAUAAAABMQEAAAAKMTY2MTIyNzE2MQMAAAADMTYwAgAAAAQ0Mzc4BAAAAAEwBwAAAAkzLzE5LzIwMTQIAAAACjEyLzMxLzIwMTMJAAAAATBw0vpIsRHRCFPTRieyEdEIHUNJUS5OWVNFOktPLklRX01BUktFVENBUC4uVVNEAQAAABJoAAACAAAADDE2ODA0MC43NTkwMgEGAAAABQAAAAExAQAAAAoxNjYwNzU3ODQzAwAAAAMxNjACAAAABjEwMDA1NAQAAAABMAcAAAAJMy8xOS8yMDE0TEhDuK8R0Qg3fBTtsRHRCDNDSVEuTllTRTpEUFMuSVFfRElMVVRfRVBTX05PUk0uMjAwMC4zLzE5LzIwMTQuLi5VU0QBAAAAxxqNAAIAAAAIMy4wMzE3ODQBCAAAAAUAAAABMQEAAAAKMTY1OTQyMTUwMQMAAAADMTYwAgAAAAQ0MzgwBAAAAAEwBwAAAAkzLzE5LzIwMTQIAAAACjEyLzMxLzIwMTMJAAAAATCD2ZMZsRHRCIC3mhmxEdEIKkNJUS5OWVNFOlBFUC5JUV9ESUxVVF9FUFNfTk9</t>
  </si>
  <si>
    <t>STS4yMDAwLi4uLlVTRAEAAABWgAAAAgAAAAgzLjYwMTI4MgEIAAAABQAAAAExAQAAAAoxNjU4MzQyMjU4AwAAAAMxNjACAAAABDQzODAEAAAAATAHAAAACTMvMTkvMjAxNAgAAAAKMTIvMjgvMjAxMwkAAAABMOXbLBexEdEIN300F7ER0QgmQ0lRLk5BU0RBUUdTOk1OU1QuSVFfVEVWLjMvMTkvMjAxNC5VU0QBAAAAsT4FAAIAAAALMTEwMDQuMzgwNzQBBgAAAAUAAAABMQEAAAAKMTY2MTIyNzIyNgMAAAADMTYwAgAAAAYxMDAwNjAEAAAAATAHAAAACTMvMTkvMjAxNBQVWmCwEdEIMYVGJ7IR0QggQ0lRLk5ZU0U6UEVQLklRX0VCSVQuMjAwMC4uLi5VU0QBAAAAVoAAAAIAAAAEOTg3OAEIAAAABQAAAAExAQAAAAoxNjU4MzQyMjU4AwAAAAMxNjACAAAAAzQwMAQAAAABMAcAAAAJMy8xOS8yMDE0CAAAAAoxMi8yOC8yMDEzCQAAAAEw16lM67AR0QiQ61LrsBHRCB5DSVEuT1RDUEs6SlNEQS5JUV9DT01QQU5ZX05BTUUBAAAAaFYGAAMAAAAOSm9uZXMgU29kYSBDby4ADZZ0O68R0QidZhXtsRHRCCxDSVEuTkFTREFRR1M6RklaWi5JUV9NQVJLRVRDQVAuMy8xOS8yMDE0LlVTRAEAAACa6AQAAgAAAAk5NjQuMTg5NzMBBgAAAAUAAAABMQEAAAAKMTY2MTQwMzUyNAMAAAADMTYwAgAAAAYxMDAwNTQEAAAAATAHAAAACTMvMTkvMjAxNExIQ7ivEdEIU9NGJ7IR0QguQ0lRLk5BU0RBUUdTOkZJWlouSVFfRUJJVC4yMDAwLj</t>
  </si>
  <si>
    <t>MvMTkvMjAxNC4uLlVTRAEAAACa6AQAAgAAAAY2Ni4xMzkBCAAAAAUAAAABMQEAAAAKMTY2MTQwMzg0NQMAAAADMTYwAgAAAAM0MDAEAAAAATAHAAAACTMvMTkvMjAxNAgAAAAJMS8yNS8yMDE0CQAAAAEw+/vx7rAR0QhCrEYnshHRCDNDSVEuTllTRTpQRVAuSVFfRElMVVRfRVBTX05PUk0uMjAwMC4zLzE5LzIwMTQuLi5VU0QBAAAAVoAAAAIAAAAIMy42MDEyODIBCAAAAAUAAAABMQEAAAAKMTY1ODM0MjI1OAMAAAADMTYwAgAAAAQ0MzgwBAAAAAEwBwAAAAkzLzE5LzIwMTQIAAAACjEyLzI4LzIwMTMJAAAAATDl2ywXsRHRCDd9NBexEdEIJ0NJUS5OWVNFOkRQUy5JUV9NQVJLRVRDQVAuMy8xOS8yMDE0LlVTRAEAAADHGo0AAgAAAAsxMDMyNS44ODkzOAEGAAAABQAAAAExAQAAAAoxNjU5NDIxNjE1AwAAAAMxNjACAAAABjEwMDA1NAQAAAABMAcAAAAJMy8xOS8yMDE0TEhDuK8R0QhCrEYnshHRCCxDSVEuTllTRTpQRVAuSVFfTklfTk9STS4yMDAwLjMvMTkvMjAxNC4uLlVTRAEAAABWgAAAAgAAAAQ1NjE4AQgAAAAFAAAAATEBAAAACjE2NTgzNDIyNTgDAAAAAzE2MAIAAAAENDM3OAQAAAABMAcAAAAJMy8xOS8yMDE0CAAAAAoxMi8yOC8yMDEzCQAAAAEwLkDjPrER0QhCrEYnshHRCCNDSVEuT1RDUEs6SlNEQS5JUV9URVYuMy8xOS8yMDE0LlVTRAEAAABoVgYAAgAAAAkxNi4zNzE3OTEBBgAAAAUAAAABMQEAA</t>
  </si>
  <si>
    <t>AAKMTY2MTY3NTAwNgMAAAADMTYwAgAAAAYxMDAwNjAEAAAAATAHAAAACTMvMTkvMjAxNBQVWmCwEdEISKMU7bER0QgpQ0lRLk5ZU0U6S08uSVFfRElMVVRfRVBTX05PUk0uMjAwMC4uLi5VU0QBAAAAEmgAAAIAAAAIMS42MzY4MzcBCAAAAAUAAAABMQEAAAAKMTY2MDc1NjM1NQMAAAADMTYwAgAAAAQ0MzgwBAAAAAEwBwAAAAkzLzE5LzIwMTQIAAAACjEyLzMxLzIwMTMJAAAAATCD2ZMZsRHRCG+QmhmxEdEIM0NJUS5OQVNEQVFHUzpNTlNULklRX1RPVEFMX1JFVi4yMDAwLjMvMTkvMjAxNC4uLlVTRAEAAACxPgUAAgAAAAgyMjQ2LjQyOAEIAAAABQAAAAExAQAAAAoxNjYxMjI3MTYxAwAAAAMxNjACAAAAAjI4BAAAAAEwBwAAAAkzLzE5LzIwMTQIAAAACjEyLzMxLzIwMTMJAAAAATBcdHmtsBHRCFPTRieyEdEIJkNJUS5OQVNEQVFHUzpGSVpaLklRX1RFVi4zLzE5LzIwMTQuVVNEAQAAAJroBAACAAAACTk2Ny41MjQ3MwEGAAAABQAAAAExAQAAAAoxNjYxNDAzNTI0AwAAAAMxNjACAAAABjEwMDA2MAQAAAABMAcAAAAJMy8xOS8yMDE0FBVaYLAR0QgxhUYnshHRCCxDSVEuTllTRTpEUFMuSVFfTklfTk9STS4yMDAwLjMvMTkvMjAxNC4uLlVTRAEAAADHGo0AAgAAAAM2MjABCAAAAAUAAAABMQEAAAAKMTY1OTQyMTUwMQMAAAADMTYwAgAAAAQ0Mzc4BAAAAAEwBwAAAAkzLzE5LzIwMTQIAAAACjEyLzMxLzIwMTMJ</t>
  </si>
  <si>
    <t>AAAAATBw0vpIsRHRCEKsRieyEdEII0NJUS5OWVNFOlBFUC5JUV9OSV9OT1JNLjIwMDAuLi4uVVNEAQAAAFaAAAACAAAABDU2MTgBCAAAAAUAAAABMQEAAAAKMTY1ODM0MjI1OAMAAAADMTYwAgAAAAQ0Mzc4BAAAAAEwBwAAAAkzLzE5LzIwMTQIAAAACjEyLzI4LzIwMTMJAAAAATAuQOM+sRHRCE1s6j6xEdEILkNJUS5OWVNFOkRQUy5JUV9UT1RBTF9SRVYuMjAwMC4zLzE5LzIwMTQuLi5VU0QBAAAAxxqNAAIAAAAENTk5NwEIAAAABQAAAAExAQAAAAoxNjU5NDIxNTAxAwAAAAMxNjACAAAAAjI4BAAAAAEwBwAAAAkzLzE5LzIwMTQIAAAACjEyLzMxLzIwMTMJAAAAATBcdHmtsBHRCFPTRieyEdEIK0NJUS5OWVNFOlBFUC5JUV9MQVNUU0FMRVBSSUNFLjMvMTkvMjAxNC5VU0QBAAAAVoAAAAIAAAAFODEuMzcAp8xSi68R0Qhk+kYnshHRCDNDSVEuTkFTREFRR1M6RklaWi5JUV9UT1RBTF9SRVYuMjAwMC4zLzE5LzIwMTQuLi5VU0QBAAAAmugEAAIAAAAGNjQ0LjY2AQgAAAAFAAAAATEBAAAACjE2NjE0MDM4NDUDAAAAAzE2MAIAAAACMjgEAAAAATAHAAAACTMvMTkvMjAxNAgAAAAJMS8yNS8yMDE0CQAAAAEwXHR5rbAR0QhT00YnshHRCCtDSVEuTllTRTpEUFMuSVFfRUJJVERBLjIwMDAuMy8xOS8yMDE0Li4uVVNEAQAAAMcajQACAAAABDEzMTkBCAAAAAUAAAABMQEAAAAKMTY1OTQyMTUwMQMAAAADMTYwAgAAAAQ</t>
  </si>
  <si>
    <t>0MDUxBAAAAAEwBwAAAAkzLzE5LzIwMTQIAAAACjEyLzMxLzIwMTMJAAAAATDu+DTdsBHRCDGFRieyEdEIIENJUS5OWVNFOktPLklRX1RFVi4zLzE5LzIwMTQuVVNEAQAAABJoAAACAAAADDE4NTEyMS43NTkwMgEGAAAABQAAAAExAQAAAAoxNjYwNzU3ODQzAwAAAAMxNjACAAAABjEwMDA2MAQAAAABMAcAAAAJMy8xOS8yMDE0FBVaYLAR0QggXkYnshHRCDVDSVEuT1RDUEs6SlNEQS5JUV9ESUxVVF9FUFNfTk9STS4yMDAwLjMvMTkvMjAxNC4uLlVTRAEAAABoVgYAAgAAAAktMC4wMjk2MDMBCAAAAAUAAAABMQEAAAAKMTY2MjUxMTgyNgMAAAADMTYwAgAAAAQ0MzgwBAAAAAEwBwAAAAkzLzE5LzIwMTQIAAAACjEyLzMxLzIwMTMJAAAAATCD2ZMZsRHRCJHemhmxEdEIG0NJUS5OWVNFOktPLklRX0NPTVBBTllfTkFNRQEAAAASaAAAAwAAABVUaGUgQ29jYS1Db2xhIENvbXBhbnkADZZ0O68R0Qhk+kYnshHRCDhDSVEuTkFTREFRR1M6RklaWi5JUV9ESUxVVF9FUFNfTk9STS4yMDAwLjMvMTkvMjAxNC4uLlVTRAEAAACa6AQAAgAAAAgwLjg4MTMxOQEIAAAABQAAAAExAQAAAAoxNjYxNDAzODQ1AwAAAAMxNjACAAAABDQzODAEAAAAATAHAAAACTMvMTkvMjAxNAgAAAAJMS8yNS8yMDE0CQAAAAEwg9mTGbER0QiAt5oZsRHRCCZDSVEuTllTRTpLTy5JUV9NQVJLRVRDQVAuMy8xOS8yMDE0LlVTRAEAAAASaAAAAgAAAA</t>
  </si>
  <si>
    <t>wxNjgwNDAuNzU5MDIBBgAAAAUAAAABMQEAAAAKMTY2MDc1Nzg0MwMAAAADMTYwAgAAAAYxMDAwNTQEAAAAATAHAAAACTMvMTkvMjAxNExIQ7ivEdEIQqxGJ7IR0QgqQ0lRLk5ZU0U6S08uSVFfTEFTVFNBTEVQUklDRS4zLzE5LzIwMTQuVVNEAQAAABJoAAACAAAABTM4LjE0AENdCJCvEdEIZPpGJ7IR0QgpQ0lRLk5ZU0U6UEVQLklRX0VCSVQuMjAwMC4zLzE5LzIwMTQuLi5VU0QBAAAAVoAAAAIAAAAEOTg3OAEIAAAABQAAAAExAQAAAAoxNjU4MzQyMjU4AwAAAAMxNjACAAAAAzQwMAQAAAABMAcAAAAJMy8xOS8yMDE0CAAAAAoxMi8yOC8yMDEzCQAAAAEw16lM67AR0QgxhUYnshHRCDJDSVEuTllTRTpLTy5JUV9ESUxVVF9FUFNfTk9STS4yMDAwLjMvMTkvMjAxNC4uLlVTRAEAAAASaAAAAgAAAAgxLjYzNjgzNwEIAAAABQAAAAExAQAAAAoxNjYwNzU2MzU1AwAAAAMxNjACAAAABDQzODAEAAAAATAHAAAACTMvMTkvMjAxNAgAAAAKMTIvMzEvMjAxMwkAAAABMIPZkxmxEdEIgLeaGbER0QgtQ0lRLk9UQ1BLOkpTREEuSVFfTEFTVFNBTEVQUklDRS4zLzE5LzIwMTQuVVNEAQAAAGhWBgACAAAABDAuNDYAQ10IkK8R0QiMPxXtsRHRCCtDSVEuTllTRTpEUFMuSVFfTEFTVFNBTEVQUklDRS4zLzE5LzIwMTQuVVNEAQAAAMcajQACAAAABTUyLjMxAENdCJCvEdEIZPpGJ7IR0QgrQ0lRLk5ZU0U6UEVQLklRX0VCSVREQ</t>
  </si>
  <si>
    <t>S4yMDAwLjMvMTkvMjAxNC4uLlVTRAEAAABWgAAAAgAAAAUxMjM0NAEIAAAABQAAAAExAQAAAAoxNjU4MzQyMjU4AwAAAAMxNjACAAAABDQwNTEEAAAAATAHAAAACTMvMTkvMjAxNAgAAAAKMTIvMjgvMjAxMwkAAAABMBkFBtewEdEIIF5GJ7IR0QgcQ0lRLk5ZU0U6RFBTLklRX0NPTVBBTllfTkFNRQEAAADHGo0AAwAAAB1EciBQZXBwZXIgU25hcHBsZSBHcm91cCwgSW5jLgCV7i1LrxHRCGT6RieyEdEILkNJUS5PVENQSzpKU0RBLklRX05JX05PUk0uMjAwMC4zLzE5LzIwMTQuLi5VU0QBAAAAaFYGAAIAAAAHLTEuMTQyNQEIAAAABQAAAAExAQAAAAoxNjYyNTExODI2AwAAAAMxNjACAAAABDQzNzgEAAAAATAHAAAACTMvMTkvMjAxNAgAAAAKMTIvMzEvMjAxMwkAAAABMHDS+kixEdEISKMU7bER0QgtQ0lRLk5ZU0U6S08uSVFfVE9UQUxfUkVWLjIwMDAuMy8xOS8yMDE0Li4uVVNEAQAAABJoAAACAAAABTQ2ODU0AQgAAAAFAAAAATEBAAAACjE2NjA3NTYzNTUDAAAAAzE2MAIAAAACMjgEAAAAATAHAAAACTMvMTkvMjAxNAgAAAAKMTIvMzEvMjAxMwkAAAABMFx0ea2wEdEIU9NGJ7IR0QgXQ0lRLk5ZU0U6S08uSVFfVEVWLi5VU0QBAAAAEmgAAAIAAAAMMTg1MTIxLjc1OTAyAQYAAAAFAAAAATEBAAAACjE2NjA3NTc4NDMDAAAAAzE2MAIAAAAGMTAwMDYwBAAAAAEwBwAAAAkzLzE5LzIwMTQUFVpgsBHRCCBeRiey</t>
  </si>
  <si>
    <t>EdEIOENJUS5OQVNEQVFHUzpNTlNULklRX0RJTFVUX0VQU19OT1JNLjIwMDAuMy8xOS8yMDE0Li4uVVNEAQAAALE+BQACAAAACDIuMDYxNzg1AQgAAAAFAAAAATEBAAAACjE2NjEyMjcxNjEDAAAAAzE2MAIAAAAENDM4MAQAAAABMAcAAAAJMy8xOS8yMDE0CAAAAAoxMi8zMS8yMDEzCQAAAAEwg9mTGbER0QiAt5oZsRHRCCtDSVEuTllTRTpLTy5JUV9OSV9OT1JNLjIwMDAuMy8xOS8yMDE0Li4uVVNEAQAAABJoAAACAAAABjczODAuNQEIAAAABQAAAAExAQAAAAoxNjYwNzU2MzU1AwAAAAMxNjACAAAABDQzNzgEAAAAATAHAAAACTMvMTkvMjAxNAgAAAAKMTIvMzEvMjAxMwkAAAABMHDS+kixEdEIQqxGJ7IR0QgfQ0lRLk5ZU0U6S08uSVFfRUJJVC4yMDAwLi4uLlVTRAEAAAASaAAAAgAAAAUxMTEyNwEIAAAABQAAAAExAQAAAAoxNjYwNzU2MzU1AwAAAAMxNjACAAAAAzQwMAQAAAABMAcAAAAJMy8xOS8yMDE0CAAAAAoxMi8zMS8yMDEzCQAAAAEw+/vx7rAR0QiAEvrusBHRCCFDSVEuTllTRTpEUFMuSVFfVEVWLjMvMTkvMjAxNC5VU0QBAAAAxxqNAAIAAAALMTI3NjMuODg5MzgBBgAAAAUAAAABMQEAAAAKMTY1OTQyMTYxNQMAAAADMTYwAgAAAAYxMDAwNjAEAAAAATAHAAAACTMvMTkvMjAxNBQVWmCwEdEIMYVGJ7IR0QgwQ0lRLk5BU0RBUUdTOkZJWlouSVFfTEFTVFNBTEVQUklDRS4zLzE5LzIwMTQuVVNEAQA</t>
  </si>
  <si>
    <t>AAJroBAACAAAABTIwLjgxAENdCJCvEdEIZPpGJ7IR0QgwQ0lRLk5BU0RBUUdTOkZJWlouSVFfRUJJVERBLjIwMDAuMy8xOS8yMDE0Li4uVVNEAQAAAJroBAACAAAABjc3LjYxNQEIAAAABQAAAAExAQAAAAoxNjYxNDAzODQ1AwAAAAMxNjACAAAABDQwNTEEAAAAATAHAAAACTMvMTkvMjAxNAgAAAAJMS8yNS8yMDE0CQAAAAEw/x813bAR0QgxhUYnshHRCCtDSVEuT1RDUEs6SlNEQS5JUV9FQklULjIwMDAuMy8xOS8yMDE0Li4uVVNEAQAAAGhWBgACAAAABi0xLjgzOAEIAAAABQAAAAExAQAAAAoxNjYyNTExODI2AwAAAAMxNjACAAAAAzQwMAQAAAABMAcAAAAJMy8xOS8yMDE0CAAAAAoxMi8zMS8yMDEzCQAAAAEw+/vx7rAR0QhZyhTtsRHRCCFDSVEuTkFTREFRR1M6RklaWi5JUV9DT01QQU5ZX05BTUUBAAAAmugEAAMAAAAXTmF0aW9uYWwgQmV2ZXJhZ2UgQ29ycC4ADZZ0O68R0Qhk+kYnshHRCCFDSVEuTllTRTpQRVAuSVFfVEVWLjMvMTkvMjAxNC5VU0QBAAAAVoAAAAIAAAAMMTQzODI0LjA1ODQyAQYAAAAFAAAAATEBAAAACjE2NTgzNDM0MDQDAAAAAzE2MAIAAAAGMTAwMDYwBAAAAAEwBwAAAAkzLzE5LzIwMTR8F0ldsBHRCCBeRieyEdEIMUNJUS5OQVNEQVFHUzpGSVpaLklRX05JX05PUk0uMjAwMC4zLzE5LzIwMTQuLi5VU0QBAAAAmugEAAIAAAAJNDAuOTkwNjI1AQgAAAAFAAAAATEBAAAACjE2NjE0MD</t>
  </si>
  <si>
    <t>M4NDUDAAAAAzE2MAIAAAAENDM3OAQAAAABMAcAAAAJMy8xOS8yMDE0CAAAAAkxLzI1LzIwMTQJAAAAATBw0vpIsRHRCFPTRieyEdEILkNJUS5OQVNEQVFHUzpNTlNULklRX0VCSVQuMjAwMC4zLzE5LzIwMTQuLi5VU0QBAAAAsT4FAAIAAAAHNTgzLjcxNgEIAAAABQAAAAExAQAAAAoxNjYxMjI3MTYxAwAAAAMxNjACAAAAAzQwMAQAAAABMAcAAAAJMy8xOS8yMDE0CAAAAAoxMi8zMS8yMDEzCQAAAAEw+/vx7rAR0QhCrEYnshHRCDBDSVEuT1RDUEs6SlNEQS5JUV9UT1RBTF9SRVYuMjAwMC4zLzE5LzIwMTQuLi5VU0QBAAAAaFYGAAIAAAAGMTMuNjk2AQgAAAAFAAAAATEBAAAACjE2NjI1MTE4MjYDAAAAAzE2MAIAAAACMjgEAAAAATAHAAAACTMvMTkvMjAxNAgAAAAKMTIvMzEvMjAxMwkAAAABMFx0ea2wEdEIexgV7bER0QgoQ0lRLk5ZU0U6S08uSVFfRUJJVC4yMDAwLjMvMTkvMjAxNC4uLlVTRAEAAAASaAAAAgAAAAUxMTEyNwEIAAAABQAAAAExAQAAAAoxNjYwNzU2MzU1AwAAAAMxNjACAAAAAzQwMAQAAAABMAcAAAAJMy8xOS8yMDE0CAAAAAoxMi8zMS8yMDEzCQAAAAEw+/vx7rAR0QgxhUYnshHRCDBDSVEuTkFTREFRR1M6TU5TVC5JUV9MQVNUU0FMRVBSSUNFLjMvMTkvMjAxNC5VU0QBAAAAsT4FAAIAAAAFNjkuNjIAQ10IkK8R0Qhk+kYnshHRCBxDSVEuTllTRTpQRVAuSVFfQ09NUEFOWV9OQU1FAQAAA</t>
  </si>
  <si>
    <t>FaAAAADAAAADVBlcHNpY28sIEluYy4A6ytnM68R0Qh1IUcnshHRCC5DSVEuTllTRTpQRVAuSVFfVE9UQUxfUkVWLjIwMDAuMy8xOS8yMDE0Li4uVVNEAQAAAFaAAAACAAAABTY2NDE1AQgAAAAFAAAAATEBAAAACjE2NTgzNDIyNTgDAAAAAzE2MAIAAAACMjgEAAAAATAHAAAACTMvMTkvMjAxNAgAAAAKMTIvMjgvMjAxMwkAAAABMN56ZauwEdEIU9NGJ7IR0QgtQ0lRLk9UQ1BLOkpTREEuSVFfRUJJVERBLjIwMDAuMy8xOS8yMDE0Li4uVVNEAQAAAGhWBgACAAAABi0xLjYwNgEIAAAABQAAAAExAQAAAAoxNjYyNTExODI2AwAAAAMxNjACAAAABDQwNTEEAAAAATAHAAAACTMvMTkvMjAxNAgAAAAKMTIvMzEvMjAxMwkAAAABMP8fNd2wEdEIavEU7bER0QgqQ0lRLk5ZU0U6S08uSVFfRUJJVERBLjIwMDAuMy8xOS8yMDE0Li4uVVNEAQAAABJoAAACAAAABTEzMTA0AQgAAAAFAAAAATEBAAAACjE2NjA3NTYzNTUDAAAAAzE2MAIAAAAENDA1MQQAAAABMAcAAAAJMy8xOS8yMDE0CAAAAAoxMi8zMS8yMDEzCQAAAAEw7vg03bAR0QggXkYnshHRCCJDSVEuTllTRTpLTy5JUV9OSV9OT1JNLjIwMDAuLi4uVVNEAQAAABJoAAACAAAABjczODAuNQEIAAAABQAAAAExAQAAAAoxNjYwNzU2MzU1AwAAAAMxNjACAAAABDQzNzgEAAAAATAHAAAACTMvMTkvMjAxNAgAAAAKMTIvMzEvMjAxMwkAAAABMHDS+kixEdEIoCUCSbER0Qgw</t>
  </si>
  <si>
    <t>Q0lRLk5BU0RBUUdTOk1OU1QuSVFfRUJJVERBLjIwMDAuMy8xOS8yMDE0Li4uVVNEAQAAALE+BQACAAAABzYwNi40NzgBCAAAAAUAAAABMQEAAAAKMTY2MTIyNzE2MQMAAAADMTYwAgAAAAQ0MDUxBAAAAAEwBwAAAAkzLzE5LzIwMTQIAAAACjEyLzMxLzIwMTMJAAAAATD/HzXdsBHRCDGFRieyEdEIKUNJUS5OWVNFOkRQUy5JUV9FQklULjIwMDAuMy8xOS8yMDE0Li4uVVNEAQAAAMcajQACAAAABDExMDMBCAAAAAUAAAABMQEAAAAKMTY1OTQyMTUwMQMAAAADMTYwAgAAAAM0MDAEAAAAATAHAAAACTMvMTkvMjAxNAgAAAAKMTIvMzEvMjAxMwkAAAABMPv78e6wEdEIQqxGJ7IR0QgpQ0lRLk9UQ1BLOkpTREEuSVFfTUFSS0VUQ0FQLjMvMTkvMjAxNC5VU0QBAAAAaFYGAAIAAAAJMTcuODA2NzkxAQYAAAAFAAAAATEBAAAACjE2NjE2NzUwMDYDAAAAAzE2MAIAAAAGMTAwMDU0BAAAAAEwBwAAAAkzLzE5LzIwMTRMSEO4rxHRCEijFO2xEdEIIUNJUS5OQVNEQVFHUzpNTlNULklRX0NPTVBBTllfTkFNRQEAAACxPgUAAwAAABxNb25zdGVyIEJldmVyYWdlIENvcnBvcmF0aW9uAA2WdDuvEdEIZPpGJ7IR0QgnQ0lRLk5ZU0U6UEVQLklRX01BUktFVENBUC4zLzE5LzIwMTQuVVNEAQAAAFaAAAACAAAADDEyMzg4My4wNTg0MgEGAAAABQAAAAExAQAAAAoxNjU4MzQzNDA0AwAAAAMxNjACAAAABjEwMDA1NAQAAAABMAcAAAA</t>
  </si>
  <si>
    <t>JMy8xOS8yMDE0tJ/1ta8R0QhCrEYnshHRCA==</t>
  </si>
  <si>
    <t>The Coca-Cola Company</t>
  </si>
  <si>
    <t>Pepsico, Inc.</t>
  </si>
  <si>
    <t>Dr Pepper Snapple Group, Inc.</t>
  </si>
  <si>
    <t>Monster Beverage Corporation</t>
  </si>
  <si>
    <t>National Beverage Corp.</t>
  </si>
  <si>
    <t>EV</t>
  </si>
  <si>
    <t>© Corporate Finance Institute®. All rights reserved.</t>
  </si>
  <si>
    <t>Comparable Company Analysis</t>
  </si>
  <si>
    <t>This file is for educational purposes only. E&amp;OE</t>
  </si>
  <si>
    <t xml:space="preserve">Corporate Finance Institute® </t>
  </si>
  <si>
    <t>https://corporatefinanceinstitute.com/</t>
  </si>
  <si>
    <t>Strictly Confidential</t>
  </si>
  <si>
    <t>Notes</t>
  </si>
  <si>
    <t>This Excel model is for educational purposes only and should not be used for any other reason.</t>
  </si>
  <si>
    <t>All content is Copyright material of CFI Education Inc.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</si>
  <si>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</si>
  <si>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</si>
  <si>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</si>
  <si>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</si>
  <si>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Comparable Company Analysis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</si>
</sst>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0.0\x"/>
    <numFmt numFmtId="166" formatCode="_-* #,##0_-;\(#,##0\)_-;_-* &quot;-&quot;_-;_-@_-"/>
    <numFmt numFmtId="167" formatCode="_ * #,##0_ ;_ * \-#,##0_ ;_ * &quot;-&quot;??_ ;_ @_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0"/>
      <name val="Arial Narrow"/>
      <family val="2"/>
    </font>
    <font>
      <b/>
      <sz val="11"/>
      <color theme="1"/>
      <name val="Arial Narrow"/>
      <family val="2"/>
    </font>
    <font>
      <sz val="11"/>
      <color theme="0"/>
      <name val="Arial Narrow"/>
      <family val="2"/>
    </font>
    <font>
      <i/>
      <sz val="9"/>
      <color theme="0"/>
      <name val="Arial Narrow"/>
      <family val="2"/>
    </font>
    <font>
      <sz val="11"/>
      <color theme="1"/>
      <name val="Calibri"/>
      <family val="2"/>
      <scheme val="minor"/>
    </font>
    <font>
      <sz val="8"/>
      <color theme="0"/>
      <name val="Open Sans"/>
      <family val="2"/>
    </font>
    <font>
      <sz val="12"/>
      <color theme="1"/>
      <name val="Open Sans"/>
      <family val="2"/>
    </font>
    <font>
      <b/>
      <sz val="10"/>
      <color theme="0"/>
      <name val="Open Sans"/>
      <family val="2"/>
    </font>
    <font>
      <b/>
      <sz val="11"/>
      <color theme="0"/>
      <name val="Open Sans"/>
      <family val="2"/>
    </font>
    <font>
      <u/>
      <sz val="11"/>
      <color theme="10"/>
      <name val="Calibri"/>
      <family val="2"/>
      <scheme val="minor"/>
    </font>
    <font>
      <i/>
      <sz val="12"/>
      <color theme="1"/>
      <name val="Arial Narrow"/>
      <family val="2"/>
    </font>
    <font>
      <sz val="12"/>
      <color theme="1"/>
      <name val="Calibri"/>
      <family val="2"/>
      <scheme val="minor"/>
    </font>
    <font>
      <u/>
      <sz val="12"/>
      <color rgb="FF0070C0"/>
      <name val="Calibri"/>
      <family val="2"/>
      <scheme val="minor"/>
    </font>
    <font>
      <sz val="11"/>
      <color theme="1"/>
      <name val="Open Sans"/>
      <family val="2"/>
    </font>
    <font>
      <sz val="11"/>
      <color rgb="FF0000FF"/>
      <name val="Arial Narrow"/>
      <family val="2"/>
    </font>
    <font>
      <b/>
      <sz val="22"/>
      <color theme="1"/>
      <name val="Arial Narrow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164" fontId="6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6" fillId="0" borderId="0"/>
    <xf numFmtId="0" fontId="18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165" fontId="1" fillId="0" borderId="0" xfId="0" applyNumberFormat="1" applyFont="1" applyAlignment="1">
      <alignment vertical="center"/>
    </xf>
    <xf numFmtId="166" fontId="7" fillId="2" borderId="0" xfId="1" applyNumberFormat="1" applyFont="1" applyFill="1"/>
    <xf numFmtId="166" fontId="8" fillId="2" borderId="0" xfId="1" applyNumberFormat="1" applyFont="1" applyFill="1"/>
    <xf numFmtId="166" fontId="8" fillId="2" borderId="0" xfId="1" applyNumberFormat="1" applyFont="1" applyFill="1" applyAlignment="1">
      <alignment horizontal="center"/>
    </xf>
    <xf numFmtId="0" fontId="9" fillId="2" borderId="0" xfId="0" applyFont="1" applyFill="1" applyAlignment="1">
      <alignment vertical="center"/>
    </xf>
    <xf numFmtId="0" fontId="10" fillId="2" borderId="0" xfId="0" applyFont="1" applyFill="1"/>
    <xf numFmtId="0" fontId="4" fillId="3" borderId="0" xfId="0" applyFont="1" applyFill="1" applyAlignment="1">
      <alignment vertical="center"/>
    </xf>
    <xf numFmtId="0" fontId="2" fillId="3" borderId="0" xfId="0" applyFont="1" applyFill="1" applyAlignment="1">
      <alignment horizontal="centerContinuous" vertical="center"/>
    </xf>
    <xf numFmtId="0" fontId="4" fillId="3" borderId="0" xfId="0" applyFont="1" applyFill="1" applyAlignment="1">
      <alignment horizontal="centerContinuous" vertical="center"/>
    </xf>
    <xf numFmtId="0" fontId="2" fillId="3" borderId="0" xfId="0" applyFont="1" applyFill="1" applyAlignment="1">
      <alignment horizontal="centerContinuous"/>
    </xf>
    <xf numFmtId="0" fontId="2" fillId="3" borderId="0" xfId="0" applyFont="1" applyFill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0" fontId="4" fillId="3" borderId="0" xfId="0" applyFont="1" applyFill="1" applyAlignment="1">
      <alignment horizontal="right" vertical="center"/>
    </xf>
    <xf numFmtId="0" fontId="4" fillId="3" borderId="1" xfId="0" applyFont="1" applyFill="1" applyBorder="1" applyAlignment="1">
      <alignment horizontal="right"/>
    </xf>
    <xf numFmtId="0" fontId="5" fillId="3" borderId="0" xfId="0" applyFont="1" applyFill="1" applyBorder="1" applyAlignment="1">
      <alignment horizontal="right" vertical="center"/>
    </xf>
    <xf numFmtId="0" fontId="4" fillId="3" borderId="0" xfId="0" applyFont="1" applyFill="1" applyBorder="1" applyAlignment="1">
      <alignment horizontal="right" vertical="center"/>
    </xf>
    <xf numFmtId="0" fontId="4" fillId="3" borderId="0" xfId="0" applyFont="1" applyFill="1" applyBorder="1" applyAlignment="1">
      <alignment horizontal="right"/>
    </xf>
    <xf numFmtId="0" fontId="3" fillId="4" borderId="0" xfId="0" applyFont="1" applyFill="1" applyAlignment="1">
      <alignment vertical="center"/>
    </xf>
    <xf numFmtId="165" fontId="3" fillId="4" borderId="0" xfId="0" applyNumberFormat="1" applyFont="1" applyFill="1" applyAlignment="1">
      <alignment vertical="center"/>
    </xf>
    <xf numFmtId="0" fontId="12" fillId="0" borderId="0" xfId="0" applyFont="1"/>
    <xf numFmtId="0" fontId="13" fillId="0" borderId="0" xfId="0" applyFont="1"/>
    <xf numFmtId="167" fontId="13" fillId="0" borderId="0" xfId="1" applyNumberFormat="1" applyFont="1"/>
    <xf numFmtId="0" fontId="14" fillId="0" borderId="0" xfId="2" applyFont="1"/>
    <xf numFmtId="0" fontId="15" fillId="0" borderId="0" xfId="0" applyFont="1"/>
    <xf numFmtId="0" fontId="16" fillId="0" borderId="0" xfId="0" applyFont="1" applyAlignment="1">
      <alignment vertical="center"/>
    </xf>
    <xf numFmtId="3" fontId="16" fillId="0" borderId="0" xfId="0" applyNumberFormat="1" applyFont="1" applyAlignment="1">
      <alignment vertical="center"/>
    </xf>
    <xf numFmtId="0" fontId="1" fillId="5" borderId="0" xfId="3" applyFont="1" applyFill="1"/>
    <xf numFmtId="0" fontId="1" fillId="0" borderId="0" xfId="3" applyFont="1" applyFill="1" applyBorder="1"/>
    <xf numFmtId="0" fontId="17" fillId="0" borderId="0" xfId="3" applyFont="1" applyFill="1" applyBorder="1" applyProtection="1">
      <protection locked="0"/>
    </xf>
    <xf numFmtId="0" fontId="3" fillId="0" borderId="0" xfId="3" applyFont="1" applyFill="1" applyBorder="1" applyAlignment="1">
      <alignment horizontal="right"/>
    </xf>
    <xf numFmtId="0" fontId="1" fillId="0" borderId="0" xfId="3" applyFont="1" applyFill="1" applyBorder="1" applyProtection="1">
      <protection locked="0"/>
    </xf>
    <xf numFmtId="0" fontId="6" fillId="0" borderId="0" xfId="3"/>
    <xf numFmtId="0" fontId="1" fillId="0" borderId="2" xfId="3" applyFont="1" applyFill="1" applyBorder="1"/>
    <xf numFmtId="0" fontId="19" fillId="0" borderId="0" xfId="4" applyFont="1" applyFill="1" applyBorder="1"/>
    <xf numFmtId="0" fontId="4" fillId="2" borderId="0" xfId="3" applyFont="1" applyFill="1" applyBorder="1"/>
    <xf numFmtId="0" fontId="1" fillId="2" borderId="0" xfId="3" applyFont="1" applyFill="1" applyBorder="1"/>
    <xf numFmtId="0" fontId="1" fillId="6" borderId="0" xfId="3" applyFont="1" applyFill="1"/>
    <xf numFmtId="0" fontId="4" fillId="2" borderId="0" xfId="3" applyFont="1" applyFill="1"/>
  </cellXfs>
  <cellStyles count="5">
    <cellStyle name="Comma" xfId="1" builtinId="3"/>
    <cellStyle name="Hyperlink 2 2" xfId="4" xr:uid="{58A849E3-082D-4348-81DA-5976C6A6C49D}"/>
    <cellStyle name="Hyperlink 3" xfId="2" xr:uid="{00000000-0005-0000-0000-000001000000}"/>
    <cellStyle name="Normal" xfId="0" builtinId="0"/>
    <cellStyle name="Normal 2 2 2" xfId="3" xr:uid="{FB71A612-6204-49B7-B53E-B5BA019E65B9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3</xdr:row>
      <xdr:rowOff>19050</xdr:rowOff>
    </xdr:from>
    <xdr:ext cx="3446303" cy="154051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9DAAB2-5921-4111-9C09-FAB77FA18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38101</xdr:colOff>
      <xdr:row>19</xdr:row>
      <xdr:rowOff>129314</xdr:rowOff>
    </xdr:from>
    <xdr:to>
      <xdr:col>1</xdr:col>
      <xdr:colOff>781051</xdr:colOff>
      <xdr:row>23</xdr:row>
      <xdr:rowOff>104773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E3B545-07B4-4192-966F-B460B99955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1" y="5158514"/>
          <a:ext cx="742950" cy="8136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poratefinanceinstitut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"/>
  <sheetViews>
    <sheetView workbookViewId="0"/>
  </sheetViews>
  <sheetFormatPr defaultRowHeight="14.4" x14ac:dyDescent="0.3"/>
  <sheetData>
    <row r="1" spans="1:15" x14ac:dyDescent="0.3">
      <c r="A1">
        <v>15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DB8D2-D7D1-48B3-ADFE-03054E84B69D}">
  <dimension ref="B1:O44"/>
  <sheetViews>
    <sheetView showGridLines="0" tabSelected="1" zoomScaleNormal="100" workbookViewId="0"/>
  </sheetViews>
  <sheetFormatPr defaultColWidth="9.109375" defaultRowHeight="13.8" x14ac:dyDescent="0.25"/>
  <cols>
    <col min="1" max="2" width="11" style="30" customWidth="1"/>
    <col min="3" max="3" width="33.109375" style="30" customWidth="1"/>
    <col min="4" max="22" width="11" style="30" customWidth="1"/>
    <col min="23" max="25" width="9.109375" style="30"/>
    <col min="26" max="26" width="9.109375" style="30" customWidth="1"/>
    <col min="27" max="16384" width="9.109375" style="30"/>
  </cols>
  <sheetData>
    <row r="1" spans="2:15" ht="19.5" customHeight="1" x14ac:dyDescent="0.25"/>
    <row r="2" spans="2:15" ht="19.5" customHeight="1" x14ac:dyDescent="0.25"/>
    <row r="3" spans="2:15" ht="19.5" customHeight="1" x14ac:dyDescent="0.25"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</row>
    <row r="4" spans="2:15" ht="19.5" customHeight="1" x14ac:dyDescent="0.25"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</row>
    <row r="5" spans="2:15" ht="19.5" customHeight="1" x14ac:dyDescent="0.25"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</row>
    <row r="6" spans="2:15" ht="19.5" customHeight="1" x14ac:dyDescent="0.25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</row>
    <row r="7" spans="2:15" ht="19.5" customHeight="1" x14ac:dyDescent="0.25"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</row>
    <row r="8" spans="2:15" ht="19.5" customHeight="1" x14ac:dyDescent="0.25"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</row>
    <row r="9" spans="2:15" ht="19.5" customHeight="1" x14ac:dyDescent="0.25"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</row>
    <row r="10" spans="2:15" ht="19.5" customHeight="1" x14ac:dyDescent="0.25"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</row>
    <row r="11" spans="2:15" ht="19.5" customHeight="1" x14ac:dyDescent="0.25"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</row>
    <row r="12" spans="2:15" ht="28.2" x14ac:dyDescent="0.5">
      <c r="B12" s="31"/>
      <c r="C12" s="32" t="s">
        <v>52</v>
      </c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3" t="s">
        <v>44</v>
      </c>
      <c r="O12" s="31"/>
    </row>
    <row r="13" spans="2:15" ht="19.5" customHeight="1" x14ac:dyDescent="0.25">
      <c r="B13" s="31"/>
      <c r="C13" s="34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</row>
    <row r="14" spans="2:15" ht="19.5" customHeight="1" x14ac:dyDescent="0.3">
      <c r="B14" s="31"/>
      <c r="C14" s="35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</row>
    <row r="15" spans="2:15" ht="19.5" customHeight="1" x14ac:dyDescent="0.3">
      <c r="B15" s="31"/>
      <c r="C15" s="35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</row>
    <row r="16" spans="2:15" ht="19.5" customHeight="1" x14ac:dyDescent="0.25"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</row>
    <row r="17" spans="2:15" ht="19.5" customHeight="1" x14ac:dyDescent="0.25">
      <c r="B17" s="31"/>
      <c r="C17" s="31" t="s">
        <v>45</v>
      </c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</row>
    <row r="18" spans="2:15" ht="19.5" customHeight="1" x14ac:dyDescent="0.25">
      <c r="B18" s="31"/>
      <c r="C18" s="36" t="s">
        <v>46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1"/>
    </row>
    <row r="19" spans="2:15" ht="19.5" customHeight="1" x14ac:dyDescent="0.25">
      <c r="B19" s="31"/>
      <c r="C19" s="31" t="s">
        <v>47</v>
      </c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</row>
    <row r="20" spans="2:15" ht="19.5" customHeight="1" x14ac:dyDescent="0.25">
      <c r="B20" s="31"/>
      <c r="C20" s="37" t="s">
        <v>43</v>
      </c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</row>
    <row r="21" spans="2:15" ht="19.5" customHeight="1" x14ac:dyDescent="0.25">
      <c r="B21" s="31"/>
      <c r="C21" s="37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</row>
    <row r="22" spans="2:15" ht="19.5" customHeight="1" x14ac:dyDescent="0.25">
      <c r="B22" s="31"/>
      <c r="C22" s="38" t="s">
        <v>48</v>
      </c>
      <c r="D22" s="38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1"/>
    </row>
    <row r="23" spans="2:15" ht="19.5" customHeight="1" x14ac:dyDescent="0.25">
      <c r="B23" s="40"/>
      <c r="C23" s="41" t="s">
        <v>49</v>
      </c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0"/>
    </row>
    <row r="24" spans="2:15" ht="19.5" customHeight="1" x14ac:dyDescent="0.25">
      <c r="B24" s="40"/>
      <c r="C24" s="41" t="s">
        <v>50</v>
      </c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0"/>
    </row>
    <row r="25" spans="2:15" ht="19.5" customHeight="1" x14ac:dyDescent="0.25">
      <c r="B25" s="40"/>
      <c r="C25" s="41" t="s">
        <v>51</v>
      </c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0"/>
    </row>
    <row r="26" spans="2:15" ht="19.5" customHeight="1" x14ac:dyDescent="0.25">
      <c r="B26" s="40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0"/>
    </row>
    <row r="27" spans="2:15" ht="19.5" customHeight="1" x14ac:dyDescent="0.25"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</row>
    <row r="28" spans="2:15" ht="19.5" customHeight="1" x14ac:dyDescent="0.25"/>
    <row r="29" spans="2:15" ht="19.5" customHeight="1" x14ac:dyDescent="0.25"/>
    <row r="30" spans="2:15" ht="19.5" customHeight="1" x14ac:dyDescent="0.25"/>
    <row r="31" spans="2:15" ht="19.5" customHeight="1" x14ac:dyDescent="0.25"/>
    <row r="32" spans="2:15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</sheetData>
  <hyperlinks>
    <hyperlink ref="C20" r:id="rId1" xr:uid="{B4428C77-9B9D-444B-9C2B-46C19F228AB0}"/>
  </hyperlinks>
  <pageMargins left="0.7" right="0.7" top="0.75" bottom="0.75" header="0.3" footer="0.3"/>
  <pageSetup scale="64" orientation="landscape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6"/>
  <sheetViews>
    <sheetView showGridLines="0" workbookViewId="0"/>
  </sheetViews>
  <sheetFormatPr defaultColWidth="9.109375" defaultRowHeight="13.8" x14ac:dyDescent="0.25"/>
  <cols>
    <col min="1" max="1" width="9.109375" style="1"/>
    <col min="2" max="2" width="26.88671875" style="1" customWidth="1"/>
    <col min="3" max="3" width="9.109375" style="1"/>
    <col min="4" max="4" width="12" style="1" customWidth="1"/>
    <col min="5" max="5" width="10.6640625" style="1" customWidth="1"/>
    <col min="6" max="6" width="2" style="1" customWidth="1"/>
    <col min="7" max="7" width="9.109375" style="1"/>
    <col min="8" max="8" width="9.88671875" style="1" customWidth="1"/>
    <col min="9" max="9" width="9.109375" style="1"/>
    <col min="10" max="10" width="10" style="1" customWidth="1"/>
    <col min="11" max="11" width="2" style="1" customWidth="1"/>
    <col min="12" max="12" width="9.44140625" style="1" customWidth="1"/>
    <col min="13" max="13" width="10.88671875" style="1" customWidth="1"/>
    <col min="14" max="14" width="10.44140625" style="1" customWidth="1"/>
    <col min="15" max="15" width="10.109375" style="1" customWidth="1"/>
    <col min="16" max="16" width="1" style="1" customWidth="1"/>
    <col min="17" max="16384" width="9.109375" style="1"/>
  </cols>
  <sheetData>
    <row r="1" spans="1:17" ht="17.399999999999999" x14ac:dyDescent="0.4">
      <c r="A1" s="4" t="s">
        <v>39</v>
      </c>
      <c r="B1" s="5"/>
      <c r="C1" s="5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 ht="17.399999999999999" x14ac:dyDescent="0.4">
      <c r="A2" s="5"/>
      <c r="B2" s="7" t="s">
        <v>40</v>
      </c>
      <c r="C2" s="8"/>
      <c r="D2" s="8"/>
      <c r="E2" s="8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4" spans="1:17" ht="21" customHeight="1" x14ac:dyDescent="0.25">
      <c r="B4" s="9"/>
      <c r="C4" s="10" t="s">
        <v>11</v>
      </c>
      <c r="D4" s="11"/>
      <c r="E4" s="11"/>
      <c r="F4" s="9"/>
      <c r="G4" s="10" t="s">
        <v>12</v>
      </c>
      <c r="H4" s="11"/>
      <c r="I4" s="11"/>
      <c r="J4" s="10"/>
      <c r="K4" s="9"/>
      <c r="L4" s="10" t="s">
        <v>13</v>
      </c>
      <c r="M4" s="11"/>
      <c r="N4" s="11"/>
      <c r="O4" s="10"/>
      <c r="P4" s="12"/>
    </row>
    <row r="5" spans="1:17" ht="16.5" customHeight="1" x14ac:dyDescent="0.25">
      <c r="B5" s="13"/>
      <c r="C5" s="14" t="s">
        <v>1</v>
      </c>
      <c r="D5" s="14" t="s">
        <v>2</v>
      </c>
      <c r="E5" s="14" t="s">
        <v>38</v>
      </c>
      <c r="F5" s="15"/>
      <c r="G5" s="14" t="s">
        <v>3</v>
      </c>
      <c r="H5" s="14" t="s">
        <v>4</v>
      </c>
      <c r="I5" s="14" t="s">
        <v>5</v>
      </c>
      <c r="J5" s="14" t="s">
        <v>6</v>
      </c>
      <c r="K5" s="16"/>
      <c r="L5" s="14" t="s">
        <v>7</v>
      </c>
      <c r="M5" s="14" t="s">
        <v>8</v>
      </c>
      <c r="N5" s="14" t="s">
        <v>9</v>
      </c>
      <c r="O5" s="14" t="s">
        <v>10</v>
      </c>
      <c r="P5" s="17"/>
    </row>
    <row r="6" spans="1:17" ht="14.25" customHeight="1" x14ac:dyDescent="0.25">
      <c r="B6" s="13" t="s">
        <v>0</v>
      </c>
      <c r="C6" s="18" t="s">
        <v>16</v>
      </c>
      <c r="D6" s="18" t="s">
        <v>17</v>
      </c>
      <c r="E6" s="18" t="s">
        <v>17</v>
      </c>
      <c r="F6" s="15"/>
      <c r="G6" s="18" t="s">
        <v>17</v>
      </c>
      <c r="H6" s="18" t="s">
        <v>17</v>
      </c>
      <c r="I6" s="18" t="s">
        <v>17</v>
      </c>
      <c r="J6" s="18" t="s">
        <v>17</v>
      </c>
      <c r="K6" s="16"/>
      <c r="L6" s="18" t="s">
        <v>18</v>
      </c>
      <c r="M6" s="19" t="s">
        <v>18</v>
      </c>
      <c r="N6" s="19" t="s">
        <v>18</v>
      </c>
      <c r="O6" s="19" t="s">
        <v>18</v>
      </c>
      <c r="P6" s="20"/>
    </row>
    <row r="7" spans="1:17" ht="21" customHeight="1" x14ac:dyDescent="0.25">
      <c r="B7" s="2" t="s">
        <v>33</v>
      </c>
      <c r="C7" s="28">
        <v>38.14</v>
      </c>
      <c r="D7" s="29">
        <v>168040.75902</v>
      </c>
      <c r="E7" s="29">
        <v>185121.75902</v>
      </c>
      <c r="F7" s="29"/>
      <c r="G7" s="29">
        <v>46854</v>
      </c>
      <c r="H7" s="29">
        <v>13104</v>
      </c>
      <c r="I7" s="29">
        <v>11127</v>
      </c>
      <c r="J7" s="29">
        <v>7380.5</v>
      </c>
      <c r="K7" s="2"/>
      <c r="L7" s="3">
        <f>E7/G7</f>
        <v>3.9510342557732532</v>
      </c>
      <c r="M7" s="3">
        <f>E7/H7</f>
        <v>14.127118362332112</v>
      </c>
      <c r="N7" s="3">
        <f>E7/I7</f>
        <v>16.637167162757258</v>
      </c>
      <c r="O7" s="3">
        <f>D7/J7</f>
        <v>22.76820798319897</v>
      </c>
    </row>
    <row r="8" spans="1:17" ht="21" customHeight="1" x14ac:dyDescent="0.25">
      <c r="B8" s="2" t="s">
        <v>34</v>
      </c>
      <c r="C8" s="28">
        <v>81.37</v>
      </c>
      <c r="D8" s="29">
        <v>123883.05842</v>
      </c>
      <c r="E8" s="29">
        <v>143824.05841999999</v>
      </c>
      <c r="F8" s="29"/>
      <c r="G8" s="29">
        <v>66415</v>
      </c>
      <c r="H8" s="29">
        <v>12344</v>
      </c>
      <c r="I8" s="29">
        <v>9878</v>
      </c>
      <c r="J8" s="29">
        <v>5618</v>
      </c>
      <c r="K8" s="2"/>
      <c r="L8" s="3">
        <f t="shared" ref="L8:L11" si="0">E8/G8</f>
        <v>2.1655357738462695</v>
      </c>
      <c r="M8" s="3">
        <f t="shared" ref="M8:M11" si="1">E8/H8</f>
        <v>11.651333313350614</v>
      </c>
      <c r="N8" s="3">
        <f t="shared" ref="N8:N11" si="2">E8/I8</f>
        <v>14.560038309374367</v>
      </c>
      <c r="O8" s="3">
        <f t="shared" ref="O8:O11" si="3">D8/J8</f>
        <v>22.051096194375223</v>
      </c>
    </row>
    <row r="9" spans="1:17" ht="21" customHeight="1" x14ac:dyDescent="0.25">
      <c r="B9" s="2" t="s">
        <v>35</v>
      </c>
      <c r="C9" s="28">
        <v>52.31</v>
      </c>
      <c r="D9" s="29">
        <v>10325.889380000001</v>
      </c>
      <c r="E9" s="29">
        <v>12763.889380000001</v>
      </c>
      <c r="F9" s="29"/>
      <c r="G9" s="29">
        <v>5997</v>
      </c>
      <c r="H9" s="29">
        <v>1319</v>
      </c>
      <c r="I9" s="29">
        <v>1103</v>
      </c>
      <c r="J9" s="29">
        <v>620</v>
      </c>
      <c r="K9" s="2"/>
      <c r="L9" s="3">
        <f t="shared" si="0"/>
        <v>2.1283790862097716</v>
      </c>
      <c r="M9" s="3">
        <f t="shared" si="1"/>
        <v>9.6769441849886277</v>
      </c>
      <c r="N9" s="3">
        <f t="shared" si="2"/>
        <v>11.571975865820489</v>
      </c>
      <c r="O9" s="3">
        <f t="shared" si="3"/>
        <v>16.654660290322582</v>
      </c>
    </row>
    <row r="10" spans="1:17" ht="21" customHeight="1" x14ac:dyDescent="0.25">
      <c r="B10" s="2" t="s">
        <v>36</v>
      </c>
      <c r="C10" s="28">
        <v>69.62</v>
      </c>
      <c r="D10" s="29">
        <v>11617.97674</v>
      </c>
      <c r="E10" s="29">
        <v>11004.380740000001</v>
      </c>
      <c r="F10" s="29"/>
      <c r="G10" s="29">
        <v>2246.4279999999999</v>
      </c>
      <c r="H10" s="29">
        <v>606.47799999999995</v>
      </c>
      <c r="I10" s="29">
        <v>583.71600000000001</v>
      </c>
      <c r="J10" s="29">
        <v>357.48687999999999</v>
      </c>
      <c r="K10" s="2"/>
      <c r="L10" s="3">
        <f t="shared" si="0"/>
        <v>4.8986127042576042</v>
      </c>
      <c r="M10" s="3">
        <f t="shared" si="1"/>
        <v>18.144731944110095</v>
      </c>
      <c r="N10" s="3">
        <f t="shared" si="2"/>
        <v>18.852285597790708</v>
      </c>
      <c r="O10" s="3">
        <f t="shared" si="3"/>
        <v>32.499029726629409</v>
      </c>
    </row>
    <row r="11" spans="1:17" ht="21" customHeight="1" x14ac:dyDescent="0.25">
      <c r="B11" s="2" t="s">
        <v>37</v>
      </c>
      <c r="C11" s="28">
        <v>20.81</v>
      </c>
      <c r="D11" s="29">
        <v>964.18973000000005</v>
      </c>
      <c r="E11" s="29">
        <v>967.52472999999998</v>
      </c>
      <c r="F11" s="29"/>
      <c r="G11" s="29">
        <v>644.66</v>
      </c>
      <c r="H11" s="29">
        <v>77.614999999999995</v>
      </c>
      <c r="I11" s="29">
        <v>66.138999999999996</v>
      </c>
      <c r="J11" s="29">
        <v>40.990630000000003</v>
      </c>
      <c r="K11" s="2"/>
      <c r="L11" s="3">
        <f t="shared" si="0"/>
        <v>1.5008294760028542</v>
      </c>
      <c r="M11" s="3">
        <f t="shared" si="1"/>
        <v>12.465692585196161</v>
      </c>
      <c r="N11" s="3">
        <f t="shared" si="2"/>
        <v>14.628656768321264</v>
      </c>
      <c r="O11" s="3">
        <f t="shared" si="3"/>
        <v>23.522198365821652</v>
      </c>
    </row>
    <row r="12" spans="1:17" ht="16.5" customHeight="1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7" ht="21" customHeight="1" x14ac:dyDescent="0.25">
      <c r="B13" s="21" t="s">
        <v>14</v>
      </c>
      <c r="C13" s="21"/>
      <c r="D13" s="21"/>
      <c r="E13" s="21"/>
      <c r="F13" s="21"/>
      <c r="G13" s="21"/>
      <c r="H13" s="21"/>
      <c r="I13" s="21"/>
      <c r="J13" s="21"/>
      <c r="K13" s="21"/>
      <c r="L13" s="22">
        <f>AVERAGE(L7:L11)</f>
        <v>2.9288782592179503</v>
      </c>
      <c r="M13" s="22">
        <f t="shared" ref="M13:O13" si="4">AVERAGE(M7:M11)</f>
        <v>13.213164077995524</v>
      </c>
      <c r="N13" s="22">
        <f t="shared" si="4"/>
        <v>15.250024740812815</v>
      </c>
      <c r="O13" s="22">
        <f t="shared" si="4"/>
        <v>23.499038512069568</v>
      </c>
    </row>
    <row r="14" spans="1:17" ht="21" customHeight="1" x14ac:dyDescent="0.25">
      <c r="B14" s="21" t="s">
        <v>15</v>
      </c>
      <c r="C14" s="21"/>
      <c r="D14" s="21"/>
      <c r="E14" s="21"/>
      <c r="F14" s="21"/>
      <c r="G14" s="21"/>
      <c r="H14" s="21"/>
      <c r="I14" s="21"/>
      <c r="J14" s="21"/>
      <c r="K14" s="21"/>
      <c r="L14" s="22">
        <f>MEDIAN(L7:L11)</f>
        <v>2.1655357738462695</v>
      </c>
      <c r="M14" s="22">
        <f t="shared" ref="M14:O14" si="5">MEDIAN(M7:M11)</f>
        <v>12.465692585196161</v>
      </c>
      <c r="N14" s="22">
        <f t="shared" si="5"/>
        <v>14.628656768321264</v>
      </c>
      <c r="O14" s="22">
        <f t="shared" si="5"/>
        <v>22.76820798319897</v>
      </c>
    </row>
    <row r="18" spans="2:4" ht="15.6" x14ac:dyDescent="0.3">
      <c r="B18" s="23" t="s">
        <v>41</v>
      </c>
      <c r="C18" s="24"/>
      <c r="D18" s="24"/>
    </row>
    <row r="19" spans="2:4" ht="15.6" x14ac:dyDescent="0.3">
      <c r="B19" s="24"/>
      <c r="C19" s="24"/>
      <c r="D19" s="24"/>
    </row>
    <row r="20" spans="2:4" ht="15.6" x14ac:dyDescent="0.3">
      <c r="B20" s="24"/>
      <c r="C20" s="24"/>
      <c r="D20" s="24"/>
    </row>
    <row r="21" spans="2:4" ht="15.6" x14ac:dyDescent="0.3">
      <c r="B21" s="24"/>
      <c r="C21" s="24"/>
      <c r="D21" s="24"/>
    </row>
    <row r="22" spans="2:4" ht="15.6" x14ac:dyDescent="0.3">
      <c r="B22" s="24"/>
      <c r="C22" s="24"/>
      <c r="D22" s="24"/>
    </row>
    <row r="23" spans="2:4" ht="15.6" x14ac:dyDescent="0.3">
      <c r="B23" s="24"/>
      <c r="C23" s="24"/>
      <c r="D23" s="24"/>
    </row>
    <row r="24" spans="2:4" ht="15.6" x14ac:dyDescent="0.3">
      <c r="B24" s="24"/>
      <c r="C24" s="24"/>
      <c r="D24" s="24"/>
    </row>
    <row r="25" spans="2:4" ht="15.6" x14ac:dyDescent="0.3">
      <c r="B25" s="24" t="s">
        <v>42</v>
      </c>
      <c r="C25" s="25"/>
      <c r="D25" s="25"/>
    </row>
    <row r="26" spans="2:4" ht="16.2" x14ac:dyDescent="0.35">
      <c r="B26" s="26" t="s">
        <v>43</v>
      </c>
      <c r="C26" s="27"/>
      <c r="D26" s="27"/>
    </row>
  </sheetData>
  <hyperlinks>
    <hyperlink ref="B26" r:id="rId1" xr:uid="{00000000-0004-0000-0100-000000000000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Comps Table</vt:lpstr>
      <vt:lpstr>'Cover Page'!Print_Area</vt:lpstr>
    </vt:vector>
  </TitlesOfParts>
  <Company>Goldcorp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Vipond</dc:creator>
  <cp:lastModifiedBy>Katie Au Yeung</cp:lastModifiedBy>
  <dcterms:created xsi:type="dcterms:W3CDTF">2014-03-20T00:13:16Z</dcterms:created>
  <dcterms:modified xsi:type="dcterms:W3CDTF">2019-01-10T18:22:32Z</dcterms:modified>
</cp:coreProperties>
</file>