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kevin/go/运营/"/>
    </mc:Choice>
  </mc:AlternateContent>
  <bookViews>
    <workbookView xWindow="6000" yWindow="800" windowWidth="25600" windowHeight="14320" activeTab="1"/>
  </bookViews>
  <sheets>
    <sheet name="汇总及分析" sheetId="14" r:id="rId1"/>
    <sheet name="工作表1" sheetId="15" r:id="rId2"/>
    <sheet name="淘淘向右走" sheetId="3" r:id="rId3"/>
    <sheet name="葡萄数学派对" sheetId="2" r:id="rId4"/>
    <sheet name="葡萄逻辑派对" sheetId="4" r:id="rId5"/>
    <sheet name="魔方" sheetId="5" r:id="rId6"/>
    <sheet name="葡萄英语启蒙1" sheetId="6" r:id="rId7"/>
    <sheet name="葡萄英语启蒙2" sheetId="7" r:id="rId8"/>
    <sheet name="哈泥海洋" sheetId="8" r:id="rId9"/>
    <sheet name="哈泥水族馆" sheetId="9" r:id="rId10"/>
    <sheet name="涂涂世界" sheetId="11" r:id="rId11"/>
    <sheet name="班得瑞的奇幻花园" sheetId="12" r:id="rId12"/>
    <sheet name="淘淘的童话之旅" sheetId="13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5" i="15" l="1"/>
  <c r="M57" i="15"/>
  <c r="M49" i="15"/>
  <c r="M41" i="15"/>
  <c r="M33" i="15"/>
  <c r="M25" i="15"/>
  <c r="M17" i="15"/>
  <c r="M9" i="15"/>
  <c r="J65" i="15"/>
  <c r="J57" i="15"/>
  <c r="J49" i="15"/>
  <c r="J41" i="15"/>
  <c r="J33" i="15"/>
  <c r="J25" i="15"/>
  <c r="J17" i="15"/>
  <c r="J9" i="15"/>
  <c r="G65" i="15"/>
  <c r="G57" i="15"/>
  <c r="G49" i="15"/>
  <c r="G41" i="15"/>
  <c r="G33" i="15"/>
  <c r="G25" i="15"/>
  <c r="G17" i="15"/>
  <c r="G9" i="15"/>
  <c r="D65" i="15"/>
  <c r="D57" i="15"/>
  <c r="D49" i="15"/>
  <c r="D41" i="15"/>
  <c r="D33" i="15"/>
  <c r="D25" i="15"/>
  <c r="D17" i="15"/>
  <c r="D9" i="15"/>
  <c r="I65" i="15"/>
  <c r="H65" i="15"/>
  <c r="F65" i="15"/>
  <c r="E65" i="15"/>
  <c r="C65" i="15"/>
  <c r="B65" i="15"/>
  <c r="I57" i="15"/>
  <c r="H57" i="15"/>
  <c r="F57" i="15"/>
  <c r="E57" i="15"/>
  <c r="C57" i="15"/>
  <c r="B57" i="15"/>
  <c r="I49" i="15"/>
  <c r="H49" i="15"/>
  <c r="F49" i="15"/>
  <c r="E49" i="15"/>
  <c r="C49" i="15"/>
  <c r="B49" i="15"/>
  <c r="I41" i="15"/>
  <c r="H41" i="15"/>
  <c r="F41" i="15"/>
  <c r="E41" i="15"/>
  <c r="C41" i="15"/>
  <c r="B41" i="15"/>
  <c r="I33" i="15"/>
  <c r="H33" i="15"/>
  <c r="F33" i="15"/>
  <c r="E33" i="15"/>
  <c r="C33" i="15"/>
  <c r="B33" i="15"/>
  <c r="I25" i="15"/>
  <c r="H25" i="15"/>
  <c r="F25" i="15"/>
  <c r="E25" i="15"/>
  <c r="C25" i="15"/>
  <c r="B25" i="15"/>
  <c r="I9" i="15"/>
  <c r="H9" i="15"/>
  <c r="F9" i="15"/>
  <c r="E9" i="15"/>
  <c r="C9" i="15"/>
  <c r="B9" i="15"/>
  <c r="I17" i="15"/>
  <c r="H17" i="15"/>
  <c r="F17" i="15"/>
  <c r="E17" i="15"/>
  <c r="C17" i="15"/>
  <c r="B17" i="15"/>
  <c r="AA46" i="14"/>
  <c r="AA45" i="14"/>
  <c r="AA44" i="14"/>
  <c r="AA15" i="14"/>
  <c r="AA39" i="14"/>
  <c r="AA38" i="14"/>
  <c r="AA37" i="14"/>
  <c r="AA32" i="14"/>
  <c r="AA31" i="14"/>
  <c r="AA30" i="14"/>
  <c r="AA25" i="14"/>
  <c r="AA24" i="14"/>
  <c r="AA23" i="14"/>
  <c r="H36" i="11"/>
  <c r="I36" i="11"/>
  <c r="I36" i="9"/>
  <c r="H36" i="9"/>
  <c r="H36" i="2"/>
  <c r="C35" i="7"/>
  <c r="B35" i="7"/>
  <c r="C35" i="6"/>
  <c r="B35" i="6"/>
  <c r="C36" i="4"/>
  <c r="B36" i="4"/>
  <c r="I36" i="2"/>
  <c r="AA14" i="14"/>
  <c r="AA13" i="14"/>
  <c r="AA12" i="14"/>
  <c r="AA11" i="14"/>
  <c r="AA10" i="14"/>
  <c r="AA9" i="14"/>
  <c r="AA8" i="14"/>
  <c r="AA7" i="14"/>
  <c r="AA6" i="14"/>
  <c r="AA5" i="14"/>
  <c r="L33" i="9"/>
  <c r="K33" i="9"/>
  <c r="L25" i="9"/>
  <c r="K25" i="9"/>
  <c r="L17" i="9"/>
  <c r="K17" i="9"/>
  <c r="L9" i="9"/>
  <c r="K9" i="9"/>
  <c r="I33" i="9"/>
  <c r="H33" i="9"/>
  <c r="I25" i="9"/>
  <c r="H25" i="9"/>
  <c r="I17" i="9"/>
  <c r="H17" i="9"/>
  <c r="I9" i="9"/>
  <c r="H9" i="9"/>
  <c r="F33" i="9"/>
  <c r="E33" i="9"/>
  <c r="F25" i="9"/>
  <c r="E25" i="9"/>
  <c r="F17" i="9"/>
  <c r="E17" i="9"/>
  <c r="F9" i="9"/>
  <c r="E9" i="9"/>
  <c r="C33" i="9"/>
  <c r="B33" i="9"/>
  <c r="C25" i="9"/>
  <c r="B25" i="9"/>
  <c r="C17" i="9"/>
  <c r="B17" i="9"/>
  <c r="C9" i="9"/>
  <c r="B9" i="9"/>
  <c r="L33" i="3"/>
  <c r="K33" i="3"/>
  <c r="L25" i="3"/>
  <c r="K25" i="3"/>
  <c r="L17" i="3"/>
  <c r="K17" i="3"/>
  <c r="L9" i="3"/>
  <c r="K9" i="3"/>
  <c r="C33" i="3"/>
  <c r="B33" i="3"/>
  <c r="C25" i="3"/>
  <c r="B25" i="3"/>
  <c r="C17" i="3"/>
  <c r="B17" i="3"/>
  <c r="C9" i="3"/>
  <c r="B9" i="3"/>
  <c r="I33" i="3"/>
  <c r="H33" i="3"/>
  <c r="I25" i="3"/>
  <c r="H25" i="3"/>
  <c r="I17" i="3"/>
  <c r="H17" i="3"/>
  <c r="I9" i="3"/>
  <c r="H9" i="3"/>
  <c r="F9" i="3"/>
  <c r="F33" i="3"/>
  <c r="E33" i="3"/>
  <c r="F25" i="3"/>
  <c r="E25" i="3"/>
  <c r="F17" i="3"/>
  <c r="E17" i="3"/>
  <c r="E9" i="3"/>
  <c r="D2" i="12"/>
</calcChain>
</file>

<file path=xl/sharedStrings.xml><?xml version="1.0" encoding="utf-8"?>
<sst xmlns="http://schemas.openxmlformats.org/spreadsheetml/2006/main" count="619" uniqueCount="67">
  <si>
    <t>产品</t>
    <phoneticPr fontId="1" type="noConversion"/>
  </si>
  <si>
    <t>第2周</t>
  </si>
  <si>
    <t>第2周</t>
    <phoneticPr fontId="1" type="noConversion"/>
  </si>
  <si>
    <t>第1周</t>
    <phoneticPr fontId="1" type="noConversion"/>
  </si>
  <si>
    <t>第3周</t>
  </si>
  <si>
    <t>第4周</t>
  </si>
  <si>
    <t>合计</t>
    <phoneticPr fontId="1" type="noConversion"/>
  </si>
  <si>
    <t>新增用户</t>
    <phoneticPr fontId="1" type="noConversion"/>
  </si>
  <si>
    <t>累计用户</t>
    <phoneticPr fontId="1" type="noConversion"/>
  </si>
  <si>
    <t>IOS</t>
    <phoneticPr fontId="1" type="noConversion"/>
  </si>
  <si>
    <t>安卓</t>
    <phoneticPr fontId="1" type="noConversion"/>
  </si>
  <si>
    <t>IOS七日留存率</t>
    <phoneticPr fontId="1" type="noConversion"/>
  </si>
  <si>
    <t>启动次数</t>
    <phoneticPr fontId="1" type="noConversion"/>
  </si>
  <si>
    <t>哈泥海洋</t>
    <phoneticPr fontId="1" type="noConversion"/>
  </si>
  <si>
    <t>哈泥水族馆</t>
    <phoneticPr fontId="1" type="noConversion"/>
  </si>
  <si>
    <t>涂涂世界</t>
    <phoneticPr fontId="1" type="noConversion"/>
  </si>
  <si>
    <t>班得瑞的奇幻花园</t>
    <phoneticPr fontId="1" type="noConversion"/>
  </si>
  <si>
    <t>安卓七日留存率</t>
    <phoneticPr fontId="1" type="noConversion"/>
  </si>
  <si>
    <t>淘淘的童话之旅</t>
    <phoneticPr fontId="1" type="noConversion"/>
  </si>
  <si>
    <t>淘淘向右走</t>
    <phoneticPr fontId="1" type="noConversion"/>
  </si>
  <si>
    <t>日平均使用时长</t>
    <phoneticPr fontId="1" type="noConversion"/>
  </si>
  <si>
    <t>葡萄数学派对</t>
    <phoneticPr fontId="1" type="noConversion"/>
  </si>
  <si>
    <t>魔方</t>
    <phoneticPr fontId="1" type="noConversion"/>
  </si>
  <si>
    <t>葡萄逻辑派对</t>
    <phoneticPr fontId="1" type="noConversion"/>
  </si>
  <si>
    <t>葡萄英语启蒙1</t>
    <phoneticPr fontId="1" type="noConversion"/>
  </si>
  <si>
    <t>葡萄英语启蒙2</t>
  </si>
  <si>
    <t>日期</t>
  </si>
  <si>
    <t>--</t>
  </si>
  <si>
    <t>合计</t>
    <phoneticPr fontId="1" type="noConversion"/>
  </si>
  <si>
    <t>启动次数
IOS</t>
    <phoneticPr fontId="1" type="noConversion"/>
  </si>
  <si>
    <t>启动次数
安卓</t>
    <phoneticPr fontId="1" type="noConversion"/>
  </si>
  <si>
    <t>活跃用户
IOS</t>
    <phoneticPr fontId="1" type="noConversion"/>
  </si>
  <si>
    <t>活跃用户
安卓</t>
    <phoneticPr fontId="1" type="noConversion"/>
  </si>
  <si>
    <t>新增用户
IOS</t>
    <phoneticPr fontId="1" type="noConversion"/>
  </si>
  <si>
    <t>新增用户
安卓</t>
    <phoneticPr fontId="1" type="noConversion"/>
  </si>
  <si>
    <t>累计用户
IOS</t>
    <phoneticPr fontId="1" type="noConversion"/>
  </si>
  <si>
    <t>累计用户
安卓</t>
    <phoneticPr fontId="1" type="noConversion"/>
  </si>
  <si>
    <t>平均日使用时长
IOS</t>
    <phoneticPr fontId="1" type="noConversion"/>
  </si>
  <si>
    <t>平均日使用时长
安卓</t>
    <phoneticPr fontId="1" type="noConversion"/>
  </si>
  <si>
    <t>7日留存率
IOS</t>
    <phoneticPr fontId="1" type="noConversion"/>
  </si>
  <si>
    <t>7日留存率
安卓</t>
    <phoneticPr fontId="1" type="noConversion"/>
  </si>
  <si>
    <t>日期</t>
    <phoneticPr fontId="1" type="noConversion"/>
  </si>
  <si>
    <t>错误率
IOS</t>
    <phoneticPr fontId="1" type="noConversion"/>
  </si>
  <si>
    <t>错误率
安卓</t>
    <phoneticPr fontId="1" type="noConversion"/>
  </si>
  <si>
    <t>错误数
IOS</t>
    <phoneticPr fontId="1" type="noConversion"/>
  </si>
  <si>
    <t>错误数
安卓</t>
    <phoneticPr fontId="1" type="noConversion"/>
  </si>
  <si>
    <t>平均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</si>
  <si>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</si>
  <si>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</si>
  <si>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</si>
  <si>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活跃用户</t>
    <phoneticPr fontId="1" type="noConversion"/>
  </si>
  <si>
    <t>合计/平均</t>
    <phoneticPr fontId="1" type="noConversion"/>
  </si>
  <si>
    <t>合计/平均</t>
    <phoneticPr fontId="1" type="noConversion"/>
  </si>
  <si>
    <t>合计/平均</t>
    <phoneticPr fontId="1" type="noConversion"/>
  </si>
  <si>
    <t>7月APP数据汇总及分析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</si>
  <si>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一、“启动次数”异常分析</t>
    </r>
    <r>
      <rPr>
        <sz val="11"/>
        <color theme="1"/>
        <rFont val="DengXian"/>
        <family val="2"/>
        <scheme val="minor"/>
      </rPr>
      <t xml:space="preserve">
        1.《淘淘向右走》启动次数下降原因：安卓用户启动次数大幅下降(9130,7474,7405,2930)。安卓新增用户下降(215,198,255,113)。</t>
    </r>
    <r>
      <rPr>
        <sz val="11"/>
        <color rgb="FFFF0000"/>
        <rFont val="DengXian"/>
        <family val="3"/>
        <charset val="134"/>
        <scheme val="minor"/>
      </rPr>
      <t>可咨询相关销售数据进行深入分析。</t>
    </r>
    <r>
      <rPr>
        <sz val="11"/>
        <color theme="1"/>
        <rFont val="DengXian"/>
        <family val="2"/>
        <scheme val="minor"/>
      </rPr>
      <t xml:space="preserve">    
        2. 《魔方》启动次数下降原因：安卓用户启动次数大幅下降(5943,5235,3881,3574)。安卓新增用户下降(882,531,373,357)。
        3.《哈泥水族馆》第二周启动次数忽增原因：安卓用户该周启动次数忽增(427,502,1104,388)，安卓该周新增忽增(116,122,256,75)。  
</t>
    </r>
    <r>
      <rPr>
        <b/>
        <sz val="11"/>
        <color theme="1"/>
        <rFont val="DengXian"/>
        <family val="3"/>
        <charset val="134"/>
        <scheme val="minor"/>
      </rPr>
      <t>总结：启动次数、新增用户数量不稳定大多因安卓用户的增减造成。</t>
    </r>
    <phoneticPr fontId="1" type="noConversion"/>
  </si>
  <si>
    <t>三、iOS日平均使用时长TOP3：</t>
    <phoneticPr fontId="1" type="noConversion"/>
  </si>
  <si>
    <t>相关概念：
1.启动次数：打开应用视为启动，完全退出或退至后台视为启动结束。
2.活跃用户：当日启动过游戏的用户设备。活跃用户=新增用户+老用户。
3.新增用户：第一次启动应用的用户。（以设备为判断标准）。
4.累计用户：截止到现在，启动过应用的独立用户（以设备为判断标准）。
5.七日留存率：该日的新增用户在七日后仍启动应用的用户占该日新增的比例。</t>
    <phoneticPr fontId="1" type="noConversion"/>
  </si>
  <si>
    <t>日平均使用时长</t>
    <phoneticPr fontId="1" type="noConversion"/>
  </si>
  <si>
    <t>iOS日平均使用时长LAST3：</t>
    <phoneticPr fontId="1" type="noConversion"/>
  </si>
  <si>
    <t>四、iOS七日留存率TOP3：</t>
    <phoneticPr fontId="1" type="noConversion"/>
  </si>
  <si>
    <t>iOS七日留存率LAST3：</t>
    <phoneticPr fontId="1" type="noConversion"/>
  </si>
  <si>
    <r>
      <t xml:space="preserve">分析：1.《淘淘向右走呢》和《葡萄逻辑派对》均以生动有趣的动画故事切入主题，对于小朋友们来说具有较大吸引力。
</t>
    </r>
    <r>
      <rPr>
        <b/>
        <sz val="11"/>
        <color rgb="FFFF0000"/>
        <rFont val="DengXian"/>
        <family val="3"/>
        <charset val="134"/>
        <scheme val="minor"/>
      </rPr>
      <t xml:space="preserve">    </t>
    </r>
    <r>
      <rPr>
        <b/>
        <sz val="11"/>
        <color theme="1"/>
        <rFont val="DengXian"/>
        <family val="3"/>
        <charset val="134"/>
        <scheme val="minor"/>
      </rPr>
      <t xml:space="preserve"> 2.《班得瑞的奇幻花园》操作简单方便，对于小朋友来说易于上手。同时对于小朋友来说，欢快的音乐具有很强大的吸引力。</t>
    </r>
    <phoneticPr fontId="1" type="noConversion"/>
  </si>
  <si>
    <t>分析：1.《淘淘向右走呢》和《葡萄逻辑派对》均以生动有趣的动画故事切入主题，对于小朋友们来说具有较大吸引力。</t>
    <phoneticPr fontId="1" type="noConversion"/>
  </si>
  <si>
    <t>分析：1.《哈泥水族馆》的交互相对复杂难懂。同时对于捏橡皮泥这种具有创造性的游戏来说，游戏中鱼形状和颜色的设定限定了小朋友的想象力和创造性。
      2.《魔方》的“学”模式玩法单一，不具有粘性，用户通常只对它感兴趣几次。“学”模式做的较为难懂，难以让用户用此学会还原魔方。综合导致《魔方》留存率低，日使用时长低。</t>
    <phoneticPr fontId="1" type="noConversion"/>
  </si>
  <si>
    <t>分析：1.相对于《哈泥海洋》来说，《哈泥水族馆》的交互相对复杂难懂。</t>
    <phoneticPr fontId="1" type="noConversion"/>
  </si>
  <si>
    <r>
      <t xml:space="preserve">二、“七日留存率”异常分析
</t>
    </r>
    <r>
      <rPr>
        <sz val="11"/>
        <color theme="1"/>
        <rFont val="DengXian"/>
        <family val="2"/>
        <scheme val="minor"/>
      </rPr>
      <t xml:space="preserve">        1.《葡萄数学派对》安卓七日留存率不稳定原因：新增用户量较少（安卓日新增用户8个）。
        2.《葡萄逻辑派对》七日留存率不稳定原因：新增用户量较少（IOS日新增用户6个，安卓日新增用户8个）。    
        3.《葡萄英语启蒙1》七日留存率不稳定原因：新增用户量较少（IOS日新增用户15个，安卓日新增用户7个）。
        4.《葡萄英语启蒙2》七日留存率不稳定原因：新增用户量较少（IOS日新增用户7个，安卓日新增用户4个）。
        5.《哈泥水族馆》七日留存率不稳定原因：新增用户量较少（IOS日新增用户6个，安卓日新增用户20个）。
        6.《涂涂世界》七日留存率不稳定原因：新增用户量较少（IOS日新增用户10个，安卓日新增用户18个）。
</t>
    </r>
    <r>
      <rPr>
        <b/>
        <sz val="11"/>
        <color theme="1"/>
        <rFont val="DengXian"/>
        <family val="3"/>
        <charset val="134"/>
        <scheme val="minor"/>
      </rPr>
      <t xml:space="preserve">
总结：七日留存率不稳定原因都因当日新增用户量较少造成。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</si>
</sst>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[$-F400]h:mm:ss\ AM/PM"/>
    <numFmt numFmtId="179" formatCode="h:mm:ss;@"/>
  </numFmts>
  <fonts count="9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2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0" fontId="0" fillId="10" borderId="1" xfId="0" applyNumberFormat="1" applyFill="1" applyBorder="1" applyAlignment="1">
      <alignment horizontal="center" vertical="center"/>
    </xf>
    <xf numFmtId="0" fontId="0" fillId="8" borderId="0" xfId="0" applyFill="1"/>
    <xf numFmtId="0" fontId="0" fillId="0" borderId="0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179" fontId="0" fillId="10" borderId="1" xfId="0" applyNumberFormat="1" applyFill="1" applyBorder="1" applyAlignment="1">
      <alignment horizontal="center" vertical="center"/>
    </xf>
    <xf numFmtId="179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0" fontId="0" fillId="6" borderId="5" xfId="0" applyNumberFormat="1" applyFill="1" applyBorder="1" applyAlignment="1">
      <alignment horizontal="center" vertical="center"/>
    </xf>
    <xf numFmtId="10" fontId="0" fillId="6" borderId="6" xfId="0" applyNumberFormat="1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9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7.1640625" bestFit="1" customWidth="1"/>
  </cols>
  <sheetData>
    <row r="1" spans="1:27" s="84" customFormat="1" ht="26" x14ac:dyDescent="0.2">
      <c r="A1" s="82" t="s">
        <v>54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spans="1:27" s="86" customFormat="1" ht="94.5" customHeight="1" x14ac:dyDescent="0.2">
      <c r="A2" s="85" t="s">
        <v>57</v>
      </c>
    </row>
    <row r="3" spans="1:27" s="6" customFormat="1" x14ac:dyDescent="0.2">
      <c r="A3" s="60" t="s">
        <v>0</v>
      </c>
      <c r="B3" s="61" t="s">
        <v>12</v>
      </c>
      <c r="C3" s="62"/>
      <c r="D3" s="62"/>
      <c r="E3" s="62"/>
      <c r="F3" s="63"/>
      <c r="G3" s="64" t="s">
        <v>58</v>
      </c>
      <c r="H3" s="65"/>
      <c r="I3" s="66" t="s">
        <v>11</v>
      </c>
      <c r="J3" s="67"/>
      <c r="K3" s="68"/>
      <c r="L3" s="69" t="s">
        <v>17</v>
      </c>
      <c r="M3" s="70"/>
      <c r="N3" s="71"/>
      <c r="O3" s="66" t="s">
        <v>7</v>
      </c>
      <c r="P3" s="67"/>
      <c r="Q3" s="67"/>
      <c r="R3" s="67"/>
      <c r="S3" s="68"/>
      <c r="T3" s="72" t="s">
        <v>50</v>
      </c>
      <c r="U3" s="73"/>
      <c r="V3" s="73"/>
      <c r="W3" s="73"/>
      <c r="X3" s="74"/>
      <c r="Y3" s="75" t="s">
        <v>8</v>
      </c>
      <c r="Z3" s="76"/>
      <c r="AA3" s="77"/>
    </row>
    <row r="4" spans="1:27" s="6" customFormat="1" x14ac:dyDescent="0.2">
      <c r="A4" s="60"/>
      <c r="B4" s="7" t="s">
        <v>3</v>
      </c>
      <c r="C4" s="7" t="s">
        <v>1</v>
      </c>
      <c r="D4" s="7" t="s">
        <v>4</v>
      </c>
      <c r="E4" s="7" t="s">
        <v>5</v>
      </c>
      <c r="F4" s="24" t="s">
        <v>46</v>
      </c>
      <c r="G4" s="11" t="s">
        <v>9</v>
      </c>
      <c r="H4" s="11" t="s">
        <v>10</v>
      </c>
      <c r="I4" s="9" t="s">
        <v>2</v>
      </c>
      <c r="J4" s="9" t="s">
        <v>4</v>
      </c>
      <c r="K4" s="9" t="s">
        <v>5</v>
      </c>
      <c r="L4" s="30" t="s">
        <v>2</v>
      </c>
      <c r="M4" s="30" t="s">
        <v>4</v>
      </c>
      <c r="N4" s="30" t="s">
        <v>5</v>
      </c>
      <c r="O4" s="9" t="s">
        <v>3</v>
      </c>
      <c r="P4" s="9" t="s">
        <v>1</v>
      </c>
      <c r="Q4" s="9" t="s">
        <v>4</v>
      </c>
      <c r="R4" s="9" t="s">
        <v>5</v>
      </c>
      <c r="S4" s="9" t="s">
        <v>6</v>
      </c>
      <c r="T4" s="8" t="s">
        <v>3</v>
      </c>
      <c r="U4" s="8" t="s">
        <v>2</v>
      </c>
      <c r="V4" s="8" t="s">
        <v>4</v>
      </c>
      <c r="W4" s="8" t="s">
        <v>5</v>
      </c>
      <c r="X4" s="8" t="s">
        <v>46</v>
      </c>
      <c r="Y4" s="10" t="s">
        <v>9</v>
      </c>
      <c r="Z4" s="10" t="s">
        <v>10</v>
      </c>
      <c r="AA4" s="10" t="s">
        <v>6</v>
      </c>
    </row>
    <row r="5" spans="1:27" x14ac:dyDescent="0.2">
      <c r="A5" s="36" t="s">
        <v>19</v>
      </c>
      <c r="B5" s="26">
        <v>25977</v>
      </c>
      <c r="C5" s="26">
        <v>21921</v>
      </c>
      <c r="D5" s="26">
        <v>21123</v>
      </c>
      <c r="E5" s="26">
        <v>15462</v>
      </c>
      <c r="F5" s="25">
        <v>21120.75</v>
      </c>
      <c r="G5" s="51">
        <v>2.1868436347603017E-2</v>
      </c>
      <c r="H5" s="51">
        <v>9.4135652156485478E-2</v>
      </c>
      <c r="I5" s="13">
        <v>0.128</v>
      </c>
      <c r="J5" s="13">
        <v>0.11285714285714285</v>
      </c>
      <c r="K5" s="13">
        <v>0.11714285714285713</v>
      </c>
      <c r="L5" s="13">
        <v>9.6857142857142864E-2</v>
      </c>
      <c r="M5" s="13">
        <v>9.6857142857142906E-2</v>
      </c>
      <c r="N5" s="13">
        <v>6.5000000000000002E-2</v>
      </c>
      <c r="O5" s="26">
        <v>1331</v>
      </c>
      <c r="P5" s="26">
        <v>814</v>
      </c>
      <c r="Q5" s="26">
        <v>756</v>
      </c>
      <c r="R5" s="26">
        <v>569</v>
      </c>
      <c r="S5" s="37">
        <v>3470</v>
      </c>
      <c r="T5" s="37">
        <v>6297</v>
      </c>
      <c r="U5" s="37">
        <v>5632</v>
      </c>
      <c r="V5" s="37">
        <v>5289</v>
      </c>
      <c r="W5" s="37">
        <v>4885</v>
      </c>
      <c r="X5" s="25">
        <v>5525.75</v>
      </c>
      <c r="Y5" s="37">
        <v>26741</v>
      </c>
      <c r="Z5" s="37">
        <v>1942</v>
      </c>
      <c r="AA5" s="37">
        <f t="shared" ref="AA5:AA15" si="0">Y5+Z5</f>
        <v>28683</v>
      </c>
    </row>
    <row r="6" spans="1:27" x14ac:dyDescent="0.2">
      <c r="A6" s="36" t="s">
        <v>21</v>
      </c>
      <c r="B6" s="36">
        <v>5006</v>
      </c>
      <c r="C6" s="36">
        <v>5464</v>
      </c>
      <c r="D6" s="36">
        <v>5071</v>
      </c>
      <c r="E6" s="36">
        <v>4539</v>
      </c>
      <c r="F6" s="25">
        <v>5020</v>
      </c>
      <c r="G6" s="51">
        <v>1.6820322477650061E-2</v>
      </c>
      <c r="H6" s="50">
        <v>8.8692927841634725E-2</v>
      </c>
      <c r="I6" s="13">
        <v>4.471428571428572E-2</v>
      </c>
      <c r="J6" s="13">
        <v>7.6714285714285721E-2</v>
      </c>
      <c r="K6" s="13">
        <v>6.6428571428571434E-2</v>
      </c>
      <c r="L6" s="27">
        <v>0.19771428571428573</v>
      </c>
      <c r="M6" s="27">
        <v>0.12342857142857142</v>
      </c>
      <c r="N6" s="27">
        <v>4.9714285714285718E-2</v>
      </c>
      <c r="O6" s="18">
        <v>434</v>
      </c>
      <c r="P6" s="18">
        <v>437</v>
      </c>
      <c r="Q6" s="18">
        <v>360</v>
      </c>
      <c r="R6" s="18">
        <v>317</v>
      </c>
      <c r="S6" s="37">
        <v>1548</v>
      </c>
      <c r="T6" s="37">
        <v>2109</v>
      </c>
      <c r="U6" s="37">
        <v>2352</v>
      </c>
      <c r="V6" s="37">
        <v>2167</v>
      </c>
      <c r="W6" s="37">
        <v>2067</v>
      </c>
      <c r="X6" s="25">
        <v>2173.75</v>
      </c>
      <c r="Y6" s="37">
        <v>10850</v>
      </c>
      <c r="Z6" s="37">
        <v>4792</v>
      </c>
      <c r="AA6" s="37">
        <f t="shared" si="0"/>
        <v>15642</v>
      </c>
    </row>
    <row r="7" spans="1:27" x14ac:dyDescent="0.2">
      <c r="A7" s="36" t="s">
        <v>23</v>
      </c>
      <c r="B7" s="36">
        <v>827</v>
      </c>
      <c r="C7" s="36">
        <v>793</v>
      </c>
      <c r="D7" s="36">
        <v>860</v>
      </c>
      <c r="E7" s="36">
        <v>835</v>
      </c>
      <c r="F7" s="25">
        <v>828.75</v>
      </c>
      <c r="G7" s="51">
        <v>1.9026979565772668E-2</v>
      </c>
      <c r="H7" s="50">
        <v>4.2346743295019154E-2</v>
      </c>
      <c r="I7" s="27">
        <v>3.3285714285714287E-2</v>
      </c>
      <c r="J7" s="27">
        <v>0.18</v>
      </c>
      <c r="K7" s="27">
        <v>0.16185714285714287</v>
      </c>
      <c r="L7" s="27">
        <v>5.1571428571428567E-2</v>
      </c>
      <c r="M7" s="27">
        <v>2.3857142857142858E-2</v>
      </c>
      <c r="N7" s="27">
        <v>0.125</v>
      </c>
      <c r="O7" s="18">
        <v>101</v>
      </c>
      <c r="P7" s="18">
        <v>76</v>
      </c>
      <c r="Q7" s="18">
        <v>75</v>
      </c>
      <c r="R7" s="18">
        <v>79</v>
      </c>
      <c r="S7" s="37">
        <v>331</v>
      </c>
      <c r="T7" s="37">
        <v>274</v>
      </c>
      <c r="U7" s="37">
        <v>271</v>
      </c>
      <c r="V7" s="37">
        <v>307</v>
      </c>
      <c r="W7" s="37">
        <v>318</v>
      </c>
      <c r="X7" s="25">
        <v>292.5</v>
      </c>
      <c r="Y7" s="37">
        <v>438</v>
      </c>
      <c r="Z7" s="37">
        <v>332</v>
      </c>
      <c r="AA7" s="37">
        <f t="shared" si="0"/>
        <v>770</v>
      </c>
    </row>
    <row r="8" spans="1:27" x14ac:dyDescent="0.2">
      <c r="A8" s="15" t="s">
        <v>22</v>
      </c>
      <c r="B8" s="26">
        <v>7953</v>
      </c>
      <c r="C8" s="26">
        <v>7081</v>
      </c>
      <c r="D8" s="26">
        <v>5241</v>
      </c>
      <c r="E8" s="26">
        <v>5135</v>
      </c>
      <c r="F8" s="25">
        <v>6352.5</v>
      </c>
      <c r="G8" s="51">
        <v>8.9954501915708827E-3</v>
      </c>
      <c r="H8" s="50">
        <v>1.5623403575989781E-2</v>
      </c>
      <c r="I8" s="13">
        <v>3.9285714285714299E-2</v>
      </c>
      <c r="J8" s="13">
        <v>5.3857142857142902E-2</v>
      </c>
      <c r="K8" s="13">
        <v>5.0999999999999997E-2</v>
      </c>
      <c r="L8" s="13">
        <v>7.0999999999999994E-2</v>
      </c>
      <c r="M8" s="13">
        <v>5.4857142857142861E-2</v>
      </c>
      <c r="N8" s="13">
        <v>7.2142857142857147E-2</v>
      </c>
      <c r="O8" s="26">
        <v>1116</v>
      </c>
      <c r="P8" s="26">
        <v>673</v>
      </c>
      <c r="Q8" s="26">
        <v>482</v>
      </c>
      <c r="R8" s="26">
        <v>455</v>
      </c>
      <c r="S8" s="37">
        <v>2726</v>
      </c>
      <c r="T8" s="15">
        <v>3052</v>
      </c>
      <c r="U8" s="15">
        <v>2901</v>
      </c>
      <c r="V8" s="15">
        <v>2350</v>
      </c>
      <c r="W8" s="15">
        <v>2222</v>
      </c>
      <c r="X8" s="25">
        <v>2631.25</v>
      </c>
      <c r="Y8" s="37">
        <v>23056</v>
      </c>
      <c r="Z8" s="37">
        <v>12749</v>
      </c>
      <c r="AA8" s="37">
        <f t="shared" si="0"/>
        <v>35805</v>
      </c>
    </row>
    <row r="9" spans="1:27" x14ac:dyDescent="0.2">
      <c r="A9" s="15" t="s">
        <v>24</v>
      </c>
      <c r="B9" s="18">
        <v>2458</v>
      </c>
      <c r="C9" s="18">
        <v>3482</v>
      </c>
      <c r="D9" s="18">
        <v>2650</v>
      </c>
      <c r="E9" s="18">
        <v>2580</v>
      </c>
      <c r="F9" s="25">
        <v>2792.5</v>
      </c>
      <c r="G9" s="51">
        <v>9.1135855683269467E-3</v>
      </c>
      <c r="H9" s="50">
        <v>5.9217752234993613E-2</v>
      </c>
      <c r="I9" s="27">
        <v>0.12957142857142859</v>
      </c>
      <c r="J9" s="27">
        <v>7.9428571428571432E-2</v>
      </c>
      <c r="K9" s="27">
        <v>7.5999999999999998E-2</v>
      </c>
      <c r="L9" s="27">
        <v>5.9000000000000004E-2</v>
      </c>
      <c r="M9" s="27">
        <v>0.15414285714285714</v>
      </c>
      <c r="N9" s="27">
        <v>2.5999999999999999E-2</v>
      </c>
      <c r="O9" s="15">
        <v>200</v>
      </c>
      <c r="P9" s="15">
        <v>182</v>
      </c>
      <c r="Q9" s="15">
        <v>130</v>
      </c>
      <c r="R9" s="15">
        <v>117</v>
      </c>
      <c r="S9" s="37">
        <v>629</v>
      </c>
      <c r="T9" s="15">
        <v>618</v>
      </c>
      <c r="U9" s="15">
        <v>813</v>
      </c>
      <c r="V9" s="15">
        <v>710</v>
      </c>
      <c r="W9" s="15">
        <v>706</v>
      </c>
      <c r="X9" s="25">
        <v>711.75</v>
      </c>
      <c r="Y9" s="37">
        <v>820</v>
      </c>
      <c r="Z9" s="37">
        <v>528</v>
      </c>
      <c r="AA9" s="37">
        <f t="shared" si="0"/>
        <v>1348</v>
      </c>
    </row>
    <row r="10" spans="1:27" x14ac:dyDescent="0.2">
      <c r="A10" s="15" t="s">
        <v>25</v>
      </c>
      <c r="B10" s="18">
        <v>841</v>
      </c>
      <c r="C10" s="18">
        <v>1193</v>
      </c>
      <c r="D10" s="18">
        <v>1013</v>
      </c>
      <c r="E10" s="18">
        <v>793</v>
      </c>
      <c r="F10" s="25">
        <v>960</v>
      </c>
      <c r="G10" s="51">
        <v>6.1350574712643689E-3</v>
      </c>
      <c r="H10" s="50">
        <v>6.1238425925925911E-2</v>
      </c>
      <c r="I10" s="27">
        <v>6.2714285714285709E-2</v>
      </c>
      <c r="J10" s="27">
        <v>6.9142857142857145E-2</v>
      </c>
      <c r="K10" s="27">
        <v>0.14557142857142855</v>
      </c>
      <c r="L10" s="27">
        <v>4.7571428571428577E-2</v>
      </c>
      <c r="M10" s="27">
        <v>3.9714285714285716E-2</v>
      </c>
      <c r="N10" s="27">
        <v>9.9999999999999992E-2</v>
      </c>
      <c r="O10" s="15">
        <v>94</v>
      </c>
      <c r="P10" s="15">
        <v>106</v>
      </c>
      <c r="Q10" s="15">
        <v>65</v>
      </c>
      <c r="R10" s="15">
        <v>52</v>
      </c>
      <c r="S10" s="37">
        <v>317</v>
      </c>
      <c r="T10" s="15">
        <v>234</v>
      </c>
      <c r="U10" s="15">
        <v>337</v>
      </c>
      <c r="V10" s="15">
        <v>293</v>
      </c>
      <c r="W10" s="15">
        <v>272</v>
      </c>
      <c r="X10" s="25">
        <v>284</v>
      </c>
      <c r="Y10" s="37">
        <v>408</v>
      </c>
      <c r="Z10" s="37">
        <v>335</v>
      </c>
      <c r="AA10" s="37">
        <f t="shared" si="0"/>
        <v>743</v>
      </c>
    </row>
    <row r="11" spans="1:27" x14ac:dyDescent="0.2">
      <c r="A11" s="15" t="s">
        <v>13</v>
      </c>
      <c r="B11" s="18">
        <v>1650</v>
      </c>
      <c r="C11" s="18">
        <v>1495</v>
      </c>
      <c r="D11" s="18">
        <v>1698</v>
      </c>
      <c r="E11" s="18">
        <v>1328</v>
      </c>
      <c r="F11" s="25">
        <v>1542.75</v>
      </c>
      <c r="G11" s="51">
        <v>1.0665309706257982E-2</v>
      </c>
      <c r="H11" s="50">
        <v>1.074034163473819E-2</v>
      </c>
      <c r="I11" s="13">
        <v>3.6857142857142859E-2</v>
      </c>
      <c r="J11" s="13">
        <v>5.557142857142857E-2</v>
      </c>
      <c r="K11" s="13">
        <v>7.7285714285714291E-2</v>
      </c>
      <c r="L11" s="13">
        <v>3.5571428571428573E-2</v>
      </c>
      <c r="M11" s="13">
        <v>1.4285714285714287E-2</v>
      </c>
      <c r="N11" s="13">
        <v>3.8857142857142903E-2</v>
      </c>
      <c r="O11" s="15">
        <v>157</v>
      </c>
      <c r="P11" s="15">
        <v>188</v>
      </c>
      <c r="Q11" s="15">
        <v>276</v>
      </c>
      <c r="R11" s="15">
        <v>126</v>
      </c>
      <c r="S11" s="37">
        <v>747</v>
      </c>
      <c r="T11" s="15">
        <v>657</v>
      </c>
      <c r="U11" s="15">
        <v>645</v>
      </c>
      <c r="V11" s="15">
        <v>768</v>
      </c>
      <c r="W11" s="15">
        <v>562</v>
      </c>
      <c r="X11" s="25">
        <v>658</v>
      </c>
      <c r="Y11" s="37">
        <v>4785</v>
      </c>
      <c r="Z11" s="37">
        <v>1329</v>
      </c>
      <c r="AA11" s="37">
        <f t="shared" si="0"/>
        <v>6114</v>
      </c>
    </row>
    <row r="12" spans="1:27" x14ac:dyDescent="0.2">
      <c r="A12" s="15" t="s">
        <v>14</v>
      </c>
      <c r="B12" s="26">
        <v>728</v>
      </c>
      <c r="C12" s="26">
        <v>809</v>
      </c>
      <c r="D12" s="26">
        <v>1409</v>
      </c>
      <c r="E12" s="26">
        <v>830</v>
      </c>
      <c r="F12" s="25">
        <v>944</v>
      </c>
      <c r="G12" s="51">
        <v>4.8124201787994886E-3</v>
      </c>
      <c r="H12" s="50">
        <v>5.5272190293742009E-3</v>
      </c>
      <c r="I12" s="27">
        <v>2.0428571428571428E-2</v>
      </c>
      <c r="J12" s="27">
        <v>0</v>
      </c>
      <c r="K12" s="27">
        <v>0</v>
      </c>
      <c r="L12" s="27">
        <v>3.2999999999999995E-2</v>
      </c>
      <c r="M12" s="27">
        <v>3.0571428571428565E-2</v>
      </c>
      <c r="N12" s="27">
        <v>7.0000000000000001E-3</v>
      </c>
      <c r="O12" s="15">
        <v>165</v>
      </c>
      <c r="P12" s="15">
        <v>155</v>
      </c>
      <c r="Q12" s="15">
        <v>300</v>
      </c>
      <c r="R12" s="15">
        <v>114</v>
      </c>
      <c r="S12" s="37">
        <v>734</v>
      </c>
      <c r="T12" s="15">
        <v>325</v>
      </c>
      <c r="U12" s="15">
        <v>309</v>
      </c>
      <c r="V12" s="15">
        <v>456</v>
      </c>
      <c r="W12" s="15">
        <v>281</v>
      </c>
      <c r="X12" s="25">
        <v>342.75</v>
      </c>
      <c r="Y12" s="37">
        <v>3805</v>
      </c>
      <c r="Z12" s="37">
        <v>1617</v>
      </c>
      <c r="AA12" s="37">
        <f t="shared" si="0"/>
        <v>5422</v>
      </c>
    </row>
    <row r="13" spans="1:27" x14ac:dyDescent="0.2">
      <c r="A13" s="15" t="s">
        <v>15</v>
      </c>
      <c r="B13" s="18">
        <v>2052</v>
      </c>
      <c r="C13" s="18">
        <v>2515</v>
      </c>
      <c r="D13" s="18">
        <v>2610</v>
      </c>
      <c r="E13" s="18">
        <v>1738</v>
      </c>
      <c r="F13" s="25">
        <v>2228.75</v>
      </c>
      <c r="G13" s="51">
        <v>1.1144236909323117E-2</v>
      </c>
      <c r="H13" s="50">
        <v>3.5484514687100892E-2</v>
      </c>
      <c r="I13" s="27">
        <v>6.4857142857142863E-2</v>
      </c>
      <c r="J13" s="27">
        <v>8.8285714285714273E-2</v>
      </c>
      <c r="K13" s="27">
        <v>2.0571428571428574E-2</v>
      </c>
      <c r="L13" s="27">
        <v>3.2142857142857147E-2</v>
      </c>
      <c r="M13" s="27">
        <v>4.4285714285714282E-2</v>
      </c>
      <c r="N13" s="27">
        <v>6.1428571428571426E-3</v>
      </c>
      <c r="O13" s="15">
        <v>172</v>
      </c>
      <c r="P13" s="15">
        <v>237</v>
      </c>
      <c r="Q13" s="15">
        <v>261</v>
      </c>
      <c r="R13" s="15">
        <v>123</v>
      </c>
      <c r="S13" s="37">
        <v>793</v>
      </c>
      <c r="T13" s="15">
        <v>749</v>
      </c>
      <c r="U13" s="15">
        <v>858</v>
      </c>
      <c r="V13" s="15">
        <v>865</v>
      </c>
      <c r="W13" s="15">
        <v>684</v>
      </c>
      <c r="X13" s="25">
        <v>789</v>
      </c>
      <c r="Y13" s="37">
        <v>6227</v>
      </c>
      <c r="Z13" s="37">
        <v>1173</v>
      </c>
      <c r="AA13" s="37">
        <f t="shared" si="0"/>
        <v>7400</v>
      </c>
    </row>
    <row r="14" spans="1:27" x14ac:dyDescent="0.2">
      <c r="A14" s="15" t="s">
        <v>16</v>
      </c>
      <c r="B14" s="15">
        <v>3428</v>
      </c>
      <c r="C14" s="15">
        <v>3497</v>
      </c>
      <c r="D14" s="15">
        <v>3332</v>
      </c>
      <c r="E14" s="15">
        <v>3299</v>
      </c>
      <c r="F14" s="25">
        <v>3389</v>
      </c>
      <c r="G14" s="51">
        <v>1.9879469987228608E-2</v>
      </c>
      <c r="H14" s="50">
        <v>9.9221344189016583E-2</v>
      </c>
      <c r="I14" s="13">
        <v>7.1285714285714286E-2</v>
      </c>
      <c r="J14" s="13">
        <v>3.7714285714285714E-2</v>
      </c>
      <c r="K14" s="13">
        <v>5.4142857142857145E-2</v>
      </c>
      <c r="L14" s="13">
        <v>0.10299999999999999</v>
      </c>
      <c r="M14" s="13">
        <v>0.10785714285714287</v>
      </c>
      <c r="N14" s="13">
        <v>6.1714285714285715E-2</v>
      </c>
      <c r="O14" s="15">
        <v>200</v>
      </c>
      <c r="P14" s="15">
        <v>181</v>
      </c>
      <c r="Q14" s="15">
        <v>174</v>
      </c>
      <c r="R14" s="15">
        <v>178</v>
      </c>
      <c r="S14" s="37">
        <v>733</v>
      </c>
      <c r="T14" s="15">
        <v>1396</v>
      </c>
      <c r="U14" s="15">
        <v>1402</v>
      </c>
      <c r="V14" s="15">
        <v>1381</v>
      </c>
      <c r="W14" s="15">
        <v>1388</v>
      </c>
      <c r="X14" s="25">
        <v>1391.75</v>
      </c>
      <c r="Y14" s="37">
        <v>10696</v>
      </c>
      <c r="Z14" s="37">
        <v>988</v>
      </c>
      <c r="AA14" s="37">
        <f t="shared" si="0"/>
        <v>11684</v>
      </c>
    </row>
    <row r="15" spans="1:27" x14ac:dyDescent="0.2">
      <c r="A15" s="15" t="s">
        <v>18</v>
      </c>
      <c r="B15" s="15">
        <v>8505</v>
      </c>
      <c r="C15" s="15">
        <v>7295</v>
      </c>
      <c r="D15" s="15">
        <v>9119</v>
      </c>
      <c r="E15" s="15">
        <v>8079</v>
      </c>
      <c r="F15" s="25">
        <v>8249.5</v>
      </c>
      <c r="G15" s="51">
        <v>5.9989623243933586E-3</v>
      </c>
      <c r="H15" s="50">
        <v>8.5416666666666679E-3</v>
      </c>
      <c r="I15" s="13">
        <v>3.5999999999999997E-2</v>
      </c>
      <c r="J15" s="13">
        <v>4.1571428571428572E-2</v>
      </c>
      <c r="K15" s="13">
        <v>5.7428571428571426E-2</v>
      </c>
      <c r="L15" s="13">
        <v>3.4999999999999996E-2</v>
      </c>
      <c r="M15" s="13">
        <v>5.6571428571428571E-2</v>
      </c>
      <c r="N15" s="13">
        <v>4.3714285714285719E-2</v>
      </c>
      <c r="O15" s="15">
        <v>657</v>
      </c>
      <c r="P15" s="15">
        <v>545</v>
      </c>
      <c r="Q15" s="15">
        <v>1016</v>
      </c>
      <c r="R15" s="15">
        <v>739</v>
      </c>
      <c r="S15" s="15">
        <v>2957</v>
      </c>
      <c r="T15" s="15">
        <v>2675</v>
      </c>
      <c r="U15" s="15">
        <v>2483</v>
      </c>
      <c r="V15" s="15">
        <v>2950</v>
      </c>
      <c r="W15" s="15">
        <v>2781</v>
      </c>
      <c r="X15" s="25">
        <v>2722.25</v>
      </c>
      <c r="Y15" s="37">
        <v>12336</v>
      </c>
      <c r="Z15" s="37">
        <v>6799</v>
      </c>
      <c r="AA15" s="37">
        <f t="shared" si="0"/>
        <v>19135</v>
      </c>
    </row>
    <row r="16" spans="1:27" x14ac:dyDescent="0.2">
      <c r="A16" s="29"/>
    </row>
    <row r="17" spans="1:27" x14ac:dyDescent="0.2">
      <c r="A17" s="29"/>
    </row>
    <row r="18" spans="1:27" s="88" customFormat="1" ht="90" customHeight="1" x14ac:dyDescent="0.2">
      <c r="A18" s="87" t="s">
        <v>55</v>
      </c>
    </row>
    <row r="19" spans="1:27" s="79" customFormat="1" ht="134.25" customHeight="1" x14ac:dyDescent="0.2">
      <c r="A19" s="78" t="s">
        <v>66</v>
      </c>
    </row>
    <row r="20" spans="1:27" s="59" customFormat="1" x14ac:dyDescent="0.2">
      <c r="A20" s="56" t="s">
        <v>56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8"/>
    </row>
    <row r="21" spans="1:27" s="38" customFormat="1" x14ac:dyDescent="0.2">
      <c r="A21" s="60" t="s">
        <v>0</v>
      </c>
      <c r="B21" s="80" t="s">
        <v>12</v>
      </c>
      <c r="C21" s="80"/>
      <c r="D21" s="80"/>
      <c r="E21" s="80"/>
      <c r="F21" s="80"/>
      <c r="G21" s="81" t="s">
        <v>20</v>
      </c>
      <c r="H21" s="81"/>
      <c r="I21" s="52" t="s">
        <v>11</v>
      </c>
      <c r="J21" s="52"/>
      <c r="K21" s="52"/>
      <c r="L21" s="53" t="s">
        <v>17</v>
      </c>
      <c r="M21" s="53"/>
      <c r="N21" s="53"/>
      <c r="O21" s="52" t="s">
        <v>7</v>
      </c>
      <c r="P21" s="52"/>
      <c r="Q21" s="52"/>
      <c r="R21" s="52"/>
      <c r="S21" s="52"/>
      <c r="T21" s="54" t="s">
        <v>50</v>
      </c>
      <c r="U21" s="54"/>
      <c r="V21" s="54"/>
      <c r="W21" s="54"/>
      <c r="X21" s="54"/>
      <c r="Y21" s="55" t="s">
        <v>8</v>
      </c>
      <c r="Z21" s="55"/>
      <c r="AA21" s="55"/>
    </row>
    <row r="22" spans="1:27" s="38" customFormat="1" x14ac:dyDescent="0.2">
      <c r="A22" s="60"/>
      <c r="B22" s="7" t="s">
        <v>3</v>
      </c>
      <c r="C22" s="7" t="s">
        <v>1</v>
      </c>
      <c r="D22" s="7" t="s">
        <v>4</v>
      </c>
      <c r="E22" s="7" t="s">
        <v>5</v>
      </c>
      <c r="F22" s="24" t="s">
        <v>46</v>
      </c>
      <c r="G22" s="11" t="s">
        <v>9</v>
      </c>
      <c r="H22" s="11" t="s">
        <v>10</v>
      </c>
      <c r="I22" s="9" t="s">
        <v>2</v>
      </c>
      <c r="J22" s="9" t="s">
        <v>4</v>
      </c>
      <c r="K22" s="9" t="s">
        <v>5</v>
      </c>
      <c r="L22" s="30" t="s">
        <v>2</v>
      </c>
      <c r="M22" s="30" t="s">
        <v>4</v>
      </c>
      <c r="N22" s="30" t="s">
        <v>5</v>
      </c>
      <c r="O22" s="9" t="s">
        <v>3</v>
      </c>
      <c r="P22" s="9" t="s">
        <v>1</v>
      </c>
      <c r="Q22" s="9" t="s">
        <v>4</v>
      </c>
      <c r="R22" s="9" t="s">
        <v>5</v>
      </c>
      <c r="S22" s="9" t="s">
        <v>6</v>
      </c>
      <c r="T22" s="8" t="s">
        <v>3</v>
      </c>
      <c r="U22" s="8" t="s">
        <v>2</v>
      </c>
      <c r="V22" s="8" t="s">
        <v>4</v>
      </c>
      <c r="W22" s="8" t="s">
        <v>5</v>
      </c>
      <c r="X22" s="8" t="s">
        <v>46</v>
      </c>
      <c r="Y22" s="10" t="s">
        <v>9</v>
      </c>
      <c r="Z22" s="10" t="s">
        <v>10</v>
      </c>
      <c r="AA22" s="10" t="s">
        <v>6</v>
      </c>
    </row>
    <row r="23" spans="1:27" s="47" customFormat="1" x14ac:dyDescent="0.2">
      <c r="A23" s="18" t="s">
        <v>19</v>
      </c>
      <c r="B23" s="18">
        <v>25977</v>
      </c>
      <c r="C23" s="18">
        <v>21921</v>
      </c>
      <c r="D23" s="18">
        <v>21123</v>
      </c>
      <c r="E23" s="18">
        <v>15462</v>
      </c>
      <c r="F23" s="40">
        <v>21120.75</v>
      </c>
      <c r="G23" s="49">
        <v>2.1868436347603017E-2</v>
      </c>
      <c r="H23" s="50">
        <v>9.4135652156485478E-2</v>
      </c>
      <c r="I23" s="13">
        <v>0.128</v>
      </c>
      <c r="J23" s="13">
        <v>0.11285714285714285</v>
      </c>
      <c r="K23" s="13">
        <v>0.11714285714285713</v>
      </c>
      <c r="L23" s="13">
        <v>9.6857142857142864E-2</v>
      </c>
      <c r="M23" s="13">
        <v>9.6857142857142906E-2</v>
      </c>
      <c r="N23" s="13">
        <v>6.5000000000000002E-2</v>
      </c>
      <c r="O23" s="18">
        <v>1331</v>
      </c>
      <c r="P23" s="18">
        <v>814</v>
      </c>
      <c r="Q23" s="18">
        <v>756</v>
      </c>
      <c r="R23" s="18">
        <v>569</v>
      </c>
      <c r="S23" s="38">
        <v>3470</v>
      </c>
      <c r="T23" s="38">
        <v>6297</v>
      </c>
      <c r="U23" s="38">
        <v>5632</v>
      </c>
      <c r="V23" s="38">
        <v>5289</v>
      </c>
      <c r="W23" s="38">
        <v>4885</v>
      </c>
      <c r="X23" s="25">
        <v>5525.75</v>
      </c>
      <c r="Y23" s="38">
        <v>26741</v>
      </c>
      <c r="Z23" s="38">
        <v>1942</v>
      </c>
      <c r="AA23" s="38">
        <f>Y23+Z23</f>
        <v>28683</v>
      </c>
    </row>
    <row r="24" spans="1:27" s="47" customFormat="1" x14ac:dyDescent="0.2">
      <c r="A24" s="18" t="s">
        <v>16</v>
      </c>
      <c r="B24" s="18">
        <v>3428</v>
      </c>
      <c r="C24" s="18">
        <v>3497</v>
      </c>
      <c r="D24" s="18">
        <v>3332</v>
      </c>
      <c r="E24" s="18">
        <v>3299</v>
      </c>
      <c r="F24" s="40">
        <v>3389</v>
      </c>
      <c r="G24" s="49">
        <v>1.9879469987228608E-2</v>
      </c>
      <c r="H24" s="50">
        <v>9.9221344189016583E-2</v>
      </c>
      <c r="I24" s="13">
        <v>7.1285714285714286E-2</v>
      </c>
      <c r="J24" s="13">
        <v>3.7714285714285714E-2</v>
      </c>
      <c r="K24" s="13">
        <v>5.4142857142857145E-2</v>
      </c>
      <c r="L24" s="13">
        <v>0.10299999999999999</v>
      </c>
      <c r="M24" s="13">
        <v>0.10785714285714287</v>
      </c>
      <c r="N24" s="13">
        <v>6.1714285714285715E-2</v>
      </c>
      <c r="O24" s="18">
        <v>200</v>
      </c>
      <c r="P24" s="18">
        <v>181</v>
      </c>
      <c r="Q24" s="18">
        <v>174</v>
      </c>
      <c r="R24" s="18">
        <v>178</v>
      </c>
      <c r="S24" s="38">
        <v>733</v>
      </c>
      <c r="T24" s="15">
        <v>1396</v>
      </c>
      <c r="U24" s="15">
        <v>1402</v>
      </c>
      <c r="V24" s="15">
        <v>1381</v>
      </c>
      <c r="W24" s="15">
        <v>1388</v>
      </c>
      <c r="X24" s="25">
        <v>1391.75</v>
      </c>
      <c r="Y24" s="38">
        <v>10696</v>
      </c>
      <c r="Z24" s="38">
        <v>988</v>
      </c>
      <c r="AA24" s="38">
        <f>Y24+Z24</f>
        <v>11684</v>
      </c>
    </row>
    <row r="25" spans="1:27" s="47" customFormat="1" x14ac:dyDescent="0.2">
      <c r="A25" s="18" t="s">
        <v>23</v>
      </c>
      <c r="B25" s="18">
        <v>827</v>
      </c>
      <c r="C25" s="18">
        <v>793</v>
      </c>
      <c r="D25" s="18">
        <v>860</v>
      </c>
      <c r="E25" s="18">
        <v>835</v>
      </c>
      <c r="F25" s="40">
        <v>828.75</v>
      </c>
      <c r="G25" s="49">
        <v>1.9026979565772668E-2</v>
      </c>
      <c r="H25" s="50">
        <v>4.2346743295019154E-2</v>
      </c>
      <c r="I25" s="13">
        <v>3.3285714285714287E-2</v>
      </c>
      <c r="J25" s="13">
        <v>0.18</v>
      </c>
      <c r="K25" s="13">
        <v>0.16185714285714287</v>
      </c>
      <c r="L25" s="13">
        <v>5.1571428571428567E-2</v>
      </c>
      <c r="M25" s="13">
        <v>2.3857142857142858E-2</v>
      </c>
      <c r="N25" s="13">
        <v>0.125</v>
      </c>
      <c r="O25" s="18">
        <v>101</v>
      </c>
      <c r="P25" s="18">
        <v>76</v>
      </c>
      <c r="Q25" s="18">
        <v>75</v>
      </c>
      <c r="R25" s="18">
        <v>79</v>
      </c>
      <c r="S25" s="38">
        <v>331</v>
      </c>
      <c r="T25" s="38">
        <v>274</v>
      </c>
      <c r="U25" s="38">
        <v>271</v>
      </c>
      <c r="V25" s="38">
        <v>307</v>
      </c>
      <c r="W25" s="38">
        <v>318</v>
      </c>
      <c r="X25" s="25">
        <v>292.5</v>
      </c>
      <c r="Y25" s="38">
        <v>438</v>
      </c>
      <c r="Z25" s="38">
        <v>332</v>
      </c>
      <c r="AA25" s="38">
        <f>Y25+Z25</f>
        <v>770</v>
      </c>
    </row>
    <row r="26" spans="1:27" s="79" customFormat="1" ht="41.25" customHeight="1" x14ac:dyDescent="0.2">
      <c r="A26" s="78" t="s">
        <v>62</v>
      </c>
    </row>
    <row r="27" spans="1:27" s="59" customFormat="1" x14ac:dyDescent="0.2">
      <c r="A27" s="56" t="s">
        <v>59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8"/>
    </row>
    <row r="28" spans="1:27" s="6" customFormat="1" x14ac:dyDescent="0.2">
      <c r="A28" s="60" t="s">
        <v>0</v>
      </c>
      <c r="B28" s="61" t="s">
        <v>12</v>
      </c>
      <c r="C28" s="62"/>
      <c r="D28" s="62"/>
      <c r="E28" s="62"/>
      <c r="F28" s="63"/>
      <c r="G28" s="64" t="s">
        <v>20</v>
      </c>
      <c r="H28" s="65"/>
      <c r="I28" s="66" t="s">
        <v>11</v>
      </c>
      <c r="J28" s="67"/>
      <c r="K28" s="68"/>
      <c r="L28" s="69" t="s">
        <v>17</v>
      </c>
      <c r="M28" s="70"/>
      <c r="N28" s="71"/>
      <c r="O28" s="66" t="s">
        <v>7</v>
      </c>
      <c r="P28" s="67"/>
      <c r="Q28" s="67"/>
      <c r="R28" s="67"/>
      <c r="S28" s="68"/>
      <c r="T28" s="72" t="s">
        <v>50</v>
      </c>
      <c r="U28" s="73"/>
      <c r="V28" s="73"/>
      <c r="W28" s="73"/>
      <c r="X28" s="74"/>
      <c r="Y28" s="75" t="s">
        <v>8</v>
      </c>
      <c r="Z28" s="76"/>
      <c r="AA28" s="77"/>
    </row>
    <row r="29" spans="1:27" s="6" customFormat="1" x14ac:dyDescent="0.2">
      <c r="A29" s="60"/>
      <c r="B29" s="7" t="s">
        <v>3</v>
      </c>
      <c r="C29" s="7" t="s">
        <v>1</v>
      </c>
      <c r="D29" s="7" t="s">
        <v>4</v>
      </c>
      <c r="E29" s="7" t="s">
        <v>5</v>
      </c>
      <c r="F29" s="24" t="s">
        <v>46</v>
      </c>
      <c r="G29" s="11" t="s">
        <v>9</v>
      </c>
      <c r="H29" s="11" t="s">
        <v>10</v>
      </c>
      <c r="I29" s="9" t="s">
        <v>2</v>
      </c>
      <c r="J29" s="9" t="s">
        <v>4</v>
      </c>
      <c r="K29" s="9" t="s">
        <v>5</v>
      </c>
      <c r="L29" s="30" t="s">
        <v>2</v>
      </c>
      <c r="M29" s="30" t="s">
        <v>4</v>
      </c>
      <c r="N29" s="30" t="s">
        <v>5</v>
      </c>
      <c r="O29" s="9" t="s">
        <v>3</v>
      </c>
      <c r="P29" s="9" t="s">
        <v>1</v>
      </c>
      <c r="Q29" s="9" t="s">
        <v>4</v>
      </c>
      <c r="R29" s="9" t="s">
        <v>5</v>
      </c>
      <c r="S29" s="9" t="s">
        <v>6</v>
      </c>
      <c r="T29" s="8" t="s">
        <v>3</v>
      </c>
      <c r="U29" s="8" t="s">
        <v>2</v>
      </c>
      <c r="V29" s="8" t="s">
        <v>4</v>
      </c>
      <c r="W29" s="8" t="s">
        <v>5</v>
      </c>
      <c r="X29" s="8" t="s">
        <v>46</v>
      </c>
      <c r="Y29" s="10" t="s">
        <v>9</v>
      </c>
      <c r="Z29" s="10" t="s">
        <v>10</v>
      </c>
      <c r="AA29" s="10" t="s">
        <v>6</v>
      </c>
    </row>
    <row r="30" spans="1:27" s="28" customFormat="1" x14ac:dyDescent="0.2">
      <c r="A30" s="18" t="s">
        <v>14</v>
      </c>
      <c r="B30" s="18">
        <v>728</v>
      </c>
      <c r="C30" s="18">
        <v>809</v>
      </c>
      <c r="D30" s="18">
        <v>1409</v>
      </c>
      <c r="E30" s="18">
        <v>830</v>
      </c>
      <c r="F30" s="40">
        <v>944</v>
      </c>
      <c r="G30" s="49">
        <v>4.8124201787994886E-3</v>
      </c>
      <c r="H30" s="50">
        <v>5.5272190293742009E-3</v>
      </c>
      <c r="I30" s="13">
        <v>2.0428571428571428E-2</v>
      </c>
      <c r="J30" s="13">
        <v>0</v>
      </c>
      <c r="K30" s="13">
        <v>0</v>
      </c>
      <c r="L30" s="13">
        <v>3.2999999999999995E-2</v>
      </c>
      <c r="M30" s="13">
        <v>3.0571428571428565E-2</v>
      </c>
      <c r="N30" s="13">
        <v>7.0000000000000001E-3</v>
      </c>
      <c r="O30" s="18">
        <v>165</v>
      </c>
      <c r="P30" s="18">
        <v>155</v>
      </c>
      <c r="Q30" s="18">
        <v>300</v>
      </c>
      <c r="R30" s="18">
        <v>114</v>
      </c>
      <c r="S30" s="18">
        <v>734</v>
      </c>
      <c r="T30" s="18">
        <v>325</v>
      </c>
      <c r="U30" s="18">
        <v>309</v>
      </c>
      <c r="V30" s="18">
        <v>456</v>
      </c>
      <c r="W30" s="18">
        <v>281</v>
      </c>
      <c r="X30" s="40">
        <v>342.75</v>
      </c>
      <c r="Y30" s="18">
        <v>3805</v>
      </c>
      <c r="Z30" s="18">
        <v>1617</v>
      </c>
      <c r="AA30" s="18">
        <f>Y30+Z30</f>
        <v>5422</v>
      </c>
    </row>
    <row r="31" spans="1:27" s="28" customFormat="1" x14ac:dyDescent="0.2">
      <c r="A31" s="18" t="s">
        <v>18</v>
      </c>
      <c r="B31" s="18">
        <v>8505</v>
      </c>
      <c r="C31" s="18">
        <v>7295</v>
      </c>
      <c r="D31" s="18">
        <v>9119</v>
      </c>
      <c r="E31" s="18">
        <v>8079</v>
      </c>
      <c r="F31" s="40">
        <v>8249.5</v>
      </c>
      <c r="G31" s="49">
        <v>5.9989623243933586E-3</v>
      </c>
      <c r="H31" s="50">
        <v>8.5416666666666679E-3</v>
      </c>
      <c r="I31" s="13">
        <v>3.5999999999999997E-2</v>
      </c>
      <c r="J31" s="13">
        <v>4.1571428571428572E-2</v>
      </c>
      <c r="K31" s="13">
        <v>5.7428571428571426E-2</v>
      </c>
      <c r="L31" s="13">
        <v>3.4999999999999996E-2</v>
      </c>
      <c r="M31" s="13">
        <v>5.6571428571428571E-2</v>
      </c>
      <c r="N31" s="13">
        <v>4.3714285714285719E-2</v>
      </c>
      <c r="O31" s="18">
        <v>657</v>
      </c>
      <c r="P31" s="18">
        <v>545</v>
      </c>
      <c r="Q31" s="18">
        <v>1016</v>
      </c>
      <c r="R31" s="18">
        <v>739</v>
      </c>
      <c r="S31" s="18">
        <v>2957</v>
      </c>
      <c r="T31" s="18">
        <v>2675</v>
      </c>
      <c r="U31" s="18">
        <v>2483</v>
      </c>
      <c r="V31" s="18">
        <v>2950</v>
      </c>
      <c r="W31" s="18">
        <v>2781</v>
      </c>
      <c r="X31" s="40">
        <v>2722.25</v>
      </c>
      <c r="Y31" s="18">
        <v>12336</v>
      </c>
      <c r="Z31" s="18">
        <v>6799</v>
      </c>
      <c r="AA31" s="18">
        <f>Y31+Z31</f>
        <v>19135</v>
      </c>
    </row>
    <row r="32" spans="1:27" s="28" customFormat="1" x14ac:dyDescent="0.2">
      <c r="A32" s="18" t="s">
        <v>25</v>
      </c>
      <c r="B32" s="18">
        <v>841</v>
      </c>
      <c r="C32" s="18">
        <v>1193</v>
      </c>
      <c r="D32" s="18">
        <v>1013</v>
      </c>
      <c r="E32" s="18">
        <v>793</v>
      </c>
      <c r="F32" s="40">
        <v>960</v>
      </c>
      <c r="G32" s="49">
        <v>6.1350574712643689E-3</v>
      </c>
      <c r="H32" s="50">
        <v>6.1238425925925911E-2</v>
      </c>
      <c r="I32" s="13">
        <v>6.2714285714285709E-2</v>
      </c>
      <c r="J32" s="13">
        <v>6.9142857142857145E-2</v>
      </c>
      <c r="K32" s="13">
        <v>0.14557142857142855</v>
      </c>
      <c r="L32" s="13">
        <v>4.7571428571428577E-2</v>
      </c>
      <c r="M32" s="13">
        <v>3.9714285714285716E-2</v>
      </c>
      <c r="N32" s="13">
        <v>9.9999999999999992E-2</v>
      </c>
      <c r="O32" s="18">
        <v>94</v>
      </c>
      <c r="P32" s="18">
        <v>106</v>
      </c>
      <c r="Q32" s="18">
        <v>65</v>
      </c>
      <c r="R32" s="18">
        <v>52</v>
      </c>
      <c r="S32" s="18">
        <v>317</v>
      </c>
      <c r="T32" s="18">
        <v>234</v>
      </c>
      <c r="U32" s="18">
        <v>337</v>
      </c>
      <c r="V32" s="18">
        <v>293</v>
      </c>
      <c r="W32" s="18">
        <v>272</v>
      </c>
      <c r="X32" s="40">
        <v>284</v>
      </c>
      <c r="Y32" s="18">
        <v>408</v>
      </c>
      <c r="Z32" s="18">
        <v>335</v>
      </c>
      <c r="AA32" s="18">
        <f>Y32+Z32</f>
        <v>743</v>
      </c>
    </row>
    <row r="33" spans="1:27" s="90" customFormat="1" ht="45" customHeight="1" x14ac:dyDescent="0.2">
      <c r="A33" s="89" t="s">
        <v>65</v>
      </c>
    </row>
    <row r="34" spans="1:27" s="59" customFormat="1" x14ac:dyDescent="0.2">
      <c r="A34" s="59" t="s">
        <v>60</v>
      </c>
    </row>
    <row r="35" spans="1:27" s="39" customFormat="1" x14ac:dyDescent="0.2">
      <c r="A35" s="60" t="s">
        <v>0</v>
      </c>
      <c r="B35" s="80" t="s">
        <v>12</v>
      </c>
      <c r="C35" s="80"/>
      <c r="D35" s="80"/>
      <c r="E35" s="80"/>
      <c r="F35" s="80"/>
      <c r="G35" s="81" t="s">
        <v>58</v>
      </c>
      <c r="H35" s="81"/>
      <c r="I35" s="52" t="s">
        <v>11</v>
      </c>
      <c r="J35" s="52"/>
      <c r="K35" s="52"/>
      <c r="L35" s="53" t="s">
        <v>17</v>
      </c>
      <c r="M35" s="53"/>
      <c r="N35" s="53"/>
      <c r="O35" s="52" t="s">
        <v>7</v>
      </c>
      <c r="P35" s="52"/>
      <c r="Q35" s="52"/>
      <c r="R35" s="52"/>
      <c r="S35" s="52"/>
      <c r="T35" s="54" t="s">
        <v>50</v>
      </c>
      <c r="U35" s="54"/>
      <c r="V35" s="54"/>
      <c r="W35" s="54"/>
      <c r="X35" s="54"/>
      <c r="Y35" s="55" t="s">
        <v>8</v>
      </c>
      <c r="Z35" s="55"/>
      <c r="AA35" s="55"/>
    </row>
    <row r="36" spans="1:27" s="39" customFormat="1" x14ac:dyDescent="0.2">
      <c r="A36" s="60"/>
      <c r="B36" s="41" t="s">
        <v>3</v>
      </c>
      <c r="C36" s="41" t="s">
        <v>1</v>
      </c>
      <c r="D36" s="41" t="s">
        <v>4</v>
      </c>
      <c r="E36" s="41" t="s">
        <v>5</v>
      </c>
      <c r="F36" s="24" t="s">
        <v>46</v>
      </c>
      <c r="G36" s="42" t="s">
        <v>9</v>
      </c>
      <c r="H36" s="42" t="s">
        <v>10</v>
      </c>
      <c r="I36" s="43" t="s">
        <v>2</v>
      </c>
      <c r="J36" s="43" t="s">
        <v>4</v>
      </c>
      <c r="K36" s="43" t="s">
        <v>5</v>
      </c>
      <c r="L36" s="44" t="s">
        <v>2</v>
      </c>
      <c r="M36" s="44" t="s">
        <v>4</v>
      </c>
      <c r="N36" s="44" t="s">
        <v>5</v>
      </c>
      <c r="O36" s="43" t="s">
        <v>3</v>
      </c>
      <c r="P36" s="43" t="s">
        <v>1</v>
      </c>
      <c r="Q36" s="43" t="s">
        <v>4</v>
      </c>
      <c r="R36" s="43" t="s">
        <v>5</v>
      </c>
      <c r="S36" s="43" t="s">
        <v>6</v>
      </c>
      <c r="T36" s="45" t="s">
        <v>3</v>
      </c>
      <c r="U36" s="45" t="s">
        <v>2</v>
      </c>
      <c r="V36" s="45" t="s">
        <v>4</v>
      </c>
      <c r="W36" s="45" t="s">
        <v>5</v>
      </c>
      <c r="X36" s="45" t="s">
        <v>46</v>
      </c>
      <c r="Y36" s="46" t="s">
        <v>9</v>
      </c>
      <c r="Z36" s="46" t="s">
        <v>10</v>
      </c>
      <c r="AA36" s="46" t="s">
        <v>6</v>
      </c>
    </row>
    <row r="37" spans="1:27" s="48" customFormat="1" x14ac:dyDescent="0.2">
      <c r="A37" s="18" t="s">
        <v>19</v>
      </c>
      <c r="B37" s="18">
        <v>25977</v>
      </c>
      <c r="C37" s="18">
        <v>21921</v>
      </c>
      <c r="D37" s="18">
        <v>21123</v>
      </c>
      <c r="E37" s="18">
        <v>15462</v>
      </c>
      <c r="F37" s="40">
        <v>21120.75</v>
      </c>
      <c r="G37" s="50">
        <v>2.1868436347603017E-2</v>
      </c>
      <c r="H37" s="50">
        <v>9.4135652156485478E-2</v>
      </c>
      <c r="I37" s="27">
        <v>0.128</v>
      </c>
      <c r="J37" s="27">
        <v>0.11285714285714285</v>
      </c>
      <c r="K37" s="27">
        <v>0.11714285714285713</v>
      </c>
      <c r="L37" s="13">
        <v>9.6857142857142864E-2</v>
      </c>
      <c r="M37" s="13">
        <v>9.6857142857142906E-2</v>
      </c>
      <c r="N37" s="13">
        <v>6.5000000000000002E-2</v>
      </c>
      <c r="O37" s="18">
        <v>1331</v>
      </c>
      <c r="P37" s="18">
        <v>814</v>
      </c>
      <c r="Q37" s="18">
        <v>756</v>
      </c>
      <c r="R37" s="18">
        <v>569</v>
      </c>
      <c r="S37" s="18">
        <v>3470</v>
      </c>
      <c r="T37" s="18">
        <v>6297</v>
      </c>
      <c r="U37" s="18">
        <v>5632</v>
      </c>
      <c r="V37" s="18">
        <v>5289</v>
      </c>
      <c r="W37" s="18">
        <v>4885</v>
      </c>
      <c r="X37" s="40">
        <v>5525.75</v>
      </c>
      <c r="Y37" s="18">
        <v>26741</v>
      </c>
      <c r="Z37" s="18">
        <v>1942</v>
      </c>
      <c r="AA37" s="18">
        <f>Y37+Z37</f>
        <v>28683</v>
      </c>
    </row>
    <row r="38" spans="1:27" s="48" customFormat="1" x14ac:dyDescent="0.2">
      <c r="A38" s="18" t="s">
        <v>23</v>
      </c>
      <c r="B38" s="18">
        <v>827</v>
      </c>
      <c r="C38" s="18">
        <v>793</v>
      </c>
      <c r="D38" s="18">
        <v>860</v>
      </c>
      <c r="E38" s="18">
        <v>835</v>
      </c>
      <c r="F38" s="40">
        <v>828.75</v>
      </c>
      <c r="G38" s="50">
        <v>1.9026979565772668E-2</v>
      </c>
      <c r="H38" s="50">
        <v>4.2346743295019154E-2</v>
      </c>
      <c r="I38" s="27">
        <v>3.3285714285714287E-2</v>
      </c>
      <c r="J38" s="27">
        <v>0.18</v>
      </c>
      <c r="K38" s="27">
        <v>0.16185714285714287</v>
      </c>
      <c r="L38" s="13">
        <v>5.1571428571428567E-2</v>
      </c>
      <c r="M38" s="13">
        <v>2.3857142857142858E-2</v>
      </c>
      <c r="N38" s="13">
        <v>0.125</v>
      </c>
      <c r="O38" s="18">
        <v>101</v>
      </c>
      <c r="P38" s="18">
        <v>76</v>
      </c>
      <c r="Q38" s="18">
        <v>75</v>
      </c>
      <c r="R38" s="18">
        <v>79</v>
      </c>
      <c r="S38" s="18">
        <v>331</v>
      </c>
      <c r="T38" s="18">
        <v>274</v>
      </c>
      <c r="U38" s="18">
        <v>271</v>
      </c>
      <c r="V38" s="18">
        <v>307</v>
      </c>
      <c r="W38" s="18">
        <v>318</v>
      </c>
      <c r="X38" s="40">
        <v>292.5</v>
      </c>
      <c r="Y38" s="18">
        <v>438</v>
      </c>
      <c r="Z38" s="18">
        <v>332</v>
      </c>
      <c r="AA38" s="18">
        <f>Y38+Z38</f>
        <v>770</v>
      </c>
    </row>
    <row r="39" spans="1:27" s="48" customFormat="1" x14ac:dyDescent="0.2">
      <c r="A39" s="18" t="s">
        <v>24</v>
      </c>
      <c r="B39" s="18">
        <v>2458</v>
      </c>
      <c r="C39" s="18">
        <v>3482</v>
      </c>
      <c r="D39" s="18">
        <v>2650</v>
      </c>
      <c r="E39" s="18">
        <v>2580</v>
      </c>
      <c r="F39" s="40">
        <v>2792.5</v>
      </c>
      <c r="G39" s="50">
        <v>9.1135855683269467E-3</v>
      </c>
      <c r="H39" s="50">
        <v>5.9217752234993613E-2</v>
      </c>
      <c r="I39" s="27">
        <v>0.12957142857142859</v>
      </c>
      <c r="J39" s="27">
        <v>7.9428571428571432E-2</v>
      </c>
      <c r="K39" s="27">
        <v>7.5999999999999998E-2</v>
      </c>
      <c r="L39" s="13">
        <v>5.9000000000000004E-2</v>
      </c>
      <c r="M39" s="13">
        <v>0.15414285714285714</v>
      </c>
      <c r="N39" s="13">
        <v>2.5999999999999999E-2</v>
      </c>
      <c r="O39" s="18">
        <v>200</v>
      </c>
      <c r="P39" s="18">
        <v>182</v>
      </c>
      <c r="Q39" s="18">
        <v>130</v>
      </c>
      <c r="R39" s="18">
        <v>117</v>
      </c>
      <c r="S39" s="18">
        <v>629</v>
      </c>
      <c r="T39" s="18">
        <v>618</v>
      </c>
      <c r="U39" s="18">
        <v>813</v>
      </c>
      <c r="V39" s="18">
        <v>710</v>
      </c>
      <c r="W39" s="18">
        <v>706</v>
      </c>
      <c r="X39" s="40">
        <v>711.75</v>
      </c>
      <c r="Y39" s="18">
        <v>820</v>
      </c>
      <c r="Z39" s="18">
        <v>528</v>
      </c>
      <c r="AA39" s="18">
        <f>Y39+Z39</f>
        <v>1348</v>
      </c>
    </row>
    <row r="40" spans="1:27" s="90" customFormat="1" ht="69" customHeight="1" x14ac:dyDescent="0.2">
      <c r="A40" s="89" t="s">
        <v>63</v>
      </c>
    </row>
    <row r="41" spans="1:27" s="59" customFormat="1" x14ac:dyDescent="0.2">
      <c r="A41" s="59" t="s">
        <v>61</v>
      </c>
    </row>
    <row r="42" spans="1:27" s="39" customFormat="1" x14ac:dyDescent="0.2">
      <c r="A42" s="60" t="s">
        <v>0</v>
      </c>
      <c r="B42" s="80" t="s">
        <v>12</v>
      </c>
      <c r="C42" s="80"/>
      <c r="D42" s="80"/>
      <c r="E42" s="80"/>
      <c r="F42" s="80"/>
      <c r="G42" s="81" t="s">
        <v>20</v>
      </c>
      <c r="H42" s="81"/>
      <c r="I42" s="52" t="s">
        <v>11</v>
      </c>
      <c r="J42" s="52"/>
      <c r="K42" s="52"/>
      <c r="L42" s="53" t="s">
        <v>17</v>
      </c>
      <c r="M42" s="53"/>
      <c r="N42" s="53"/>
      <c r="O42" s="52" t="s">
        <v>7</v>
      </c>
      <c r="P42" s="52"/>
      <c r="Q42" s="52"/>
      <c r="R42" s="52"/>
      <c r="S42" s="52"/>
      <c r="T42" s="54" t="s">
        <v>50</v>
      </c>
      <c r="U42" s="54"/>
      <c r="V42" s="54"/>
      <c r="W42" s="54"/>
      <c r="X42" s="54"/>
      <c r="Y42" s="55" t="s">
        <v>8</v>
      </c>
      <c r="Z42" s="55"/>
      <c r="AA42" s="55"/>
    </row>
    <row r="43" spans="1:27" s="39" customFormat="1" x14ac:dyDescent="0.2">
      <c r="A43" s="60"/>
      <c r="B43" s="41" t="s">
        <v>3</v>
      </c>
      <c r="C43" s="41" t="s">
        <v>1</v>
      </c>
      <c r="D43" s="41" t="s">
        <v>4</v>
      </c>
      <c r="E43" s="41" t="s">
        <v>5</v>
      </c>
      <c r="F43" s="24" t="s">
        <v>46</v>
      </c>
      <c r="G43" s="42" t="s">
        <v>9</v>
      </c>
      <c r="H43" s="42" t="s">
        <v>10</v>
      </c>
      <c r="I43" s="43" t="s">
        <v>2</v>
      </c>
      <c r="J43" s="43" t="s">
        <v>4</v>
      </c>
      <c r="K43" s="43" t="s">
        <v>5</v>
      </c>
      <c r="L43" s="44" t="s">
        <v>2</v>
      </c>
      <c r="M43" s="44" t="s">
        <v>4</v>
      </c>
      <c r="N43" s="44" t="s">
        <v>5</v>
      </c>
      <c r="O43" s="43" t="s">
        <v>3</v>
      </c>
      <c r="P43" s="43" t="s">
        <v>1</v>
      </c>
      <c r="Q43" s="43" t="s">
        <v>4</v>
      </c>
      <c r="R43" s="43" t="s">
        <v>5</v>
      </c>
      <c r="S43" s="43" t="s">
        <v>6</v>
      </c>
      <c r="T43" s="45" t="s">
        <v>3</v>
      </c>
      <c r="U43" s="45" t="s">
        <v>2</v>
      </c>
      <c r="V43" s="45" t="s">
        <v>4</v>
      </c>
      <c r="W43" s="45" t="s">
        <v>5</v>
      </c>
      <c r="X43" s="45" t="s">
        <v>46</v>
      </c>
      <c r="Y43" s="46" t="s">
        <v>9</v>
      </c>
      <c r="Z43" s="46" t="s">
        <v>10</v>
      </c>
      <c r="AA43" s="46" t="s">
        <v>6</v>
      </c>
    </row>
    <row r="44" spans="1:27" s="47" customFormat="1" x14ac:dyDescent="0.2">
      <c r="A44" s="18" t="s">
        <v>14</v>
      </c>
      <c r="B44" s="18">
        <v>728</v>
      </c>
      <c r="C44" s="18">
        <v>809</v>
      </c>
      <c r="D44" s="18">
        <v>1409</v>
      </c>
      <c r="E44" s="18">
        <v>830</v>
      </c>
      <c r="F44" s="40">
        <v>944</v>
      </c>
      <c r="G44" s="50">
        <v>4.8124201787994886E-3</v>
      </c>
      <c r="H44" s="50">
        <v>5.5272190293742009E-3</v>
      </c>
      <c r="I44" s="27">
        <v>2.0428571428571428E-2</v>
      </c>
      <c r="J44" s="27">
        <v>0</v>
      </c>
      <c r="K44" s="27">
        <v>0</v>
      </c>
      <c r="L44" s="13">
        <v>3.2999999999999995E-2</v>
      </c>
      <c r="M44" s="13">
        <v>3.0571428571428565E-2</v>
      </c>
      <c r="N44" s="13">
        <v>7.0000000000000001E-3</v>
      </c>
      <c r="O44" s="18">
        <v>165</v>
      </c>
      <c r="P44" s="18">
        <v>155</v>
      </c>
      <c r="Q44" s="18">
        <v>300</v>
      </c>
      <c r="R44" s="18">
        <v>114</v>
      </c>
      <c r="S44" s="18">
        <v>734</v>
      </c>
      <c r="T44" s="18">
        <v>325</v>
      </c>
      <c r="U44" s="15">
        <v>309</v>
      </c>
      <c r="V44" s="15">
        <v>456</v>
      </c>
      <c r="W44" s="15">
        <v>281</v>
      </c>
      <c r="X44" s="25">
        <v>342.75</v>
      </c>
      <c r="Y44" s="39">
        <v>3805</v>
      </c>
      <c r="Z44" s="39">
        <v>1617</v>
      </c>
      <c r="AA44" s="39">
        <f>Y44+Z44</f>
        <v>5422</v>
      </c>
    </row>
    <row r="45" spans="1:27" s="47" customFormat="1" x14ac:dyDescent="0.2">
      <c r="A45" s="18" t="s">
        <v>18</v>
      </c>
      <c r="B45" s="18">
        <v>8505</v>
      </c>
      <c r="C45" s="18">
        <v>7295</v>
      </c>
      <c r="D45" s="18">
        <v>9119</v>
      </c>
      <c r="E45" s="18">
        <v>8079</v>
      </c>
      <c r="F45" s="40">
        <v>8249.5</v>
      </c>
      <c r="G45" s="50">
        <v>5.9989623243933586E-3</v>
      </c>
      <c r="H45" s="50">
        <v>8.5416666666666679E-3</v>
      </c>
      <c r="I45" s="27">
        <v>3.5999999999999997E-2</v>
      </c>
      <c r="J45" s="27">
        <v>4.1571428571428572E-2</v>
      </c>
      <c r="K45" s="27">
        <v>5.7428571428571426E-2</v>
      </c>
      <c r="L45" s="13">
        <v>3.4999999999999996E-2</v>
      </c>
      <c r="M45" s="13">
        <v>5.6571428571428571E-2</v>
      </c>
      <c r="N45" s="13">
        <v>4.3714285714285719E-2</v>
      </c>
      <c r="O45" s="18">
        <v>657</v>
      </c>
      <c r="P45" s="18">
        <v>545</v>
      </c>
      <c r="Q45" s="18">
        <v>1016</v>
      </c>
      <c r="R45" s="18">
        <v>739</v>
      </c>
      <c r="S45" s="18">
        <v>2957</v>
      </c>
      <c r="T45" s="18">
        <v>2675</v>
      </c>
      <c r="U45" s="15">
        <v>2483</v>
      </c>
      <c r="V45" s="15">
        <v>2950</v>
      </c>
      <c r="W45" s="15">
        <v>2781</v>
      </c>
      <c r="X45" s="25">
        <v>2722.25</v>
      </c>
      <c r="Y45" s="39">
        <v>12336</v>
      </c>
      <c r="Z45" s="39">
        <v>6799</v>
      </c>
      <c r="AA45" s="39">
        <f>Y45+Z45</f>
        <v>19135</v>
      </c>
    </row>
    <row r="46" spans="1:27" s="47" customFormat="1" x14ac:dyDescent="0.2">
      <c r="A46" s="18" t="s">
        <v>22</v>
      </c>
      <c r="B46" s="18">
        <v>7953</v>
      </c>
      <c r="C46" s="18">
        <v>7081</v>
      </c>
      <c r="D46" s="18">
        <v>5241</v>
      </c>
      <c r="E46" s="18">
        <v>5135</v>
      </c>
      <c r="F46" s="40">
        <v>6352.5</v>
      </c>
      <c r="G46" s="50">
        <v>8.9954501915708827E-3</v>
      </c>
      <c r="H46" s="50">
        <v>1.5623403575989781E-2</v>
      </c>
      <c r="I46" s="27">
        <v>3.9285714285714299E-2</v>
      </c>
      <c r="J46" s="27">
        <v>5.3857142857142902E-2</v>
      </c>
      <c r="K46" s="27">
        <v>5.0999999999999997E-2</v>
      </c>
      <c r="L46" s="13">
        <v>7.0999999999999994E-2</v>
      </c>
      <c r="M46" s="13">
        <v>5.4857142857142861E-2</v>
      </c>
      <c r="N46" s="13">
        <v>7.2142857142857147E-2</v>
      </c>
      <c r="O46" s="18">
        <v>1116</v>
      </c>
      <c r="P46" s="18">
        <v>673</v>
      </c>
      <c r="Q46" s="18">
        <v>482</v>
      </c>
      <c r="R46" s="18">
        <v>455</v>
      </c>
      <c r="S46" s="18">
        <v>2726</v>
      </c>
      <c r="T46" s="18">
        <v>3052</v>
      </c>
      <c r="U46" s="15">
        <v>2901</v>
      </c>
      <c r="V46" s="15">
        <v>2350</v>
      </c>
      <c r="W46" s="15">
        <v>2222</v>
      </c>
      <c r="X46" s="25">
        <v>2631.25</v>
      </c>
      <c r="Y46" s="39">
        <v>23056</v>
      </c>
      <c r="Z46" s="39">
        <v>12749</v>
      </c>
      <c r="AA46" s="39">
        <f>Y46+Z46</f>
        <v>35805</v>
      </c>
    </row>
    <row r="47" spans="1:27" s="90" customFormat="1" ht="49.5" customHeight="1" x14ac:dyDescent="0.2">
      <c r="A47" s="91" t="s">
        <v>64</v>
      </c>
    </row>
    <row r="48" spans="1:27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</sheetData>
  <mergeCells count="52">
    <mergeCell ref="O42:S42"/>
    <mergeCell ref="T42:X42"/>
    <mergeCell ref="Y42:AA42"/>
    <mergeCell ref="A33:XFD33"/>
    <mergeCell ref="A47:XFD47"/>
    <mergeCell ref="A42:A43"/>
    <mergeCell ref="B42:F42"/>
    <mergeCell ref="G42:H42"/>
    <mergeCell ref="I42:K42"/>
    <mergeCell ref="L42:N42"/>
    <mergeCell ref="A41:XFD41"/>
    <mergeCell ref="A40:XFD40"/>
    <mergeCell ref="A34:XFD34"/>
    <mergeCell ref="A35:A36"/>
    <mergeCell ref="B35:F35"/>
    <mergeCell ref="G35:H35"/>
    <mergeCell ref="A1:XFD1"/>
    <mergeCell ref="A2:XFD2"/>
    <mergeCell ref="A18:XFD18"/>
    <mergeCell ref="T3:X3"/>
    <mergeCell ref="Y3:AA3"/>
    <mergeCell ref="A3:A4"/>
    <mergeCell ref="B3:F3"/>
    <mergeCell ref="G3:H3"/>
    <mergeCell ref="I3:K3"/>
    <mergeCell ref="L3:N3"/>
    <mergeCell ref="O3:S3"/>
    <mergeCell ref="A19:XFD19"/>
    <mergeCell ref="A20:XFD20"/>
    <mergeCell ref="A26:XFD26"/>
    <mergeCell ref="A21:A22"/>
    <mergeCell ref="B21:F21"/>
    <mergeCell ref="G21:H21"/>
    <mergeCell ref="I21:K21"/>
    <mergeCell ref="L21:N21"/>
    <mergeCell ref="O21:S21"/>
    <mergeCell ref="T21:X21"/>
    <mergeCell ref="Y21:AA21"/>
    <mergeCell ref="A27:XFD27"/>
    <mergeCell ref="A28:A29"/>
    <mergeCell ref="B28:F28"/>
    <mergeCell ref="G28:H28"/>
    <mergeCell ref="I28:K28"/>
    <mergeCell ref="L28:N28"/>
    <mergeCell ref="O28:S28"/>
    <mergeCell ref="T28:X28"/>
    <mergeCell ref="Y28:AA28"/>
    <mergeCell ref="I35:K35"/>
    <mergeCell ref="L35:N35"/>
    <mergeCell ref="O35:S35"/>
    <mergeCell ref="T35:X35"/>
    <mergeCell ref="Y35:AA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E2" workbookViewId="0">
      <selection activeCell="M65" sqref="M65"/>
    </sheetView>
  </sheetViews>
  <sheetFormatPr baseColWidth="10" defaultRowHeight="15" x14ac:dyDescent="0.2"/>
  <cols>
    <col min="1" max="1" width="10.83203125" style="97"/>
  </cols>
  <sheetData>
    <row r="1" spans="1:17" ht="45" x14ac:dyDescent="0.2">
      <c r="A1" s="95" t="s">
        <v>26</v>
      </c>
      <c r="B1" s="94" t="s">
        <v>29</v>
      </c>
      <c r="C1" s="21" t="s">
        <v>30</v>
      </c>
      <c r="D1" s="17" t="s">
        <v>6</v>
      </c>
      <c r="E1" s="21" t="s">
        <v>31</v>
      </c>
      <c r="F1" s="21" t="s">
        <v>32</v>
      </c>
      <c r="G1" s="17" t="s">
        <v>6</v>
      </c>
      <c r="H1" s="21" t="s">
        <v>33</v>
      </c>
      <c r="I1" s="21" t="s">
        <v>34</v>
      </c>
      <c r="J1" s="17" t="s">
        <v>6</v>
      </c>
      <c r="K1" s="21" t="s">
        <v>35</v>
      </c>
      <c r="L1" s="21" t="s">
        <v>36</v>
      </c>
      <c r="M1" s="17" t="s">
        <v>6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96">
        <v>42953</v>
      </c>
      <c r="B2">
        <v>633</v>
      </c>
      <c r="C2">
        <v>194</v>
      </c>
      <c r="E2">
        <v>171</v>
      </c>
      <c r="F2">
        <v>119</v>
      </c>
      <c r="H2">
        <v>40</v>
      </c>
      <c r="I2">
        <v>41</v>
      </c>
      <c r="K2">
        <v>1808</v>
      </c>
      <c r="L2">
        <v>2249</v>
      </c>
    </row>
    <row r="3" spans="1:17" x14ac:dyDescent="0.2">
      <c r="A3" s="96">
        <v>42952</v>
      </c>
      <c r="B3">
        <v>1246</v>
      </c>
      <c r="C3">
        <v>480</v>
      </c>
      <c r="E3">
        <v>281</v>
      </c>
      <c r="F3">
        <v>198</v>
      </c>
      <c r="H3">
        <v>60</v>
      </c>
      <c r="I3">
        <v>78</v>
      </c>
      <c r="K3">
        <v>1766</v>
      </c>
      <c r="L3">
        <v>2207</v>
      </c>
    </row>
    <row r="4" spans="1:17" x14ac:dyDescent="0.2">
      <c r="A4" s="96">
        <v>42951</v>
      </c>
      <c r="B4">
        <v>849</v>
      </c>
      <c r="C4">
        <v>327</v>
      </c>
      <c r="E4">
        <v>211</v>
      </c>
      <c r="F4">
        <v>193</v>
      </c>
      <c r="H4">
        <v>41</v>
      </c>
      <c r="I4">
        <v>74</v>
      </c>
      <c r="K4">
        <v>1706</v>
      </c>
      <c r="L4">
        <v>2129</v>
      </c>
    </row>
    <row r="5" spans="1:17" x14ac:dyDescent="0.2">
      <c r="A5" s="96">
        <v>42950</v>
      </c>
      <c r="B5">
        <v>695</v>
      </c>
      <c r="C5">
        <v>304</v>
      </c>
      <c r="E5">
        <v>223</v>
      </c>
      <c r="F5">
        <v>184</v>
      </c>
      <c r="H5">
        <v>38</v>
      </c>
      <c r="I5">
        <v>76</v>
      </c>
      <c r="K5">
        <v>1665</v>
      </c>
      <c r="L5">
        <v>2055</v>
      </c>
    </row>
    <row r="6" spans="1:17" x14ac:dyDescent="0.2">
      <c r="A6" s="96">
        <v>42949</v>
      </c>
      <c r="B6">
        <v>700</v>
      </c>
      <c r="C6">
        <v>301</v>
      </c>
      <c r="E6">
        <v>194</v>
      </c>
      <c r="F6">
        <v>169</v>
      </c>
      <c r="H6">
        <v>26</v>
      </c>
      <c r="I6">
        <v>76</v>
      </c>
      <c r="K6">
        <v>1627</v>
      </c>
      <c r="L6">
        <v>1979</v>
      </c>
    </row>
    <row r="7" spans="1:17" x14ac:dyDescent="0.2">
      <c r="A7" s="96">
        <v>42948</v>
      </c>
      <c r="B7">
        <v>723</v>
      </c>
      <c r="C7">
        <v>282</v>
      </c>
      <c r="E7">
        <v>208</v>
      </c>
      <c r="F7">
        <v>157</v>
      </c>
      <c r="H7">
        <v>37</v>
      </c>
      <c r="I7">
        <v>75</v>
      </c>
      <c r="K7">
        <v>1601</v>
      </c>
      <c r="L7">
        <v>1903</v>
      </c>
    </row>
    <row r="8" spans="1:17" x14ac:dyDescent="0.2">
      <c r="A8" s="96">
        <v>42947</v>
      </c>
      <c r="B8">
        <v>941</v>
      </c>
      <c r="C8">
        <v>309</v>
      </c>
      <c r="E8">
        <v>226</v>
      </c>
      <c r="F8">
        <v>181</v>
      </c>
      <c r="H8">
        <v>36</v>
      </c>
      <c r="I8">
        <v>87</v>
      </c>
      <c r="K8">
        <v>1564</v>
      </c>
      <c r="L8">
        <v>1828</v>
      </c>
    </row>
    <row r="9" spans="1:17" ht="21" customHeight="1" x14ac:dyDescent="0.2">
      <c r="A9" s="20" t="s">
        <v>49</v>
      </c>
      <c r="B9" s="21">
        <f>SUM(B2:B8)</f>
        <v>5787</v>
      </c>
      <c r="C9" s="21">
        <f>SUM(C2:C8)</f>
        <v>2197</v>
      </c>
      <c r="D9" s="17">
        <f>(B9+C9)</f>
        <v>7984</v>
      </c>
      <c r="E9" s="21">
        <f>SUM(E2:E8)</f>
        <v>1514</v>
      </c>
      <c r="F9" s="21">
        <f>SUM(F2:F8)</f>
        <v>1201</v>
      </c>
      <c r="G9" s="17">
        <f>(E9+F9)</f>
        <v>2715</v>
      </c>
      <c r="H9" s="21">
        <f>SUM(H2:H8)</f>
        <v>278</v>
      </c>
      <c r="I9" s="21">
        <f>SUM(I2:I8)</f>
        <v>507</v>
      </c>
      <c r="J9" s="17">
        <f>(H9+I9)</f>
        <v>785</v>
      </c>
      <c r="K9" s="21"/>
      <c r="L9" s="21"/>
      <c r="M9" s="17">
        <f>K2+L2</f>
        <v>4057</v>
      </c>
      <c r="N9" s="21">
        <v>2.1701388888888892E-2</v>
      </c>
      <c r="O9" s="21">
        <v>8.7465277777777781E-2</v>
      </c>
      <c r="P9" s="21">
        <v>0.1171</v>
      </c>
      <c r="Q9" s="21">
        <v>6.5000000000000002E-2</v>
      </c>
    </row>
    <row r="10" spans="1:17" x14ac:dyDescent="0.2">
      <c r="A10" s="96">
        <v>42946</v>
      </c>
      <c r="B10">
        <v>1097</v>
      </c>
      <c r="C10">
        <v>468</v>
      </c>
      <c r="E10">
        <v>273</v>
      </c>
      <c r="F10">
        <v>231</v>
      </c>
      <c r="H10">
        <v>70</v>
      </c>
      <c r="I10">
        <v>114</v>
      </c>
      <c r="K10">
        <v>1528</v>
      </c>
      <c r="L10">
        <v>1741</v>
      </c>
    </row>
    <row r="11" spans="1:17" x14ac:dyDescent="0.2">
      <c r="A11" s="96">
        <v>42945</v>
      </c>
      <c r="B11">
        <v>1090</v>
      </c>
      <c r="C11">
        <v>394</v>
      </c>
      <c r="E11">
        <v>231</v>
      </c>
      <c r="F11">
        <v>195</v>
      </c>
      <c r="H11">
        <v>59</v>
      </c>
      <c r="I11">
        <v>99</v>
      </c>
      <c r="K11">
        <v>1458</v>
      </c>
      <c r="L11">
        <v>1627</v>
      </c>
      <c r="P11">
        <v>20.3</v>
      </c>
      <c r="Q11">
        <v>4</v>
      </c>
    </row>
    <row r="12" spans="1:17" x14ac:dyDescent="0.2">
      <c r="A12" s="96">
        <v>42944</v>
      </c>
      <c r="B12">
        <v>620</v>
      </c>
      <c r="C12">
        <v>256</v>
      </c>
      <c r="E12">
        <v>166</v>
      </c>
      <c r="F12">
        <v>152</v>
      </c>
      <c r="H12">
        <v>27</v>
      </c>
      <c r="I12">
        <v>66</v>
      </c>
      <c r="K12">
        <v>1399</v>
      </c>
      <c r="L12">
        <v>1528</v>
      </c>
      <c r="P12">
        <v>11.1</v>
      </c>
      <c r="Q12">
        <v>1.5</v>
      </c>
    </row>
    <row r="13" spans="1:17" x14ac:dyDescent="0.2">
      <c r="A13" s="96">
        <v>42943</v>
      </c>
      <c r="B13">
        <v>717</v>
      </c>
      <c r="C13">
        <v>234</v>
      </c>
      <c r="E13">
        <v>178</v>
      </c>
      <c r="F13">
        <v>158</v>
      </c>
      <c r="H13">
        <v>24</v>
      </c>
      <c r="I13">
        <v>81</v>
      </c>
      <c r="K13">
        <v>1372</v>
      </c>
      <c r="L13">
        <v>1462</v>
      </c>
      <c r="P13">
        <v>25</v>
      </c>
      <c r="Q13">
        <v>0</v>
      </c>
    </row>
    <row r="14" spans="1:17" x14ac:dyDescent="0.2">
      <c r="A14" s="96">
        <v>42942</v>
      </c>
      <c r="B14">
        <v>781</v>
      </c>
      <c r="C14">
        <v>240</v>
      </c>
      <c r="E14">
        <v>193</v>
      </c>
      <c r="F14">
        <v>149</v>
      </c>
      <c r="H14">
        <v>36</v>
      </c>
      <c r="I14">
        <v>63</v>
      </c>
      <c r="K14">
        <v>1348</v>
      </c>
      <c r="L14">
        <v>1381</v>
      </c>
      <c r="P14">
        <v>16.7</v>
      </c>
      <c r="Q14">
        <v>1.6</v>
      </c>
    </row>
    <row r="15" spans="1:17" x14ac:dyDescent="0.2">
      <c r="A15" s="96">
        <v>42941</v>
      </c>
      <c r="B15">
        <v>752</v>
      </c>
      <c r="C15">
        <v>221</v>
      </c>
      <c r="E15">
        <v>174</v>
      </c>
      <c r="F15">
        <v>133</v>
      </c>
      <c r="H15">
        <v>29</v>
      </c>
      <c r="I15">
        <v>62</v>
      </c>
      <c r="K15">
        <v>1312</v>
      </c>
      <c r="L15">
        <v>1318</v>
      </c>
      <c r="P15">
        <v>27.6</v>
      </c>
      <c r="Q15">
        <v>6.5</v>
      </c>
    </row>
    <row r="16" spans="1:17" x14ac:dyDescent="0.2">
      <c r="A16" s="96">
        <v>42940</v>
      </c>
      <c r="B16">
        <v>871</v>
      </c>
      <c r="C16">
        <v>257</v>
      </c>
      <c r="E16">
        <v>208</v>
      </c>
      <c r="F16">
        <v>145</v>
      </c>
      <c r="H16">
        <v>51</v>
      </c>
      <c r="I16">
        <v>70</v>
      </c>
      <c r="K16">
        <v>1283</v>
      </c>
      <c r="L16">
        <v>1256</v>
      </c>
      <c r="P16">
        <v>15.7</v>
      </c>
      <c r="Q16">
        <v>2.9</v>
      </c>
    </row>
    <row r="17" spans="1:17" ht="21" customHeight="1" x14ac:dyDescent="0.2">
      <c r="A17" s="20" t="s">
        <v>49</v>
      </c>
      <c r="B17" s="21">
        <f>SUM(B10:B16)</f>
        <v>5928</v>
      </c>
      <c r="C17" s="21">
        <f>SUM(C10:C16)</f>
        <v>2070</v>
      </c>
      <c r="D17" s="17">
        <f>(B17+C17)</f>
        <v>7998</v>
      </c>
      <c r="E17" s="21">
        <f>SUM(E10:E16)</f>
        <v>1423</v>
      </c>
      <c r="F17" s="21">
        <f>SUM(F10:F16)</f>
        <v>1163</v>
      </c>
      <c r="G17" s="17">
        <f>(E17+F17)</f>
        <v>2586</v>
      </c>
      <c r="H17" s="21">
        <f>SUM(H10:H16)</f>
        <v>296</v>
      </c>
      <c r="I17" s="21">
        <f>SUM(I10:I16)</f>
        <v>555</v>
      </c>
      <c r="J17" s="17">
        <f>(H17+I17)</f>
        <v>851</v>
      </c>
      <c r="K17" s="21"/>
      <c r="L17" s="21"/>
      <c r="M17" s="17">
        <f>K10+L10</f>
        <v>3269</v>
      </c>
      <c r="N17" s="21">
        <v>2.1701388888888892E-2</v>
      </c>
      <c r="O17" s="21">
        <v>8.7465277777777781E-2</v>
      </c>
      <c r="P17" s="21">
        <v>0.1171</v>
      </c>
      <c r="Q17" s="21">
        <v>6.5000000000000002E-2</v>
      </c>
    </row>
    <row r="18" spans="1:17" x14ac:dyDescent="0.2">
      <c r="A18" s="96">
        <v>42939</v>
      </c>
      <c r="B18">
        <v>1249</v>
      </c>
      <c r="C18">
        <v>574</v>
      </c>
      <c r="E18">
        <v>250</v>
      </c>
      <c r="F18">
        <v>214</v>
      </c>
      <c r="H18">
        <v>85</v>
      </c>
      <c r="I18">
        <v>102</v>
      </c>
      <c r="K18">
        <v>1232</v>
      </c>
      <c r="L18">
        <v>1186</v>
      </c>
      <c r="P18">
        <v>16.5</v>
      </c>
      <c r="Q18">
        <v>4.9000000000000004</v>
      </c>
    </row>
    <row r="19" spans="1:17" x14ac:dyDescent="0.2">
      <c r="A19" s="96">
        <v>42938</v>
      </c>
      <c r="B19">
        <v>850</v>
      </c>
      <c r="C19">
        <v>402</v>
      </c>
      <c r="E19">
        <v>204</v>
      </c>
      <c r="F19">
        <v>188</v>
      </c>
      <c r="H19">
        <v>57</v>
      </c>
      <c r="I19">
        <v>95</v>
      </c>
      <c r="K19">
        <v>1147</v>
      </c>
      <c r="L19">
        <v>1084</v>
      </c>
      <c r="P19">
        <v>19.3</v>
      </c>
      <c r="Q19">
        <v>2.1</v>
      </c>
    </row>
    <row r="20" spans="1:17" x14ac:dyDescent="0.2">
      <c r="A20" s="96">
        <v>42937</v>
      </c>
      <c r="B20">
        <v>643</v>
      </c>
      <c r="C20">
        <v>261</v>
      </c>
      <c r="E20">
        <v>160</v>
      </c>
      <c r="F20">
        <v>135</v>
      </c>
      <c r="H20">
        <v>22</v>
      </c>
      <c r="I20">
        <v>54</v>
      </c>
      <c r="K20">
        <v>1090</v>
      </c>
      <c r="L20">
        <v>989</v>
      </c>
      <c r="P20">
        <v>4.5</v>
      </c>
      <c r="Q20">
        <v>1.9</v>
      </c>
    </row>
    <row r="21" spans="1:17" x14ac:dyDescent="0.2">
      <c r="A21" s="96">
        <v>42936</v>
      </c>
      <c r="B21">
        <v>610</v>
      </c>
      <c r="C21">
        <v>231</v>
      </c>
      <c r="E21">
        <v>154</v>
      </c>
      <c r="F21">
        <v>119</v>
      </c>
      <c r="H21">
        <v>29</v>
      </c>
      <c r="I21">
        <v>49</v>
      </c>
      <c r="K21">
        <v>1068</v>
      </c>
      <c r="L21">
        <v>935</v>
      </c>
      <c r="P21">
        <v>20.7</v>
      </c>
      <c r="Q21">
        <v>2</v>
      </c>
    </row>
    <row r="22" spans="1:17" x14ac:dyDescent="0.2">
      <c r="A22" s="96">
        <v>42935</v>
      </c>
      <c r="B22">
        <v>665</v>
      </c>
      <c r="C22">
        <v>176</v>
      </c>
      <c r="E22">
        <v>158</v>
      </c>
      <c r="F22">
        <v>88</v>
      </c>
      <c r="H22">
        <v>44</v>
      </c>
      <c r="I22">
        <v>22</v>
      </c>
      <c r="K22">
        <v>1039</v>
      </c>
      <c r="L22">
        <v>886</v>
      </c>
      <c r="P22">
        <v>13.6</v>
      </c>
      <c r="Q22">
        <v>9.1</v>
      </c>
    </row>
    <row r="23" spans="1:17" x14ac:dyDescent="0.2">
      <c r="A23" s="96">
        <v>42934</v>
      </c>
      <c r="B23">
        <v>691</v>
      </c>
      <c r="C23">
        <v>140</v>
      </c>
      <c r="E23">
        <v>159</v>
      </c>
      <c r="F23">
        <v>86</v>
      </c>
      <c r="H23">
        <v>32</v>
      </c>
      <c r="I23">
        <v>21</v>
      </c>
      <c r="K23">
        <v>995</v>
      </c>
      <c r="L23">
        <v>864</v>
      </c>
      <c r="P23">
        <v>18.8</v>
      </c>
      <c r="Q23">
        <v>4.8</v>
      </c>
    </row>
    <row r="24" spans="1:17" x14ac:dyDescent="0.2">
      <c r="A24" s="96">
        <v>42933</v>
      </c>
      <c r="B24">
        <v>765</v>
      </c>
      <c r="C24">
        <v>236</v>
      </c>
      <c r="E24">
        <v>171</v>
      </c>
      <c r="F24">
        <v>86</v>
      </c>
      <c r="H24">
        <v>52</v>
      </c>
      <c r="I24">
        <v>27</v>
      </c>
      <c r="K24">
        <v>963</v>
      </c>
      <c r="L24">
        <v>843</v>
      </c>
      <c r="P24">
        <v>13.5</v>
      </c>
      <c r="Q24">
        <v>25.9</v>
      </c>
    </row>
    <row r="25" spans="1:17" ht="21" customHeight="1" x14ac:dyDescent="0.2">
      <c r="A25" s="20" t="s">
        <v>49</v>
      </c>
      <c r="B25" s="21">
        <f>SUM(B18:B24)</f>
        <v>5473</v>
      </c>
      <c r="C25" s="21">
        <f>SUM(C18:C24)</f>
        <v>2020</v>
      </c>
      <c r="D25" s="17">
        <f>(B25+C25)</f>
        <v>7493</v>
      </c>
      <c r="E25" s="21">
        <f>SUM(E18:E24)</f>
        <v>1256</v>
      </c>
      <c r="F25" s="21">
        <f>SUM(F18:F24)</f>
        <v>916</v>
      </c>
      <c r="G25" s="17">
        <f>(E25+F25)</f>
        <v>2172</v>
      </c>
      <c r="H25" s="21">
        <f>SUM(H18:H24)</f>
        <v>321</v>
      </c>
      <c r="I25" s="21">
        <f>SUM(I18:I24)</f>
        <v>370</v>
      </c>
      <c r="J25" s="17">
        <f>(H25+I25)</f>
        <v>691</v>
      </c>
      <c r="K25" s="21"/>
      <c r="L25" s="21"/>
      <c r="M25" s="17">
        <f>K18+L18</f>
        <v>2418</v>
      </c>
      <c r="N25" s="21">
        <v>2.1701388888888892E-2</v>
      </c>
      <c r="O25" s="21">
        <v>8.7465277777777781E-2</v>
      </c>
      <c r="P25" s="21">
        <v>0.1171</v>
      </c>
      <c r="Q25" s="21">
        <v>6.5000000000000002E-2</v>
      </c>
    </row>
    <row r="26" spans="1:17" x14ac:dyDescent="0.2">
      <c r="A26" s="96">
        <v>42932</v>
      </c>
      <c r="B26">
        <v>1127</v>
      </c>
      <c r="C26">
        <v>390</v>
      </c>
      <c r="E26">
        <v>213</v>
      </c>
      <c r="F26">
        <v>131</v>
      </c>
      <c r="H26">
        <v>87</v>
      </c>
      <c r="I26">
        <v>43</v>
      </c>
      <c r="K26">
        <v>911</v>
      </c>
      <c r="L26">
        <v>816</v>
      </c>
      <c r="P26">
        <v>21.8</v>
      </c>
      <c r="Q26">
        <v>14</v>
      </c>
    </row>
    <row r="27" spans="1:17" x14ac:dyDescent="0.2">
      <c r="A27" s="96">
        <v>42931</v>
      </c>
      <c r="B27">
        <v>724</v>
      </c>
      <c r="C27">
        <v>376</v>
      </c>
      <c r="E27">
        <v>142</v>
      </c>
      <c r="F27">
        <v>116</v>
      </c>
      <c r="H27">
        <v>66</v>
      </c>
      <c r="I27">
        <v>38</v>
      </c>
      <c r="K27">
        <v>824</v>
      </c>
      <c r="L27">
        <v>773</v>
      </c>
      <c r="P27">
        <v>16.7</v>
      </c>
      <c r="Q27">
        <v>23.7</v>
      </c>
    </row>
    <row r="28" spans="1:17" x14ac:dyDescent="0.2">
      <c r="A28" s="96">
        <v>42930</v>
      </c>
      <c r="B28">
        <v>477</v>
      </c>
      <c r="C28">
        <v>227</v>
      </c>
      <c r="E28">
        <v>97</v>
      </c>
      <c r="F28">
        <v>83</v>
      </c>
      <c r="H28">
        <v>19</v>
      </c>
      <c r="I28">
        <v>21</v>
      </c>
      <c r="K28">
        <v>758</v>
      </c>
      <c r="L28">
        <v>735</v>
      </c>
      <c r="P28">
        <v>21.1</v>
      </c>
      <c r="Q28">
        <v>28.6</v>
      </c>
    </row>
    <row r="29" spans="1:17" x14ac:dyDescent="0.2">
      <c r="A29" s="96">
        <v>42929</v>
      </c>
      <c r="B29">
        <v>443</v>
      </c>
      <c r="C29">
        <v>281</v>
      </c>
      <c r="E29">
        <v>101</v>
      </c>
      <c r="F29">
        <v>71</v>
      </c>
      <c r="H29">
        <v>25</v>
      </c>
      <c r="I29">
        <v>16</v>
      </c>
      <c r="K29">
        <v>739</v>
      </c>
      <c r="L29">
        <v>714</v>
      </c>
      <c r="P29">
        <v>20</v>
      </c>
      <c r="Q29">
        <v>18.8</v>
      </c>
    </row>
    <row r="30" spans="1:17" x14ac:dyDescent="0.2">
      <c r="A30" s="96">
        <v>42928</v>
      </c>
      <c r="B30">
        <v>949</v>
      </c>
      <c r="C30">
        <v>108</v>
      </c>
      <c r="E30">
        <v>117</v>
      </c>
      <c r="F30">
        <v>63</v>
      </c>
      <c r="H30">
        <v>21</v>
      </c>
      <c r="I30">
        <v>15</v>
      </c>
      <c r="K30">
        <v>714</v>
      </c>
      <c r="L30">
        <v>698</v>
      </c>
      <c r="P30">
        <v>4.8</v>
      </c>
      <c r="Q30">
        <v>6.7</v>
      </c>
    </row>
    <row r="31" spans="1:17" x14ac:dyDescent="0.2">
      <c r="A31" s="96">
        <v>42927</v>
      </c>
      <c r="B31">
        <v>751</v>
      </c>
      <c r="C31">
        <v>117</v>
      </c>
      <c r="E31">
        <v>110</v>
      </c>
      <c r="F31">
        <v>66</v>
      </c>
      <c r="H31">
        <v>35</v>
      </c>
      <c r="I31">
        <v>13</v>
      </c>
      <c r="K31">
        <v>693</v>
      </c>
      <c r="L31">
        <v>683</v>
      </c>
      <c r="P31">
        <v>17.100000000000001</v>
      </c>
      <c r="Q31">
        <v>0</v>
      </c>
    </row>
    <row r="32" spans="1:17" x14ac:dyDescent="0.2">
      <c r="A32" s="96">
        <v>42926</v>
      </c>
      <c r="B32">
        <v>553</v>
      </c>
      <c r="C32">
        <v>125</v>
      </c>
      <c r="E32">
        <v>99</v>
      </c>
      <c r="F32">
        <v>73</v>
      </c>
      <c r="H32">
        <v>32</v>
      </c>
      <c r="I32">
        <v>22</v>
      </c>
      <c r="K32">
        <v>658</v>
      </c>
      <c r="L32">
        <v>670</v>
      </c>
      <c r="P32">
        <v>6.3</v>
      </c>
      <c r="Q32">
        <v>13.6</v>
      </c>
    </row>
    <row r="33" spans="1:17" ht="21" customHeight="1" x14ac:dyDescent="0.2">
      <c r="A33" s="20" t="s">
        <v>49</v>
      </c>
      <c r="B33" s="21">
        <f>SUM(B26:B32)</f>
        <v>5024</v>
      </c>
      <c r="C33" s="21">
        <f>SUM(C26:C32)</f>
        <v>1624</v>
      </c>
      <c r="D33" s="17">
        <f>(B33+C33)</f>
        <v>6648</v>
      </c>
      <c r="E33" s="21">
        <f>SUM(E26:E32)</f>
        <v>879</v>
      </c>
      <c r="F33" s="21">
        <f>SUM(F26:F32)</f>
        <v>603</v>
      </c>
      <c r="G33" s="17">
        <f>(E33+F33)</f>
        <v>1482</v>
      </c>
      <c r="H33" s="21">
        <f>SUM(H26:H32)</f>
        <v>285</v>
      </c>
      <c r="I33" s="21">
        <f>SUM(I26:I32)</f>
        <v>168</v>
      </c>
      <c r="J33" s="17">
        <f>(H33+I33)</f>
        <v>453</v>
      </c>
      <c r="K33" s="21"/>
      <c r="L33" s="21"/>
      <c r="M33" s="17">
        <f>K26+L26</f>
        <v>1727</v>
      </c>
      <c r="N33" s="21">
        <v>2.1701388888888892E-2</v>
      </c>
      <c r="O33" s="21">
        <v>8.7465277777777781E-2</v>
      </c>
      <c r="P33" s="21">
        <v>0.1171</v>
      </c>
      <c r="Q33" s="21">
        <v>6.5000000000000002E-2</v>
      </c>
    </row>
    <row r="34" spans="1:17" x14ac:dyDescent="0.2">
      <c r="A34" s="96">
        <v>42925</v>
      </c>
      <c r="B34">
        <v>779</v>
      </c>
      <c r="C34">
        <v>328</v>
      </c>
      <c r="E34">
        <v>129</v>
      </c>
      <c r="F34">
        <v>86</v>
      </c>
      <c r="H34">
        <v>53</v>
      </c>
      <c r="I34">
        <v>34</v>
      </c>
      <c r="K34">
        <v>626</v>
      </c>
      <c r="L34">
        <v>648</v>
      </c>
      <c r="P34">
        <v>20.8</v>
      </c>
      <c r="Q34">
        <v>26.5</v>
      </c>
    </row>
    <row r="35" spans="1:17" x14ac:dyDescent="0.2">
      <c r="A35" s="96">
        <v>42924</v>
      </c>
      <c r="B35">
        <v>751</v>
      </c>
      <c r="C35">
        <v>310</v>
      </c>
      <c r="E35">
        <v>101</v>
      </c>
      <c r="F35">
        <v>90</v>
      </c>
      <c r="H35">
        <v>30</v>
      </c>
      <c r="I35">
        <v>27</v>
      </c>
      <c r="K35">
        <v>573</v>
      </c>
      <c r="L35">
        <v>614</v>
      </c>
      <c r="P35">
        <v>16.7</v>
      </c>
      <c r="Q35">
        <v>18.5</v>
      </c>
    </row>
    <row r="36" spans="1:17" x14ac:dyDescent="0.2">
      <c r="A36" s="96">
        <v>42923</v>
      </c>
      <c r="B36">
        <v>451</v>
      </c>
      <c r="C36">
        <v>116</v>
      </c>
      <c r="E36">
        <v>79</v>
      </c>
      <c r="F36">
        <v>58</v>
      </c>
      <c r="H36">
        <v>25</v>
      </c>
      <c r="I36">
        <v>26</v>
      </c>
      <c r="K36">
        <v>543</v>
      </c>
      <c r="L36">
        <v>587</v>
      </c>
      <c r="P36">
        <v>8</v>
      </c>
      <c r="Q36">
        <v>0</v>
      </c>
    </row>
    <row r="37" spans="1:17" x14ac:dyDescent="0.2">
      <c r="A37" s="96">
        <v>42922</v>
      </c>
      <c r="B37">
        <v>301</v>
      </c>
      <c r="C37">
        <v>106</v>
      </c>
      <c r="E37">
        <v>69</v>
      </c>
      <c r="F37">
        <v>62</v>
      </c>
      <c r="H37">
        <v>26</v>
      </c>
      <c r="I37">
        <v>32</v>
      </c>
      <c r="K37">
        <v>518</v>
      </c>
      <c r="L37">
        <v>561</v>
      </c>
      <c r="P37">
        <v>11.5</v>
      </c>
      <c r="Q37">
        <v>9.4</v>
      </c>
    </row>
    <row r="38" spans="1:17" x14ac:dyDescent="0.2">
      <c r="A38" s="96">
        <v>42921</v>
      </c>
      <c r="B38">
        <v>349</v>
      </c>
      <c r="C38">
        <v>176</v>
      </c>
      <c r="E38">
        <v>57</v>
      </c>
      <c r="F38">
        <v>61</v>
      </c>
      <c r="H38">
        <v>14</v>
      </c>
      <c r="I38">
        <v>18</v>
      </c>
      <c r="K38">
        <v>492</v>
      </c>
      <c r="L38">
        <v>529</v>
      </c>
      <c r="P38">
        <v>14.3</v>
      </c>
      <c r="Q38">
        <v>27.8</v>
      </c>
    </row>
    <row r="39" spans="1:17" x14ac:dyDescent="0.2">
      <c r="A39" s="96">
        <v>42920</v>
      </c>
      <c r="B39">
        <v>517</v>
      </c>
      <c r="C39">
        <v>48</v>
      </c>
      <c r="E39">
        <v>67</v>
      </c>
      <c r="F39">
        <v>36</v>
      </c>
      <c r="H39">
        <v>27</v>
      </c>
      <c r="I39">
        <v>15</v>
      </c>
      <c r="K39">
        <v>478</v>
      </c>
      <c r="L39">
        <v>511</v>
      </c>
      <c r="P39">
        <v>3.7</v>
      </c>
      <c r="Q39">
        <v>6.7</v>
      </c>
    </row>
    <row r="40" spans="1:17" x14ac:dyDescent="0.2">
      <c r="A40" s="96">
        <v>42919</v>
      </c>
      <c r="B40">
        <v>511</v>
      </c>
      <c r="C40">
        <v>81</v>
      </c>
      <c r="E40">
        <v>56</v>
      </c>
      <c r="F40">
        <v>36</v>
      </c>
      <c r="H40">
        <v>19</v>
      </c>
      <c r="I40">
        <v>7</v>
      </c>
      <c r="K40">
        <v>451</v>
      </c>
      <c r="L40">
        <v>496</v>
      </c>
      <c r="P40">
        <v>5.3</v>
      </c>
      <c r="Q40">
        <v>0</v>
      </c>
    </row>
    <row r="41" spans="1:17" ht="21" customHeight="1" x14ac:dyDescent="0.2">
      <c r="A41" s="20" t="s">
        <v>49</v>
      </c>
      <c r="B41" s="21">
        <f>SUM(B34:B40)</f>
        <v>3659</v>
      </c>
      <c r="C41" s="21">
        <f>SUM(C34:C40)</f>
        <v>1165</v>
      </c>
      <c r="D41" s="17">
        <f>(B41+C41)</f>
        <v>4824</v>
      </c>
      <c r="E41" s="21">
        <f>SUM(E34:E40)</f>
        <v>558</v>
      </c>
      <c r="F41" s="21">
        <f>SUM(F34:F40)</f>
        <v>429</v>
      </c>
      <c r="G41" s="17">
        <f>(E41+F41)</f>
        <v>987</v>
      </c>
      <c r="H41" s="21">
        <f>SUM(H34:H40)</f>
        <v>194</v>
      </c>
      <c r="I41" s="21">
        <f>SUM(I34:I40)</f>
        <v>159</v>
      </c>
      <c r="J41" s="17">
        <f>(H41+I41)</f>
        <v>353</v>
      </c>
      <c r="K41" s="21"/>
      <c r="L41" s="21"/>
      <c r="M41" s="17">
        <f>K34+L34</f>
        <v>1274</v>
      </c>
      <c r="N41" s="21">
        <v>2.1701388888888892E-2</v>
      </c>
      <c r="O41" s="21">
        <v>8.7465277777777781E-2</v>
      </c>
      <c r="P41" s="21">
        <v>0.1171</v>
      </c>
      <c r="Q41" s="21">
        <v>6.5000000000000002E-2</v>
      </c>
    </row>
    <row r="42" spans="1:17" x14ac:dyDescent="0.2">
      <c r="A42" s="96">
        <v>42918</v>
      </c>
      <c r="B42">
        <v>294</v>
      </c>
      <c r="C42">
        <v>78</v>
      </c>
      <c r="E42">
        <v>45</v>
      </c>
      <c r="F42">
        <v>40</v>
      </c>
      <c r="H42">
        <v>7</v>
      </c>
      <c r="I42">
        <v>13</v>
      </c>
      <c r="K42">
        <v>432</v>
      </c>
      <c r="L42">
        <v>489</v>
      </c>
      <c r="P42">
        <v>0</v>
      </c>
      <c r="Q42">
        <v>23.1</v>
      </c>
    </row>
    <row r="43" spans="1:17" x14ac:dyDescent="0.2">
      <c r="A43" s="96">
        <v>42917</v>
      </c>
      <c r="B43">
        <v>250</v>
      </c>
      <c r="C43">
        <v>91</v>
      </c>
      <c r="E43">
        <v>47</v>
      </c>
      <c r="F43">
        <v>47</v>
      </c>
      <c r="H43">
        <v>14</v>
      </c>
      <c r="I43">
        <v>15</v>
      </c>
      <c r="K43">
        <v>425</v>
      </c>
      <c r="L43">
        <v>476</v>
      </c>
      <c r="P43">
        <v>21.4</v>
      </c>
      <c r="Q43">
        <v>6.7</v>
      </c>
    </row>
    <row r="44" spans="1:17" x14ac:dyDescent="0.2">
      <c r="A44" s="96">
        <v>42916</v>
      </c>
      <c r="B44">
        <v>170</v>
      </c>
      <c r="C44">
        <v>51</v>
      </c>
      <c r="E44">
        <v>32</v>
      </c>
      <c r="F44">
        <v>29</v>
      </c>
      <c r="H44">
        <v>8</v>
      </c>
      <c r="I44">
        <v>7</v>
      </c>
      <c r="K44">
        <v>411</v>
      </c>
      <c r="L44">
        <v>461</v>
      </c>
      <c r="P44">
        <v>25</v>
      </c>
      <c r="Q44">
        <v>0</v>
      </c>
    </row>
    <row r="45" spans="1:17" x14ac:dyDescent="0.2">
      <c r="A45" s="96">
        <v>42915</v>
      </c>
      <c r="B45">
        <v>168</v>
      </c>
      <c r="C45">
        <v>57</v>
      </c>
      <c r="E45">
        <v>37</v>
      </c>
      <c r="F45">
        <v>30</v>
      </c>
      <c r="H45">
        <v>10</v>
      </c>
      <c r="I45">
        <v>7</v>
      </c>
      <c r="K45">
        <v>403</v>
      </c>
      <c r="L45">
        <v>454</v>
      </c>
      <c r="P45">
        <v>20</v>
      </c>
      <c r="Q45">
        <v>0</v>
      </c>
    </row>
    <row r="46" spans="1:17" x14ac:dyDescent="0.2">
      <c r="A46" s="96">
        <v>42914</v>
      </c>
      <c r="B46">
        <v>257</v>
      </c>
      <c r="C46">
        <v>37</v>
      </c>
      <c r="E46">
        <v>50</v>
      </c>
      <c r="F46">
        <v>18</v>
      </c>
      <c r="H46">
        <v>15</v>
      </c>
      <c r="I46">
        <v>7</v>
      </c>
      <c r="K46">
        <v>393</v>
      </c>
      <c r="L46">
        <v>447</v>
      </c>
      <c r="P46">
        <v>33.299999999999997</v>
      </c>
      <c r="Q46">
        <v>14.3</v>
      </c>
    </row>
    <row r="47" spans="1:17" x14ac:dyDescent="0.2">
      <c r="A47" s="96">
        <v>42913</v>
      </c>
      <c r="B47">
        <v>245</v>
      </c>
      <c r="C47">
        <v>31</v>
      </c>
      <c r="E47">
        <v>45</v>
      </c>
      <c r="F47">
        <v>24</v>
      </c>
      <c r="H47">
        <v>9</v>
      </c>
      <c r="I47">
        <v>4</v>
      </c>
      <c r="K47">
        <v>378</v>
      </c>
      <c r="L47">
        <v>440</v>
      </c>
      <c r="P47">
        <v>11.1</v>
      </c>
      <c r="Q47">
        <v>0</v>
      </c>
    </row>
    <row r="48" spans="1:17" x14ac:dyDescent="0.2">
      <c r="A48" s="96">
        <v>42912</v>
      </c>
      <c r="B48">
        <v>365</v>
      </c>
      <c r="C48">
        <v>34</v>
      </c>
      <c r="E48">
        <v>44</v>
      </c>
      <c r="F48">
        <v>18</v>
      </c>
      <c r="H48">
        <v>8</v>
      </c>
      <c r="I48">
        <v>4</v>
      </c>
      <c r="K48">
        <v>369</v>
      </c>
      <c r="L48">
        <v>436</v>
      </c>
      <c r="P48">
        <v>25</v>
      </c>
      <c r="Q48">
        <v>25</v>
      </c>
    </row>
    <row r="49" spans="1:17" ht="21" customHeight="1" x14ac:dyDescent="0.2">
      <c r="A49" s="20" t="s">
        <v>49</v>
      </c>
      <c r="B49" s="21">
        <f>SUM(B42:B48)</f>
        <v>1749</v>
      </c>
      <c r="C49" s="21">
        <f>SUM(C42:C48)</f>
        <v>379</v>
      </c>
      <c r="D49" s="17">
        <f>(B49+C49)</f>
        <v>2128</v>
      </c>
      <c r="E49" s="21">
        <f>SUM(E42:E48)</f>
        <v>300</v>
      </c>
      <c r="F49" s="21">
        <f>SUM(F42:F48)</f>
        <v>206</v>
      </c>
      <c r="G49" s="17">
        <f>(E49+F49)</f>
        <v>506</v>
      </c>
      <c r="H49" s="21">
        <f>SUM(H42:H48)</f>
        <v>71</v>
      </c>
      <c r="I49" s="21">
        <f>SUM(I42:I48)</f>
        <v>57</v>
      </c>
      <c r="J49" s="17">
        <f>(H49+I49)</f>
        <v>128</v>
      </c>
      <c r="K49" s="21"/>
      <c r="L49" s="21"/>
      <c r="M49" s="17">
        <f>K42+L42</f>
        <v>921</v>
      </c>
      <c r="N49" s="21">
        <v>2.1701388888888892E-2</v>
      </c>
      <c r="O49" s="21">
        <v>8.7465277777777781E-2</v>
      </c>
      <c r="P49" s="21">
        <v>0.1171</v>
      </c>
      <c r="Q49" s="21">
        <v>6.5000000000000002E-2</v>
      </c>
    </row>
    <row r="50" spans="1:17" x14ac:dyDescent="0.2">
      <c r="A50" s="96">
        <v>42911</v>
      </c>
      <c r="B50">
        <v>229</v>
      </c>
      <c r="C50">
        <v>46</v>
      </c>
      <c r="E50">
        <v>45</v>
      </c>
      <c r="F50">
        <v>28</v>
      </c>
      <c r="H50">
        <v>12</v>
      </c>
      <c r="I50">
        <v>7</v>
      </c>
      <c r="K50">
        <v>361</v>
      </c>
      <c r="L50">
        <v>432</v>
      </c>
      <c r="P50">
        <v>0</v>
      </c>
      <c r="Q50">
        <v>14.3</v>
      </c>
    </row>
    <row r="51" spans="1:17" x14ac:dyDescent="0.2">
      <c r="A51" s="96">
        <v>42910</v>
      </c>
      <c r="B51">
        <v>204</v>
      </c>
      <c r="C51">
        <v>69</v>
      </c>
      <c r="E51">
        <v>32</v>
      </c>
      <c r="F51">
        <v>36</v>
      </c>
      <c r="H51">
        <v>12</v>
      </c>
      <c r="I51">
        <v>13</v>
      </c>
      <c r="K51">
        <v>349</v>
      </c>
      <c r="L51">
        <v>425</v>
      </c>
      <c r="P51">
        <v>8.3000000000000007</v>
      </c>
      <c r="Q51">
        <v>7.7</v>
      </c>
    </row>
    <row r="52" spans="1:17" x14ac:dyDescent="0.2">
      <c r="A52" s="96">
        <v>42909</v>
      </c>
      <c r="B52">
        <v>157</v>
      </c>
      <c r="C52">
        <v>28</v>
      </c>
      <c r="E52">
        <v>39</v>
      </c>
      <c r="F52">
        <v>22</v>
      </c>
      <c r="H52">
        <v>5</v>
      </c>
      <c r="I52">
        <v>6</v>
      </c>
      <c r="K52">
        <v>337</v>
      </c>
      <c r="L52">
        <v>412</v>
      </c>
      <c r="P52">
        <v>0</v>
      </c>
      <c r="Q52">
        <v>0</v>
      </c>
    </row>
    <row r="53" spans="1:17" x14ac:dyDescent="0.2">
      <c r="A53" s="96">
        <v>42908</v>
      </c>
      <c r="B53">
        <v>286</v>
      </c>
      <c r="C53">
        <v>39</v>
      </c>
      <c r="E53">
        <v>47</v>
      </c>
      <c r="F53">
        <v>23</v>
      </c>
      <c r="H53">
        <v>16</v>
      </c>
      <c r="I53">
        <v>6</v>
      </c>
      <c r="K53">
        <v>332</v>
      </c>
      <c r="L53">
        <v>406</v>
      </c>
      <c r="P53">
        <v>12.5</v>
      </c>
      <c r="Q53">
        <v>16.7</v>
      </c>
    </row>
    <row r="54" spans="1:17" x14ac:dyDescent="0.2">
      <c r="A54" s="96">
        <v>42907</v>
      </c>
      <c r="B54">
        <v>209</v>
      </c>
      <c r="C54">
        <v>93</v>
      </c>
      <c r="E54">
        <v>40</v>
      </c>
      <c r="F54">
        <v>32</v>
      </c>
      <c r="H54">
        <v>11</v>
      </c>
      <c r="I54">
        <v>8</v>
      </c>
      <c r="K54">
        <v>316</v>
      </c>
      <c r="L54">
        <v>400</v>
      </c>
      <c r="P54">
        <v>18.2</v>
      </c>
      <c r="Q54">
        <v>0</v>
      </c>
    </row>
    <row r="55" spans="1:17" x14ac:dyDescent="0.2">
      <c r="A55" s="96">
        <v>42906</v>
      </c>
      <c r="B55">
        <v>194</v>
      </c>
      <c r="C55">
        <v>56</v>
      </c>
      <c r="E55">
        <v>33</v>
      </c>
      <c r="F55">
        <v>22</v>
      </c>
      <c r="H55">
        <v>11</v>
      </c>
      <c r="I55">
        <v>6</v>
      </c>
      <c r="K55">
        <v>305</v>
      </c>
      <c r="L55">
        <v>392</v>
      </c>
      <c r="P55">
        <v>27.3</v>
      </c>
      <c r="Q55">
        <v>0</v>
      </c>
    </row>
    <row r="56" spans="1:17" x14ac:dyDescent="0.2">
      <c r="A56" s="96">
        <v>42905</v>
      </c>
      <c r="B56">
        <v>277</v>
      </c>
      <c r="C56">
        <v>64</v>
      </c>
      <c r="E56">
        <v>34</v>
      </c>
      <c r="F56">
        <v>33</v>
      </c>
      <c r="H56">
        <v>4</v>
      </c>
      <c r="I56">
        <v>11</v>
      </c>
      <c r="K56">
        <v>294</v>
      </c>
      <c r="L56">
        <v>386</v>
      </c>
      <c r="P56">
        <v>0</v>
      </c>
      <c r="Q56">
        <v>18.2</v>
      </c>
    </row>
    <row r="57" spans="1:17" ht="21" customHeight="1" x14ac:dyDescent="0.2">
      <c r="A57" s="20" t="s">
        <v>49</v>
      </c>
      <c r="B57" s="21">
        <f>SUM(B50:B56)</f>
        <v>1556</v>
      </c>
      <c r="C57" s="21">
        <f>SUM(C50:C56)</f>
        <v>395</v>
      </c>
      <c r="D57" s="17">
        <f>(B57+C57)</f>
        <v>1951</v>
      </c>
      <c r="E57" s="21">
        <f>SUM(E50:E56)</f>
        <v>270</v>
      </c>
      <c r="F57" s="21">
        <f>SUM(F50:F56)</f>
        <v>196</v>
      </c>
      <c r="G57" s="17">
        <f>(E57+F57)</f>
        <v>466</v>
      </c>
      <c r="H57" s="21">
        <f>SUM(H50:H56)</f>
        <v>71</v>
      </c>
      <c r="I57" s="21">
        <f>SUM(I50:I56)</f>
        <v>57</v>
      </c>
      <c r="J57" s="17">
        <f>(H57+I57)</f>
        <v>128</v>
      </c>
      <c r="K57" s="21"/>
      <c r="L57" s="21"/>
      <c r="M57" s="17">
        <f>K50+L50</f>
        <v>793</v>
      </c>
      <c r="N57" s="21">
        <v>2.1701388888888892E-2</v>
      </c>
      <c r="O57" s="21">
        <v>8.7465277777777781E-2</v>
      </c>
      <c r="P57" s="21">
        <v>0.1171</v>
      </c>
      <c r="Q57" s="21">
        <v>6.5000000000000002E-2</v>
      </c>
    </row>
    <row r="58" spans="1:17" x14ac:dyDescent="0.2">
      <c r="A58" s="96">
        <v>42904</v>
      </c>
      <c r="B58">
        <v>207</v>
      </c>
      <c r="C58">
        <v>61</v>
      </c>
      <c r="E58">
        <v>42</v>
      </c>
      <c r="F58">
        <v>41</v>
      </c>
      <c r="H58">
        <v>10</v>
      </c>
      <c r="I58">
        <v>20</v>
      </c>
      <c r="K58">
        <v>290</v>
      </c>
      <c r="L58">
        <v>375</v>
      </c>
      <c r="P58">
        <v>20</v>
      </c>
      <c r="Q58">
        <v>0</v>
      </c>
    </row>
    <row r="59" spans="1:17" x14ac:dyDescent="0.2">
      <c r="A59" s="96">
        <v>42903</v>
      </c>
      <c r="B59">
        <v>172</v>
      </c>
      <c r="C59">
        <v>63</v>
      </c>
      <c r="E59">
        <v>38</v>
      </c>
      <c r="F59">
        <v>37</v>
      </c>
      <c r="H59">
        <v>18</v>
      </c>
      <c r="I59">
        <v>7</v>
      </c>
      <c r="K59">
        <v>280</v>
      </c>
      <c r="L59">
        <v>355</v>
      </c>
      <c r="P59">
        <v>5.6</v>
      </c>
      <c r="Q59">
        <v>14.3</v>
      </c>
    </row>
    <row r="60" spans="1:17" x14ac:dyDescent="0.2">
      <c r="A60" s="96">
        <v>42902</v>
      </c>
      <c r="B60">
        <v>275</v>
      </c>
      <c r="C60">
        <v>48</v>
      </c>
      <c r="E60">
        <v>31</v>
      </c>
      <c r="F60">
        <v>33</v>
      </c>
      <c r="H60">
        <v>11</v>
      </c>
      <c r="I60">
        <v>9</v>
      </c>
      <c r="K60">
        <v>262</v>
      </c>
      <c r="L60">
        <v>348</v>
      </c>
      <c r="P60">
        <v>18.2</v>
      </c>
      <c r="Q60">
        <v>0</v>
      </c>
    </row>
    <row r="61" spans="1:17" x14ac:dyDescent="0.2">
      <c r="A61" s="96">
        <v>42901</v>
      </c>
      <c r="B61">
        <v>296</v>
      </c>
      <c r="C61">
        <v>38</v>
      </c>
      <c r="E61">
        <v>19</v>
      </c>
      <c r="F61">
        <v>18</v>
      </c>
      <c r="H61">
        <v>2</v>
      </c>
      <c r="I61">
        <v>6</v>
      </c>
      <c r="K61">
        <v>251</v>
      </c>
      <c r="L61">
        <v>339</v>
      </c>
      <c r="P61">
        <v>0</v>
      </c>
      <c r="Q61">
        <v>0</v>
      </c>
    </row>
    <row r="62" spans="1:17" x14ac:dyDescent="0.2">
      <c r="A62" s="96">
        <v>42900</v>
      </c>
      <c r="B62">
        <v>101</v>
      </c>
      <c r="C62">
        <v>49</v>
      </c>
      <c r="E62">
        <v>17</v>
      </c>
      <c r="F62">
        <v>27</v>
      </c>
      <c r="H62">
        <v>4</v>
      </c>
      <c r="I62">
        <v>11</v>
      </c>
      <c r="K62">
        <v>249</v>
      </c>
      <c r="L62">
        <v>333</v>
      </c>
      <c r="P62">
        <v>0</v>
      </c>
      <c r="Q62">
        <v>0</v>
      </c>
    </row>
    <row r="63" spans="1:17" x14ac:dyDescent="0.2">
      <c r="A63" s="96">
        <v>42899</v>
      </c>
      <c r="B63">
        <v>120</v>
      </c>
      <c r="C63">
        <v>54</v>
      </c>
      <c r="E63">
        <v>29</v>
      </c>
      <c r="F63">
        <v>30</v>
      </c>
      <c r="H63">
        <v>9</v>
      </c>
      <c r="I63">
        <v>11</v>
      </c>
      <c r="K63">
        <v>245</v>
      </c>
      <c r="L63">
        <v>322</v>
      </c>
      <c r="P63">
        <v>0</v>
      </c>
      <c r="Q63">
        <v>0</v>
      </c>
    </row>
    <row r="64" spans="1:17" x14ac:dyDescent="0.2">
      <c r="A64" s="96">
        <v>42898</v>
      </c>
      <c r="B64">
        <v>102</v>
      </c>
      <c r="C64">
        <v>35</v>
      </c>
      <c r="E64">
        <v>28</v>
      </c>
      <c r="F64">
        <v>27</v>
      </c>
      <c r="H64">
        <v>7</v>
      </c>
      <c r="I64">
        <v>7</v>
      </c>
      <c r="K64">
        <v>236</v>
      </c>
      <c r="L64">
        <v>311</v>
      </c>
      <c r="P64">
        <v>0</v>
      </c>
      <c r="Q64">
        <v>14.3</v>
      </c>
    </row>
    <row r="65" spans="1:17" ht="21" customHeight="1" x14ac:dyDescent="0.2">
      <c r="A65" s="20" t="s">
        <v>49</v>
      </c>
      <c r="B65" s="21">
        <f>SUM(B58:B64)</f>
        <v>1273</v>
      </c>
      <c r="C65" s="21">
        <f>SUM(C58:C64)</f>
        <v>348</v>
      </c>
      <c r="D65" s="17">
        <f>(B65+C65)</f>
        <v>1621</v>
      </c>
      <c r="E65" s="21">
        <f>SUM(E58:E64)</f>
        <v>204</v>
      </c>
      <c r="F65" s="21">
        <f>SUM(F58:F64)</f>
        <v>213</v>
      </c>
      <c r="G65" s="17">
        <f>(E65+F65)</f>
        <v>417</v>
      </c>
      <c r="H65" s="21">
        <f>SUM(H58:H64)</f>
        <v>61</v>
      </c>
      <c r="I65" s="21">
        <f>SUM(I58:I64)</f>
        <v>71</v>
      </c>
      <c r="J65" s="17">
        <f>(H65+I65)</f>
        <v>132</v>
      </c>
      <c r="K65" s="21"/>
      <c r="L65" s="21"/>
      <c r="M65" s="17">
        <f>K58+L58</f>
        <v>665</v>
      </c>
      <c r="N65" s="21">
        <v>2.1701388888888892E-2</v>
      </c>
      <c r="O65" s="21">
        <v>8.7465277777777781E-2</v>
      </c>
      <c r="P65" s="21">
        <v>0.1171</v>
      </c>
      <c r="Q65" s="21">
        <v>6.5000000000000002E-2</v>
      </c>
    </row>
    <row r="66" spans="1:17" x14ac:dyDescent="0.2">
      <c r="A66" s="96">
        <v>42897</v>
      </c>
      <c r="B66">
        <v>65</v>
      </c>
      <c r="C66">
        <v>62</v>
      </c>
      <c r="E66">
        <v>26</v>
      </c>
      <c r="F66">
        <v>35</v>
      </c>
      <c r="H66">
        <v>5</v>
      </c>
      <c r="I66">
        <v>15</v>
      </c>
      <c r="K66">
        <v>229</v>
      </c>
      <c r="L66">
        <v>304</v>
      </c>
      <c r="P66">
        <v>0</v>
      </c>
      <c r="Q66">
        <v>6.7</v>
      </c>
    </row>
    <row r="67" spans="1:17" x14ac:dyDescent="0.2">
      <c r="A67" s="96">
        <v>42896</v>
      </c>
      <c r="B67">
        <v>206</v>
      </c>
      <c r="C67">
        <v>76</v>
      </c>
      <c r="E67">
        <v>34</v>
      </c>
      <c r="F67">
        <v>43</v>
      </c>
      <c r="H67">
        <v>9</v>
      </c>
      <c r="I67">
        <v>12</v>
      </c>
      <c r="K67">
        <v>224</v>
      </c>
      <c r="L67">
        <v>289</v>
      </c>
      <c r="P67">
        <v>22.2</v>
      </c>
      <c r="Q67">
        <v>8.3000000000000007</v>
      </c>
    </row>
    <row r="68" spans="1:17" x14ac:dyDescent="0.2">
      <c r="A68" s="96">
        <v>42895</v>
      </c>
      <c r="B68">
        <v>103</v>
      </c>
      <c r="C68">
        <v>33</v>
      </c>
      <c r="E68">
        <v>20</v>
      </c>
      <c r="F68">
        <v>20</v>
      </c>
      <c r="H68">
        <v>3</v>
      </c>
      <c r="I68">
        <v>7</v>
      </c>
      <c r="K68">
        <v>215</v>
      </c>
      <c r="L68">
        <v>277</v>
      </c>
      <c r="P68">
        <v>0</v>
      </c>
      <c r="Q68">
        <v>14.3</v>
      </c>
    </row>
    <row r="69" spans="1:17" x14ac:dyDescent="0.2">
      <c r="A69" s="96">
        <v>42894</v>
      </c>
      <c r="B69">
        <v>156</v>
      </c>
      <c r="C69">
        <v>30</v>
      </c>
      <c r="E69">
        <v>22</v>
      </c>
      <c r="F69">
        <v>22</v>
      </c>
      <c r="H69">
        <v>8</v>
      </c>
      <c r="I69">
        <v>9</v>
      </c>
      <c r="K69">
        <v>212</v>
      </c>
      <c r="L69">
        <v>270</v>
      </c>
      <c r="P69">
        <v>0</v>
      </c>
      <c r="Q69">
        <v>11.1</v>
      </c>
    </row>
    <row r="70" spans="1:17" x14ac:dyDescent="0.2">
      <c r="A70" s="96"/>
    </row>
    <row r="71" spans="1:17" x14ac:dyDescent="0.2">
      <c r="A71" s="96"/>
    </row>
    <row r="72" spans="1:17" x14ac:dyDescent="0.2">
      <c r="A72" s="96"/>
    </row>
    <row r="73" spans="1:17" x14ac:dyDescent="0.2">
      <c r="A73" s="96"/>
    </row>
    <row r="74" spans="1:17" x14ac:dyDescent="0.2">
      <c r="A74" s="96"/>
    </row>
    <row r="75" spans="1:17" x14ac:dyDescent="0.2">
      <c r="A75" s="96"/>
    </row>
  </sheetData>
  <sortState ref="A2:Q3">
    <sortCondition descending="1" ref="A1"/>
  </sortState>
  <phoneticPr fontId="1" type="noConversion"/>
  <pageMargins left="0.7" right="0.7" top="0.75" bottom="0.75" header="0.3" footer="0.3"/>
  <ignoredErrors>
    <ignoredError sqref="D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0.5" style="5" bestFit="1" customWidth="1"/>
    <col min="2" max="13" width="8.83203125" style="5"/>
    <col min="14" max="15" width="15.1640625" style="5" bestFit="1" customWidth="1"/>
    <col min="16" max="16" width="12.5" style="5" customWidth="1"/>
    <col min="17" max="17" width="10.1640625" style="5" customWidth="1"/>
  </cols>
  <sheetData>
    <row r="1" spans="1:17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4">
        <v>1788</v>
      </c>
      <c r="C2" s="4">
        <v>592</v>
      </c>
      <c r="D2" s="4"/>
      <c r="E2" s="4">
        <v>599</v>
      </c>
      <c r="F2" s="4">
        <v>92</v>
      </c>
      <c r="G2" s="4"/>
      <c r="H2" s="4">
        <v>71</v>
      </c>
      <c r="I2" s="4">
        <v>36</v>
      </c>
      <c r="J2" s="4"/>
      <c r="K2" s="4">
        <v>26741</v>
      </c>
      <c r="L2" s="4">
        <v>1942</v>
      </c>
      <c r="M2" s="4">
        <v>28683</v>
      </c>
      <c r="N2" s="12">
        <v>2.0949074074074075E-2</v>
      </c>
      <c r="O2" s="12">
        <v>7.6689814814814808E-2</v>
      </c>
      <c r="P2" s="4" t="s">
        <v>27</v>
      </c>
      <c r="Q2" s="4" t="s">
        <v>27</v>
      </c>
    </row>
    <row r="3" spans="1:17" x14ac:dyDescent="0.2">
      <c r="A3" s="19">
        <v>42941</v>
      </c>
      <c r="B3" s="4">
        <v>1654</v>
      </c>
      <c r="C3" s="4">
        <v>240</v>
      </c>
      <c r="D3" s="4"/>
      <c r="E3" s="4">
        <v>610</v>
      </c>
      <c r="F3" s="4">
        <v>65</v>
      </c>
      <c r="G3" s="4"/>
      <c r="H3" s="4">
        <v>54</v>
      </c>
      <c r="I3" s="4">
        <v>7</v>
      </c>
      <c r="J3" s="4"/>
      <c r="K3" s="4">
        <v>26670</v>
      </c>
      <c r="L3" s="4">
        <v>1906</v>
      </c>
      <c r="M3" s="4"/>
      <c r="N3" s="12">
        <v>1.892361111111111E-2</v>
      </c>
      <c r="O3" s="12">
        <v>0.11077546296296296</v>
      </c>
      <c r="P3" s="4" t="s">
        <v>27</v>
      </c>
      <c r="Q3" s="4" t="s">
        <v>27</v>
      </c>
    </row>
    <row r="4" spans="1:17" x14ac:dyDescent="0.2">
      <c r="A4" s="19">
        <v>42940</v>
      </c>
      <c r="B4" s="4">
        <v>1703</v>
      </c>
      <c r="C4" s="4">
        <v>320</v>
      </c>
      <c r="D4" s="4"/>
      <c r="E4" s="4">
        <v>610</v>
      </c>
      <c r="F4" s="4">
        <v>73</v>
      </c>
      <c r="G4" s="4"/>
      <c r="H4" s="4">
        <v>58</v>
      </c>
      <c r="I4" s="4">
        <v>7</v>
      </c>
      <c r="J4" s="4"/>
      <c r="K4" s="4">
        <v>26616</v>
      </c>
      <c r="L4" s="4">
        <v>1899</v>
      </c>
      <c r="M4" s="4"/>
      <c r="N4" s="12">
        <v>1.8912037037037036E-2</v>
      </c>
      <c r="O4" s="12">
        <v>0.11344907407407408</v>
      </c>
      <c r="P4" s="4" t="s">
        <v>27</v>
      </c>
      <c r="Q4" s="4" t="s">
        <v>27</v>
      </c>
    </row>
    <row r="5" spans="1:17" x14ac:dyDescent="0.2">
      <c r="A5" s="19">
        <v>42939</v>
      </c>
      <c r="B5" s="4">
        <v>2033</v>
      </c>
      <c r="C5" s="4">
        <v>406</v>
      </c>
      <c r="D5" s="4"/>
      <c r="E5" s="4">
        <v>670</v>
      </c>
      <c r="F5" s="4">
        <v>80</v>
      </c>
      <c r="G5" s="4"/>
      <c r="H5" s="4">
        <v>92</v>
      </c>
      <c r="I5" s="4">
        <v>8</v>
      </c>
      <c r="J5" s="4"/>
      <c r="K5" s="4">
        <v>26558</v>
      </c>
      <c r="L5" s="4">
        <v>1892</v>
      </c>
      <c r="M5" s="4"/>
      <c r="N5" s="12">
        <v>2.2708333333333334E-2</v>
      </c>
      <c r="O5" s="12">
        <v>0.10164351851851851</v>
      </c>
      <c r="P5" s="4" t="s">
        <v>27</v>
      </c>
      <c r="Q5" s="4" t="s">
        <v>27</v>
      </c>
    </row>
    <row r="6" spans="1:17" x14ac:dyDescent="0.2">
      <c r="A6" s="19">
        <v>42938</v>
      </c>
      <c r="B6" s="4">
        <v>1918</v>
      </c>
      <c r="C6" s="4">
        <v>681</v>
      </c>
      <c r="D6" s="4"/>
      <c r="E6" s="4">
        <v>656</v>
      </c>
      <c r="F6" s="4">
        <v>95</v>
      </c>
      <c r="G6" s="4"/>
      <c r="H6" s="4">
        <v>69</v>
      </c>
      <c r="I6" s="4">
        <v>28</v>
      </c>
      <c r="J6" s="4"/>
      <c r="K6" s="4">
        <v>26466</v>
      </c>
      <c r="L6" s="4">
        <v>1884</v>
      </c>
      <c r="M6" s="4"/>
      <c r="N6" s="12">
        <v>2.1238425925925924E-2</v>
      </c>
      <c r="O6" s="12">
        <v>0.12560185185185185</v>
      </c>
      <c r="P6" s="4" t="s">
        <v>27</v>
      </c>
      <c r="Q6" s="4" t="s">
        <v>27</v>
      </c>
    </row>
    <row r="7" spans="1:17" x14ac:dyDescent="0.2">
      <c r="A7" s="19">
        <v>42937</v>
      </c>
      <c r="B7" s="4">
        <v>1685</v>
      </c>
      <c r="C7" s="4">
        <v>294</v>
      </c>
      <c r="D7" s="4"/>
      <c r="E7" s="4">
        <v>594</v>
      </c>
      <c r="F7" s="4">
        <v>76</v>
      </c>
      <c r="G7" s="4"/>
      <c r="H7" s="4">
        <v>64</v>
      </c>
      <c r="I7" s="4">
        <v>6</v>
      </c>
      <c r="J7" s="4"/>
      <c r="K7" s="4">
        <v>26397</v>
      </c>
      <c r="L7" s="4">
        <v>1856</v>
      </c>
      <c r="M7" s="4"/>
      <c r="N7" s="12">
        <v>1.9976851851851853E-2</v>
      </c>
      <c r="O7" s="12">
        <v>8.8553240740740738E-2</v>
      </c>
      <c r="P7" s="4" t="s">
        <v>27</v>
      </c>
      <c r="Q7" s="4" t="s">
        <v>27</v>
      </c>
    </row>
    <row r="8" spans="1:17" x14ac:dyDescent="0.2">
      <c r="A8" s="19">
        <v>42936</v>
      </c>
      <c r="B8" s="4">
        <v>1751</v>
      </c>
      <c r="C8" s="4">
        <v>397</v>
      </c>
      <c r="D8" s="4"/>
      <c r="E8" s="4">
        <v>582</v>
      </c>
      <c r="F8" s="4">
        <v>83</v>
      </c>
      <c r="G8" s="4"/>
      <c r="H8" s="4">
        <v>48</v>
      </c>
      <c r="I8" s="4">
        <v>21</v>
      </c>
      <c r="J8" s="4"/>
      <c r="K8" s="4">
        <v>26333</v>
      </c>
      <c r="L8" s="4">
        <v>1850</v>
      </c>
      <c r="M8" s="4"/>
      <c r="N8" s="12">
        <v>2.2928240740740739E-2</v>
      </c>
      <c r="O8" s="12">
        <v>0.11277777777777777</v>
      </c>
      <c r="P8" s="4" t="s">
        <v>27</v>
      </c>
      <c r="Q8" s="4" t="s">
        <v>27</v>
      </c>
    </row>
    <row r="9" spans="1:17" ht="27.75" customHeight="1" x14ac:dyDescent="0.2">
      <c r="A9" s="20" t="s">
        <v>48</v>
      </c>
      <c r="B9" s="21">
        <f>SUM(B2:B8)</f>
        <v>12532</v>
      </c>
      <c r="C9" s="21">
        <f>SUM(C2:C8)</f>
        <v>2930</v>
      </c>
      <c r="D9" s="17">
        <v>15462</v>
      </c>
      <c r="E9" s="21">
        <f>SUM(E2:E8)</f>
        <v>4321</v>
      </c>
      <c r="F9" s="21">
        <f>SUM(F2:F8)</f>
        <v>564</v>
      </c>
      <c r="G9" s="17">
        <v>4885</v>
      </c>
      <c r="H9" s="21">
        <f>SUM(H2:H8)</f>
        <v>456</v>
      </c>
      <c r="I9" s="21">
        <f>SUM(I2:I8)</f>
        <v>113</v>
      </c>
      <c r="J9" s="17">
        <v>569</v>
      </c>
      <c r="K9" s="21">
        <f>SUM(K2:K8)</f>
        <v>185781</v>
      </c>
      <c r="L9" s="21">
        <f>SUM(L2:L8)</f>
        <v>13229</v>
      </c>
      <c r="M9" s="17"/>
      <c r="N9" s="21">
        <v>2.0810185185185185E-2</v>
      </c>
      <c r="O9" s="21">
        <v>0.10421296296296297</v>
      </c>
      <c r="P9" s="21"/>
      <c r="Q9" s="21"/>
    </row>
    <row r="10" spans="1:17" x14ac:dyDescent="0.2">
      <c r="A10" s="19">
        <v>42935</v>
      </c>
      <c r="B10" s="4">
        <v>1855</v>
      </c>
      <c r="C10" s="4">
        <v>1856</v>
      </c>
      <c r="D10" s="4"/>
      <c r="E10" s="4">
        <v>607</v>
      </c>
      <c r="F10" s="4">
        <v>113</v>
      </c>
      <c r="G10" s="4"/>
      <c r="H10" s="4">
        <v>59</v>
      </c>
      <c r="I10" s="4">
        <v>46</v>
      </c>
      <c r="J10" s="4"/>
      <c r="K10" s="4">
        <v>26285</v>
      </c>
      <c r="L10" s="4">
        <v>1829</v>
      </c>
      <c r="M10" s="4"/>
      <c r="N10" s="12">
        <v>2.013888888888889E-2</v>
      </c>
      <c r="O10" s="12">
        <v>7.6828703703703705E-2</v>
      </c>
      <c r="P10" s="14">
        <v>6.8000000000000005E-2</v>
      </c>
      <c r="Q10" s="14">
        <v>0</v>
      </c>
    </row>
    <row r="11" spans="1:17" x14ac:dyDescent="0.2">
      <c r="A11" s="19">
        <v>42934</v>
      </c>
      <c r="B11" s="4">
        <v>1717</v>
      </c>
      <c r="C11" s="4">
        <v>1046</v>
      </c>
      <c r="D11" s="4"/>
      <c r="E11" s="4">
        <v>585</v>
      </c>
      <c r="F11" s="4">
        <v>102</v>
      </c>
      <c r="G11" s="4"/>
      <c r="H11" s="4">
        <v>46</v>
      </c>
      <c r="I11" s="4">
        <v>42</v>
      </c>
      <c r="J11" s="4"/>
      <c r="K11" s="4">
        <v>26226</v>
      </c>
      <c r="L11" s="4">
        <v>1783</v>
      </c>
      <c r="M11" s="4"/>
      <c r="N11" s="12">
        <v>2.0150462962962964E-2</v>
      </c>
      <c r="O11" s="12">
        <v>7.4629629629629629E-2</v>
      </c>
      <c r="P11" s="14">
        <v>0.217</v>
      </c>
      <c r="Q11" s="14">
        <v>0</v>
      </c>
    </row>
    <row r="12" spans="1:17" x14ac:dyDescent="0.2">
      <c r="A12" s="19">
        <v>42933</v>
      </c>
      <c r="B12" s="4">
        <v>1930</v>
      </c>
      <c r="C12" s="4">
        <v>1323</v>
      </c>
      <c r="D12" s="4"/>
      <c r="E12" s="4">
        <v>680</v>
      </c>
      <c r="F12" s="4">
        <v>128</v>
      </c>
      <c r="G12" s="4"/>
      <c r="H12" s="4">
        <v>77</v>
      </c>
      <c r="I12" s="4">
        <v>76</v>
      </c>
      <c r="J12" s="4"/>
      <c r="K12" s="4">
        <v>26180</v>
      </c>
      <c r="L12" s="4">
        <v>1741</v>
      </c>
      <c r="M12" s="4"/>
      <c r="N12" s="12">
        <v>2.0821759259259259E-2</v>
      </c>
      <c r="O12" s="12">
        <v>5.454861111111111E-2</v>
      </c>
      <c r="P12" s="14">
        <v>0.104</v>
      </c>
      <c r="Q12" s="14">
        <v>1.2999999999999999E-2</v>
      </c>
    </row>
    <row r="13" spans="1:17" x14ac:dyDescent="0.2">
      <c r="A13" s="19">
        <v>42932</v>
      </c>
      <c r="B13" s="4">
        <v>2224</v>
      </c>
      <c r="C13" s="4">
        <v>391</v>
      </c>
      <c r="D13" s="4"/>
      <c r="E13" s="4">
        <v>731</v>
      </c>
      <c r="F13" s="4">
        <v>79</v>
      </c>
      <c r="G13" s="4"/>
      <c r="H13" s="4">
        <v>95</v>
      </c>
      <c r="I13" s="4">
        <v>5</v>
      </c>
      <c r="J13" s="4"/>
      <c r="K13" s="4">
        <v>26103</v>
      </c>
      <c r="L13" s="4">
        <v>1665</v>
      </c>
      <c r="M13" s="4"/>
      <c r="N13" s="12">
        <v>2.5324074074074079E-2</v>
      </c>
      <c r="O13" s="12">
        <v>0.10172453703703704</v>
      </c>
      <c r="P13" s="14">
        <v>0.13700000000000001</v>
      </c>
      <c r="Q13" s="14">
        <v>0.4</v>
      </c>
    </row>
    <row r="14" spans="1:17" x14ac:dyDescent="0.2">
      <c r="A14" s="19">
        <v>42931</v>
      </c>
      <c r="B14" s="4">
        <v>2289</v>
      </c>
      <c r="C14" s="4">
        <v>1893</v>
      </c>
      <c r="D14" s="4"/>
      <c r="E14" s="4">
        <v>681</v>
      </c>
      <c r="F14" s="4">
        <v>125</v>
      </c>
      <c r="G14" s="4"/>
      <c r="H14" s="4">
        <v>98</v>
      </c>
      <c r="I14" s="4">
        <v>44</v>
      </c>
      <c r="J14" s="4"/>
      <c r="K14" s="4">
        <v>26008</v>
      </c>
      <c r="L14" s="4">
        <v>1660</v>
      </c>
      <c r="M14" s="4"/>
      <c r="N14" s="12">
        <v>2.4247685185185181E-2</v>
      </c>
      <c r="O14" s="12">
        <v>8.4745370370370374E-2</v>
      </c>
      <c r="P14" s="14">
        <v>7.0999999999999994E-2</v>
      </c>
      <c r="Q14" s="14">
        <v>0</v>
      </c>
    </row>
    <row r="15" spans="1:17" x14ac:dyDescent="0.2">
      <c r="A15" s="19">
        <v>42930</v>
      </c>
      <c r="B15" s="4">
        <v>1943</v>
      </c>
      <c r="C15" s="4">
        <v>417</v>
      </c>
      <c r="D15" s="4"/>
      <c r="E15" s="4">
        <v>641</v>
      </c>
      <c r="F15" s="4">
        <v>83</v>
      </c>
      <c r="G15" s="4"/>
      <c r="H15" s="4">
        <v>62</v>
      </c>
      <c r="I15" s="4">
        <v>24</v>
      </c>
      <c r="J15" s="4"/>
      <c r="K15" s="4">
        <v>25910</v>
      </c>
      <c r="L15" s="4">
        <v>1616</v>
      </c>
      <c r="M15" s="4"/>
      <c r="N15" s="12">
        <v>2.2118055555555557E-2</v>
      </c>
      <c r="O15" s="12">
        <v>0.12224537037037037</v>
      </c>
      <c r="P15" s="14">
        <v>0.129</v>
      </c>
      <c r="Q15" s="14">
        <v>4.2000000000000003E-2</v>
      </c>
    </row>
    <row r="16" spans="1:17" x14ac:dyDescent="0.2">
      <c r="A16" s="19">
        <v>42929</v>
      </c>
      <c r="B16" s="4">
        <v>1760</v>
      </c>
      <c r="C16" s="4">
        <v>479</v>
      </c>
      <c r="D16" s="4"/>
      <c r="E16" s="4">
        <v>647</v>
      </c>
      <c r="F16" s="4">
        <v>87</v>
      </c>
      <c r="G16" s="4"/>
      <c r="H16" s="4">
        <v>64</v>
      </c>
      <c r="I16" s="4">
        <v>18</v>
      </c>
      <c r="J16" s="4"/>
      <c r="K16" s="4">
        <v>25848</v>
      </c>
      <c r="L16" s="4">
        <v>1592</v>
      </c>
      <c r="M16" s="4"/>
      <c r="N16" s="12">
        <v>1.9131944444444444E-2</v>
      </c>
      <c r="O16" s="12">
        <v>9.7499999999999989E-2</v>
      </c>
      <c r="P16" s="14">
        <v>9.4E-2</v>
      </c>
      <c r="Q16" s="14">
        <v>0</v>
      </c>
    </row>
    <row r="17" spans="1:17" ht="21" customHeight="1" x14ac:dyDescent="0.2">
      <c r="A17" s="20" t="s">
        <v>49</v>
      </c>
      <c r="B17" s="21">
        <f>SUM(B10:B16)</f>
        <v>13718</v>
      </c>
      <c r="C17" s="21">
        <f>SUM(C10:C16)</f>
        <v>7405</v>
      </c>
      <c r="D17" s="17">
        <v>21123</v>
      </c>
      <c r="E17" s="21">
        <f>SUM(E10:E16)</f>
        <v>4572</v>
      </c>
      <c r="F17" s="21">
        <f>SUM(F10:F16)</f>
        <v>717</v>
      </c>
      <c r="G17" s="17">
        <v>5289</v>
      </c>
      <c r="H17" s="21">
        <f>SUM(H10:H16)</f>
        <v>501</v>
      </c>
      <c r="I17" s="21">
        <f>SUM(I10:I16)</f>
        <v>255</v>
      </c>
      <c r="J17" s="17">
        <v>756</v>
      </c>
      <c r="K17" s="21">
        <f>SUM(K10:K16)</f>
        <v>182560</v>
      </c>
      <c r="L17" s="21">
        <f>SUM(L10:L16)</f>
        <v>11886</v>
      </c>
      <c r="M17" s="17"/>
      <c r="N17" s="21">
        <v>2.1701388888888892E-2</v>
      </c>
      <c r="O17" s="21">
        <v>8.7465277777777781E-2</v>
      </c>
      <c r="P17" s="21">
        <v>0.1171</v>
      </c>
      <c r="Q17" s="21">
        <v>6.5000000000000002E-2</v>
      </c>
    </row>
    <row r="18" spans="1:17" x14ac:dyDescent="0.2">
      <c r="A18" s="19">
        <v>42928</v>
      </c>
      <c r="B18" s="4">
        <v>1812</v>
      </c>
      <c r="C18" s="4">
        <v>3172</v>
      </c>
      <c r="D18" s="4"/>
      <c r="E18" s="4">
        <v>650</v>
      </c>
      <c r="F18" s="4">
        <v>110</v>
      </c>
      <c r="G18" s="4"/>
      <c r="H18" s="4">
        <v>55</v>
      </c>
      <c r="I18" s="4">
        <v>43</v>
      </c>
      <c r="J18" s="4"/>
      <c r="K18" s="4">
        <v>25784</v>
      </c>
      <c r="L18" s="4">
        <v>1574</v>
      </c>
      <c r="M18" s="4"/>
      <c r="N18" s="12">
        <v>2.1331018518518517E-2</v>
      </c>
      <c r="O18" s="12">
        <v>8.8553240740740738E-2</v>
      </c>
      <c r="P18" s="14">
        <v>9.0999999999999998E-2</v>
      </c>
      <c r="Q18" s="14">
        <v>0</v>
      </c>
    </row>
    <row r="19" spans="1:17" x14ac:dyDescent="0.2">
      <c r="A19" s="19">
        <v>42927</v>
      </c>
      <c r="B19" s="4">
        <v>1879</v>
      </c>
      <c r="C19" s="4">
        <v>1698</v>
      </c>
      <c r="D19" s="4"/>
      <c r="E19" s="4">
        <v>668</v>
      </c>
      <c r="F19" s="4">
        <v>119</v>
      </c>
      <c r="G19" s="4"/>
      <c r="H19" s="4">
        <v>64</v>
      </c>
      <c r="I19" s="4">
        <v>57</v>
      </c>
      <c r="J19" s="4"/>
      <c r="K19" s="4">
        <v>25729</v>
      </c>
      <c r="L19" s="4">
        <v>1531</v>
      </c>
      <c r="M19" s="4"/>
      <c r="N19" s="12">
        <v>2.101851851851852E-2</v>
      </c>
      <c r="O19" s="12">
        <v>6.1678240740740742E-2</v>
      </c>
      <c r="P19" s="14">
        <v>9.4E-2</v>
      </c>
      <c r="Q19" s="14">
        <v>0</v>
      </c>
    </row>
    <row r="20" spans="1:17" x14ac:dyDescent="0.2">
      <c r="A20" s="19">
        <v>42926</v>
      </c>
      <c r="B20" s="4">
        <v>1997</v>
      </c>
      <c r="C20" s="4">
        <v>328</v>
      </c>
      <c r="D20" s="4"/>
      <c r="E20" s="4">
        <v>710</v>
      </c>
      <c r="F20" s="4">
        <v>80</v>
      </c>
      <c r="G20" s="4"/>
      <c r="H20" s="4">
        <v>77</v>
      </c>
      <c r="I20" s="4">
        <v>10</v>
      </c>
      <c r="J20" s="4"/>
      <c r="K20" s="4">
        <v>25665</v>
      </c>
      <c r="L20" s="4">
        <v>1474</v>
      </c>
      <c r="M20" s="4"/>
      <c r="N20" s="12">
        <v>2.0474537037037038E-2</v>
      </c>
      <c r="O20" s="12">
        <v>8.5277777777777786E-2</v>
      </c>
      <c r="P20" s="14">
        <v>0.156</v>
      </c>
      <c r="Q20" s="14">
        <v>0.2</v>
      </c>
    </row>
    <row r="21" spans="1:17" x14ac:dyDescent="0.2">
      <c r="A21" s="19">
        <v>42925</v>
      </c>
      <c r="B21" s="4">
        <v>2502</v>
      </c>
      <c r="C21" s="4">
        <v>534</v>
      </c>
      <c r="D21" s="4"/>
      <c r="E21" s="4">
        <v>813</v>
      </c>
      <c r="F21" s="4">
        <v>111</v>
      </c>
      <c r="G21" s="4"/>
      <c r="H21" s="4">
        <v>125</v>
      </c>
      <c r="I21" s="4">
        <v>33</v>
      </c>
      <c r="J21" s="4"/>
      <c r="K21" s="4">
        <v>25588</v>
      </c>
      <c r="L21" s="4">
        <v>1464</v>
      </c>
      <c r="M21" s="4"/>
      <c r="N21" s="12">
        <v>2.4363425925925927E-2</v>
      </c>
      <c r="O21" s="12">
        <v>0.10267361111111112</v>
      </c>
      <c r="P21" s="14">
        <v>8.7999999999999995E-2</v>
      </c>
      <c r="Q21" s="14">
        <v>0.03</v>
      </c>
    </row>
    <row r="22" spans="1:17" x14ac:dyDescent="0.2">
      <c r="A22" s="19">
        <v>42924</v>
      </c>
      <c r="B22" s="4">
        <v>2306</v>
      </c>
      <c r="C22" s="4">
        <v>447</v>
      </c>
      <c r="D22" s="4"/>
      <c r="E22" s="4">
        <v>744</v>
      </c>
      <c r="F22" s="4">
        <v>73</v>
      </c>
      <c r="G22" s="4"/>
      <c r="H22" s="4">
        <v>113</v>
      </c>
      <c r="I22" s="4">
        <v>5</v>
      </c>
      <c r="J22" s="4"/>
      <c r="K22" s="4">
        <v>25463</v>
      </c>
      <c r="L22" s="4">
        <v>1431</v>
      </c>
      <c r="M22" s="4"/>
      <c r="N22" s="12">
        <v>2.3657407407407408E-2</v>
      </c>
      <c r="O22" s="12">
        <v>0.12030092592592594</v>
      </c>
      <c r="P22" s="14">
        <v>0.106</v>
      </c>
      <c r="Q22" s="14">
        <v>0.4</v>
      </c>
    </row>
    <row r="23" spans="1:17" x14ac:dyDescent="0.2">
      <c r="A23" s="19">
        <v>42923</v>
      </c>
      <c r="B23" s="4">
        <v>2003</v>
      </c>
      <c r="C23" s="4">
        <v>521</v>
      </c>
      <c r="D23" s="4"/>
      <c r="E23" s="4">
        <v>681</v>
      </c>
      <c r="F23" s="4">
        <v>91</v>
      </c>
      <c r="G23" s="4"/>
      <c r="H23" s="4">
        <v>98</v>
      </c>
      <c r="I23" s="4">
        <v>21</v>
      </c>
      <c r="J23" s="4"/>
      <c r="K23" s="4">
        <v>25350</v>
      </c>
      <c r="L23" s="4">
        <v>1426</v>
      </c>
      <c r="M23" s="4"/>
      <c r="N23" s="12">
        <v>2.0995370370370373E-2</v>
      </c>
      <c r="O23" s="12">
        <v>9.4236111111111118E-2</v>
      </c>
      <c r="P23" s="14">
        <v>0.112</v>
      </c>
      <c r="Q23" s="14">
        <v>4.8000000000000001E-2</v>
      </c>
    </row>
    <row r="24" spans="1:17" x14ac:dyDescent="0.2">
      <c r="A24" s="19">
        <v>42922</v>
      </c>
      <c r="B24" s="4">
        <v>1948</v>
      </c>
      <c r="C24" s="4">
        <v>774</v>
      </c>
      <c r="D24" s="4"/>
      <c r="E24" s="4">
        <v>680</v>
      </c>
      <c r="F24" s="4">
        <v>102</v>
      </c>
      <c r="G24" s="4"/>
      <c r="H24" s="4">
        <v>84</v>
      </c>
      <c r="I24" s="4">
        <v>29</v>
      </c>
      <c r="J24" s="4"/>
      <c r="K24" s="4">
        <v>25252</v>
      </c>
      <c r="L24" s="4">
        <v>1405</v>
      </c>
      <c r="M24" s="4"/>
      <c r="N24" s="12">
        <v>2.2511574074074073E-2</v>
      </c>
      <c r="O24" s="12">
        <v>8.6516203703703706E-2</v>
      </c>
      <c r="P24" s="14">
        <v>0.14299999999999999</v>
      </c>
      <c r="Q24" s="14">
        <v>0</v>
      </c>
    </row>
    <row r="25" spans="1:17" ht="20.25" customHeight="1" x14ac:dyDescent="0.2">
      <c r="A25" s="20" t="s">
        <v>47</v>
      </c>
      <c r="B25" s="21">
        <f>SUM(B18:B24)</f>
        <v>14447</v>
      </c>
      <c r="C25" s="21">
        <f>SUM(C18:C24)</f>
        <v>7474</v>
      </c>
      <c r="D25" s="17">
        <v>21921</v>
      </c>
      <c r="E25" s="21">
        <f>SUM(E18:E24)</f>
        <v>4946</v>
      </c>
      <c r="F25" s="21">
        <f>SUM(F18:F24)</f>
        <v>686</v>
      </c>
      <c r="G25" s="17">
        <v>5632</v>
      </c>
      <c r="H25" s="21">
        <f>SUM(H18:H24)</f>
        <v>616</v>
      </c>
      <c r="I25" s="21">
        <f>SUM(I18:I24)</f>
        <v>198</v>
      </c>
      <c r="J25" s="17">
        <v>814</v>
      </c>
      <c r="K25" s="21">
        <f>SUM(K18:K24)</f>
        <v>178831</v>
      </c>
      <c r="L25" s="21">
        <f>SUM(L18:L24)</f>
        <v>10305</v>
      </c>
      <c r="M25" s="17"/>
      <c r="N25" s="21">
        <v>2.2048611111111113E-2</v>
      </c>
      <c r="O25" s="21">
        <v>9.1319444444444453E-2</v>
      </c>
      <c r="P25" s="21">
        <v>0.1129</v>
      </c>
      <c r="Q25" s="21">
        <v>9.69E-2</v>
      </c>
    </row>
    <row r="26" spans="1:17" x14ac:dyDescent="0.2">
      <c r="A26" s="19">
        <v>42921</v>
      </c>
      <c r="B26" s="4">
        <v>1971</v>
      </c>
      <c r="C26" s="4">
        <v>4396</v>
      </c>
      <c r="D26" s="4"/>
      <c r="E26" s="4">
        <v>673</v>
      </c>
      <c r="F26" s="4">
        <v>167</v>
      </c>
      <c r="G26" s="4"/>
      <c r="H26" s="4">
        <v>101</v>
      </c>
      <c r="I26" s="4">
        <v>77</v>
      </c>
      <c r="J26" s="4"/>
      <c r="K26" s="4">
        <v>25168</v>
      </c>
      <c r="L26" s="4">
        <v>1376</v>
      </c>
      <c r="M26" s="4"/>
      <c r="N26" s="12">
        <v>2.327546296296296E-2</v>
      </c>
      <c r="O26" s="12">
        <v>6.2569444444444441E-2</v>
      </c>
      <c r="P26" s="14">
        <v>0.16800000000000001</v>
      </c>
      <c r="Q26" s="14">
        <v>1.2999999999999999E-2</v>
      </c>
    </row>
    <row r="27" spans="1:17" x14ac:dyDescent="0.2">
      <c r="A27" s="19">
        <v>42920</v>
      </c>
      <c r="B27" s="4">
        <v>2172</v>
      </c>
      <c r="C27" s="4">
        <v>2192</v>
      </c>
      <c r="D27" s="4"/>
      <c r="E27" s="4">
        <v>798</v>
      </c>
      <c r="F27" s="4">
        <v>137</v>
      </c>
      <c r="G27" s="4"/>
      <c r="H27" s="4">
        <v>102</v>
      </c>
      <c r="I27" s="4">
        <v>69</v>
      </c>
      <c r="J27" s="4"/>
      <c r="K27" s="4">
        <v>25067</v>
      </c>
      <c r="L27" s="4">
        <v>1299</v>
      </c>
      <c r="M27" s="4"/>
      <c r="N27" s="12">
        <v>2.0428240740740743E-2</v>
      </c>
      <c r="O27" s="12">
        <v>6.6157407407407401E-2</v>
      </c>
      <c r="P27" s="14">
        <v>0.13700000000000001</v>
      </c>
      <c r="Q27" s="14">
        <v>1.4E-2</v>
      </c>
    </row>
    <row r="28" spans="1:17" x14ac:dyDescent="0.2">
      <c r="A28" s="19">
        <v>42919</v>
      </c>
      <c r="B28" s="4">
        <v>2403</v>
      </c>
      <c r="C28" s="4">
        <v>351</v>
      </c>
      <c r="D28" s="4"/>
      <c r="E28" s="4">
        <v>833</v>
      </c>
      <c r="F28" s="4">
        <v>66</v>
      </c>
      <c r="G28" s="4"/>
      <c r="H28" s="4">
        <v>144</v>
      </c>
      <c r="I28" s="4">
        <v>8</v>
      </c>
      <c r="J28" s="4"/>
      <c r="K28" s="4">
        <v>24965</v>
      </c>
      <c r="L28" s="4">
        <v>1230</v>
      </c>
      <c r="M28" s="4"/>
      <c r="N28" s="12">
        <v>2.0763888888888887E-2</v>
      </c>
      <c r="O28" s="12">
        <v>9.5740740740740737E-2</v>
      </c>
      <c r="P28" s="14">
        <v>0.111</v>
      </c>
      <c r="Q28" s="14">
        <v>0</v>
      </c>
    </row>
    <row r="29" spans="1:17" x14ac:dyDescent="0.2">
      <c r="A29" s="19">
        <v>42918</v>
      </c>
      <c r="B29" s="4">
        <v>2925</v>
      </c>
      <c r="C29" s="4">
        <v>579</v>
      </c>
      <c r="D29" s="4"/>
      <c r="E29" s="4">
        <v>927</v>
      </c>
      <c r="F29" s="4">
        <v>78</v>
      </c>
      <c r="G29" s="4"/>
      <c r="H29" s="4">
        <v>191</v>
      </c>
      <c r="I29" s="4">
        <v>4</v>
      </c>
      <c r="J29" s="4"/>
      <c r="K29" s="4">
        <v>24821</v>
      </c>
      <c r="L29" s="4">
        <v>1222</v>
      </c>
      <c r="M29" s="4"/>
      <c r="N29" s="12">
        <v>2.476851851851852E-2</v>
      </c>
      <c r="O29" s="12">
        <v>0.11893518518518519</v>
      </c>
      <c r="P29" s="14">
        <v>0.152</v>
      </c>
      <c r="Q29" s="14">
        <v>0</v>
      </c>
    </row>
    <row r="30" spans="1:17" x14ac:dyDescent="0.2">
      <c r="A30" s="19">
        <v>42917</v>
      </c>
      <c r="B30" s="4">
        <v>2929</v>
      </c>
      <c r="C30" s="4">
        <v>633</v>
      </c>
      <c r="D30" s="4"/>
      <c r="E30" s="4">
        <v>917</v>
      </c>
      <c r="F30" s="4">
        <v>84</v>
      </c>
      <c r="G30" s="4"/>
      <c r="H30" s="4">
        <v>233</v>
      </c>
      <c r="I30" s="4">
        <v>15</v>
      </c>
      <c r="J30" s="4"/>
      <c r="K30" s="4">
        <v>24630</v>
      </c>
      <c r="L30" s="4">
        <v>1218</v>
      </c>
      <c r="M30" s="4"/>
      <c r="N30" s="12">
        <v>2.5104166666666664E-2</v>
      </c>
      <c r="O30" s="12">
        <v>0.14809027777777778</v>
      </c>
      <c r="P30" s="14">
        <v>0.124</v>
      </c>
      <c r="Q30" s="14">
        <v>0.2</v>
      </c>
    </row>
    <row r="31" spans="1:17" x14ac:dyDescent="0.2">
      <c r="A31" s="19">
        <v>42916</v>
      </c>
      <c r="B31" s="4">
        <v>2467</v>
      </c>
      <c r="C31" s="4">
        <v>362</v>
      </c>
      <c r="D31" s="4"/>
      <c r="E31" s="4">
        <v>776</v>
      </c>
      <c r="F31" s="4">
        <v>77</v>
      </c>
      <c r="G31" s="4"/>
      <c r="H31" s="4">
        <v>199</v>
      </c>
      <c r="I31" s="4">
        <v>14</v>
      </c>
      <c r="J31" s="4"/>
      <c r="K31" s="4">
        <v>24397</v>
      </c>
      <c r="L31" s="4">
        <v>1203</v>
      </c>
      <c r="M31" s="4"/>
      <c r="N31" s="12">
        <v>2.7453703703703702E-2</v>
      </c>
      <c r="O31" s="12">
        <v>0.11400462962962964</v>
      </c>
      <c r="P31" s="14">
        <v>0.10100000000000001</v>
      </c>
      <c r="Q31" s="14">
        <v>0</v>
      </c>
    </row>
    <row r="32" spans="1:17" x14ac:dyDescent="0.2">
      <c r="A32" s="19">
        <v>42915</v>
      </c>
      <c r="B32" s="4">
        <v>1980</v>
      </c>
      <c r="C32" s="4">
        <v>617</v>
      </c>
      <c r="D32" s="4"/>
      <c r="E32" s="4">
        <v>680</v>
      </c>
      <c r="F32" s="4">
        <v>84</v>
      </c>
      <c r="G32" s="4"/>
      <c r="H32" s="4">
        <v>146</v>
      </c>
      <c r="I32" s="4">
        <v>28</v>
      </c>
      <c r="J32" s="4"/>
      <c r="K32" s="4">
        <v>24198</v>
      </c>
      <c r="L32" s="4">
        <v>1189</v>
      </c>
      <c r="M32" s="4"/>
      <c r="N32" s="12">
        <v>1.9131944444444444E-2</v>
      </c>
      <c r="O32" s="12">
        <v>7.7812499999999993E-2</v>
      </c>
      <c r="P32" s="14">
        <v>0.10299999999999999</v>
      </c>
      <c r="Q32" s="14">
        <v>0</v>
      </c>
    </row>
    <row r="33" spans="1:17" ht="21" customHeight="1" x14ac:dyDescent="0.2">
      <c r="A33" s="20" t="s">
        <v>47</v>
      </c>
      <c r="B33" s="21">
        <f>SUM(B26:B32)</f>
        <v>16847</v>
      </c>
      <c r="C33" s="21">
        <f>SUM(C26:C32)</f>
        <v>9130</v>
      </c>
      <c r="D33" s="17">
        <v>25977</v>
      </c>
      <c r="E33" s="21">
        <f>SUM(E26:E32)</f>
        <v>5604</v>
      </c>
      <c r="F33" s="21">
        <f>SUM(F26:F32)</f>
        <v>693</v>
      </c>
      <c r="G33" s="17">
        <v>6297</v>
      </c>
      <c r="H33" s="21">
        <f>SUM(H26:H32)</f>
        <v>1116</v>
      </c>
      <c r="I33" s="21">
        <f>SUM(I26:I32)</f>
        <v>215</v>
      </c>
      <c r="J33" s="17">
        <v>1331</v>
      </c>
      <c r="K33" s="21">
        <f>SUM(K26:K32)</f>
        <v>173246</v>
      </c>
      <c r="L33" s="21">
        <f>SUM(L26:L32)</f>
        <v>8737</v>
      </c>
      <c r="M33" s="17"/>
      <c r="N33" s="21">
        <v>2.298611111111111E-2</v>
      </c>
      <c r="O33" s="21">
        <v>9.7615740740740739E-2</v>
      </c>
      <c r="P33" s="21">
        <v>0.128</v>
      </c>
      <c r="Q33" s="21">
        <v>3.2399999999999998E-2</v>
      </c>
    </row>
    <row r="34" spans="1:17" x14ac:dyDescent="0.2">
      <c r="A34" s="19">
        <v>42914</v>
      </c>
      <c r="B34" s="4">
        <v>1775</v>
      </c>
      <c r="C34" s="4">
        <v>1094</v>
      </c>
      <c r="D34" s="4"/>
      <c r="E34" s="4">
        <v>614</v>
      </c>
      <c r="F34" s="4">
        <v>101</v>
      </c>
      <c r="G34" s="4"/>
      <c r="H34" s="4">
        <v>109</v>
      </c>
      <c r="I34" s="4">
        <v>40</v>
      </c>
      <c r="J34" s="4"/>
      <c r="K34" s="4">
        <v>24052</v>
      </c>
      <c r="L34" s="4">
        <v>1161</v>
      </c>
      <c r="M34" s="4"/>
      <c r="N34" s="12">
        <v>2.1261574074074075E-2</v>
      </c>
      <c r="O34" s="12">
        <v>6.1608796296296293E-2</v>
      </c>
      <c r="P34" s="14">
        <v>0.10100000000000001</v>
      </c>
      <c r="Q34" s="14">
        <v>2.5000000000000001E-2</v>
      </c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2">
        <v>2.1863425925925925E-2</v>
      </c>
      <c r="O35" s="12">
        <v>9.4131944444444449E-2</v>
      </c>
      <c r="P35" s="4"/>
      <c r="Q35" s="4"/>
    </row>
    <row r="39" spans="1:17" s="93" customFormat="1" ht="94.5" customHeight="1" x14ac:dyDescent="0.2">
      <c r="A39" s="92"/>
    </row>
  </sheetData>
  <mergeCells count="1">
    <mergeCell ref="A39:XFD3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0.5" style="5" bestFit="1" customWidth="1"/>
    <col min="2" max="2" width="16.33203125" style="6" bestFit="1" customWidth="1"/>
    <col min="3" max="3" width="17.1640625" style="6" bestFit="1" customWidth="1"/>
    <col min="4" max="13" width="8.83203125" style="6"/>
    <col min="14" max="14" width="12.6640625" style="33" bestFit="1" customWidth="1"/>
    <col min="15" max="15" width="8.83203125" style="33"/>
    <col min="16" max="16384" width="8.83203125" style="6"/>
  </cols>
  <sheetData>
    <row r="1" spans="1:17" customFormat="1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4">
        <v>437</v>
      </c>
      <c r="C2" s="4">
        <v>159</v>
      </c>
      <c r="D2" s="4"/>
      <c r="E2" s="4">
        <v>219</v>
      </c>
      <c r="F2" s="4">
        <v>58</v>
      </c>
      <c r="G2" s="4"/>
      <c r="H2" s="4">
        <v>29</v>
      </c>
      <c r="I2" s="4">
        <v>5</v>
      </c>
      <c r="J2" s="4"/>
      <c r="K2" s="4">
        <v>10850</v>
      </c>
      <c r="L2" s="4">
        <v>4792</v>
      </c>
      <c r="M2" s="4">
        <v>15642</v>
      </c>
      <c r="N2" s="32">
        <v>1.4733796296296295E-2</v>
      </c>
      <c r="O2" s="32">
        <v>8.3159722222222218E-2</v>
      </c>
      <c r="P2" s="4" t="s">
        <v>27</v>
      </c>
      <c r="Q2" s="4" t="s">
        <v>27</v>
      </c>
    </row>
    <row r="3" spans="1:17" x14ac:dyDescent="0.2">
      <c r="A3" s="19">
        <v>42941</v>
      </c>
      <c r="B3" s="4">
        <v>365</v>
      </c>
      <c r="C3" s="4">
        <v>124</v>
      </c>
      <c r="D3" s="4"/>
      <c r="E3" s="4">
        <v>206</v>
      </c>
      <c r="F3" s="4">
        <v>52</v>
      </c>
      <c r="G3" s="4"/>
      <c r="H3" s="4">
        <v>14</v>
      </c>
      <c r="I3" s="4">
        <v>7</v>
      </c>
      <c r="J3" s="4"/>
      <c r="K3" s="4">
        <v>10821</v>
      </c>
      <c r="L3" s="4">
        <v>4787</v>
      </c>
      <c r="M3" s="4"/>
      <c r="N3" s="32">
        <v>1.8738425925925926E-2</v>
      </c>
      <c r="O3" s="32">
        <v>6.5972222222222224E-2</v>
      </c>
      <c r="P3" s="4" t="s">
        <v>27</v>
      </c>
      <c r="Q3" s="4" t="s">
        <v>27</v>
      </c>
    </row>
    <row r="4" spans="1:17" x14ac:dyDescent="0.2">
      <c r="A4" s="19">
        <v>42940</v>
      </c>
      <c r="B4" s="4">
        <v>434</v>
      </c>
      <c r="C4" s="4">
        <v>160</v>
      </c>
      <c r="D4" s="4"/>
      <c r="E4" s="4">
        <v>228</v>
      </c>
      <c r="F4" s="4">
        <v>52</v>
      </c>
      <c r="G4" s="4"/>
      <c r="H4" s="4">
        <v>41</v>
      </c>
      <c r="I4" s="4">
        <v>7</v>
      </c>
      <c r="J4" s="4"/>
      <c r="K4" s="4">
        <v>10807</v>
      </c>
      <c r="L4" s="4">
        <v>4780</v>
      </c>
      <c r="M4" s="4"/>
      <c r="N4" s="32">
        <v>1.4212962962962962E-2</v>
      </c>
      <c r="O4" s="32">
        <v>8.9918981481481475E-2</v>
      </c>
      <c r="P4" s="4" t="s">
        <v>27</v>
      </c>
      <c r="Q4" s="4" t="s">
        <v>27</v>
      </c>
    </row>
    <row r="5" spans="1:17" x14ac:dyDescent="0.2">
      <c r="A5" s="19">
        <v>42939</v>
      </c>
      <c r="B5" s="4">
        <v>661</v>
      </c>
      <c r="C5" s="4">
        <v>220</v>
      </c>
      <c r="D5" s="4"/>
      <c r="E5" s="4">
        <v>296</v>
      </c>
      <c r="F5" s="4">
        <v>72</v>
      </c>
      <c r="G5" s="4"/>
      <c r="H5" s="4">
        <v>56</v>
      </c>
      <c r="I5" s="4">
        <v>10</v>
      </c>
      <c r="J5" s="4"/>
      <c r="K5" s="4">
        <v>10766</v>
      </c>
      <c r="L5" s="4">
        <v>4773</v>
      </c>
      <c r="M5" s="4"/>
      <c r="N5" s="32">
        <v>1.9317129629629629E-2</v>
      </c>
      <c r="O5" s="32">
        <v>8.6863425925925927E-2</v>
      </c>
      <c r="P5" s="4" t="s">
        <v>27</v>
      </c>
      <c r="Q5" s="4" t="s">
        <v>27</v>
      </c>
    </row>
    <row r="6" spans="1:17" x14ac:dyDescent="0.2">
      <c r="A6" s="19">
        <v>42938</v>
      </c>
      <c r="B6" s="4">
        <v>559</v>
      </c>
      <c r="C6" s="4">
        <v>281</v>
      </c>
      <c r="D6" s="4"/>
      <c r="E6" s="4">
        <v>272</v>
      </c>
      <c r="F6" s="4">
        <v>63</v>
      </c>
      <c r="G6" s="4"/>
      <c r="H6" s="4">
        <v>58</v>
      </c>
      <c r="I6" s="4">
        <v>14</v>
      </c>
      <c r="J6" s="4"/>
      <c r="K6" s="4">
        <v>10710</v>
      </c>
      <c r="L6" s="4">
        <v>4763</v>
      </c>
      <c r="M6" s="4"/>
      <c r="N6" s="32">
        <v>1.3356481481481483E-2</v>
      </c>
      <c r="O6" s="32">
        <v>0.12445601851851852</v>
      </c>
      <c r="P6" s="4" t="s">
        <v>27</v>
      </c>
      <c r="Q6" s="4" t="s">
        <v>27</v>
      </c>
    </row>
    <row r="7" spans="1:17" x14ac:dyDescent="0.2">
      <c r="A7" s="19">
        <v>42937</v>
      </c>
      <c r="B7" s="4">
        <v>375</v>
      </c>
      <c r="C7" s="18">
        <v>187</v>
      </c>
      <c r="D7" s="4"/>
      <c r="E7" s="4">
        <v>206</v>
      </c>
      <c r="F7" s="4">
        <v>63</v>
      </c>
      <c r="G7" s="4"/>
      <c r="H7" s="4">
        <v>26</v>
      </c>
      <c r="I7" s="4">
        <v>8</v>
      </c>
      <c r="J7" s="4"/>
      <c r="K7" s="4">
        <v>10652</v>
      </c>
      <c r="L7" s="4">
        <v>4749</v>
      </c>
      <c r="M7" s="4"/>
      <c r="N7" s="32">
        <v>1.6597222222222222E-2</v>
      </c>
      <c r="O7" s="32">
        <v>7.7592592592592588E-2</v>
      </c>
      <c r="P7" s="4" t="s">
        <v>27</v>
      </c>
      <c r="Q7" s="4" t="s">
        <v>27</v>
      </c>
    </row>
    <row r="8" spans="1:17" x14ac:dyDescent="0.2">
      <c r="A8" s="19">
        <v>42936</v>
      </c>
      <c r="B8" s="4">
        <v>432</v>
      </c>
      <c r="C8" s="4">
        <v>145</v>
      </c>
      <c r="D8" s="4"/>
      <c r="E8" s="4">
        <v>236</v>
      </c>
      <c r="F8" s="4">
        <v>44</v>
      </c>
      <c r="G8" s="4"/>
      <c r="H8" s="4">
        <v>39</v>
      </c>
      <c r="I8" s="4">
        <v>3</v>
      </c>
      <c r="J8" s="4"/>
      <c r="K8" s="4">
        <v>10626</v>
      </c>
      <c r="L8" s="4">
        <v>4741</v>
      </c>
      <c r="M8" s="4"/>
      <c r="N8" s="32">
        <v>1.3148148148148147E-2</v>
      </c>
      <c r="O8" s="32">
        <v>0.14585648148148148</v>
      </c>
      <c r="P8" s="4" t="s">
        <v>27</v>
      </c>
      <c r="Q8" s="4" t="s">
        <v>27</v>
      </c>
    </row>
    <row r="9" spans="1:17" customFormat="1" ht="30.75" customHeight="1" x14ac:dyDescent="0.2">
      <c r="A9" s="20" t="s">
        <v>48</v>
      </c>
      <c r="B9" s="21"/>
      <c r="C9" s="21"/>
      <c r="D9" s="17">
        <v>4539</v>
      </c>
      <c r="E9" s="21"/>
      <c r="F9" s="21"/>
      <c r="G9" s="17">
        <v>2067</v>
      </c>
      <c r="H9" s="21">
        <v>263</v>
      </c>
      <c r="I9" s="21">
        <v>54</v>
      </c>
      <c r="J9" s="17">
        <v>317</v>
      </c>
      <c r="K9" s="21"/>
      <c r="L9" s="21"/>
      <c r="M9" s="17"/>
      <c r="N9" s="31">
        <v>1.57291666666667E-2</v>
      </c>
      <c r="O9" s="31">
        <v>9.6259920634920629E-2</v>
      </c>
      <c r="P9" s="21"/>
      <c r="Q9" s="21"/>
    </row>
    <row r="10" spans="1:17" x14ac:dyDescent="0.2">
      <c r="A10" s="19">
        <v>42935</v>
      </c>
      <c r="B10" s="4">
        <v>521</v>
      </c>
      <c r="C10" s="4">
        <v>160</v>
      </c>
      <c r="D10" s="4"/>
      <c r="E10" s="4">
        <v>251</v>
      </c>
      <c r="F10" s="4">
        <v>57</v>
      </c>
      <c r="G10" s="4"/>
      <c r="H10" s="4">
        <v>44</v>
      </c>
      <c r="I10" s="4">
        <v>12</v>
      </c>
      <c r="J10" s="4"/>
      <c r="K10" s="4">
        <v>10587</v>
      </c>
      <c r="L10" s="4">
        <v>4738</v>
      </c>
      <c r="M10" s="4"/>
      <c r="N10" s="32">
        <v>1.5439814814814816E-2</v>
      </c>
      <c r="O10" s="32">
        <v>0.10418981481481482</v>
      </c>
      <c r="P10" s="14">
        <v>6.8000000000000005E-2</v>
      </c>
      <c r="Q10" s="14">
        <v>8.3000000000000004E-2</v>
      </c>
    </row>
    <row r="11" spans="1:17" x14ac:dyDescent="0.2">
      <c r="A11" s="19">
        <v>42934</v>
      </c>
      <c r="B11" s="4">
        <v>416</v>
      </c>
      <c r="C11" s="4">
        <v>161</v>
      </c>
      <c r="D11" s="4"/>
      <c r="E11" s="4">
        <v>216</v>
      </c>
      <c r="F11" s="4">
        <v>49</v>
      </c>
      <c r="G11" s="4"/>
      <c r="H11" s="4">
        <v>33</v>
      </c>
      <c r="I11" s="4">
        <v>10</v>
      </c>
      <c r="J11" s="4"/>
      <c r="K11" s="4">
        <v>10543</v>
      </c>
      <c r="L11" s="4">
        <v>4726</v>
      </c>
      <c r="M11" s="4"/>
      <c r="N11" s="32">
        <v>1.6493055555555556E-2</v>
      </c>
      <c r="O11" s="32">
        <v>0.11270833333333334</v>
      </c>
      <c r="P11" s="14">
        <v>6.0999999999999999E-2</v>
      </c>
      <c r="Q11" s="14">
        <v>0</v>
      </c>
    </row>
    <row r="12" spans="1:17" x14ac:dyDescent="0.2">
      <c r="A12" s="19">
        <v>42933</v>
      </c>
      <c r="B12" s="4">
        <v>481</v>
      </c>
      <c r="C12" s="4">
        <v>165</v>
      </c>
      <c r="D12" s="4"/>
      <c r="E12" s="4">
        <v>238</v>
      </c>
      <c r="F12" s="4">
        <v>48</v>
      </c>
      <c r="G12" s="4"/>
      <c r="H12" s="4">
        <v>41</v>
      </c>
      <c r="I12" s="4">
        <v>6</v>
      </c>
      <c r="J12" s="4"/>
      <c r="K12" s="4">
        <v>10510</v>
      </c>
      <c r="L12" s="4">
        <v>4716</v>
      </c>
      <c r="M12" s="4"/>
      <c r="N12" s="32">
        <v>1.5277777777777777E-2</v>
      </c>
      <c r="O12" s="32">
        <v>0.10380787037037037</v>
      </c>
      <c r="P12" s="14">
        <v>0.14599999999999999</v>
      </c>
      <c r="Q12" s="14">
        <v>0</v>
      </c>
    </row>
    <row r="13" spans="1:17" x14ac:dyDescent="0.2">
      <c r="A13" s="19">
        <v>42932</v>
      </c>
      <c r="B13" s="4">
        <v>612</v>
      </c>
      <c r="C13" s="4">
        <v>260</v>
      </c>
      <c r="D13" s="4"/>
      <c r="E13" s="4">
        <v>290</v>
      </c>
      <c r="F13" s="4">
        <v>60</v>
      </c>
      <c r="G13" s="4"/>
      <c r="H13" s="4">
        <v>52</v>
      </c>
      <c r="I13" s="4">
        <v>9</v>
      </c>
      <c r="J13" s="4"/>
      <c r="K13" s="4">
        <v>10469</v>
      </c>
      <c r="L13" s="4">
        <v>4710</v>
      </c>
      <c r="M13" s="4"/>
      <c r="N13" s="32">
        <v>1.9259259259259261E-2</v>
      </c>
      <c r="O13" s="32">
        <v>9.149305555555555E-2</v>
      </c>
      <c r="P13" s="14">
        <v>7.6999999999999999E-2</v>
      </c>
      <c r="Q13" s="14">
        <v>0.111</v>
      </c>
    </row>
    <row r="14" spans="1:17" x14ac:dyDescent="0.2">
      <c r="A14" s="19">
        <v>42931</v>
      </c>
      <c r="B14" s="4">
        <v>569</v>
      </c>
      <c r="C14" s="4">
        <v>309</v>
      </c>
      <c r="D14" s="4"/>
      <c r="E14" s="4">
        <v>261</v>
      </c>
      <c r="F14" s="4">
        <v>68</v>
      </c>
      <c r="G14" s="4"/>
      <c r="H14" s="4">
        <v>46</v>
      </c>
      <c r="I14" s="4">
        <v>12</v>
      </c>
      <c r="J14" s="4"/>
      <c r="K14" s="4">
        <v>10417</v>
      </c>
      <c r="L14" s="4">
        <v>4701</v>
      </c>
      <c r="M14" s="4"/>
      <c r="N14" s="32">
        <v>1.6631944444444446E-2</v>
      </c>
      <c r="O14" s="32">
        <v>9.5856481481481473E-2</v>
      </c>
      <c r="P14" s="14">
        <v>8.6999999999999994E-2</v>
      </c>
      <c r="Q14" s="14">
        <v>8.3000000000000004E-2</v>
      </c>
    </row>
    <row r="15" spans="1:17" x14ac:dyDescent="0.2">
      <c r="A15" s="19">
        <v>42930</v>
      </c>
      <c r="B15" s="4">
        <v>517</v>
      </c>
      <c r="C15" s="4">
        <v>184</v>
      </c>
      <c r="D15" s="4"/>
      <c r="E15" s="4">
        <v>245</v>
      </c>
      <c r="F15" s="4">
        <v>65</v>
      </c>
      <c r="G15" s="4"/>
      <c r="H15" s="4">
        <v>31</v>
      </c>
      <c r="I15" s="4">
        <v>14</v>
      </c>
      <c r="J15" s="4"/>
      <c r="K15" s="4">
        <v>10371</v>
      </c>
      <c r="L15" s="4">
        <v>4689</v>
      </c>
      <c r="M15" s="4"/>
      <c r="N15" s="32">
        <v>1.6516203703703703E-2</v>
      </c>
      <c r="O15" s="32">
        <v>0.11564814814814815</v>
      </c>
      <c r="P15" s="14">
        <v>0</v>
      </c>
      <c r="Q15" s="14">
        <v>7.0999999999999994E-2</v>
      </c>
    </row>
    <row r="16" spans="1:17" x14ac:dyDescent="0.2">
      <c r="A16" s="19">
        <v>42929</v>
      </c>
      <c r="B16" s="4">
        <v>481</v>
      </c>
      <c r="C16" s="4">
        <v>235</v>
      </c>
      <c r="D16" s="4"/>
      <c r="E16" s="4">
        <v>250</v>
      </c>
      <c r="F16" s="4">
        <v>69</v>
      </c>
      <c r="G16" s="4"/>
      <c r="H16" s="4">
        <v>38</v>
      </c>
      <c r="I16" s="4">
        <v>12</v>
      </c>
      <c r="J16" s="4"/>
      <c r="K16" s="4">
        <v>10340</v>
      </c>
      <c r="L16" s="4">
        <v>4675</v>
      </c>
      <c r="M16" s="4"/>
      <c r="N16" s="32">
        <v>1.834490740740741E-2</v>
      </c>
      <c r="O16" s="32">
        <v>6.025462962962963E-2</v>
      </c>
      <c r="P16" s="14">
        <v>2.5999999999999999E-2</v>
      </c>
      <c r="Q16" s="14">
        <v>0</v>
      </c>
    </row>
    <row r="17" spans="1:17" customFormat="1" ht="30.75" customHeight="1" x14ac:dyDescent="0.2">
      <c r="A17" s="20" t="s">
        <v>51</v>
      </c>
      <c r="B17" s="21"/>
      <c r="C17" s="21"/>
      <c r="D17" s="17">
        <v>5071</v>
      </c>
      <c r="E17" s="21"/>
      <c r="F17" s="21"/>
      <c r="G17" s="17">
        <v>2167</v>
      </c>
      <c r="H17" s="21">
        <v>285</v>
      </c>
      <c r="I17" s="21">
        <v>75</v>
      </c>
      <c r="J17" s="17">
        <v>360</v>
      </c>
      <c r="K17" s="21"/>
      <c r="L17" s="21"/>
      <c r="M17" s="17"/>
      <c r="N17" s="31">
        <v>1.6851851851851851E-2</v>
      </c>
      <c r="O17" s="31">
        <v>9.7708333333333355E-2</v>
      </c>
      <c r="P17" s="21">
        <v>6.6400000000000001E-2</v>
      </c>
      <c r="Q17" s="21">
        <v>4.9700000000000001E-2</v>
      </c>
    </row>
    <row r="18" spans="1:17" x14ac:dyDescent="0.2">
      <c r="A18" s="19">
        <v>42928</v>
      </c>
      <c r="B18" s="4">
        <v>568</v>
      </c>
      <c r="C18" s="4">
        <v>185</v>
      </c>
      <c r="D18" s="4"/>
      <c r="E18" s="4">
        <v>265</v>
      </c>
      <c r="F18" s="4">
        <v>50</v>
      </c>
      <c r="G18" s="4"/>
      <c r="H18" s="4">
        <v>35</v>
      </c>
      <c r="I18" s="4">
        <v>5</v>
      </c>
      <c r="J18" s="4"/>
      <c r="K18" s="4">
        <v>10302</v>
      </c>
      <c r="L18" s="4">
        <v>4663</v>
      </c>
      <c r="M18" s="4"/>
      <c r="N18" s="32">
        <v>1.5729166666666666E-2</v>
      </c>
      <c r="O18" s="32">
        <v>0.10658564814814815</v>
      </c>
      <c r="P18" s="14">
        <v>5.7000000000000002E-2</v>
      </c>
      <c r="Q18" s="14">
        <v>0</v>
      </c>
    </row>
    <row r="19" spans="1:17" x14ac:dyDescent="0.2">
      <c r="A19" s="19">
        <v>42927</v>
      </c>
      <c r="B19" s="4">
        <v>544</v>
      </c>
      <c r="C19" s="4">
        <v>154</v>
      </c>
      <c r="D19" s="4"/>
      <c r="E19" s="4">
        <v>268</v>
      </c>
      <c r="F19" s="4">
        <v>52</v>
      </c>
      <c r="G19" s="4"/>
      <c r="H19" s="4">
        <v>33</v>
      </c>
      <c r="I19" s="4">
        <v>5</v>
      </c>
      <c r="J19" s="4"/>
      <c r="K19" s="4">
        <v>10267</v>
      </c>
      <c r="L19" s="4">
        <v>4658</v>
      </c>
      <c r="M19" s="4"/>
      <c r="N19" s="32">
        <v>1.6898148148148148E-2</v>
      </c>
      <c r="O19" s="32">
        <v>8.5625000000000007E-2</v>
      </c>
      <c r="P19" s="14">
        <v>0.03</v>
      </c>
      <c r="Q19" s="14">
        <v>0</v>
      </c>
    </row>
    <row r="20" spans="1:17" x14ac:dyDescent="0.2">
      <c r="A20" s="19">
        <v>42926</v>
      </c>
      <c r="B20" s="4">
        <v>569</v>
      </c>
      <c r="C20" s="4">
        <v>214</v>
      </c>
      <c r="D20" s="4"/>
      <c r="E20" s="4">
        <v>285</v>
      </c>
      <c r="F20" s="4">
        <v>63</v>
      </c>
      <c r="G20" s="4"/>
      <c r="H20" s="4">
        <v>55</v>
      </c>
      <c r="I20" s="4">
        <v>6</v>
      </c>
      <c r="J20" s="4"/>
      <c r="K20" s="4">
        <v>10234</v>
      </c>
      <c r="L20" s="4">
        <v>4653</v>
      </c>
      <c r="M20" s="4"/>
      <c r="N20" s="32">
        <v>1.6863425925925928E-2</v>
      </c>
      <c r="O20" s="32">
        <v>7.1076388888888883E-2</v>
      </c>
      <c r="P20" s="14">
        <v>3.5999999999999997E-2</v>
      </c>
      <c r="Q20" s="14">
        <v>0.16700000000000001</v>
      </c>
    </row>
    <row r="21" spans="1:17" x14ac:dyDescent="0.2">
      <c r="A21" s="19">
        <v>42925</v>
      </c>
      <c r="B21" s="4">
        <v>694</v>
      </c>
      <c r="C21" s="4">
        <v>269</v>
      </c>
      <c r="D21" s="4"/>
      <c r="E21" s="4">
        <v>316</v>
      </c>
      <c r="F21" s="4">
        <v>72</v>
      </c>
      <c r="G21" s="4"/>
      <c r="H21" s="4">
        <v>81</v>
      </c>
      <c r="I21" s="4">
        <v>11</v>
      </c>
      <c r="J21" s="4"/>
      <c r="K21" s="4">
        <v>10179</v>
      </c>
      <c r="L21" s="4">
        <v>4647</v>
      </c>
      <c r="M21" s="4"/>
      <c r="N21" s="32">
        <v>2.3541666666666666E-2</v>
      </c>
      <c r="O21" s="32">
        <v>7.604166666666666E-2</v>
      </c>
      <c r="P21" s="14">
        <v>0.14799999999999999</v>
      </c>
      <c r="Q21" s="14">
        <v>0.182</v>
      </c>
    </row>
    <row r="22" spans="1:17" x14ac:dyDescent="0.2">
      <c r="A22" s="19">
        <v>42924</v>
      </c>
      <c r="B22" s="4">
        <v>626</v>
      </c>
      <c r="C22" s="4">
        <v>264</v>
      </c>
      <c r="D22" s="4"/>
      <c r="E22" s="4">
        <v>294</v>
      </c>
      <c r="F22" s="4">
        <v>77</v>
      </c>
      <c r="G22" s="4"/>
      <c r="H22" s="4">
        <v>77</v>
      </c>
      <c r="I22" s="4">
        <v>9</v>
      </c>
      <c r="J22" s="4"/>
      <c r="K22" s="4">
        <v>10098</v>
      </c>
      <c r="L22" s="4">
        <v>4636</v>
      </c>
      <c r="M22" s="4"/>
      <c r="N22" s="32">
        <v>1.7326388888888888E-2</v>
      </c>
      <c r="O22" s="32">
        <v>7.8668981481481479E-2</v>
      </c>
      <c r="P22" s="14">
        <v>7.8E-2</v>
      </c>
      <c r="Q22" s="14">
        <v>0.111</v>
      </c>
    </row>
    <row r="23" spans="1:17" x14ac:dyDescent="0.2">
      <c r="A23" s="19">
        <v>42923</v>
      </c>
      <c r="B23" s="4">
        <v>520</v>
      </c>
      <c r="C23" s="4">
        <v>219</v>
      </c>
      <c r="D23" s="4"/>
      <c r="E23" s="4">
        <v>254</v>
      </c>
      <c r="F23" s="4">
        <v>67</v>
      </c>
      <c r="G23" s="4"/>
      <c r="H23" s="4">
        <v>58</v>
      </c>
      <c r="I23" s="4">
        <v>6</v>
      </c>
      <c r="J23" s="4"/>
      <c r="K23" s="4">
        <v>10021</v>
      </c>
      <c r="L23" s="4">
        <v>4627</v>
      </c>
      <c r="M23" s="4"/>
      <c r="N23" s="32">
        <v>1.5486111111111112E-2</v>
      </c>
      <c r="O23" s="32">
        <v>7.1446759259259265E-2</v>
      </c>
      <c r="P23" s="14">
        <v>6.9000000000000006E-2</v>
      </c>
      <c r="Q23" s="14">
        <v>0.33300000000000002</v>
      </c>
    </row>
    <row r="24" spans="1:17" x14ac:dyDescent="0.2">
      <c r="A24" s="19">
        <v>42922</v>
      </c>
      <c r="B24" s="4">
        <v>371</v>
      </c>
      <c r="C24" s="4">
        <v>267</v>
      </c>
      <c r="D24" s="4"/>
      <c r="E24" s="4">
        <v>218</v>
      </c>
      <c r="F24" s="4">
        <v>71</v>
      </c>
      <c r="G24" s="4"/>
      <c r="H24" s="4">
        <v>42</v>
      </c>
      <c r="I24" s="4">
        <v>14</v>
      </c>
      <c r="J24" s="4"/>
      <c r="K24" s="4">
        <v>9963</v>
      </c>
      <c r="L24" s="4">
        <v>4621</v>
      </c>
      <c r="M24" s="4"/>
      <c r="N24" s="32">
        <v>1.2141203703703704E-2</v>
      </c>
      <c r="O24" s="32">
        <v>5.6400462962962965E-2</v>
      </c>
      <c r="P24" s="14">
        <v>0.11899999999999999</v>
      </c>
      <c r="Q24" s="14">
        <v>7.0999999999999994E-2</v>
      </c>
    </row>
    <row r="25" spans="1:17" customFormat="1" ht="30.75" customHeight="1" x14ac:dyDescent="0.2">
      <c r="A25" s="20" t="s">
        <v>47</v>
      </c>
      <c r="B25" s="21"/>
      <c r="C25" s="21"/>
      <c r="D25" s="17">
        <v>5464</v>
      </c>
      <c r="E25" s="21"/>
      <c r="F25" s="21"/>
      <c r="G25" s="17">
        <v>2352</v>
      </c>
      <c r="H25" s="21">
        <v>381</v>
      </c>
      <c r="I25" s="21">
        <v>56</v>
      </c>
      <c r="J25" s="17">
        <v>437</v>
      </c>
      <c r="K25" s="21"/>
      <c r="L25" s="21"/>
      <c r="M25" s="17"/>
      <c r="N25" s="31">
        <v>1.6855158730158731E-2</v>
      </c>
      <c r="O25" s="31">
        <v>7.7977843915343917E-2</v>
      </c>
      <c r="P25" s="21">
        <v>7.6700000000000004E-2</v>
      </c>
      <c r="Q25" s="21">
        <v>0.1234</v>
      </c>
    </row>
    <row r="26" spans="1:17" x14ac:dyDescent="0.2">
      <c r="A26" s="19">
        <v>42921</v>
      </c>
      <c r="B26" s="4">
        <v>494</v>
      </c>
      <c r="C26" s="4">
        <v>263</v>
      </c>
      <c r="D26" s="4"/>
      <c r="E26" s="4">
        <v>242</v>
      </c>
      <c r="F26" s="4">
        <v>61</v>
      </c>
      <c r="G26" s="4"/>
      <c r="H26" s="4">
        <v>57</v>
      </c>
      <c r="I26" s="4">
        <v>11</v>
      </c>
      <c r="J26" s="4"/>
      <c r="K26" s="4">
        <v>9921</v>
      </c>
      <c r="L26" s="4">
        <v>4607</v>
      </c>
      <c r="M26" s="4"/>
      <c r="N26" s="32">
        <v>1.5613425925925926E-2</v>
      </c>
      <c r="O26" s="32">
        <v>8.262731481481482E-2</v>
      </c>
      <c r="P26" s="14">
        <v>1.7999999999999999E-2</v>
      </c>
      <c r="Q26" s="14">
        <v>9.0999999999999998E-2</v>
      </c>
    </row>
    <row r="27" spans="1:17" x14ac:dyDescent="0.2">
      <c r="A27" s="19">
        <v>42920</v>
      </c>
      <c r="B27" s="4">
        <v>373</v>
      </c>
      <c r="C27" s="4">
        <v>137</v>
      </c>
      <c r="D27" s="4"/>
      <c r="E27" s="4">
        <v>203</v>
      </c>
      <c r="F27" s="4">
        <v>53</v>
      </c>
      <c r="G27" s="4"/>
      <c r="H27" s="4">
        <v>37</v>
      </c>
      <c r="I27" s="4">
        <v>5</v>
      </c>
      <c r="J27" s="4"/>
      <c r="K27" s="4">
        <v>9864</v>
      </c>
      <c r="L27" s="4">
        <v>4596</v>
      </c>
      <c r="M27" s="4"/>
      <c r="N27" s="32">
        <v>1.6562500000000001E-2</v>
      </c>
      <c r="O27" s="32">
        <v>6.9722222222222227E-2</v>
      </c>
      <c r="P27" s="14">
        <v>5.3999999999999999E-2</v>
      </c>
      <c r="Q27" s="14">
        <v>0.4</v>
      </c>
    </row>
    <row r="28" spans="1:17" x14ac:dyDescent="0.2">
      <c r="A28" s="19">
        <v>42919</v>
      </c>
      <c r="B28" s="4">
        <v>553</v>
      </c>
      <c r="C28" s="4">
        <v>175</v>
      </c>
      <c r="D28" s="4"/>
      <c r="E28" s="4">
        <v>270</v>
      </c>
      <c r="F28" s="4">
        <v>50</v>
      </c>
      <c r="G28" s="4"/>
      <c r="H28" s="4">
        <v>67</v>
      </c>
      <c r="I28" s="4">
        <v>7</v>
      </c>
      <c r="J28" s="4"/>
      <c r="K28" s="4">
        <v>9827</v>
      </c>
      <c r="L28" s="4">
        <v>4591</v>
      </c>
      <c r="M28" s="4"/>
      <c r="N28" s="32">
        <v>1.7430555555555557E-2</v>
      </c>
      <c r="O28" s="32">
        <v>7.1979166666666664E-2</v>
      </c>
      <c r="P28" s="14">
        <v>0.06</v>
      </c>
      <c r="Q28" s="14">
        <v>0.14299999999999999</v>
      </c>
    </row>
    <row r="29" spans="1:17" x14ac:dyDescent="0.2">
      <c r="A29" s="19">
        <v>42918</v>
      </c>
      <c r="B29" s="4">
        <v>584</v>
      </c>
      <c r="C29" s="4">
        <v>295</v>
      </c>
      <c r="D29" s="4"/>
      <c r="E29" s="4">
        <v>271</v>
      </c>
      <c r="F29" s="4">
        <v>74</v>
      </c>
      <c r="G29" s="4"/>
      <c r="H29" s="4">
        <v>65</v>
      </c>
      <c r="I29" s="4">
        <v>6</v>
      </c>
      <c r="J29" s="4"/>
      <c r="K29" s="4">
        <v>9760</v>
      </c>
      <c r="L29" s="4">
        <v>4584</v>
      </c>
      <c r="M29" s="4"/>
      <c r="N29" s="32">
        <v>1.7870370370370373E-2</v>
      </c>
      <c r="O29" s="32">
        <v>7.5023148148148144E-2</v>
      </c>
      <c r="P29" s="14">
        <v>9.1999999999999998E-2</v>
      </c>
      <c r="Q29" s="14">
        <v>0.16700000000000001</v>
      </c>
    </row>
    <row r="30" spans="1:17" x14ac:dyDescent="0.2">
      <c r="A30" s="19">
        <v>42917</v>
      </c>
      <c r="B30" s="4">
        <v>586</v>
      </c>
      <c r="C30" s="4">
        <v>258</v>
      </c>
      <c r="D30" s="4"/>
      <c r="E30" s="4">
        <v>286</v>
      </c>
      <c r="F30" s="4">
        <v>73</v>
      </c>
      <c r="G30" s="4"/>
      <c r="H30" s="4">
        <v>72</v>
      </c>
      <c r="I30" s="4">
        <v>8</v>
      </c>
      <c r="J30" s="4"/>
      <c r="K30" s="4">
        <v>9695</v>
      </c>
      <c r="L30" s="4">
        <v>4578</v>
      </c>
      <c r="M30" s="4"/>
      <c r="N30" s="32">
        <v>1.6400462962962964E-2</v>
      </c>
      <c r="O30" s="32">
        <v>6.9236111111111109E-2</v>
      </c>
      <c r="P30" s="14">
        <v>4.2000000000000003E-2</v>
      </c>
      <c r="Q30" s="14">
        <v>0.25</v>
      </c>
    </row>
    <row r="31" spans="1:17" x14ac:dyDescent="0.2">
      <c r="A31" s="19">
        <v>42916</v>
      </c>
      <c r="B31" s="4">
        <v>483</v>
      </c>
      <c r="C31" s="4">
        <v>166</v>
      </c>
      <c r="D31" s="4"/>
      <c r="E31" s="4">
        <v>226</v>
      </c>
      <c r="F31" s="4">
        <v>57</v>
      </c>
      <c r="G31" s="4"/>
      <c r="H31" s="4">
        <v>50</v>
      </c>
      <c r="I31" s="4">
        <v>9</v>
      </c>
      <c r="J31" s="4"/>
      <c r="K31" s="4">
        <v>9623</v>
      </c>
      <c r="L31" s="4">
        <v>4570</v>
      </c>
      <c r="M31" s="4"/>
      <c r="N31" s="32">
        <v>1.6087962962962964E-2</v>
      </c>
      <c r="O31" s="32">
        <v>0.10177083333333332</v>
      </c>
      <c r="P31" s="14">
        <v>0.02</v>
      </c>
      <c r="Q31" s="14">
        <v>0</v>
      </c>
    </row>
    <row r="32" spans="1:17" x14ac:dyDescent="0.2">
      <c r="A32" s="19">
        <v>42915</v>
      </c>
      <c r="B32" s="4">
        <v>481</v>
      </c>
      <c r="C32" s="4">
        <v>158</v>
      </c>
      <c r="D32" s="4"/>
      <c r="E32" s="4">
        <v>200</v>
      </c>
      <c r="F32" s="4">
        <v>43</v>
      </c>
      <c r="G32" s="4"/>
      <c r="H32" s="4">
        <v>37</v>
      </c>
      <c r="I32" s="4">
        <v>3</v>
      </c>
      <c r="J32" s="4"/>
      <c r="K32" s="4">
        <v>9573</v>
      </c>
      <c r="L32" s="4">
        <v>4561</v>
      </c>
      <c r="M32" s="4"/>
      <c r="N32" s="32">
        <v>2.449074074074074E-2</v>
      </c>
      <c r="O32" s="32">
        <v>0.10046296296296296</v>
      </c>
      <c r="P32" s="14">
        <v>2.7E-2</v>
      </c>
      <c r="Q32" s="14">
        <v>0.33300000000000002</v>
      </c>
    </row>
    <row r="33" spans="1:17" customFormat="1" ht="30.75" customHeight="1" x14ac:dyDescent="0.2">
      <c r="A33" s="20" t="s">
        <v>47</v>
      </c>
      <c r="B33" s="21"/>
      <c r="C33" s="21"/>
      <c r="D33" s="17">
        <v>5006</v>
      </c>
      <c r="E33" s="21"/>
      <c r="F33" s="21"/>
      <c r="G33" s="17">
        <v>2109</v>
      </c>
      <c r="H33" s="21">
        <v>385</v>
      </c>
      <c r="I33" s="21">
        <v>49</v>
      </c>
      <c r="J33" s="17">
        <v>434</v>
      </c>
      <c r="K33" s="21"/>
      <c r="L33" s="21"/>
      <c r="M33" s="17"/>
      <c r="N33" s="31">
        <v>1.7779431216931218E-2</v>
      </c>
      <c r="O33" s="31">
        <v>8.1545965608465609E-2</v>
      </c>
      <c r="P33" s="21">
        <v>4.4699999999999997E-2</v>
      </c>
      <c r="Q33" s="21">
        <v>0.19769999999999999</v>
      </c>
    </row>
    <row r="34" spans="1:17" x14ac:dyDescent="0.2">
      <c r="A34" s="19">
        <v>42914</v>
      </c>
      <c r="B34" s="4">
        <v>420</v>
      </c>
      <c r="C34" s="4">
        <v>136</v>
      </c>
      <c r="D34" s="4"/>
      <c r="E34" s="4">
        <v>216</v>
      </c>
      <c r="F34" s="4">
        <v>46</v>
      </c>
      <c r="G34" s="4"/>
      <c r="H34" s="4">
        <v>42</v>
      </c>
      <c r="I34" s="4">
        <v>6</v>
      </c>
      <c r="J34" s="4"/>
      <c r="K34" s="4">
        <v>9536</v>
      </c>
      <c r="L34" s="4">
        <v>4558</v>
      </c>
      <c r="M34" s="4"/>
      <c r="N34" s="32">
        <v>1.7280092592592593E-2</v>
      </c>
      <c r="O34" s="32">
        <v>9.7650462962962967E-2</v>
      </c>
      <c r="P34" s="14">
        <v>7.0999999999999994E-2</v>
      </c>
      <c r="Q34" s="14">
        <v>0</v>
      </c>
    </row>
    <row r="35" spans="1:17" x14ac:dyDescent="0.2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1.681712962962963E-2</v>
      </c>
      <c r="O35" s="32">
        <v>8.8692129629629635E-2</v>
      </c>
      <c r="P35" s="4"/>
      <c r="Q35" s="4"/>
    </row>
    <row r="36" spans="1:17" x14ac:dyDescent="0.2">
      <c r="H36" s="6">
        <f>AVERAGE(H9,H17,H25,H33)/7</f>
        <v>46.928571428571431</v>
      </c>
      <c r="I36" s="6">
        <f>AVERAGE(I9,I17,I25,I33)/7</f>
        <v>8.3571428571428577</v>
      </c>
      <c r="N36" s="32"/>
      <c r="O36" s="32"/>
    </row>
    <row r="39" spans="1:17" x14ac:dyDescent="0.2">
      <c r="A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cols>
    <col min="1" max="1" width="10.5" style="5" bestFit="1" customWidth="1"/>
    <col min="2" max="13" width="8.83203125" style="5"/>
    <col min="14" max="15" width="9" style="34" customWidth="1"/>
    <col min="16" max="16384" width="8.83203125" style="5"/>
  </cols>
  <sheetData>
    <row r="1" spans="1:17" customFormat="1" ht="48" customHeight="1" x14ac:dyDescent="0.2">
      <c r="A1" s="20" t="s">
        <v>41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31" t="s">
        <v>37</v>
      </c>
      <c r="O1" s="3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4">
        <v>8</v>
      </c>
      <c r="C2" s="4">
        <v>5</v>
      </c>
      <c r="D2" s="4"/>
      <c r="E2" s="4">
        <v>28</v>
      </c>
      <c r="F2" s="4">
        <v>25</v>
      </c>
      <c r="G2" s="4"/>
      <c r="H2" s="4">
        <v>72</v>
      </c>
      <c r="I2" s="4">
        <v>57</v>
      </c>
      <c r="J2" s="4"/>
      <c r="K2" s="4">
        <v>438</v>
      </c>
      <c r="L2" s="4">
        <v>332</v>
      </c>
      <c r="M2" s="4">
        <v>770</v>
      </c>
      <c r="N2" s="32">
        <v>1.577546296296296E-2</v>
      </c>
      <c r="O2" s="32">
        <v>0.1424074074074074</v>
      </c>
      <c r="P2" s="4" t="s">
        <v>27</v>
      </c>
      <c r="Q2" s="4" t="s">
        <v>27</v>
      </c>
    </row>
    <row r="3" spans="1:17" x14ac:dyDescent="0.2">
      <c r="A3" s="19">
        <v>42941</v>
      </c>
      <c r="B3" s="4">
        <v>7</v>
      </c>
      <c r="C3" s="4">
        <v>6</v>
      </c>
      <c r="D3" s="4"/>
      <c r="E3" s="4">
        <v>21</v>
      </c>
      <c r="F3" s="4">
        <v>29</v>
      </c>
      <c r="G3" s="4"/>
      <c r="H3" s="4">
        <v>77</v>
      </c>
      <c r="I3" s="4">
        <v>60</v>
      </c>
      <c r="J3" s="4"/>
      <c r="K3" s="4">
        <v>430</v>
      </c>
      <c r="L3" s="4">
        <v>327</v>
      </c>
      <c r="M3" s="4"/>
      <c r="N3" s="32">
        <v>1.6643518518518519E-2</v>
      </c>
      <c r="O3" s="32">
        <v>0.14976851851851852</v>
      </c>
      <c r="P3" s="4" t="s">
        <v>27</v>
      </c>
      <c r="Q3" s="4" t="s">
        <v>27</v>
      </c>
    </row>
    <row r="4" spans="1:17" x14ac:dyDescent="0.2">
      <c r="A4" s="19">
        <v>42940</v>
      </c>
      <c r="B4" s="4">
        <v>4</v>
      </c>
      <c r="C4" s="4">
        <v>4</v>
      </c>
      <c r="D4" s="4"/>
      <c r="E4" s="4">
        <v>22</v>
      </c>
      <c r="F4" s="4">
        <v>26</v>
      </c>
      <c r="G4" s="4"/>
      <c r="H4" s="4">
        <v>106</v>
      </c>
      <c r="I4" s="4">
        <v>61</v>
      </c>
      <c r="J4" s="4"/>
      <c r="K4" s="4">
        <v>423</v>
      </c>
      <c r="L4" s="4">
        <v>321</v>
      </c>
      <c r="M4" s="4"/>
      <c r="N4" s="32">
        <v>4.282407407407407E-2</v>
      </c>
      <c r="O4" s="32">
        <v>0.12511574074074075</v>
      </c>
      <c r="P4" s="4" t="s">
        <v>27</v>
      </c>
      <c r="Q4" s="4" t="s">
        <v>27</v>
      </c>
    </row>
    <row r="5" spans="1:17" x14ac:dyDescent="0.2">
      <c r="A5" s="19">
        <v>42939</v>
      </c>
      <c r="B5" s="4">
        <v>6</v>
      </c>
      <c r="C5" s="4">
        <v>13</v>
      </c>
      <c r="D5" s="4"/>
      <c r="E5" s="4">
        <v>16</v>
      </c>
      <c r="F5" s="4">
        <v>33</v>
      </c>
      <c r="G5" s="4"/>
      <c r="H5" s="4">
        <v>43</v>
      </c>
      <c r="I5" s="4">
        <v>70</v>
      </c>
      <c r="J5" s="4"/>
      <c r="K5" s="4">
        <v>419</v>
      </c>
      <c r="L5" s="4">
        <v>317</v>
      </c>
      <c r="M5" s="4"/>
      <c r="N5" s="32">
        <v>1.2951388888888887E-2</v>
      </c>
      <c r="O5" s="32">
        <v>9.2766203703703698E-2</v>
      </c>
      <c r="P5" s="4" t="s">
        <v>27</v>
      </c>
      <c r="Q5" s="4" t="s">
        <v>27</v>
      </c>
    </row>
    <row r="6" spans="1:17" x14ac:dyDescent="0.2">
      <c r="A6" s="19">
        <v>42938</v>
      </c>
      <c r="B6" s="4">
        <v>1</v>
      </c>
      <c r="C6" s="4">
        <v>11</v>
      </c>
      <c r="D6" s="4"/>
      <c r="E6" s="4">
        <v>14</v>
      </c>
      <c r="F6" s="4">
        <v>24</v>
      </c>
      <c r="G6" s="4"/>
      <c r="H6" s="4">
        <v>42</v>
      </c>
      <c r="I6" s="4">
        <v>67</v>
      </c>
      <c r="J6" s="4"/>
      <c r="K6" s="4">
        <v>413</v>
      </c>
      <c r="L6" s="4">
        <v>304</v>
      </c>
      <c r="M6" s="4"/>
      <c r="N6" s="32">
        <v>1.4756944444444446E-2</v>
      </c>
      <c r="O6" s="32">
        <v>0.14605324074074075</v>
      </c>
      <c r="P6" s="4" t="s">
        <v>27</v>
      </c>
      <c r="Q6" s="4" t="s">
        <v>27</v>
      </c>
    </row>
    <row r="7" spans="1:17" x14ac:dyDescent="0.2">
      <c r="A7" s="19">
        <v>42937</v>
      </c>
      <c r="B7" s="4">
        <v>2</v>
      </c>
      <c r="C7" s="4">
        <v>10</v>
      </c>
      <c r="D7" s="4"/>
      <c r="E7" s="4">
        <v>21</v>
      </c>
      <c r="F7" s="4">
        <v>25</v>
      </c>
      <c r="G7" s="4"/>
      <c r="H7" s="4">
        <v>58</v>
      </c>
      <c r="I7" s="4">
        <v>33</v>
      </c>
      <c r="J7" s="4"/>
      <c r="K7" s="4">
        <v>412</v>
      </c>
      <c r="L7" s="4">
        <v>293</v>
      </c>
      <c r="M7" s="4"/>
      <c r="N7" s="32">
        <v>9.1898148148148139E-3</v>
      </c>
      <c r="O7" s="32">
        <v>3.2627314814814817E-2</v>
      </c>
      <c r="P7" s="4" t="s">
        <v>27</v>
      </c>
      <c r="Q7" s="4" t="s">
        <v>27</v>
      </c>
    </row>
    <row r="8" spans="1:17" x14ac:dyDescent="0.2">
      <c r="A8" s="19">
        <v>42936</v>
      </c>
      <c r="B8" s="4">
        <v>1</v>
      </c>
      <c r="C8" s="4">
        <v>1</v>
      </c>
      <c r="D8" s="4"/>
      <c r="E8" s="4">
        <v>27</v>
      </c>
      <c r="F8" s="4">
        <v>7</v>
      </c>
      <c r="G8" s="4"/>
      <c r="H8" s="4">
        <v>81</v>
      </c>
      <c r="I8" s="4">
        <v>8</v>
      </c>
      <c r="J8" s="4"/>
      <c r="K8" s="4">
        <v>410</v>
      </c>
      <c r="L8" s="4">
        <v>283</v>
      </c>
      <c r="M8" s="4"/>
      <c r="N8" s="32">
        <v>1.9976851851851853E-2</v>
      </c>
      <c r="O8" s="32">
        <v>2.2337962962962967E-3</v>
      </c>
      <c r="P8" s="4" t="s">
        <v>27</v>
      </c>
      <c r="Q8" s="4" t="s">
        <v>27</v>
      </c>
    </row>
    <row r="9" spans="1:17" customFormat="1" ht="19.5" customHeight="1" x14ac:dyDescent="0.2">
      <c r="A9" s="20" t="s">
        <v>52</v>
      </c>
      <c r="B9" s="21"/>
      <c r="C9" s="21"/>
      <c r="D9" s="17">
        <v>79</v>
      </c>
      <c r="E9" s="21"/>
      <c r="F9" s="21"/>
      <c r="G9" s="17">
        <v>318</v>
      </c>
      <c r="H9" s="21"/>
      <c r="I9" s="21"/>
      <c r="J9" s="17">
        <v>835</v>
      </c>
      <c r="K9" s="21"/>
      <c r="L9" s="21"/>
      <c r="M9" s="17"/>
      <c r="N9" s="31">
        <v>1.8877314814814816E-2</v>
      </c>
      <c r="O9" s="31">
        <v>9.8710317460317457E-2</v>
      </c>
      <c r="P9" s="21"/>
      <c r="Q9" s="21"/>
    </row>
    <row r="10" spans="1:17" x14ac:dyDescent="0.2">
      <c r="A10" s="19">
        <v>42935</v>
      </c>
      <c r="B10" s="4">
        <v>3</v>
      </c>
      <c r="C10" s="4">
        <v>3</v>
      </c>
      <c r="D10" s="4"/>
      <c r="E10" s="4">
        <v>33</v>
      </c>
      <c r="F10" s="4">
        <v>10</v>
      </c>
      <c r="G10" s="4"/>
      <c r="H10" s="4">
        <v>111</v>
      </c>
      <c r="I10" s="4">
        <v>14</v>
      </c>
      <c r="J10" s="4"/>
      <c r="K10" s="4">
        <v>409</v>
      </c>
      <c r="L10" s="4">
        <v>282</v>
      </c>
      <c r="M10" s="4"/>
      <c r="N10" s="32">
        <v>2.7696759259259258E-2</v>
      </c>
      <c r="O10" s="32">
        <v>2.7546296296296294E-3</v>
      </c>
      <c r="P10" s="14">
        <v>0.33300000000000002</v>
      </c>
      <c r="Q10" s="14">
        <v>0</v>
      </c>
    </row>
    <row r="11" spans="1:17" x14ac:dyDescent="0.2">
      <c r="A11" s="19">
        <v>42934</v>
      </c>
      <c r="B11" s="4">
        <v>4</v>
      </c>
      <c r="C11" s="4">
        <v>4</v>
      </c>
      <c r="D11" s="4"/>
      <c r="E11" s="4">
        <v>28</v>
      </c>
      <c r="F11" s="4">
        <v>16</v>
      </c>
      <c r="G11" s="4"/>
      <c r="H11" s="4">
        <v>97</v>
      </c>
      <c r="I11" s="4">
        <v>22</v>
      </c>
      <c r="J11" s="4"/>
      <c r="K11" s="4">
        <v>406</v>
      </c>
      <c r="L11" s="4">
        <v>279</v>
      </c>
      <c r="M11" s="4"/>
      <c r="N11" s="32">
        <v>2.494212962962963E-2</v>
      </c>
      <c r="O11" s="32">
        <v>6.6666666666666671E-3</v>
      </c>
      <c r="P11" s="14">
        <v>0</v>
      </c>
      <c r="Q11" s="14">
        <v>0.5</v>
      </c>
    </row>
    <row r="12" spans="1:17" x14ac:dyDescent="0.2">
      <c r="A12" s="19">
        <v>42933</v>
      </c>
      <c r="B12" s="4">
        <v>5</v>
      </c>
      <c r="C12" s="4">
        <v>3</v>
      </c>
      <c r="D12" s="4"/>
      <c r="E12" s="4">
        <v>25</v>
      </c>
      <c r="F12" s="4">
        <v>14</v>
      </c>
      <c r="G12" s="4"/>
      <c r="H12" s="4">
        <v>69</v>
      </c>
      <c r="I12" s="4">
        <v>18</v>
      </c>
      <c r="J12" s="4"/>
      <c r="K12" s="4">
        <v>402</v>
      </c>
      <c r="L12" s="4">
        <v>275</v>
      </c>
      <c r="M12" s="4"/>
      <c r="N12" s="32">
        <v>1.3842592592592594E-2</v>
      </c>
      <c r="O12" s="32">
        <v>3.9699074074074072E-3</v>
      </c>
      <c r="P12" s="14">
        <v>0</v>
      </c>
      <c r="Q12" s="14">
        <v>0</v>
      </c>
    </row>
    <row r="13" spans="1:17" x14ac:dyDescent="0.2">
      <c r="A13" s="19">
        <v>42932</v>
      </c>
      <c r="B13" s="4">
        <v>5</v>
      </c>
      <c r="C13" s="4">
        <v>8</v>
      </c>
      <c r="D13" s="4"/>
      <c r="E13" s="4">
        <v>23</v>
      </c>
      <c r="F13" s="4">
        <v>16</v>
      </c>
      <c r="G13" s="4"/>
      <c r="H13" s="4">
        <v>84</v>
      </c>
      <c r="I13" s="4">
        <v>35</v>
      </c>
      <c r="J13" s="4"/>
      <c r="K13" s="4">
        <v>397</v>
      </c>
      <c r="L13" s="4">
        <v>272</v>
      </c>
      <c r="M13" s="4"/>
      <c r="N13" s="32">
        <v>2.2418981481481481E-2</v>
      </c>
      <c r="O13" s="32">
        <v>7.4421296296296293E-3</v>
      </c>
      <c r="P13" s="14">
        <v>0</v>
      </c>
      <c r="Q13" s="14">
        <v>0.125</v>
      </c>
    </row>
    <row r="14" spans="1:17" x14ac:dyDescent="0.2">
      <c r="A14" s="19">
        <v>42931</v>
      </c>
      <c r="B14" s="4">
        <v>4</v>
      </c>
      <c r="C14" s="4">
        <v>8</v>
      </c>
      <c r="D14" s="4"/>
      <c r="E14" s="4">
        <v>25</v>
      </c>
      <c r="F14" s="4">
        <v>20</v>
      </c>
      <c r="G14" s="4"/>
      <c r="H14" s="4">
        <v>68</v>
      </c>
      <c r="I14" s="4">
        <v>26</v>
      </c>
      <c r="J14" s="4"/>
      <c r="K14" s="4">
        <v>392</v>
      </c>
      <c r="L14" s="4">
        <v>264</v>
      </c>
      <c r="M14" s="4"/>
      <c r="N14" s="32">
        <v>2.1770833333333336E-2</v>
      </c>
      <c r="O14" s="32">
        <v>3.7037037037037034E-3</v>
      </c>
      <c r="P14" s="14">
        <v>0.5</v>
      </c>
      <c r="Q14" s="14">
        <v>0.25</v>
      </c>
    </row>
    <row r="15" spans="1:17" x14ac:dyDescent="0.2">
      <c r="A15" s="19">
        <v>42930</v>
      </c>
      <c r="B15" s="4">
        <v>7</v>
      </c>
      <c r="C15" s="4">
        <v>5</v>
      </c>
      <c r="D15" s="4"/>
      <c r="E15" s="4">
        <v>32</v>
      </c>
      <c r="F15" s="4">
        <v>16</v>
      </c>
      <c r="G15" s="4"/>
      <c r="H15" s="4">
        <v>148</v>
      </c>
      <c r="I15" s="4">
        <v>27</v>
      </c>
      <c r="J15" s="4"/>
      <c r="K15" s="4">
        <v>388</v>
      </c>
      <c r="L15" s="4">
        <v>256</v>
      </c>
      <c r="M15" s="4"/>
      <c r="N15" s="32">
        <v>1.9594907407407405E-2</v>
      </c>
      <c r="O15" s="32">
        <v>1.3206018518518518E-2</v>
      </c>
      <c r="P15" s="14">
        <v>0</v>
      </c>
      <c r="Q15" s="14">
        <v>0</v>
      </c>
    </row>
    <row r="16" spans="1:17" x14ac:dyDescent="0.2">
      <c r="A16" s="19">
        <v>42929</v>
      </c>
      <c r="B16" s="4">
        <v>10</v>
      </c>
      <c r="C16" s="4">
        <v>6</v>
      </c>
      <c r="D16" s="4"/>
      <c r="E16" s="4">
        <v>31</v>
      </c>
      <c r="F16" s="4">
        <v>18</v>
      </c>
      <c r="G16" s="4"/>
      <c r="H16" s="4">
        <v>107</v>
      </c>
      <c r="I16" s="4">
        <v>34</v>
      </c>
      <c r="J16" s="4"/>
      <c r="K16" s="4">
        <v>381</v>
      </c>
      <c r="L16" s="4">
        <v>251</v>
      </c>
      <c r="M16" s="4"/>
      <c r="N16" s="32">
        <v>1.2673611111111109E-2</v>
      </c>
      <c r="O16" s="32">
        <v>1.5590277777777778E-2</v>
      </c>
      <c r="P16" s="14">
        <v>0.3</v>
      </c>
      <c r="Q16" s="14">
        <v>0</v>
      </c>
    </row>
    <row r="17" spans="1:17" customFormat="1" ht="24" customHeight="1" x14ac:dyDescent="0.2">
      <c r="A17" s="20" t="s">
        <v>53</v>
      </c>
      <c r="B17" s="21"/>
      <c r="C17" s="21"/>
      <c r="D17" s="17">
        <v>75</v>
      </c>
      <c r="E17" s="21"/>
      <c r="F17" s="21"/>
      <c r="G17" s="17">
        <v>307</v>
      </c>
      <c r="H17" s="21"/>
      <c r="I17" s="21"/>
      <c r="J17" s="17">
        <v>860</v>
      </c>
      <c r="K17" s="21"/>
      <c r="L17" s="21"/>
      <c r="M17" s="17"/>
      <c r="N17" s="31">
        <v>2.0419973544973546E-2</v>
      </c>
      <c r="O17" s="31">
        <v>7.6190476190476182E-3</v>
      </c>
      <c r="P17" s="21">
        <v>0.16189999999999999</v>
      </c>
      <c r="Q17" s="21">
        <v>0.125</v>
      </c>
    </row>
    <row r="18" spans="1:17" x14ac:dyDescent="0.2">
      <c r="A18" s="19">
        <v>42928</v>
      </c>
      <c r="B18" s="4">
        <v>4</v>
      </c>
      <c r="C18" s="4">
        <v>10</v>
      </c>
      <c r="D18" s="4"/>
      <c r="E18" s="4">
        <v>22</v>
      </c>
      <c r="F18" s="4">
        <v>15</v>
      </c>
      <c r="G18" s="4"/>
      <c r="H18" s="4">
        <v>77</v>
      </c>
      <c r="I18" s="4">
        <v>24</v>
      </c>
      <c r="J18" s="4"/>
      <c r="K18" s="4">
        <v>371</v>
      </c>
      <c r="L18" s="4">
        <v>245</v>
      </c>
      <c r="M18" s="4"/>
      <c r="N18" s="32">
        <v>1.3738425925925926E-2</v>
      </c>
      <c r="O18" s="32">
        <v>1.4305555555555557E-2</v>
      </c>
      <c r="P18" s="14">
        <v>0.25</v>
      </c>
      <c r="Q18" s="14">
        <v>0</v>
      </c>
    </row>
    <row r="19" spans="1:17" x14ac:dyDescent="0.2">
      <c r="A19" s="19">
        <v>42927</v>
      </c>
      <c r="B19" s="4">
        <v>7</v>
      </c>
      <c r="C19" s="4">
        <v>2</v>
      </c>
      <c r="D19" s="4"/>
      <c r="E19" s="4">
        <v>30</v>
      </c>
      <c r="F19" s="4">
        <v>8</v>
      </c>
      <c r="G19" s="4"/>
      <c r="H19" s="4">
        <v>94</v>
      </c>
      <c r="I19" s="4">
        <v>27</v>
      </c>
      <c r="J19" s="4"/>
      <c r="K19" s="4">
        <v>367</v>
      </c>
      <c r="L19" s="4">
        <v>235</v>
      </c>
      <c r="M19" s="4"/>
      <c r="N19" s="32">
        <v>1.315972222222222E-2</v>
      </c>
      <c r="O19" s="32">
        <v>2.3287037037037037E-2</v>
      </c>
      <c r="P19" s="14">
        <v>0</v>
      </c>
      <c r="Q19" s="14">
        <v>0</v>
      </c>
    </row>
    <row r="20" spans="1:17" x14ac:dyDescent="0.2">
      <c r="A20" s="19">
        <v>42926</v>
      </c>
      <c r="B20" s="4">
        <v>6</v>
      </c>
      <c r="C20" s="4">
        <v>6</v>
      </c>
      <c r="D20" s="4"/>
      <c r="E20" s="4">
        <v>26</v>
      </c>
      <c r="F20" s="4">
        <v>13</v>
      </c>
      <c r="G20" s="4"/>
      <c r="H20" s="4">
        <v>104</v>
      </c>
      <c r="I20" s="4">
        <v>28</v>
      </c>
      <c r="J20" s="4"/>
      <c r="K20" s="4">
        <v>360</v>
      </c>
      <c r="L20" s="4">
        <v>233</v>
      </c>
      <c r="M20" s="4"/>
      <c r="N20" s="32">
        <v>2.0243055555555552E-2</v>
      </c>
      <c r="O20" s="32">
        <v>5.9305555555555556E-2</v>
      </c>
      <c r="P20" s="14">
        <v>0</v>
      </c>
      <c r="Q20" s="14">
        <v>0.16700000000000001</v>
      </c>
    </row>
    <row r="21" spans="1:17" x14ac:dyDescent="0.2">
      <c r="A21" s="19">
        <v>42925</v>
      </c>
      <c r="B21" s="4">
        <v>2</v>
      </c>
      <c r="C21" s="4">
        <v>7</v>
      </c>
      <c r="D21" s="4"/>
      <c r="E21" s="4">
        <v>25</v>
      </c>
      <c r="F21" s="4">
        <v>15</v>
      </c>
      <c r="G21" s="4"/>
      <c r="H21" s="4">
        <v>78</v>
      </c>
      <c r="I21" s="4">
        <v>20</v>
      </c>
      <c r="J21" s="4"/>
      <c r="K21" s="4">
        <v>354</v>
      </c>
      <c r="L21" s="4">
        <v>227</v>
      </c>
      <c r="M21" s="4"/>
      <c r="N21" s="32">
        <v>2.7916666666666669E-2</v>
      </c>
      <c r="O21" s="32">
        <v>2.3148148148148151E-3</v>
      </c>
      <c r="P21" s="14">
        <v>0.5</v>
      </c>
      <c r="Q21" s="14">
        <v>0</v>
      </c>
    </row>
    <row r="22" spans="1:17" x14ac:dyDescent="0.2">
      <c r="A22" s="19">
        <v>42924</v>
      </c>
      <c r="B22" s="4">
        <v>7</v>
      </c>
      <c r="C22" s="4">
        <v>6</v>
      </c>
      <c r="D22" s="4"/>
      <c r="E22" s="4">
        <v>22</v>
      </c>
      <c r="F22" s="4">
        <v>16</v>
      </c>
      <c r="G22" s="4"/>
      <c r="H22" s="4">
        <v>84</v>
      </c>
      <c r="I22" s="4">
        <v>26</v>
      </c>
      <c r="J22" s="4"/>
      <c r="K22" s="4">
        <v>352</v>
      </c>
      <c r="L22" s="4">
        <v>220</v>
      </c>
      <c r="M22" s="4"/>
      <c r="N22" s="32">
        <v>1.8402777777777778E-2</v>
      </c>
      <c r="O22" s="32">
        <v>1.375E-2</v>
      </c>
      <c r="P22" s="14">
        <v>0.14299999999999999</v>
      </c>
      <c r="Q22" s="14">
        <v>0</v>
      </c>
    </row>
    <row r="23" spans="1:17" x14ac:dyDescent="0.2">
      <c r="A23" s="19">
        <v>42923</v>
      </c>
      <c r="B23" s="4">
        <v>5</v>
      </c>
      <c r="C23" s="4">
        <v>3</v>
      </c>
      <c r="D23" s="4"/>
      <c r="E23" s="4">
        <v>22</v>
      </c>
      <c r="F23" s="4">
        <v>17</v>
      </c>
      <c r="G23" s="4"/>
      <c r="H23" s="4">
        <v>77</v>
      </c>
      <c r="I23" s="4">
        <v>37</v>
      </c>
      <c r="J23" s="4"/>
      <c r="K23" s="4">
        <v>345</v>
      </c>
      <c r="L23" s="4">
        <v>214</v>
      </c>
      <c r="M23" s="4"/>
      <c r="N23" s="32">
        <v>2.5983796296296297E-2</v>
      </c>
      <c r="O23" s="32">
        <v>3.7060185185185189E-2</v>
      </c>
      <c r="P23" s="14">
        <v>0.2</v>
      </c>
      <c r="Q23" s="14">
        <v>0</v>
      </c>
    </row>
    <row r="24" spans="1:17" x14ac:dyDescent="0.2">
      <c r="A24" s="19">
        <v>42922</v>
      </c>
      <c r="B24" s="4">
        <v>6</v>
      </c>
      <c r="C24" s="4">
        <v>5</v>
      </c>
      <c r="D24" s="4"/>
      <c r="E24" s="4">
        <v>24</v>
      </c>
      <c r="F24" s="4">
        <v>16</v>
      </c>
      <c r="G24" s="4"/>
      <c r="H24" s="4">
        <v>74</v>
      </c>
      <c r="I24" s="4">
        <v>43</v>
      </c>
      <c r="J24" s="4"/>
      <c r="K24" s="4">
        <v>340</v>
      </c>
      <c r="L24" s="4">
        <v>211</v>
      </c>
      <c r="M24" s="4"/>
      <c r="N24" s="32">
        <v>1.1805555555555555E-2</v>
      </c>
      <c r="O24" s="32">
        <v>2.3402777777777783E-2</v>
      </c>
      <c r="P24" s="14">
        <v>0.16700000000000001</v>
      </c>
      <c r="Q24" s="14">
        <v>0</v>
      </c>
    </row>
    <row r="25" spans="1:17" customFormat="1" ht="24" customHeight="1" x14ac:dyDescent="0.2">
      <c r="A25" s="20" t="s">
        <v>47</v>
      </c>
      <c r="B25" s="21"/>
      <c r="C25" s="21"/>
      <c r="D25" s="17">
        <v>76</v>
      </c>
      <c r="E25" s="21"/>
      <c r="F25" s="21"/>
      <c r="G25" s="17">
        <v>271</v>
      </c>
      <c r="H25" s="21"/>
      <c r="I25" s="21"/>
      <c r="J25" s="17">
        <v>793</v>
      </c>
      <c r="K25" s="21"/>
      <c r="L25" s="21"/>
      <c r="M25" s="17"/>
      <c r="N25" s="31">
        <v>1.8749999999999999E-2</v>
      </c>
      <c r="O25" s="31">
        <v>2.4775132275132276E-2</v>
      </c>
      <c r="P25" s="21">
        <v>0.18</v>
      </c>
      <c r="Q25" s="21">
        <v>2.3900000000000001E-2</v>
      </c>
    </row>
    <row r="26" spans="1:17" x14ac:dyDescent="0.2">
      <c r="A26" s="19">
        <v>42921</v>
      </c>
      <c r="B26" s="4">
        <v>15</v>
      </c>
      <c r="C26" s="4">
        <v>9</v>
      </c>
      <c r="D26" s="4"/>
      <c r="E26" s="4">
        <v>36</v>
      </c>
      <c r="F26" s="4">
        <v>15</v>
      </c>
      <c r="G26" s="4"/>
      <c r="H26" s="4">
        <v>113</v>
      </c>
      <c r="I26" s="4">
        <v>35</v>
      </c>
      <c r="J26" s="4"/>
      <c r="K26" s="4">
        <v>334</v>
      </c>
      <c r="L26" s="4">
        <v>206</v>
      </c>
      <c r="M26" s="4"/>
      <c r="N26" s="32">
        <v>1.6296296296296295E-2</v>
      </c>
      <c r="O26" s="32">
        <v>1.8194444444444444E-2</v>
      </c>
      <c r="P26" s="14">
        <v>0.13300000000000001</v>
      </c>
      <c r="Q26" s="14">
        <v>0.111</v>
      </c>
    </row>
    <row r="27" spans="1:17" x14ac:dyDescent="0.2">
      <c r="A27" s="19">
        <v>42920</v>
      </c>
      <c r="B27" s="4">
        <v>7</v>
      </c>
      <c r="C27" s="4">
        <v>7</v>
      </c>
      <c r="D27" s="4"/>
      <c r="E27" s="4">
        <v>22</v>
      </c>
      <c r="F27" s="4">
        <v>20</v>
      </c>
      <c r="G27" s="4"/>
      <c r="H27" s="4">
        <v>64</v>
      </c>
      <c r="I27" s="4">
        <v>33</v>
      </c>
      <c r="J27" s="4"/>
      <c r="K27" s="4">
        <v>319</v>
      </c>
      <c r="L27" s="4">
        <v>197</v>
      </c>
      <c r="M27" s="4"/>
      <c r="N27" s="32">
        <v>1.621527777777778E-2</v>
      </c>
      <c r="O27" s="32">
        <v>3.6666666666666667E-2</v>
      </c>
      <c r="P27" s="14">
        <v>0</v>
      </c>
      <c r="Q27" s="14">
        <v>0</v>
      </c>
    </row>
    <row r="28" spans="1:17" x14ac:dyDescent="0.2">
      <c r="A28" s="19">
        <v>42919</v>
      </c>
      <c r="B28" s="4">
        <v>10</v>
      </c>
      <c r="C28" s="4">
        <v>6</v>
      </c>
      <c r="D28" s="4"/>
      <c r="E28" s="4">
        <v>28</v>
      </c>
      <c r="F28" s="4">
        <v>14</v>
      </c>
      <c r="G28" s="4"/>
      <c r="H28" s="4">
        <v>150</v>
      </c>
      <c r="I28" s="4">
        <v>34</v>
      </c>
      <c r="J28" s="4"/>
      <c r="K28" s="4">
        <v>312</v>
      </c>
      <c r="L28" s="4">
        <v>190</v>
      </c>
      <c r="M28" s="4"/>
      <c r="N28" s="32">
        <v>3.4745370370370371E-2</v>
      </c>
      <c r="O28" s="32">
        <v>2.6076388888888885E-2</v>
      </c>
      <c r="P28" s="14">
        <v>0.1</v>
      </c>
      <c r="Q28" s="14">
        <v>0</v>
      </c>
    </row>
    <row r="29" spans="1:17" x14ac:dyDescent="0.2">
      <c r="A29" s="19">
        <v>42918</v>
      </c>
      <c r="B29" s="4">
        <v>4</v>
      </c>
      <c r="C29" s="4">
        <v>13</v>
      </c>
      <c r="D29" s="4"/>
      <c r="E29" s="4">
        <v>22</v>
      </c>
      <c r="F29" s="4">
        <v>21</v>
      </c>
      <c r="G29" s="4"/>
      <c r="H29" s="4">
        <v>49</v>
      </c>
      <c r="I29" s="4">
        <v>28</v>
      </c>
      <c r="J29" s="4"/>
      <c r="K29" s="4">
        <v>302</v>
      </c>
      <c r="L29" s="4">
        <v>184</v>
      </c>
      <c r="M29" s="4"/>
      <c r="N29" s="32">
        <v>1.1655092592592594E-2</v>
      </c>
      <c r="O29" s="32">
        <v>1.2048611111111112E-2</v>
      </c>
      <c r="P29" s="14">
        <v>0</v>
      </c>
      <c r="Q29" s="14">
        <v>0</v>
      </c>
    </row>
    <row r="30" spans="1:17" x14ac:dyDescent="0.2">
      <c r="A30" s="19">
        <v>42917</v>
      </c>
      <c r="B30" s="4">
        <v>5</v>
      </c>
      <c r="C30" s="4">
        <v>10</v>
      </c>
      <c r="D30" s="4"/>
      <c r="E30" s="4">
        <v>20</v>
      </c>
      <c r="F30" s="4">
        <v>15</v>
      </c>
      <c r="G30" s="4"/>
      <c r="H30" s="4">
        <v>57</v>
      </c>
      <c r="I30" s="4">
        <v>26</v>
      </c>
      <c r="J30" s="4"/>
      <c r="K30" s="4">
        <v>298</v>
      </c>
      <c r="L30" s="4">
        <v>171</v>
      </c>
      <c r="M30" s="4"/>
      <c r="N30" s="32">
        <v>1.6342592592592593E-2</v>
      </c>
      <c r="O30" s="32">
        <v>2.6064814814814815E-2</v>
      </c>
      <c r="P30" s="14">
        <v>0</v>
      </c>
      <c r="Q30" s="14">
        <v>0</v>
      </c>
    </row>
    <row r="31" spans="1:17" x14ac:dyDescent="0.2">
      <c r="A31" s="19">
        <v>42916</v>
      </c>
      <c r="B31" s="4">
        <v>5</v>
      </c>
      <c r="C31" s="4">
        <v>4</v>
      </c>
      <c r="D31" s="4"/>
      <c r="E31" s="4">
        <v>23</v>
      </c>
      <c r="F31" s="4">
        <v>12</v>
      </c>
      <c r="G31" s="4"/>
      <c r="H31" s="4">
        <v>107</v>
      </c>
      <c r="I31" s="4">
        <v>35</v>
      </c>
      <c r="J31" s="4"/>
      <c r="K31" s="4">
        <v>293</v>
      </c>
      <c r="L31" s="4">
        <v>161</v>
      </c>
      <c r="M31" s="4"/>
      <c r="N31" s="32">
        <v>1.3506944444444445E-2</v>
      </c>
      <c r="O31" s="32">
        <v>9.1249999999999998E-2</v>
      </c>
      <c r="P31" s="14">
        <v>0</v>
      </c>
      <c r="Q31" s="14">
        <v>0.25</v>
      </c>
    </row>
    <row r="32" spans="1:17" x14ac:dyDescent="0.2">
      <c r="A32" s="19">
        <v>42915</v>
      </c>
      <c r="B32" s="4">
        <v>5</v>
      </c>
      <c r="C32" s="4">
        <v>1</v>
      </c>
      <c r="D32" s="4"/>
      <c r="E32" s="4">
        <v>18</v>
      </c>
      <c r="F32" s="4">
        <v>8</v>
      </c>
      <c r="G32" s="4"/>
      <c r="H32" s="4">
        <v>76</v>
      </c>
      <c r="I32" s="4">
        <v>20</v>
      </c>
      <c r="J32" s="4"/>
      <c r="K32" s="4">
        <v>288</v>
      </c>
      <c r="L32" s="4">
        <v>157</v>
      </c>
      <c r="M32" s="4"/>
      <c r="N32" s="32">
        <v>1.4837962962962963E-2</v>
      </c>
      <c r="O32" s="32">
        <v>7.706018518518519E-2</v>
      </c>
      <c r="P32" s="14">
        <v>0</v>
      </c>
      <c r="Q32" s="14">
        <v>0</v>
      </c>
    </row>
    <row r="33" spans="1:17" customFormat="1" ht="24" customHeight="1" x14ac:dyDescent="0.2">
      <c r="A33" s="20" t="s">
        <v>47</v>
      </c>
      <c r="B33" s="21"/>
      <c r="C33" s="21"/>
      <c r="D33" s="17">
        <v>101</v>
      </c>
      <c r="E33" s="21"/>
      <c r="F33" s="21"/>
      <c r="G33" s="17">
        <v>274</v>
      </c>
      <c r="H33" s="21"/>
      <c r="I33" s="21"/>
      <c r="J33" s="17">
        <v>827</v>
      </c>
      <c r="K33" s="21"/>
      <c r="L33" s="21"/>
      <c r="M33" s="17"/>
      <c r="N33" s="31">
        <v>1.7657076719576718E-2</v>
      </c>
      <c r="O33" s="31">
        <v>4.1051587301587304E-2</v>
      </c>
      <c r="P33" s="21">
        <v>3.3300000000000003E-2</v>
      </c>
      <c r="Q33" s="21">
        <v>5.16E-2</v>
      </c>
    </row>
    <row r="34" spans="1:17" x14ac:dyDescent="0.2">
      <c r="A34" s="19">
        <v>42914</v>
      </c>
      <c r="B34" s="4">
        <v>11</v>
      </c>
      <c r="C34" s="4">
        <v>7</v>
      </c>
      <c r="D34" s="4"/>
      <c r="E34" s="4">
        <v>36</v>
      </c>
      <c r="F34" s="4">
        <v>12</v>
      </c>
      <c r="G34" s="4"/>
      <c r="H34" s="4">
        <v>149</v>
      </c>
      <c r="I34" s="4">
        <v>21</v>
      </c>
      <c r="J34" s="4"/>
      <c r="K34" s="4">
        <v>283</v>
      </c>
      <c r="L34" s="4">
        <v>156</v>
      </c>
      <c r="M34" s="4"/>
      <c r="N34" s="32">
        <v>2.1875000000000002E-2</v>
      </c>
      <c r="O34" s="32">
        <v>2.2962962962962966E-2</v>
      </c>
      <c r="P34" s="14">
        <v>0</v>
      </c>
      <c r="Q34" s="14">
        <v>0.14299999999999999</v>
      </c>
    </row>
    <row r="35" spans="1:17" x14ac:dyDescent="0.2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2">
        <v>1.9027777777777779E-2</v>
      </c>
      <c r="O35" s="32">
        <v>4.2349537037037033E-2</v>
      </c>
      <c r="P35" s="4"/>
      <c r="Q35" s="4"/>
    </row>
    <row r="36" spans="1:17" x14ac:dyDescent="0.2">
      <c r="B36" s="6">
        <f>AVERAGE(B2:B34)</f>
        <v>5.7241379310344831</v>
      </c>
      <c r="C36" s="6">
        <f>AVERAGE(C2:C34)</f>
        <v>6.3103448275862073</v>
      </c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12" activePane="bottomLeft" state="frozen"/>
      <selection pane="bottomLeft" activeCell="I33" activeCellId="3" sqref="I9 I17 I25 I33"/>
    </sheetView>
  </sheetViews>
  <sheetFormatPr baseColWidth="10" defaultColWidth="8.83203125" defaultRowHeight="15" x14ac:dyDescent="0.2"/>
  <cols>
    <col min="1" max="1" width="10.5" style="5" bestFit="1" customWidth="1"/>
    <col min="2" max="10" width="8.83203125" style="5"/>
    <col min="11" max="12" width="8.83203125" style="34"/>
    <col min="13" max="16384" width="8.83203125" style="5"/>
  </cols>
  <sheetData>
    <row r="1" spans="1:18" customFormat="1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31" t="s">
        <v>37</v>
      </c>
      <c r="L1" s="31" t="s">
        <v>38</v>
      </c>
      <c r="M1" s="17" t="s">
        <v>28</v>
      </c>
      <c r="N1" s="21" t="s">
        <v>35</v>
      </c>
      <c r="O1" s="21" t="s">
        <v>36</v>
      </c>
      <c r="P1" s="21"/>
      <c r="Q1" s="21" t="s">
        <v>39</v>
      </c>
      <c r="R1" s="21" t="s">
        <v>40</v>
      </c>
    </row>
    <row r="2" spans="1:18" x14ac:dyDescent="0.2">
      <c r="A2" s="19">
        <v>42942</v>
      </c>
      <c r="B2" s="2">
        <v>179</v>
      </c>
      <c r="C2" s="2">
        <v>403</v>
      </c>
      <c r="D2" s="2"/>
      <c r="E2" s="2">
        <v>69</v>
      </c>
      <c r="F2" s="2">
        <v>211</v>
      </c>
      <c r="G2" s="2"/>
      <c r="H2" s="2">
        <v>12</v>
      </c>
      <c r="I2" s="2">
        <v>40</v>
      </c>
      <c r="J2" s="2"/>
      <c r="K2" s="35">
        <v>6.4930555555555549E-3</v>
      </c>
      <c r="L2" s="35">
        <v>1.4201388888888888E-2</v>
      </c>
      <c r="M2" s="2"/>
      <c r="N2" s="2">
        <v>23056</v>
      </c>
      <c r="O2" s="2">
        <v>12749</v>
      </c>
      <c r="P2" s="2">
        <v>35805</v>
      </c>
      <c r="Q2" s="2" t="s">
        <v>27</v>
      </c>
      <c r="R2" s="2" t="s">
        <v>27</v>
      </c>
    </row>
    <row r="3" spans="1:18" x14ac:dyDescent="0.2">
      <c r="A3" s="19">
        <v>42941</v>
      </c>
      <c r="B3" s="2">
        <v>265</v>
      </c>
      <c r="C3" s="2">
        <v>478</v>
      </c>
      <c r="D3" s="2"/>
      <c r="E3" s="2">
        <v>75</v>
      </c>
      <c r="F3" s="2">
        <v>223</v>
      </c>
      <c r="G3" s="2"/>
      <c r="H3" s="2">
        <v>15</v>
      </c>
      <c r="I3" s="2">
        <v>49</v>
      </c>
      <c r="J3" s="2"/>
      <c r="K3" s="35">
        <v>1.1145833333333334E-2</v>
      </c>
      <c r="L3" s="35">
        <v>1.1018518518518518E-2</v>
      </c>
      <c r="M3" s="2"/>
      <c r="N3" s="2">
        <v>23044</v>
      </c>
      <c r="O3" s="2">
        <v>12709</v>
      </c>
      <c r="P3" s="2"/>
      <c r="Q3" s="2" t="s">
        <v>27</v>
      </c>
      <c r="R3" s="2" t="s">
        <v>27</v>
      </c>
    </row>
    <row r="4" spans="1:18" x14ac:dyDescent="0.2">
      <c r="A4" s="19">
        <v>42940</v>
      </c>
      <c r="B4" s="2">
        <v>234</v>
      </c>
      <c r="C4" s="2">
        <v>474</v>
      </c>
      <c r="D4" s="2"/>
      <c r="E4" s="2">
        <v>74</v>
      </c>
      <c r="F4" s="2">
        <v>228</v>
      </c>
      <c r="G4" s="2"/>
      <c r="H4" s="2">
        <v>15</v>
      </c>
      <c r="I4" s="2">
        <v>43</v>
      </c>
      <c r="J4" s="2"/>
      <c r="K4" s="35">
        <v>9.8958333333333329E-3</v>
      </c>
      <c r="L4" s="35">
        <v>1.2048611111111112E-2</v>
      </c>
      <c r="M4" s="2"/>
      <c r="N4" s="2">
        <v>23029</v>
      </c>
      <c r="O4" s="2">
        <v>12660</v>
      </c>
      <c r="P4" s="2"/>
      <c r="Q4" s="2" t="s">
        <v>27</v>
      </c>
      <c r="R4" s="2" t="s">
        <v>27</v>
      </c>
    </row>
    <row r="5" spans="1:18" x14ac:dyDescent="0.2">
      <c r="A5" s="19">
        <v>42939</v>
      </c>
      <c r="B5" s="2">
        <v>315</v>
      </c>
      <c r="C5" s="2">
        <v>590</v>
      </c>
      <c r="D5" s="2"/>
      <c r="E5" s="2">
        <v>94</v>
      </c>
      <c r="F5" s="2">
        <v>284</v>
      </c>
      <c r="G5" s="2"/>
      <c r="H5" s="2">
        <v>22</v>
      </c>
      <c r="I5" s="2">
        <v>59</v>
      </c>
      <c r="J5" s="2"/>
      <c r="K5" s="35">
        <v>8.7962962962962968E-3</v>
      </c>
      <c r="L5" s="35">
        <v>1.3680555555555555E-2</v>
      </c>
      <c r="M5" s="2"/>
      <c r="N5" s="2">
        <v>23014</v>
      </c>
      <c r="O5" s="2">
        <v>12617</v>
      </c>
      <c r="P5" s="2"/>
      <c r="Q5" s="2" t="s">
        <v>27</v>
      </c>
      <c r="R5" s="2" t="s">
        <v>27</v>
      </c>
    </row>
    <row r="6" spans="1:18" x14ac:dyDescent="0.2">
      <c r="A6" s="19">
        <v>42938</v>
      </c>
      <c r="B6" s="2">
        <v>233</v>
      </c>
      <c r="C6" s="2">
        <v>651</v>
      </c>
      <c r="D6" s="2"/>
      <c r="E6" s="2">
        <v>82</v>
      </c>
      <c r="F6" s="2">
        <v>295</v>
      </c>
      <c r="G6" s="2"/>
      <c r="H6" s="2">
        <v>16</v>
      </c>
      <c r="I6" s="2">
        <v>53</v>
      </c>
      <c r="J6" s="2"/>
      <c r="K6" s="35">
        <v>7.3032407407407412E-3</v>
      </c>
      <c r="L6" s="35">
        <v>1.6331018518518519E-2</v>
      </c>
      <c r="M6" s="2"/>
      <c r="N6" s="2">
        <v>22992</v>
      </c>
      <c r="O6" s="2">
        <v>12558</v>
      </c>
      <c r="P6" s="2"/>
      <c r="Q6" s="2" t="s">
        <v>27</v>
      </c>
      <c r="R6" s="2" t="s">
        <v>27</v>
      </c>
    </row>
    <row r="7" spans="1:18" x14ac:dyDescent="0.2">
      <c r="A7" s="19">
        <v>42937</v>
      </c>
      <c r="B7" s="2">
        <v>167</v>
      </c>
      <c r="C7" s="2">
        <v>439</v>
      </c>
      <c r="D7" s="2"/>
      <c r="E7" s="2">
        <v>57</v>
      </c>
      <c r="F7" s="2">
        <v>220</v>
      </c>
      <c r="G7" s="2"/>
      <c r="H7" s="2">
        <v>10</v>
      </c>
      <c r="I7" s="2">
        <v>49</v>
      </c>
      <c r="J7" s="2"/>
      <c r="K7" s="35">
        <v>8.7384259259259255E-3</v>
      </c>
      <c r="L7" s="35">
        <v>1.9629629629629629E-2</v>
      </c>
      <c r="M7" s="2"/>
      <c r="N7" s="2">
        <v>22976</v>
      </c>
      <c r="O7" s="2">
        <v>12505</v>
      </c>
      <c r="P7" s="2"/>
      <c r="Q7" s="2" t="s">
        <v>27</v>
      </c>
      <c r="R7" s="2" t="s">
        <v>27</v>
      </c>
    </row>
    <row r="8" spans="1:18" x14ac:dyDescent="0.2">
      <c r="A8" s="19">
        <v>42936</v>
      </c>
      <c r="B8" s="2">
        <v>168</v>
      </c>
      <c r="C8" s="2">
        <v>539</v>
      </c>
      <c r="D8" s="2"/>
      <c r="E8" s="2">
        <v>58</v>
      </c>
      <c r="F8" s="2">
        <v>252</v>
      </c>
      <c r="G8" s="2"/>
      <c r="H8" s="2">
        <v>8</v>
      </c>
      <c r="I8" s="2">
        <v>64</v>
      </c>
      <c r="J8" s="2"/>
      <c r="K8" s="35">
        <v>8.9699074074074073E-3</v>
      </c>
      <c r="L8" s="35">
        <v>2.1701388888888892E-2</v>
      </c>
      <c r="M8" s="2"/>
      <c r="N8" s="2">
        <v>22966</v>
      </c>
      <c r="O8" s="2">
        <v>12456</v>
      </c>
      <c r="P8" s="2"/>
      <c r="Q8" s="2" t="s">
        <v>27</v>
      </c>
      <c r="R8" s="2" t="s">
        <v>27</v>
      </c>
    </row>
    <row r="9" spans="1:18" customFormat="1" ht="24.75" customHeight="1" x14ac:dyDescent="0.2">
      <c r="A9" s="20" t="s">
        <v>48</v>
      </c>
      <c r="B9" s="21">
        <v>1561</v>
      </c>
      <c r="C9" s="21">
        <v>3574</v>
      </c>
      <c r="D9" s="17">
        <v>5135</v>
      </c>
      <c r="E9" s="21">
        <v>509</v>
      </c>
      <c r="F9" s="21">
        <v>1713</v>
      </c>
      <c r="G9" s="17">
        <v>2222</v>
      </c>
      <c r="H9" s="21">
        <v>98</v>
      </c>
      <c r="I9" s="21">
        <v>357</v>
      </c>
      <c r="J9" s="17">
        <v>455</v>
      </c>
      <c r="K9" s="31">
        <v>8.7632275132275127E-3</v>
      </c>
      <c r="L9" s="31">
        <v>1.5515873015873019E-2</v>
      </c>
      <c r="M9" s="17"/>
      <c r="N9" s="21"/>
      <c r="O9" s="21"/>
      <c r="P9" s="21"/>
      <c r="Q9" s="21"/>
      <c r="R9" s="21"/>
    </row>
    <row r="10" spans="1:18" x14ac:dyDescent="0.2">
      <c r="A10" s="19">
        <v>42935</v>
      </c>
      <c r="B10" s="2">
        <v>177</v>
      </c>
      <c r="C10" s="2">
        <v>527</v>
      </c>
      <c r="D10" s="2"/>
      <c r="E10" s="2">
        <v>64</v>
      </c>
      <c r="F10" s="2">
        <v>236</v>
      </c>
      <c r="G10" s="2"/>
      <c r="H10" s="2">
        <v>14</v>
      </c>
      <c r="I10" s="2">
        <v>53</v>
      </c>
      <c r="J10" s="2"/>
      <c r="K10" s="35">
        <v>8.611111111111111E-3</v>
      </c>
      <c r="L10" s="35">
        <v>1.6979166666666667E-2</v>
      </c>
      <c r="M10" s="2"/>
      <c r="N10" s="2">
        <v>22958</v>
      </c>
      <c r="O10" s="2">
        <v>12392</v>
      </c>
      <c r="P10" s="2"/>
      <c r="Q10" s="3">
        <v>0</v>
      </c>
      <c r="R10" s="3">
        <v>0.13200000000000001</v>
      </c>
    </row>
    <row r="11" spans="1:18" x14ac:dyDescent="0.2">
      <c r="A11" s="19">
        <v>42934</v>
      </c>
      <c r="B11" s="2">
        <v>204</v>
      </c>
      <c r="C11" s="2">
        <v>465</v>
      </c>
      <c r="D11" s="2"/>
      <c r="E11" s="2">
        <v>66</v>
      </c>
      <c r="F11" s="2">
        <v>229</v>
      </c>
      <c r="G11" s="2"/>
      <c r="H11" s="2">
        <v>13</v>
      </c>
      <c r="I11" s="2">
        <v>40</v>
      </c>
      <c r="J11" s="2"/>
      <c r="K11" s="35">
        <v>8.5879629629629622E-3</v>
      </c>
      <c r="L11" s="35">
        <v>1.9398148148148147E-2</v>
      </c>
      <c r="M11" s="2"/>
      <c r="N11" s="2">
        <v>22944</v>
      </c>
      <c r="O11" s="2">
        <v>12339</v>
      </c>
      <c r="P11" s="2"/>
      <c r="Q11" s="3">
        <v>7.6999999999999999E-2</v>
      </c>
      <c r="R11" s="3">
        <v>0.05</v>
      </c>
    </row>
    <row r="12" spans="1:18" x14ac:dyDescent="0.2">
      <c r="A12" s="19">
        <v>42933</v>
      </c>
      <c r="B12" s="2">
        <v>150</v>
      </c>
      <c r="C12" s="2">
        <v>532</v>
      </c>
      <c r="D12" s="2"/>
      <c r="E12" s="2">
        <v>59</v>
      </c>
      <c r="F12" s="2">
        <v>253</v>
      </c>
      <c r="G12" s="2"/>
      <c r="H12" s="2">
        <v>15</v>
      </c>
      <c r="I12" s="2">
        <v>43</v>
      </c>
      <c r="J12" s="2"/>
      <c r="K12" s="35">
        <v>1.3842592592592594E-2</v>
      </c>
      <c r="L12" s="35">
        <v>1.2152777777777778E-2</v>
      </c>
      <c r="M12" s="2"/>
      <c r="N12" s="2">
        <v>22931</v>
      </c>
      <c r="O12" s="2">
        <v>12299</v>
      </c>
      <c r="P12" s="2"/>
      <c r="Q12" s="3">
        <v>6.7000000000000004E-2</v>
      </c>
      <c r="R12" s="3">
        <v>0</v>
      </c>
    </row>
    <row r="13" spans="1:18" x14ac:dyDescent="0.2">
      <c r="A13" s="19">
        <v>42932</v>
      </c>
      <c r="B13" s="2">
        <v>223</v>
      </c>
      <c r="C13" s="2">
        <v>608</v>
      </c>
      <c r="D13" s="2"/>
      <c r="E13" s="2">
        <v>74</v>
      </c>
      <c r="F13" s="2">
        <v>307</v>
      </c>
      <c r="G13" s="2"/>
      <c r="H13" s="2">
        <v>17</v>
      </c>
      <c r="I13" s="2">
        <v>60</v>
      </c>
      <c r="J13" s="2"/>
      <c r="K13" s="35">
        <v>1.0983796296296297E-2</v>
      </c>
      <c r="L13" s="35">
        <v>1.7430555555555557E-2</v>
      </c>
      <c r="M13" s="2"/>
      <c r="N13" s="2">
        <v>22916</v>
      </c>
      <c r="O13" s="2">
        <v>12256</v>
      </c>
      <c r="P13" s="2"/>
      <c r="Q13" s="3">
        <v>0.11799999999999999</v>
      </c>
      <c r="R13" s="3">
        <v>0.11700000000000001</v>
      </c>
    </row>
    <row r="14" spans="1:18" x14ac:dyDescent="0.2">
      <c r="A14" s="19">
        <v>42931</v>
      </c>
      <c r="B14" s="2">
        <v>223</v>
      </c>
      <c r="C14" s="2">
        <v>641</v>
      </c>
      <c r="D14" s="2"/>
      <c r="E14" s="2">
        <v>82</v>
      </c>
      <c r="F14" s="2">
        <v>310</v>
      </c>
      <c r="G14" s="2"/>
      <c r="H14" s="2">
        <v>21</v>
      </c>
      <c r="I14" s="2">
        <v>56</v>
      </c>
      <c r="J14" s="2"/>
      <c r="K14" s="35">
        <v>9.3634259259259261E-3</v>
      </c>
      <c r="L14" s="35">
        <v>1.3090277777777779E-2</v>
      </c>
      <c r="M14" s="2"/>
      <c r="N14" s="2">
        <v>22899</v>
      </c>
      <c r="O14" s="2">
        <v>12196</v>
      </c>
      <c r="P14" s="2"/>
      <c r="Q14" s="3">
        <v>9.5000000000000001E-2</v>
      </c>
      <c r="R14" s="3">
        <v>7.0999999999999994E-2</v>
      </c>
    </row>
    <row r="15" spans="1:18" x14ac:dyDescent="0.2">
      <c r="A15" s="19">
        <v>42930</v>
      </c>
      <c r="B15" s="2">
        <v>196</v>
      </c>
      <c r="C15" s="2">
        <v>551</v>
      </c>
      <c r="D15" s="2"/>
      <c r="E15" s="2">
        <v>75</v>
      </c>
      <c r="F15" s="2">
        <v>253</v>
      </c>
      <c r="G15" s="2"/>
      <c r="H15" s="2">
        <v>19</v>
      </c>
      <c r="I15" s="2">
        <v>69</v>
      </c>
      <c r="J15" s="2"/>
      <c r="K15" s="35">
        <v>5.5208333333333333E-3</v>
      </c>
      <c r="L15" s="35">
        <v>1.7534722222222222E-2</v>
      </c>
      <c r="M15" s="2"/>
      <c r="N15" s="2">
        <v>22878</v>
      </c>
      <c r="O15" s="2">
        <v>12140</v>
      </c>
      <c r="P15" s="2"/>
      <c r="Q15" s="3">
        <v>0</v>
      </c>
      <c r="R15" s="3">
        <v>5.8000000000000003E-2</v>
      </c>
    </row>
    <row r="16" spans="1:18" x14ac:dyDescent="0.2">
      <c r="A16" s="19">
        <v>42929</v>
      </c>
      <c r="B16" s="2">
        <v>187</v>
      </c>
      <c r="C16" s="2">
        <v>557</v>
      </c>
      <c r="D16" s="2"/>
      <c r="E16" s="2">
        <v>77</v>
      </c>
      <c r="F16" s="2">
        <v>265</v>
      </c>
      <c r="G16" s="2"/>
      <c r="H16" s="2">
        <v>10</v>
      </c>
      <c r="I16" s="2">
        <v>52</v>
      </c>
      <c r="J16" s="2"/>
      <c r="K16" s="35">
        <v>7.3148148148148148E-3</v>
      </c>
      <c r="L16" s="35">
        <v>1.6111111111111111E-2</v>
      </c>
      <c r="M16" s="2"/>
      <c r="N16" s="2">
        <v>22859</v>
      </c>
      <c r="O16" s="2">
        <v>12071</v>
      </c>
      <c r="P16" s="2"/>
      <c r="Q16" s="3">
        <v>0</v>
      </c>
      <c r="R16" s="3">
        <v>7.6999999999999999E-2</v>
      </c>
    </row>
    <row r="17" spans="1:18" customFormat="1" ht="38.25" customHeight="1" x14ac:dyDescent="0.2">
      <c r="A17" s="20" t="s">
        <v>47</v>
      </c>
      <c r="B17" s="21">
        <v>1360</v>
      </c>
      <c r="C17" s="21">
        <v>3881</v>
      </c>
      <c r="D17" s="17">
        <v>5241</v>
      </c>
      <c r="E17" s="21">
        <v>497</v>
      </c>
      <c r="F17" s="21">
        <v>1853</v>
      </c>
      <c r="G17" s="17">
        <v>2350</v>
      </c>
      <c r="H17" s="21">
        <v>109</v>
      </c>
      <c r="I17" s="21">
        <v>373</v>
      </c>
      <c r="J17" s="17">
        <v>482</v>
      </c>
      <c r="K17" s="31">
        <v>9.1749338624338619E-3</v>
      </c>
      <c r="L17" s="31">
        <v>1.6099537037037037E-2</v>
      </c>
      <c r="M17" s="17"/>
      <c r="N17" s="21"/>
      <c r="O17" s="21"/>
      <c r="P17" s="21"/>
      <c r="Q17" s="21">
        <v>5.0999999999999997E-2</v>
      </c>
      <c r="R17" s="21">
        <v>7.2099999999999997E-2</v>
      </c>
    </row>
    <row r="18" spans="1:18" x14ac:dyDescent="0.2">
      <c r="A18" s="19">
        <v>42928</v>
      </c>
      <c r="B18" s="2">
        <v>209</v>
      </c>
      <c r="C18" s="2">
        <v>646</v>
      </c>
      <c r="D18" s="2"/>
      <c r="E18" s="2">
        <v>79</v>
      </c>
      <c r="F18" s="2">
        <v>250</v>
      </c>
      <c r="G18" s="2"/>
      <c r="H18" s="2">
        <v>11</v>
      </c>
      <c r="I18" s="2">
        <v>49</v>
      </c>
      <c r="J18" s="2"/>
      <c r="K18" s="35">
        <v>1.0555555555555554E-2</v>
      </c>
      <c r="L18" s="35">
        <v>1.6006944444444445E-2</v>
      </c>
      <c r="M18" s="2"/>
      <c r="N18" s="2">
        <v>22849</v>
      </c>
      <c r="O18" s="2">
        <v>12019</v>
      </c>
      <c r="P18" s="2"/>
      <c r="Q18" s="3">
        <v>9.0999999999999998E-2</v>
      </c>
      <c r="R18" s="3">
        <v>4.1000000000000002E-2</v>
      </c>
    </row>
    <row r="19" spans="1:18" x14ac:dyDescent="0.2">
      <c r="A19" s="19">
        <v>42927</v>
      </c>
      <c r="B19" s="2">
        <v>224</v>
      </c>
      <c r="C19" s="2">
        <v>591</v>
      </c>
      <c r="D19" s="2"/>
      <c r="E19" s="2">
        <v>87</v>
      </c>
      <c r="F19" s="2">
        <v>285</v>
      </c>
      <c r="G19" s="2"/>
      <c r="H19" s="2">
        <v>19</v>
      </c>
      <c r="I19" s="2">
        <v>69</v>
      </c>
      <c r="J19" s="2"/>
      <c r="K19" s="35">
        <v>8.6226851851851846E-3</v>
      </c>
      <c r="L19" s="35">
        <v>1.3946759259259258E-2</v>
      </c>
      <c r="M19" s="2"/>
      <c r="N19" s="2">
        <v>22838</v>
      </c>
      <c r="O19" s="2">
        <v>11970</v>
      </c>
      <c r="P19" s="2"/>
      <c r="Q19" s="3">
        <v>0</v>
      </c>
      <c r="R19" s="3">
        <v>1.4E-2</v>
      </c>
    </row>
    <row r="20" spans="1:18" x14ac:dyDescent="0.2">
      <c r="A20" s="19">
        <v>42926</v>
      </c>
      <c r="B20" s="2">
        <v>249</v>
      </c>
      <c r="C20" s="2">
        <v>572</v>
      </c>
      <c r="D20" s="2"/>
      <c r="E20" s="2">
        <v>80</v>
      </c>
      <c r="F20" s="2">
        <v>284</v>
      </c>
      <c r="G20" s="2"/>
      <c r="H20" s="2">
        <v>16</v>
      </c>
      <c r="I20" s="2">
        <v>67</v>
      </c>
      <c r="J20" s="2"/>
      <c r="K20" s="35">
        <v>1.0046296296296296E-2</v>
      </c>
      <c r="L20" s="35">
        <v>1.275462962962963E-2</v>
      </c>
      <c r="M20" s="2"/>
      <c r="N20" s="2">
        <v>22819</v>
      </c>
      <c r="O20" s="2">
        <v>11901</v>
      </c>
      <c r="P20" s="2"/>
      <c r="Q20" s="3">
        <v>6.3E-2</v>
      </c>
      <c r="R20" s="3">
        <v>7.4999999999999997E-2</v>
      </c>
    </row>
    <row r="21" spans="1:18" x14ac:dyDescent="0.2">
      <c r="A21" s="19">
        <v>42925</v>
      </c>
      <c r="B21" s="2">
        <v>324</v>
      </c>
      <c r="C21" s="2">
        <v>950</v>
      </c>
      <c r="D21" s="2"/>
      <c r="E21" s="2">
        <v>99</v>
      </c>
      <c r="F21" s="2">
        <v>390</v>
      </c>
      <c r="G21" s="2"/>
      <c r="H21" s="2">
        <v>28</v>
      </c>
      <c r="I21" s="2">
        <v>98</v>
      </c>
      <c r="J21" s="2"/>
      <c r="K21" s="35">
        <v>1.074074074074074E-2</v>
      </c>
      <c r="L21" s="35">
        <v>1.9120370370370371E-2</v>
      </c>
      <c r="M21" s="2"/>
      <c r="N21" s="2">
        <v>22803</v>
      </c>
      <c r="O21" s="2">
        <v>11834</v>
      </c>
      <c r="P21" s="2"/>
      <c r="Q21" s="3">
        <v>0.107</v>
      </c>
      <c r="R21" s="3">
        <v>7.0999999999999994E-2</v>
      </c>
    </row>
    <row r="22" spans="1:18" x14ac:dyDescent="0.2">
      <c r="A22" s="19">
        <v>42924</v>
      </c>
      <c r="B22" s="2">
        <v>347</v>
      </c>
      <c r="C22" s="2">
        <v>863</v>
      </c>
      <c r="D22" s="2"/>
      <c r="E22" s="2">
        <v>114</v>
      </c>
      <c r="F22" s="2">
        <v>390</v>
      </c>
      <c r="G22" s="2"/>
      <c r="H22" s="2">
        <v>24</v>
      </c>
      <c r="I22" s="2">
        <v>83</v>
      </c>
      <c r="J22" s="2"/>
      <c r="K22" s="35">
        <v>8.2870370370370372E-3</v>
      </c>
      <c r="L22" s="35">
        <v>1.3761574074074074E-2</v>
      </c>
      <c r="M22" s="2"/>
      <c r="N22" s="2">
        <v>22775</v>
      </c>
      <c r="O22" s="2">
        <v>11736</v>
      </c>
      <c r="P22" s="2"/>
      <c r="Q22" s="3">
        <v>4.2000000000000003E-2</v>
      </c>
      <c r="R22" s="3">
        <v>7.1999999999999995E-2</v>
      </c>
    </row>
    <row r="23" spans="1:18" x14ac:dyDescent="0.2">
      <c r="A23" s="19">
        <v>42923</v>
      </c>
      <c r="B23" s="2">
        <v>249</v>
      </c>
      <c r="C23" s="2">
        <v>811</v>
      </c>
      <c r="D23" s="2"/>
      <c r="E23" s="2">
        <v>85</v>
      </c>
      <c r="F23" s="2">
        <v>341</v>
      </c>
      <c r="G23" s="2"/>
      <c r="H23" s="2">
        <v>17</v>
      </c>
      <c r="I23" s="2">
        <v>92</v>
      </c>
      <c r="J23" s="2"/>
      <c r="K23" s="35">
        <v>8.9583333333333338E-3</v>
      </c>
      <c r="L23" s="35">
        <v>1.1388888888888888E-2</v>
      </c>
      <c r="M23" s="2"/>
      <c r="N23" s="2">
        <v>22751</v>
      </c>
      <c r="O23" s="2">
        <v>11653</v>
      </c>
      <c r="P23" s="2"/>
      <c r="Q23" s="3">
        <v>0</v>
      </c>
      <c r="R23" s="3">
        <v>4.2999999999999997E-2</v>
      </c>
    </row>
    <row r="24" spans="1:18" x14ac:dyDescent="0.2">
      <c r="A24" s="19">
        <v>42922</v>
      </c>
      <c r="B24" s="2">
        <v>244</v>
      </c>
      <c r="C24" s="2">
        <v>802</v>
      </c>
      <c r="D24" s="2"/>
      <c r="E24" s="2">
        <v>90</v>
      </c>
      <c r="F24" s="2">
        <v>327</v>
      </c>
      <c r="G24" s="2"/>
      <c r="H24" s="2">
        <v>27</v>
      </c>
      <c r="I24" s="2">
        <v>73</v>
      </c>
      <c r="J24" s="2"/>
      <c r="K24" s="35">
        <v>9.3518518518518525E-3</v>
      </c>
      <c r="L24" s="35">
        <v>1.7164351851851851E-2</v>
      </c>
      <c r="M24" s="2"/>
      <c r="N24" s="2">
        <v>22734</v>
      </c>
      <c r="O24" s="2">
        <v>11561</v>
      </c>
      <c r="P24" s="2"/>
      <c r="Q24" s="3">
        <v>7.3999999999999996E-2</v>
      </c>
      <c r="R24" s="3">
        <v>6.8000000000000005E-2</v>
      </c>
    </row>
    <row r="25" spans="1:18" customFormat="1" ht="24.75" customHeight="1" x14ac:dyDescent="0.2">
      <c r="A25" s="20" t="s">
        <v>47</v>
      </c>
      <c r="B25" s="21">
        <v>1846</v>
      </c>
      <c r="C25" s="21">
        <v>5235</v>
      </c>
      <c r="D25" s="17">
        <v>7081</v>
      </c>
      <c r="E25" s="21">
        <v>634</v>
      </c>
      <c r="F25" s="21">
        <v>2267</v>
      </c>
      <c r="G25" s="17">
        <v>2901</v>
      </c>
      <c r="H25" s="21">
        <v>142</v>
      </c>
      <c r="I25" s="21">
        <v>531</v>
      </c>
      <c r="J25" s="17">
        <v>673</v>
      </c>
      <c r="K25" s="31">
        <v>9.508928571428571E-3</v>
      </c>
      <c r="L25" s="31">
        <v>1.4877645502645503E-2</v>
      </c>
      <c r="M25" s="17"/>
      <c r="N25" s="21"/>
      <c r="O25" s="21"/>
      <c r="P25" s="21"/>
      <c r="Q25" s="21">
        <v>5.3900000000000003E-2</v>
      </c>
      <c r="R25" s="21">
        <v>5.4899999999999997E-2</v>
      </c>
    </row>
    <row r="26" spans="1:18" x14ac:dyDescent="0.2">
      <c r="A26" s="19">
        <v>42921</v>
      </c>
      <c r="B26" s="2">
        <v>290</v>
      </c>
      <c r="C26" s="2">
        <v>958</v>
      </c>
      <c r="D26" s="2"/>
      <c r="E26" s="2">
        <v>110</v>
      </c>
      <c r="F26" s="2">
        <v>372</v>
      </c>
      <c r="G26" s="2"/>
      <c r="H26" s="2">
        <v>28</v>
      </c>
      <c r="I26" s="2">
        <v>103</v>
      </c>
      <c r="J26" s="2"/>
      <c r="K26" s="35">
        <v>7.6041666666666662E-3</v>
      </c>
      <c r="L26" s="35">
        <v>1.6759259259259258E-2</v>
      </c>
      <c r="M26" s="2"/>
      <c r="N26" s="2">
        <v>22707</v>
      </c>
      <c r="O26" s="2">
        <v>11488</v>
      </c>
      <c r="P26" s="2"/>
      <c r="Q26" s="3">
        <v>3.5999999999999997E-2</v>
      </c>
      <c r="R26" s="3">
        <v>1.9E-2</v>
      </c>
    </row>
    <row r="27" spans="1:18" x14ac:dyDescent="0.2">
      <c r="A27" s="19">
        <v>42920</v>
      </c>
      <c r="B27" s="2">
        <v>269</v>
      </c>
      <c r="C27" s="2">
        <v>1226</v>
      </c>
      <c r="D27" s="2"/>
      <c r="E27" s="2">
        <v>92</v>
      </c>
      <c r="F27" s="2">
        <v>448</v>
      </c>
      <c r="G27" s="2"/>
      <c r="H27" s="2">
        <v>30</v>
      </c>
      <c r="I27" s="2">
        <v>190</v>
      </c>
      <c r="J27" s="2"/>
      <c r="K27" s="35">
        <v>1.0625000000000001E-2</v>
      </c>
      <c r="L27" s="35">
        <v>1.5046296296296295E-2</v>
      </c>
      <c r="M27" s="2"/>
      <c r="N27" s="2">
        <v>22679</v>
      </c>
      <c r="O27" s="2">
        <v>11385</v>
      </c>
      <c r="P27" s="2"/>
      <c r="Q27" s="3">
        <v>0</v>
      </c>
      <c r="R27" s="3">
        <v>5.8000000000000003E-2</v>
      </c>
    </row>
    <row r="28" spans="1:18" x14ac:dyDescent="0.2">
      <c r="A28" s="19">
        <v>42919</v>
      </c>
      <c r="B28" s="2">
        <v>304</v>
      </c>
      <c r="C28" s="2">
        <v>1150</v>
      </c>
      <c r="D28" s="2"/>
      <c r="E28" s="2">
        <v>100</v>
      </c>
      <c r="F28" s="2">
        <v>417</v>
      </c>
      <c r="G28" s="2"/>
      <c r="H28" s="2">
        <v>33</v>
      </c>
      <c r="I28" s="2">
        <v>218</v>
      </c>
      <c r="J28" s="2"/>
      <c r="K28" s="35">
        <v>9.5138888888888894E-3</v>
      </c>
      <c r="L28" s="35">
        <v>1.5428240740740741E-2</v>
      </c>
      <c r="M28" s="2"/>
      <c r="N28" s="2">
        <v>22649</v>
      </c>
      <c r="O28" s="2">
        <v>11195</v>
      </c>
      <c r="P28" s="2"/>
      <c r="Q28" s="3">
        <v>6.0999999999999999E-2</v>
      </c>
      <c r="R28" s="3">
        <v>3.6999999999999998E-2</v>
      </c>
    </row>
    <row r="29" spans="1:18" x14ac:dyDescent="0.2">
      <c r="A29" s="19">
        <v>42918</v>
      </c>
      <c r="B29" s="2">
        <v>434</v>
      </c>
      <c r="C29" s="2">
        <v>990</v>
      </c>
      <c r="D29" s="2"/>
      <c r="E29" s="2">
        <v>134</v>
      </c>
      <c r="F29" s="2">
        <v>404</v>
      </c>
      <c r="G29" s="2"/>
      <c r="H29" s="2">
        <v>56</v>
      </c>
      <c r="I29" s="2">
        <v>164</v>
      </c>
      <c r="J29" s="2"/>
      <c r="K29" s="35">
        <v>8.7152777777777784E-3</v>
      </c>
      <c r="L29" s="35">
        <v>1.5428240740740741E-2</v>
      </c>
      <c r="M29" s="2"/>
      <c r="N29" s="2">
        <v>22616</v>
      </c>
      <c r="O29" s="2">
        <v>10977</v>
      </c>
      <c r="P29" s="2"/>
      <c r="Q29" s="3">
        <v>1.7999999999999999E-2</v>
      </c>
      <c r="R29" s="3">
        <v>9.0999999999999998E-2</v>
      </c>
    </row>
    <row r="30" spans="1:18" x14ac:dyDescent="0.2">
      <c r="A30" s="19">
        <v>42917</v>
      </c>
      <c r="B30" s="2">
        <v>271</v>
      </c>
      <c r="C30" s="2">
        <v>735</v>
      </c>
      <c r="D30" s="2"/>
      <c r="E30" s="2">
        <v>90</v>
      </c>
      <c r="F30" s="2">
        <v>301</v>
      </c>
      <c r="G30" s="2"/>
      <c r="H30" s="2">
        <v>36</v>
      </c>
      <c r="I30" s="2">
        <v>104</v>
      </c>
      <c r="J30" s="2"/>
      <c r="K30" s="35">
        <v>9.1550925925925931E-3</v>
      </c>
      <c r="L30" s="35">
        <v>1.6875000000000001E-2</v>
      </c>
      <c r="M30" s="2"/>
      <c r="N30" s="2">
        <v>22560</v>
      </c>
      <c r="O30" s="2">
        <v>10813</v>
      </c>
      <c r="P30" s="2"/>
      <c r="Q30" s="3">
        <v>8.3000000000000004E-2</v>
      </c>
      <c r="R30" s="3">
        <v>0.115</v>
      </c>
    </row>
    <row r="31" spans="1:18" x14ac:dyDescent="0.2">
      <c r="A31" s="19">
        <v>42916</v>
      </c>
      <c r="B31" s="2">
        <v>208</v>
      </c>
      <c r="C31" s="2">
        <v>440</v>
      </c>
      <c r="D31" s="2"/>
      <c r="E31" s="2">
        <v>79</v>
      </c>
      <c r="F31" s="2">
        <v>198</v>
      </c>
      <c r="G31" s="2"/>
      <c r="H31" s="2">
        <v>25</v>
      </c>
      <c r="I31" s="2">
        <v>47</v>
      </c>
      <c r="J31" s="2"/>
      <c r="K31" s="35">
        <v>6.8981481481481489E-3</v>
      </c>
      <c r="L31" s="35">
        <v>1.8171296296296297E-2</v>
      </c>
      <c r="M31" s="2"/>
      <c r="N31" s="2">
        <v>22524</v>
      </c>
      <c r="O31" s="2">
        <v>10709</v>
      </c>
      <c r="P31" s="2"/>
      <c r="Q31" s="3">
        <v>0</v>
      </c>
      <c r="R31" s="3">
        <v>0.106</v>
      </c>
    </row>
    <row r="32" spans="1:18" x14ac:dyDescent="0.2">
      <c r="A32" s="19">
        <v>42915</v>
      </c>
      <c r="B32" s="2">
        <v>234</v>
      </c>
      <c r="C32" s="2">
        <v>444</v>
      </c>
      <c r="D32" s="2"/>
      <c r="E32" s="2">
        <v>87</v>
      </c>
      <c r="F32" s="2">
        <v>220</v>
      </c>
      <c r="G32" s="2"/>
      <c r="H32" s="2">
        <v>26</v>
      </c>
      <c r="I32" s="2">
        <v>56</v>
      </c>
      <c r="J32" s="2"/>
      <c r="K32" s="35">
        <v>7.1527777777777787E-3</v>
      </c>
      <c r="L32" s="35">
        <v>1.324074074074074E-2</v>
      </c>
      <c r="M32" s="2"/>
      <c r="N32" s="2">
        <v>22499</v>
      </c>
      <c r="O32" s="2">
        <v>10662</v>
      </c>
      <c r="P32" s="2"/>
      <c r="Q32" s="3">
        <v>7.6999999999999999E-2</v>
      </c>
      <c r="R32" s="3">
        <v>7.0999999999999994E-2</v>
      </c>
    </row>
    <row r="33" spans="1:18" customFormat="1" ht="24.75" customHeight="1" x14ac:dyDescent="0.2">
      <c r="A33" s="20" t="s">
        <v>47</v>
      </c>
      <c r="B33" s="21">
        <v>2010</v>
      </c>
      <c r="C33" s="21">
        <v>5943</v>
      </c>
      <c r="D33" s="17">
        <v>7953</v>
      </c>
      <c r="E33" s="21">
        <v>692</v>
      </c>
      <c r="F33" s="21">
        <v>2360</v>
      </c>
      <c r="G33" s="17">
        <v>3052</v>
      </c>
      <c r="H33" s="21">
        <v>234</v>
      </c>
      <c r="I33" s="21">
        <v>882</v>
      </c>
      <c r="J33" s="17">
        <v>1116</v>
      </c>
      <c r="K33" s="31">
        <v>8.5234788359788375E-3</v>
      </c>
      <c r="L33" s="31">
        <v>1.5849867724867722E-2</v>
      </c>
      <c r="M33" s="17"/>
      <c r="N33" s="21"/>
      <c r="O33" s="21"/>
      <c r="P33" s="21"/>
      <c r="Q33" s="21">
        <v>3.9300000000000002E-2</v>
      </c>
      <c r="R33" s="21">
        <v>7.0999999999999994E-2</v>
      </c>
    </row>
    <row r="34" spans="1:18" x14ac:dyDescent="0.2">
      <c r="A34" s="19">
        <v>42914</v>
      </c>
      <c r="B34" s="2">
        <v>259</v>
      </c>
      <c r="C34" s="2">
        <v>422</v>
      </c>
      <c r="D34" s="2"/>
      <c r="E34" s="2">
        <v>90</v>
      </c>
      <c r="F34" s="2">
        <v>194</v>
      </c>
      <c r="G34" s="2"/>
      <c r="H34" s="2">
        <v>19</v>
      </c>
      <c r="I34" s="2">
        <v>33</v>
      </c>
      <c r="J34" s="2"/>
      <c r="K34" s="35">
        <v>9.0740740740740729E-3</v>
      </c>
      <c r="L34" s="35">
        <v>1.667824074074074E-2</v>
      </c>
      <c r="M34" s="2"/>
      <c r="N34" s="2">
        <v>22473</v>
      </c>
      <c r="O34" s="2">
        <v>10606</v>
      </c>
      <c r="P34" s="2"/>
      <c r="Q34" s="3">
        <v>0</v>
      </c>
      <c r="R34" s="3">
        <v>6.0999999999999999E-2</v>
      </c>
    </row>
    <row r="35" spans="1:18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35">
        <v>8.9930555555555545E-3</v>
      </c>
      <c r="L35" s="35">
        <v>1.5625E-2</v>
      </c>
      <c r="M35" s="2"/>
      <c r="N35" s="2"/>
      <c r="O35" s="2"/>
      <c r="P35" s="2"/>
      <c r="Q35" s="2"/>
      <c r="R35" s="2"/>
    </row>
    <row r="39" spans="1:18" x14ac:dyDescent="0.2">
      <c r="A3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B35" sqref="B35:C35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3.25" customHeight="1" x14ac:dyDescent="0.2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8</v>
      </c>
      <c r="C2" s="2">
        <v>11</v>
      </c>
      <c r="D2" s="2"/>
      <c r="E2" s="2">
        <v>64</v>
      </c>
      <c r="F2" s="2">
        <v>37</v>
      </c>
      <c r="G2" s="2"/>
      <c r="H2" s="2">
        <v>267</v>
      </c>
      <c r="I2" s="2">
        <v>113</v>
      </c>
      <c r="J2" s="2"/>
      <c r="K2" s="2">
        <v>820</v>
      </c>
      <c r="L2" s="2">
        <v>528</v>
      </c>
      <c r="M2" s="2">
        <v>1348</v>
      </c>
      <c r="N2" s="1">
        <v>8.9930555555555545E-3</v>
      </c>
      <c r="O2" s="1">
        <v>4.3275462962962967E-2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17</v>
      </c>
      <c r="C3" s="2">
        <v>2</v>
      </c>
      <c r="D3" s="2"/>
      <c r="E3" s="2">
        <v>79</v>
      </c>
      <c r="F3" s="2">
        <v>26</v>
      </c>
      <c r="G3" s="2"/>
      <c r="H3" s="2">
        <v>353</v>
      </c>
      <c r="I3" s="2">
        <v>103</v>
      </c>
      <c r="J3" s="2"/>
      <c r="K3" s="2">
        <v>812</v>
      </c>
      <c r="L3" s="2">
        <v>517</v>
      </c>
      <c r="M3" s="2"/>
      <c r="N3" s="1">
        <v>8.6574074074074071E-3</v>
      </c>
      <c r="O3" s="1">
        <v>8.6689814814814817E-2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11</v>
      </c>
      <c r="C4" s="2">
        <v>6</v>
      </c>
      <c r="D4" s="2"/>
      <c r="E4" s="2">
        <v>62</v>
      </c>
      <c r="F4" s="2">
        <v>28</v>
      </c>
      <c r="G4" s="2"/>
      <c r="H4" s="2">
        <v>313</v>
      </c>
      <c r="I4" s="2">
        <v>77</v>
      </c>
      <c r="J4" s="2"/>
      <c r="K4" s="2">
        <v>795</v>
      </c>
      <c r="L4" s="2">
        <v>515</v>
      </c>
      <c r="M4" s="2"/>
      <c r="N4" s="1">
        <v>1.0243055555555556E-2</v>
      </c>
      <c r="O4" s="1">
        <v>0.11472222222222223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9</v>
      </c>
      <c r="C5" s="2">
        <v>9</v>
      </c>
      <c r="D5" s="2"/>
      <c r="E5" s="2">
        <v>62</v>
      </c>
      <c r="F5" s="2">
        <v>40</v>
      </c>
      <c r="G5" s="2"/>
      <c r="H5" s="2">
        <v>222</v>
      </c>
      <c r="I5" s="2">
        <v>102</v>
      </c>
      <c r="J5" s="2"/>
      <c r="K5" s="2">
        <v>784</v>
      </c>
      <c r="L5" s="2">
        <v>509</v>
      </c>
      <c r="M5" s="2"/>
      <c r="N5" s="1">
        <v>8.1597222222222227E-3</v>
      </c>
      <c r="O5" s="1">
        <v>7.2905092592592591E-2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11</v>
      </c>
      <c r="C6" s="2">
        <v>8</v>
      </c>
      <c r="D6" s="2"/>
      <c r="E6" s="2">
        <v>71</v>
      </c>
      <c r="F6" s="2">
        <v>40</v>
      </c>
      <c r="G6" s="2"/>
      <c r="H6" s="2">
        <v>267</v>
      </c>
      <c r="I6" s="2">
        <v>121</v>
      </c>
      <c r="J6" s="2"/>
      <c r="K6" s="2">
        <v>775</v>
      </c>
      <c r="L6" s="2">
        <v>500</v>
      </c>
      <c r="M6" s="2"/>
      <c r="N6" s="1">
        <v>8.5416666666666679E-3</v>
      </c>
      <c r="O6" s="1">
        <v>6.2800925925925927E-2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4</v>
      </c>
      <c r="C7" s="2">
        <v>6</v>
      </c>
      <c r="D7" s="2"/>
      <c r="E7" s="2">
        <v>62</v>
      </c>
      <c r="F7" s="2">
        <v>40</v>
      </c>
      <c r="G7" s="2"/>
      <c r="H7" s="2">
        <v>172</v>
      </c>
      <c r="I7" s="2">
        <v>106</v>
      </c>
      <c r="J7" s="2"/>
      <c r="K7" s="2">
        <v>764</v>
      </c>
      <c r="L7" s="2">
        <v>492</v>
      </c>
      <c r="M7" s="2"/>
      <c r="N7" s="1">
        <v>8.4027777777777781E-3</v>
      </c>
      <c r="O7" s="1">
        <v>4.3715277777777777E-2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9</v>
      </c>
      <c r="C8" s="2">
        <v>6</v>
      </c>
      <c r="D8" s="2"/>
      <c r="E8" s="2">
        <v>64</v>
      </c>
      <c r="F8" s="2">
        <v>31</v>
      </c>
      <c r="G8" s="2"/>
      <c r="H8" s="2">
        <v>263</v>
      </c>
      <c r="I8" s="2">
        <v>101</v>
      </c>
      <c r="J8" s="2"/>
      <c r="K8" s="2">
        <v>760</v>
      </c>
      <c r="L8" s="2">
        <v>486</v>
      </c>
      <c r="M8" s="2"/>
      <c r="N8" s="1">
        <v>9.8842592592592576E-3</v>
      </c>
      <c r="O8" s="1">
        <v>4.9351851851851848E-2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>
        <v>117</v>
      </c>
      <c r="E9" s="2"/>
      <c r="F9" s="2"/>
      <c r="G9" s="2">
        <v>706</v>
      </c>
      <c r="H9" s="2"/>
      <c r="I9" s="2"/>
      <c r="J9" s="2">
        <v>2580</v>
      </c>
      <c r="K9" s="2"/>
      <c r="L9" s="2"/>
      <c r="M9" s="2"/>
      <c r="N9" s="1">
        <v>8.983134920634921E-3</v>
      </c>
      <c r="O9" s="1">
        <v>6.7637235449735461E-2</v>
      </c>
      <c r="P9" s="2"/>
      <c r="Q9" s="2"/>
    </row>
    <row r="10" spans="1:17" x14ac:dyDescent="0.2">
      <c r="A10" s="19">
        <v>42935</v>
      </c>
      <c r="B10" s="2">
        <v>9</v>
      </c>
      <c r="C10" s="2">
        <v>4</v>
      </c>
      <c r="D10" s="2"/>
      <c r="E10" s="2">
        <v>62</v>
      </c>
      <c r="F10" s="2">
        <v>25</v>
      </c>
      <c r="G10" s="2"/>
      <c r="H10" s="2">
        <v>254</v>
      </c>
      <c r="I10" s="2">
        <v>86</v>
      </c>
      <c r="J10" s="2"/>
      <c r="K10" s="2">
        <v>751</v>
      </c>
      <c r="L10" s="2">
        <v>480</v>
      </c>
      <c r="M10" s="2"/>
      <c r="N10" s="1">
        <v>7.1643518518518514E-3</v>
      </c>
      <c r="O10" s="1">
        <v>9.4548611111111111E-2</v>
      </c>
      <c r="P10" s="3">
        <v>0</v>
      </c>
      <c r="Q10" s="3">
        <v>0</v>
      </c>
    </row>
    <row r="11" spans="1:17" x14ac:dyDescent="0.2">
      <c r="A11" s="19">
        <v>42934</v>
      </c>
      <c r="B11" s="2">
        <v>12</v>
      </c>
      <c r="C11" s="2">
        <v>5</v>
      </c>
      <c r="D11" s="2"/>
      <c r="E11" s="2">
        <v>70</v>
      </c>
      <c r="F11" s="2">
        <v>31</v>
      </c>
      <c r="G11" s="2"/>
      <c r="H11" s="2">
        <v>310</v>
      </c>
      <c r="I11" s="2">
        <v>101</v>
      </c>
      <c r="J11" s="2"/>
      <c r="K11" s="2">
        <v>742</v>
      </c>
      <c r="L11" s="2">
        <v>476</v>
      </c>
      <c r="M11" s="2"/>
      <c r="N11" s="1">
        <v>7.9282407407407409E-3</v>
      </c>
      <c r="O11" s="1">
        <v>7.1284722222222222E-2</v>
      </c>
      <c r="P11" s="3">
        <v>0.16700000000000001</v>
      </c>
      <c r="Q11" s="3">
        <v>0</v>
      </c>
    </row>
    <row r="12" spans="1:17" x14ac:dyDescent="0.2">
      <c r="A12" s="19">
        <v>42933</v>
      </c>
      <c r="B12" s="2">
        <v>13</v>
      </c>
      <c r="C12" s="2">
        <v>12</v>
      </c>
      <c r="D12" s="2"/>
      <c r="E12" s="2">
        <v>59</v>
      </c>
      <c r="F12" s="2">
        <v>37</v>
      </c>
      <c r="G12" s="2"/>
      <c r="H12" s="2">
        <v>226</v>
      </c>
      <c r="I12" s="2">
        <v>91</v>
      </c>
      <c r="J12" s="2"/>
      <c r="K12" s="2">
        <v>730</v>
      </c>
      <c r="L12" s="2">
        <v>471</v>
      </c>
      <c r="M12" s="2"/>
      <c r="N12" s="1">
        <v>7.2916666666666659E-3</v>
      </c>
      <c r="O12" s="1">
        <v>4.1574074074074076E-2</v>
      </c>
      <c r="P12" s="3">
        <v>0</v>
      </c>
      <c r="Q12" s="3">
        <v>0</v>
      </c>
    </row>
    <row r="13" spans="1:17" x14ac:dyDescent="0.2">
      <c r="A13" s="19">
        <v>42932</v>
      </c>
      <c r="B13" s="2">
        <v>7</v>
      </c>
      <c r="C13" s="2">
        <v>4</v>
      </c>
      <c r="D13" s="2"/>
      <c r="E13" s="2">
        <v>65</v>
      </c>
      <c r="F13" s="2">
        <v>31</v>
      </c>
      <c r="G13" s="2"/>
      <c r="H13" s="2">
        <v>267</v>
      </c>
      <c r="I13" s="2">
        <v>101</v>
      </c>
      <c r="J13" s="2"/>
      <c r="K13" s="2">
        <v>717</v>
      </c>
      <c r="L13" s="2">
        <v>459</v>
      </c>
      <c r="M13" s="2"/>
      <c r="N13" s="1">
        <v>9.6296296296296303E-3</v>
      </c>
      <c r="O13" s="1">
        <v>8.3437499999999998E-2</v>
      </c>
      <c r="P13" s="3">
        <v>0.14299999999999999</v>
      </c>
      <c r="Q13" s="3">
        <v>0</v>
      </c>
    </row>
    <row r="14" spans="1:17" x14ac:dyDescent="0.2">
      <c r="A14" s="19">
        <v>42931</v>
      </c>
      <c r="B14" s="2">
        <v>18</v>
      </c>
      <c r="C14" s="2">
        <v>11</v>
      </c>
      <c r="D14" s="2"/>
      <c r="E14" s="2">
        <v>79</v>
      </c>
      <c r="F14" s="2">
        <v>55</v>
      </c>
      <c r="G14" s="2"/>
      <c r="H14" s="2">
        <v>318</v>
      </c>
      <c r="I14" s="2">
        <v>145</v>
      </c>
      <c r="J14" s="2"/>
      <c r="K14" s="2">
        <v>710</v>
      </c>
      <c r="L14" s="2">
        <v>455</v>
      </c>
      <c r="M14" s="2"/>
      <c r="N14" s="1">
        <v>9.7569444444444448E-3</v>
      </c>
      <c r="O14" s="1">
        <v>2.4363425925925927E-2</v>
      </c>
      <c r="P14" s="3">
        <v>0.222</v>
      </c>
      <c r="Q14" s="3">
        <v>0.182</v>
      </c>
    </row>
    <row r="15" spans="1:17" x14ac:dyDescent="0.2">
      <c r="A15" s="19">
        <v>42930</v>
      </c>
      <c r="B15" s="2">
        <v>12</v>
      </c>
      <c r="C15" s="2">
        <v>5</v>
      </c>
      <c r="D15" s="2"/>
      <c r="E15" s="2">
        <v>60</v>
      </c>
      <c r="F15" s="2">
        <v>30</v>
      </c>
      <c r="G15" s="2"/>
      <c r="H15" s="2">
        <v>291</v>
      </c>
      <c r="I15" s="2">
        <v>74</v>
      </c>
      <c r="J15" s="2"/>
      <c r="K15" s="2">
        <v>692</v>
      </c>
      <c r="L15" s="2">
        <v>444</v>
      </c>
      <c r="M15" s="2"/>
      <c r="N15" s="1">
        <v>8.726851851851852E-3</v>
      </c>
      <c r="O15" s="1">
        <v>5.2997685185185182E-2</v>
      </c>
      <c r="P15" s="3">
        <v>0</v>
      </c>
      <c r="Q15" s="3">
        <v>0</v>
      </c>
    </row>
    <row r="16" spans="1:17" x14ac:dyDescent="0.2">
      <c r="A16" s="19">
        <v>42929</v>
      </c>
      <c r="B16" s="2">
        <v>15</v>
      </c>
      <c r="C16" s="2">
        <v>3</v>
      </c>
      <c r="D16" s="2"/>
      <c r="E16" s="2">
        <v>74</v>
      </c>
      <c r="F16" s="2">
        <v>32</v>
      </c>
      <c r="G16" s="2"/>
      <c r="H16" s="2">
        <v>280</v>
      </c>
      <c r="I16" s="2">
        <v>106</v>
      </c>
      <c r="J16" s="2"/>
      <c r="K16" s="2">
        <v>680</v>
      </c>
      <c r="L16" s="2">
        <v>439</v>
      </c>
      <c r="M16" s="2"/>
      <c r="N16" s="1">
        <v>8.0671296296296307E-3</v>
      </c>
      <c r="O16" s="1">
        <v>5.4375E-2</v>
      </c>
      <c r="P16" s="3">
        <v>0</v>
      </c>
      <c r="Q16" s="3">
        <v>0</v>
      </c>
    </row>
    <row r="17" spans="1:17" x14ac:dyDescent="0.2">
      <c r="A17" s="23" t="s">
        <v>48</v>
      </c>
      <c r="B17" s="2"/>
      <c r="C17" s="2"/>
      <c r="D17" s="2">
        <v>130</v>
      </c>
      <c r="E17" s="2"/>
      <c r="F17" s="2"/>
      <c r="G17" s="2">
        <v>710</v>
      </c>
      <c r="H17" s="2"/>
      <c r="I17" s="2"/>
      <c r="J17" s="2">
        <v>2650</v>
      </c>
      <c r="K17" s="2"/>
      <c r="L17" s="2"/>
      <c r="M17" s="2"/>
      <c r="N17" s="1">
        <v>8.3664021164021156E-3</v>
      </c>
      <c r="O17" s="1">
        <v>6.0368716931216933E-2</v>
      </c>
      <c r="P17" s="3">
        <v>7.5999999999999998E-2</v>
      </c>
      <c r="Q17" s="3">
        <v>2.5999999999999999E-2</v>
      </c>
    </row>
    <row r="18" spans="1:17" x14ac:dyDescent="0.2">
      <c r="A18" s="19">
        <v>42928</v>
      </c>
      <c r="B18" s="2">
        <v>10</v>
      </c>
      <c r="C18" s="2">
        <v>13</v>
      </c>
      <c r="D18" s="2"/>
      <c r="E18" s="2">
        <v>68</v>
      </c>
      <c r="F18" s="2">
        <v>36</v>
      </c>
      <c r="G18" s="2"/>
      <c r="H18" s="2">
        <v>314</v>
      </c>
      <c r="I18" s="2">
        <v>134</v>
      </c>
      <c r="J18" s="2"/>
      <c r="K18" s="2">
        <v>665</v>
      </c>
      <c r="L18" s="2">
        <v>436</v>
      </c>
      <c r="M18" s="2"/>
      <c r="N18" s="1">
        <v>8.5879629629629622E-3</v>
      </c>
      <c r="O18" s="1">
        <v>4.2615740740740739E-2</v>
      </c>
      <c r="P18" s="3">
        <v>0.1</v>
      </c>
      <c r="Q18" s="3">
        <v>0</v>
      </c>
    </row>
    <row r="19" spans="1:17" x14ac:dyDescent="0.2">
      <c r="A19" s="19">
        <v>42927</v>
      </c>
      <c r="B19" s="2">
        <v>9</v>
      </c>
      <c r="C19" s="2">
        <v>2</v>
      </c>
      <c r="D19" s="2"/>
      <c r="E19" s="2">
        <v>70</v>
      </c>
      <c r="F19" s="2">
        <v>30</v>
      </c>
      <c r="G19" s="2"/>
      <c r="H19" s="2">
        <v>317</v>
      </c>
      <c r="I19" s="2">
        <v>63</v>
      </c>
      <c r="J19" s="2"/>
      <c r="K19" s="2">
        <v>655</v>
      </c>
      <c r="L19" s="2">
        <v>423</v>
      </c>
      <c r="M19" s="2"/>
      <c r="N19" s="1">
        <v>1.0138888888888888E-2</v>
      </c>
      <c r="O19" s="1">
        <v>2.0763888888888887E-2</v>
      </c>
      <c r="P19" s="3">
        <v>0.111</v>
      </c>
      <c r="Q19" s="3">
        <v>0.5</v>
      </c>
    </row>
    <row r="20" spans="1:17" x14ac:dyDescent="0.2">
      <c r="A20" s="19">
        <v>42926</v>
      </c>
      <c r="B20" s="2">
        <v>10</v>
      </c>
      <c r="C20" s="2">
        <v>7</v>
      </c>
      <c r="D20" s="2"/>
      <c r="E20" s="2">
        <v>79</v>
      </c>
      <c r="F20" s="2">
        <v>33</v>
      </c>
      <c r="G20" s="2"/>
      <c r="H20" s="2">
        <v>429</v>
      </c>
      <c r="I20" s="2">
        <v>69</v>
      </c>
      <c r="J20" s="2"/>
      <c r="K20" s="2">
        <v>646</v>
      </c>
      <c r="L20" s="2">
        <v>421</v>
      </c>
      <c r="M20" s="2"/>
      <c r="N20" s="1">
        <v>1.0706018518518517E-2</v>
      </c>
      <c r="O20" s="1">
        <v>5.3078703703703704E-2</v>
      </c>
      <c r="P20" s="3">
        <v>0</v>
      </c>
      <c r="Q20" s="3">
        <v>0.14299999999999999</v>
      </c>
    </row>
    <row r="21" spans="1:17" x14ac:dyDescent="0.2">
      <c r="A21" s="19">
        <v>42925</v>
      </c>
      <c r="B21" s="2">
        <v>19</v>
      </c>
      <c r="C21" s="2">
        <v>10</v>
      </c>
      <c r="D21" s="2"/>
      <c r="E21" s="2">
        <v>93</v>
      </c>
      <c r="F21" s="2">
        <v>40</v>
      </c>
      <c r="G21" s="2"/>
      <c r="H21" s="2">
        <v>488</v>
      </c>
      <c r="I21" s="2">
        <v>120</v>
      </c>
      <c r="J21" s="2"/>
      <c r="K21" s="2">
        <v>636</v>
      </c>
      <c r="L21" s="2">
        <v>414</v>
      </c>
      <c r="M21" s="2"/>
      <c r="N21" s="1">
        <v>1.0138888888888888E-2</v>
      </c>
      <c r="O21" s="1">
        <v>5.1157407407407408E-2</v>
      </c>
      <c r="P21" s="3">
        <v>0.105</v>
      </c>
      <c r="Q21" s="3">
        <v>0.1</v>
      </c>
    </row>
    <row r="22" spans="1:17" x14ac:dyDescent="0.2">
      <c r="A22" s="19">
        <v>42924</v>
      </c>
      <c r="B22" s="2">
        <v>23</v>
      </c>
      <c r="C22" s="2">
        <v>13</v>
      </c>
      <c r="D22" s="2"/>
      <c r="E22" s="2">
        <v>80</v>
      </c>
      <c r="F22" s="2">
        <v>40</v>
      </c>
      <c r="G22" s="2"/>
      <c r="H22" s="2">
        <v>443</v>
      </c>
      <c r="I22" s="2">
        <v>106</v>
      </c>
      <c r="J22" s="2"/>
      <c r="K22" s="2">
        <v>617</v>
      </c>
      <c r="L22" s="2">
        <v>404</v>
      </c>
      <c r="M22" s="2"/>
      <c r="N22" s="1">
        <v>1.1145833333333334E-2</v>
      </c>
      <c r="O22" s="1">
        <v>4.6226851851851852E-2</v>
      </c>
      <c r="P22" s="3">
        <v>4.2999999999999997E-2</v>
      </c>
      <c r="Q22" s="3">
        <v>0.154</v>
      </c>
    </row>
    <row r="23" spans="1:17" x14ac:dyDescent="0.2">
      <c r="A23" s="19">
        <v>42923</v>
      </c>
      <c r="B23" s="2">
        <v>26</v>
      </c>
      <c r="C23" s="2">
        <v>4</v>
      </c>
      <c r="D23" s="2"/>
      <c r="E23" s="2">
        <v>93</v>
      </c>
      <c r="F23" s="2">
        <v>26</v>
      </c>
      <c r="G23" s="2"/>
      <c r="H23" s="2">
        <v>438</v>
      </c>
      <c r="I23" s="2">
        <v>53</v>
      </c>
      <c r="J23" s="2"/>
      <c r="K23" s="2">
        <v>594</v>
      </c>
      <c r="L23" s="2">
        <v>391</v>
      </c>
      <c r="M23" s="2"/>
      <c r="N23" s="1">
        <v>9.479166666666667E-3</v>
      </c>
      <c r="O23" s="1">
        <v>8.1284722222222217E-2</v>
      </c>
      <c r="P23" s="3">
        <v>7.6999999999999999E-2</v>
      </c>
      <c r="Q23" s="3">
        <v>0</v>
      </c>
    </row>
    <row r="24" spans="1:17" x14ac:dyDescent="0.2">
      <c r="A24" s="19">
        <v>42922</v>
      </c>
      <c r="B24" s="2">
        <v>25</v>
      </c>
      <c r="C24" s="2">
        <v>11</v>
      </c>
      <c r="D24" s="2"/>
      <c r="E24" s="2">
        <v>89</v>
      </c>
      <c r="F24" s="2">
        <v>36</v>
      </c>
      <c r="G24" s="2"/>
      <c r="H24" s="2">
        <v>412</v>
      </c>
      <c r="I24" s="2">
        <v>96</v>
      </c>
      <c r="J24" s="2"/>
      <c r="K24" s="2">
        <v>568</v>
      </c>
      <c r="L24" s="2">
        <v>387</v>
      </c>
      <c r="M24" s="2"/>
      <c r="N24" s="1">
        <v>8.9236111111111113E-3</v>
      </c>
      <c r="O24" s="1">
        <v>4.2731481481481481E-2</v>
      </c>
      <c r="P24" s="3">
        <v>0.12</v>
      </c>
      <c r="Q24" s="3">
        <v>0.182</v>
      </c>
    </row>
    <row r="25" spans="1:17" x14ac:dyDescent="0.2">
      <c r="A25" s="23" t="s">
        <v>48</v>
      </c>
      <c r="B25" s="2"/>
      <c r="C25" s="2"/>
      <c r="D25" s="2">
        <v>182</v>
      </c>
      <c r="E25" s="2"/>
      <c r="F25" s="2"/>
      <c r="G25" s="2">
        <v>813</v>
      </c>
      <c r="H25" s="2"/>
      <c r="I25" s="2"/>
      <c r="J25" s="2">
        <v>3482</v>
      </c>
      <c r="K25" s="2"/>
      <c r="L25" s="2"/>
      <c r="M25" s="2"/>
      <c r="N25" s="1">
        <v>9.8726851851851857E-3</v>
      </c>
      <c r="O25" s="1">
        <v>4.8265542328042324E-2</v>
      </c>
      <c r="P25" s="3">
        <v>7.9399999999999998E-2</v>
      </c>
      <c r="Q25" s="3">
        <v>0.15409999999999999</v>
      </c>
    </row>
    <row r="26" spans="1:17" x14ac:dyDescent="0.2">
      <c r="A26" s="19">
        <v>42921</v>
      </c>
      <c r="B26" s="2">
        <v>25</v>
      </c>
      <c r="C26" s="2">
        <v>6</v>
      </c>
      <c r="D26" s="2"/>
      <c r="E26" s="2">
        <v>71</v>
      </c>
      <c r="F26" s="2">
        <v>28</v>
      </c>
      <c r="G26" s="2"/>
      <c r="H26" s="2">
        <v>280</v>
      </c>
      <c r="I26" s="2">
        <v>99</v>
      </c>
      <c r="J26" s="2"/>
      <c r="K26" s="2">
        <v>543</v>
      </c>
      <c r="L26" s="2">
        <v>376</v>
      </c>
      <c r="M26" s="2"/>
      <c r="N26" s="1">
        <v>9.7106481481481471E-3</v>
      </c>
      <c r="O26" s="1">
        <v>2.5439814814814814E-2</v>
      </c>
      <c r="P26" s="3">
        <v>0.12</v>
      </c>
      <c r="Q26" s="3">
        <v>0</v>
      </c>
    </row>
    <row r="27" spans="1:17" x14ac:dyDescent="0.2">
      <c r="A27" s="19">
        <v>42920</v>
      </c>
      <c r="B27" s="2">
        <v>21</v>
      </c>
      <c r="C27" s="2">
        <v>9</v>
      </c>
      <c r="D27" s="2"/>
      <c r="E27" s="2">
        <v>65</v>
      </c>
      <c r="F27" s="2">
        <v>27</v>
      </c>
      <c r="G27" s="2"/>
      <c r="H27" s="2">
        <v>243</v>
      </c>
      <c r="I27" s="2">
        <v>86</v>
      </c>
      <c r="J27" s="2"/>
      <c r="K27" s="2">
        <v>518</v>
      </c>
      <c r="L27" s="2">
        <v>370</v>
      </c>
      <c r="M27" s="2"/>
      <c r="N27" s="1">
        <v>9.1319444444444443E-3</v>
      </c>
      <c r="O27" s="1">
        <v>3.0868055555555555E-2</v>
      </c>
      <c r="P27" s="3">
        <v>0.19</v>
      </c>
      <c r="Q27" s="3">
        <v>0.111</v>
      </c>
    </row>
    <row r="28" spans="1:17" x14ac:dyDescent="0.2">
      <c r="A28" s="19">
        <v>42919</v>
      </c>
      <c r="B28" s="2">
        <v>39</v>
      </c>
      <c r="C28" s="2">
        <v>10</v>
      </c>
      <c r="D28" s="2"/>
      <c r="E28" s="2">
        <v>81</v>
      </c>
      <c r="F28" s="2">
        <v>34</v>
      </c>
      <c r="G28" s="2"/>
      <c r="H28" s="2">
        <v>397</v>
      </c>
      <c r="I28" s="2">
        <v>69</v>
      </c>
      <c r="J28" s="2"/>
      <c r="K28" s="2">
        <v>497</v>
      </c>
      <c r="L28" s="2">
        <v>361</v>
      </c>
      <c r="M28" s="2"/>
      <c r="N28" s="1">
        <v>8.4953703703703701E-3</v>
      </c>
      <c r="O28" s="1">
        <v>6.9849537037037043E-2</v>
      </c>
      <c r="P28" s="3">
        <v>0.20499999999999999</v>
      </c>
      <c r="Q28" s="3">
        <v>0.1</v>
      </c>
    </row>
    <row r="29" spans="1:17" x14ac:dyDescent="0.2">
      <c r="A29" s="19">
        <v>42918</v>
      </c>
      <c r="B29" s="2">
        <v>9</v>
      </c>
      <c r="C29" s="2">
        <v>9</v>
      </c>
      <c r="D29" s="2"/>
      <c r="E29" s="2">
        <v>52</v>
      </c>
      <c r="F29" s="2">
        <v>35</v>
      </c>
      <c r="G29" s="2"/>
      <c r="H29" s="2">
        <v>204</v>
      </c>
      <c r="I29" s="2">
        <v>113</v>
      </c>
      <c r="J29" s="2"/>
      <c r="K29" s="2">
        <v>458</v>
      </c>
      <c r="L29" s="2">
        <v>351</v>
      </c>
      <c r="M29" s="2"/>
      <c r="N29" s="1">
        <v>9.8379629629629633E-3</v>
      </c>
      <c r="O29" s="1">
        <v>5.693287037037037E-2</v>
      </c>
      <c r="P29" s="3">
        <v>0.111</v>
      </c>
      <c r="Q29" s="3">
        <v>0.111</v>
      </c>
    </row>
    <row r="30" spans="1:17" x14ac:dyDescent="0.2">
      <c r="A30" s="19">
        <v>42917</v>
      </c>
      <c r="B30" s="2">
        <v>21</v>
      </c>
      <c r="C30" s="2">
        <v>6</v>
      </c>
      <c r="D30" s="2"/>
      <c r="E30" s="2">
        <v>58</v>
      </c>
      <c r="F30" s="2">
        <v>28</v>
      </c>
      <c r="G30" s="2"/>
      <c r="H30" s="2">
        <v>301</v>
      </c>
      <c r="I30" s="2">
        <v>80</v>
      </c>
      <c r="J30" s="2"/>
      <c r="K30" s="2">
        <v>449</v>
      </c>
      <c r="L30" s="2">
        <v>342</v>
      </c>
      <c r="M30" s="2"/>
      <c r="N30" s="1">
        <v>1.0833333333333334E-2</v>
      </c>
      <c r="O30" s="1">
        <v>7.1875000000000008E-2</v>
      </c>
      <c r="P30" s="3">
        <v>0.19</v>
      </c>
      <c r="Q30" s="3">
        <v>0</v>
      </c>
    </row>
    <row r="31" spans="1:17" x14ac:dyDescent="0.2">
      <c r="A31" s="19">
        <v>42916</v>
      </c>
      <c r="B31" s="2">
        <v>22</v>
      </c>
      <c r="C31" s="2">
        <v>11</v>
      </c>
      <c r="D31" s="2"/>
      <c r="E31" s="2">
        <v>51</v>
      </c>
      <c r="F31" s="2">
        <v>28</v>
      </c>
      <c r="G31" s="2"/>
      <c r="H31" s="2">
        <v>274</v>
      </c>
      <c r="I31" s="2">
        <v>82</v>
      </c>
      <c r="J31" s="2"/>
      <c r="K31" s="2">
        <v>428</v>
      </c>
      <c r="L31" s="2">
        <v>336</v>
      </c>
      <c r="M31" s="2"/>
      <c r="N31" s="1">
        <v>8.8425925925925911E-3</v>
      </c>
      <c r="O31" s="1">
        <v>9.7187499999999996E-2</v>
      </c>
      <c r="P31" s="3">
        <v>9.0999999999999998E-2</v>
      </c>
      <c r="Q31" s="3">
        <v>9.0999999999999998E-2</v>
      </c>
    </row>
    <row r="32" spans="1:17" x14ac:dyDescent="0.2">
      <c r="A32" s="19">
        <v>42915</v>
      </c>
      <c r="B32" s="2">
        <v>9</v>
      </c>
      <c r="C32" s="2">
        <v>3</v>
      </c>
      <c r="D32" s="2"/>
      <c r="E32" s="2">
        <v>44</v>
      </c>
      <c r="F32" s="2">
        <v>16</v>
      </c>
      <c r="G32" s="2"/>
      <c r="H32" s="2">
        <v>182</v>
      </c>
      <c r="I32" s="2">
        <v>48</v>
      </c>
      <c r="J32" s="2"/>
      <c r="K32" s="2">
        <v>406</v>
      </c>
      <c r="L32" s="2">
        <v>325</v>
      </c>
      <c r="M32" s="2"/>
      <c r="N32" s="1">
        <v>8.8541666666666664E-3</v>
      </c>
      <c r="O32" s="1">
        <v>8.6354166666666662E-2</v>
      </c>
      <c r="P32" s="3">
        <v>0</v>
      </c>
      <c r="Q32" s="3">
        <v>0</v>
      </c>
    </row>
    <row r="33" spans="1:17" x14ac:dyDescent="0.2">
      <c r="A33" s="23" t="s">
        <v>48</v>
      </c>
      <c r="B33" s="2"/>
      <c r="C33" s="2"/>
      <c r="D33" s="2">
        <v>200</v>
      </c>
      <c r="E33" s="2"/>
      <c r="F33" s="2"/>
      <c r="G33" s="2">
        <v>618</v>
      </c>
      <c r="H33" s="2"/>
      <c r="I33" s="2"/>
      <c r="J33" s="2">
        <v>2458</v>
      </c>
      <c r="K33" s="2"/>
      <c r="L33" s="2"/>
      <c r="M33" s="2"/>
      <c r="N33" s="1">
        <v>9.3865740740740732E-3</v>
      </c>
      <c r="O33" s="1">
        <v>6.2643849206349203E-2</v>
      </c>
      <c r="P33" s="3">
        <v>0.12959999999999999</v>
      </c>
      <c r="Q33" s="3">
        <v>5.8999999999999997E-2</v>
      </c>
    </row>
    <row r="34" spans="1:17" x14ac:dyDescent="0.2">
      <c r="A34" s="19">
        <v>42914</v>
      </c>
      <c r="B34" s="2">
        <v>11</v>
      </c>
      <c r="C34" s="2">
        <v>4</v>
      </c>
      <c r="D34" s="2"/>
      <c r="E34" s="2">
        <v>37</v>
      </c>
      <c r="F34" s="2">
        <v>20</v>
      </c>
      <c r="G34" s="2"/>
      <c r="H34" s="2">
        <v>137</v>
      </c>
      <c r="I34" s="2">
        <v>33</v>
      </c>
      <c r="J34" s="2"/>
      <c r="K34" s="2">
        <v>397</v>
      </c>
      <c r="L34" s="2">
        <v>322</v>
      </c>
      <c r="M34" s="2"/>
      <c r="N34" s="1">
        <v>8.0208333333333329E-3</v>
      </c>
      <c r="O34" s="1">
        <v>4.4907407407407403E-2</v>
      </c>
      <c r="P34" s="3">
        <v>9.0999999999999998E-2</v>
      </c>
      <c r="Q34" s="3">
        <v>0</v>
      </c>
    </row>
    <row r="35" spans="1:17" x14ac:dyDescent="0.2">
      <c r="A35" s="23"/>
      <c r="B35" s="6">
        <f>AVERAGE(B1:B33)</f>
        <v>15.107142857142858</v>
      </c>
      <c r="C35" s="6">
        <f>AVERAGE(C1:C33)</f>
        <v>7.3571428571428568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9.1087962962962971E-3</v>
      </c>
      <c r="O35" s="1">
        <v>5.9212962962962967E-2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4" workbookViewId="0">
      <selection activeCell="B35" sqref="B35:C35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3.25" customHeight="1" x14ac:dyDescent="0.2">
      <c r="A1" s="20" t="s">
        <v>26</v>
      </c>
      <c r="B1" s="21" t="s">
        <v>33</v>
      </c>
      <c r="C1" s="21" t="s">
        <v>34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29</v>
      </c>
      <c r="I1" s="21" t="s">
        <v>30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4</v>
      </c>
      <c r="C2" s="2">
        <v>4</v>
      </c>
      <c r="D2" s="2"/>
      <c r="E2" s="2">
        <v>12</v>
      </c>
      <c r="F2" s="2">
        <v>18</v>
      </c>
      <c r="G2" s="2"/>
      <c r="H2" s="2">
        <v>29</v>
      </c>
      <c r="I2" s="2">
        <v>41</v>
      </c>
      <c r="J2" s="2"/>
      <c r="K2" s="2">
        <v>408</v>
      </c>
      <c r="L2" s="2">
        <v>335</v>
      </c>
      <c r="M2" s="2">
        <v>743</v>
      </c>
      <c r="N2" s="1">
        <v>2.673611111111111E-3</v>
      </c>
      <c r="O2" s="1">
        <v>2.0023148148148148E-2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4</v>
      </c>
      <c r="C3" s="2">
        <v>3</v>
      </c>
      <c r="D3" s="2"/>
      <c r="E3" s="2">
        <v>19</v>
      </c>
      <c r="F3" s="2">
        <v>14</v>
      </c>
      <c r="G3" s="2"/>
      <c r="H3" s="2">
        <v>53</v>
      </c>
      <c r="I3" s="2">
        <v>32</v>
      </c>
      <c r="J3" s="2"/>
      <c r="K3" s="2">
        <v>404</v>
      </c>
      <c r="L3" s="2">
        <v>331</v>
      </c>
      <c r="M3" s="2"/>
      <c r="N3" s="1">
        <v>3.9004629629629632E-3</v>
      </c>
      <c r="O3" s="1">
        <v>4.4247685185185182E-2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6</v>
      </c>
      <c r="C4" s="2">
        <v>5</v>
      </c>
      <c r="D4" s="2"/>
      <c r="E4" s="2">
        <v>29</v>
      </c>
      <c r="F4" s="2">
        <v>16</v>
      </c>
      <c r="G4" s="2"/>
      <c r="H4" s="2">
        <v>112</v>
      </c>
      <c r="I4" s="2">
        <v>39</v>
      </c>
      <c r="J4" s="2"/>
      <c r="K4" s="2">
        <v>400</v>
      </c>
      <c r="L4" s="2">
        <v>328</v>
      </c>
      <c r="M4" s="2"/>
      <c r="N4" s="1">
        <v>8.2407407407407412E-3</v>
      </c>
      <c r="O4" s="1">
        <v>9.7557870370370378E-2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1</v>
      </c>
      <c r="C5" s="2">
        <v>4</v>
      </c>
      <c r="D5" s="2"/>
      <c r="E5" s="2">
        <v>15</v>
      </c>
      <c r="F5" s="2">
        <v>14</v>
      </c>
      <c r="G5" s="2"/>
      <c r="H5" s="2">
        <v>42</v>
      </c>
      <c r="I5" s="2">
        <v>31</v>
      </c>
      <c r="J5" s="2"/>
      <c r="K5" s="2">
        <v>394</v>
      </c>
      <c r="L5" s="2">
        <v>323</v>
      </c>
      <c r="M5" s="2"/>
      <c r="N5" s="1">
        <v>4.7916666666666672E-3</v>
      </c>
      <c r="O5" s="1">
        <v>7.7453703703703705E-2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4</v>
      </c>
      <c r="C6" s="2">
        <v>0</v>
      </c>
      <c r="D6" s="2"/>
      <c r="E6" s="2">
        <v>28</v>
      </c>
      <c r="F6" s="2">
        <v>18</v>
      </c>
      <c r="G6" s="2"/>
      <c r="H6" s="2">
        <v>100</v>
      </c>
      <c r="I6" s="2">
        <v>48</v>
      </c>
      <c r="J6" s="2"/>
      <c r="K6" s="2">
        <v>393</v>
      </c>
      <c r="L6" s="2">
        <v>319</v>
      </c>
      <c r="M6" s="2"/>
      <c r="N6" s="1">
        <v>6.5509259259259262E-3</v>
      </c>
      <c r="O6" s="1">
        <v>5.5879629629629633E-2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5</v>
      </c>
      <c r="C7" s="2">
        <v>4</v>
      </c>
      <c r="D7" s="2"/>
      <c r="E7" s="2">
        <v>29</v>
      </c>
      <c r="F7" s="2">
        <v>19</v>
      </c>
      <c r="G7" s="2"/>
      <c r="H7" s="2">
        <v>87</v>
      </c>
      <c r="I7" s="2">
        <v>48</v>
      </c>
      <c r="J7" s="2"/>
      <c r="K7" s="2">
        <v>389</v>
      </c>
      <c r="L7" s="2">
        <v>319</v>
      </c>
      <c r="M7" s="2"/>
      <c r="N7" s="1">
        <v>4.6990740740740743E-3</v>
      </c>
      <c r="O7" s="1">
        <v>6.1099537037037042E-2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3</v>
      </c>
      <c r="C8" s="2">
        <v>5</v>
      </c>
      <c r="D8" s="2"/>
      <c r="E8" s="2">
        <v>24</v>
      </c>
      <c r="F8" s="2">
        <v>17</v>
      </c>
      <c r="G8" s="2"/>
      <c r="H8" s="2">
        <v>72</v>
      </c>
      <c r="I8" s="2">
        <v>59</v>
      </c>
      <c r="J8" s="2"/>
      <c r="K8" s="2">
        <v>384</v>
      </c>
      <c r="L8" s="2">
        <v>315</v>
      </c>
      <c r="M8" s="2"/>
      <c r="N8" s="1">
        <v>4.8842592592592592E-3</v>
      </c>
      <c r="O8" s="1">
        <v>7.8750000000000001E-2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>
        <v>52</v>
      </c>
      <c r="E9" s="2"/>
      <c r="F9" s="2"/>
      <c r="G9" s="2">
        <v>272</v>
      </c>
      <c r="H9" s="2"/>
      <c r="I9" s="2"/>
      <c r="J9" s="2">
        <v>793</v>
      </c>
      <c r="K9" s="2"/>
      <c r="L9" s="2"/>
      <c r="M9" s="2"/>
      <c r="N9" s="1">
        <v>5.1058201058201058E-3</v>
      </c>
      <c r="O9" s="1">
        <v>6.2144510582010579E-2</v>
      </c>
      <c r="P9" s="2"/>
      <c r="Q9" s="2"/>
    </row>
    <row r="10" spans="1:17" x14ac:dyDescent="0.2">
      <c r="A10" s="19">
        <v>42935</v>
      </c>
      <c r="B10" s="2">
        <v>5</v>
      </c>
      <c r="C10" s="2">
        <v>5</v>
      </c>
      <c r="D10" s="2"/>
      <c r="E10" s="2">
        <v>21</v>
      </c>
      <c r="F10" s="2">
        <v>16</v>
      </c>
      <c r="G10" s="2"/>
      <c r="H10" s="2">
        <v>63</v>
      </c>
      <c r="I10" s="2">
        <v>42</v>
      </c>
      <c r="J10" s="2"/>
      <c r="K10" s="2">
        <v>381</v>
      </c>
      <c r="L10" s="2">
        <v>310</v>
      </c>
      <c r="M10" s="2"/>
      <c r="N10" s="1">
        <v>4.1666666666666666E-3</v>
      </c>
      <c r="O10" s="1">
        <v>0.14175925925925925</v>
      </c>
      <c r="P10" s="3">
        <v>0.4</v>
      </c>
      <c r="Q10" s="3">
        <v>0</v>
      </c>
    </row>
    <row r="11" spans="1:17" x14ac:dyDescent="0.2">
      <c r="A11" s="19">
        <v>42934</v>
      </c>
      <c r="B11" s="2">
        <v>7</v>
      </c>
      <c r="C11" s="2">
        <v>4</v>
      </c>
      <c r="D11" s="2"/>
      <c r="E11" s="2">
        <v>25</v>
      </c>
      <c r="F11" s="2">
        <v>15</v>
      </c>
      <c r="G11" s="2"/>
      <c r="H11" s="2">
        <v>64</v>
      </c>
      <c r="I11" s="2">
        <v>29</v>
      </c>
      <c r="J11" s="2"/>
      <c r="K11" s="2">
        <v>376</v>
      </c>
      <c r="L11" s="2">
        <v>305</v>
      </c>
      <c r="M11" s="2"/>
      <c r="N11" s="1">
        <v>3.3449074074074071E-3</v>
      </c>
      <c r="O11" s="1">
        <v>0.15480324074074073</v>
      </c>
      <c r="P11" s="3">
        <v>0.28599999999999998</v>
      </c>
      <c r="Q11" s="3">
        <v>0</v>
      </c>
    </row>
    <row r="12" spans="1:17" x14ac:dyDescent="0.2">
      <c r="A12" s="19">
        <v>42933</v>
      </c>
      <c r="B12" s="2">
        <v>2</v>
      </c>
      <c r="C12" s="2">
        <v>2</v>
      </c>
      <c r="D12" s="2"/>
      <c r="E12" s="2">
        <v>18</v>
      </c>
      <c r="F12" s="2">
        <v>19</v>
      </c>
      <c r="G12" s="2"/>
      <c r="H12" s="2">
        <v>68</v>
      </c>
      <c r="I12" s="2">
        <v>44</v>
      </c>
      <c r="J12" s="2"/>
      <c r="K12" s="2">
        <v>369</v>
      </c>
      <c r="L12" s="2">
        <v>301</v>
      </c>
      <c r="M12" s="2"/>
      <c r="N12" s="1">
        <v>4.2592592592592595E-3</v>
      </c>
      <c r="O12" s="1">
        <v>6.4791666666666664E-2</v>
      </c>
      <c r="P12" s="3">
        <v>0</v>
      </c>
      <c r="Q12" s="3">
        <v>0</v>
      </c>
    </row>
    <row r="13" spans="1:17" x14ac:dyDescent="0.2">
      <c r="A13" s="19">
        <v>42932</v>
      </c>
      <c r="B13" s="2">
        <v>3</v>
      </c>
      <c r="C13" s="2">
        <v>3</v>
      </c>
      <c r="D13" s="2"/>
      <c r="E13" s="2">
        <v>24</v>
      </c>
      <c r="F13" s="2">
        <v>16</v>
      </c>
      <c r="G13" s="2"/>
      <c r="H13" s="2">
        <v>114</v>
      </c>
      <c r="I13" s="2">
        <v>64</v>
      </c>
      <c r="J13" s="2"/>
      <c r="K13" s="2">
        <v>367</v>
      </c>
      <c r="L13" s="2">
        <v>299</v>
      </c>
      <c r="M13" s="2"/>
      <c r="N13" s="1">
        <v>6.9212962962962969E-3</v>
      </c>
      <c r="O13" s="1">
        <v>5.1076388888888886E-2</v>
      </c>
      <c r="P13" s="3">
        <v>0.33300000000000002</v>
      </c>
      <c r="Q13" s="3">
        <v>0.33300000000000002</v>
      </c>
    </row>
    <row r="14" spans="1:17" x14ac:dyDescent="0.2">
      <c r="A14" s="19">
        <v>42931</v>
      </c>
      <c r="B14" s="2">
        <v>9</v>
      </c>
      <c r="C14" s="2">
        <v>6</v>
      </c>
      <c r="D14" s="2"/>
      <c r="E14" s="2">
        <v>29</v>
      </c>
      <c r="F14" s="2">
        <v>27</v>
      </c>
      <c r="G14" s="2"/>
      <c r="H14" s="2">
        <v>101</v>
      </c>
      <c r="I14" s="2">
        <v>116</v>
      </c>
      <c r="J14" s="2"/>
      <c r="K14" s="2">
        <v>364</v>
      </c>
      <c r="L14" s="2">
        <v>296</v>
      </c>
      <c r="M14" s="2"/>
      <c r="N14" s="1">
        <v>6.0879629629629643E-3</v>
      </c>
      <c r="O14" s="1">
        <v>6.6851851851851843E-2</v>
      </c>
      <c r="P14" s="3">
        <v>0</v>
      </c>
      <c r="Q14" s="3">
        <v>0.16700000000000001</v>
      </c>
    </row>
    <row r="15" spans="1:17" x14ac:dyDescent="0.2">
      <c r="A15" s="19">
        <v>42930</v>
      </c>
      <c r="B15" s="2">
        <v>3</v>
      </c>
      <c r="C15" s="2">
        <v>5</v>
      </c>
      <c r="D15" s="2"/>
      <c r="E15" s="2">
        <v>23</v>
      </c>
      <c r="F15" s="2">
        <v>16</v>
      </c>
      <c r="G15" s="2"/>
      <c r="H15" s="2">
        <v>135</v>
      </c>
      <c r="I15" s="2">
        <v>27</v>
      </c>
      <c r="J15" s="2"/>
      <c r="K15" s="2">
        <v>355</v>
      </c>
      <c r="L15" s="2">
        <v>290</v>
      </c>
      <c r="M15" s="2"/>
      <c r="N15" s="1">
        <v>1.0949074074074075E-2</v>
      </c>
      <c r="O15" s="1">
        <v>2.8923611111111108E-2</v>
      </c>
      <c r="P15" s="3">
        <v>0</v>
      </c>
      <c r="Q15" s="3">
        <v>0.2</v>
      </c>
    </row>
    <row r="16" spans="1:17" x14ac:dyDescent="0.2">
      <c r="A16" s="19">
        <v>42929</v>
      </c>
      <c r="B16" s="2">
        <v>6</v>
      </c>
      <c r="C16" s="2">
        <v>5</v>
      </c>
      <c r="D16" s="2"/>
      <c r="E16" s="2">
        <v>26</v>
      </c>
      <c r="F16" s="2">
        <v>18</v>
      </c>
      <c r="G16" s="2"/>
      <c r="H16" s="2">
        <v>91</v>
      </c>
      <c r="I16" s="2">
        <v>55</v>
      </c>
      <c r="J16" s="2"/>
      <c r="K16" s="2">
        <v>352</v>
      </c>
      <c r="L16" s="2">
        <v>285</v>
      </c>
      <c r="M16" s="2"/>
      <c r="N16" s="1">
        <v>8.217592592592594E-3</v>
      </c>
      <c r="O16" s="1">
        <v>4.3611111111111107E-2</v>
      </c>
      <c r="P16" s="3">
        <v>0</v>
      </c>
      <c r="Q16" s="3">
        <v>0</v>
      </c>
    </row>
    <row r="17" spans="1:17" x14ac:dyDescent="0.2">
      <c r="A17" s="23" t="s">
        <v>48</v>
      </c>
      <c r="B17" s="2"/>
      <c r="C17" s="2"/>
      <c r="D17" s="2">
        <v>65</v>
      </c>
      <c r="E17" s="2"/>
      <c r="F17" s="2"/>
      <c r="G17" s="2">
        <v>293</v>
      </c>
      <c r="H17" s="2"/>
      <c r="I17" s="2"/>
      <c r="J17" s="2">
        <v>1013</v>
      </c>
      <c r="K17" s="2"/>
      <c r="L17" s="2"/>
      <c r="M17" s="2"/>
      <c r="N17" s="1">
        <v>6.278108465608466E-3</v>
      </c>
      <c r="O17" s="1">
        <v>7.8831018518518509E-2</v>
      </c>
      <c r="P17" s="3">
        <v>0.14560000000000001</v>
      </c>
      <c r="Q17" s="3">
        <v>0.1</v>
      </c>
    </row>
    <row r="18" spans="1:17" x14ac:dyDescent="0.2">
      <c r="A18" s="19">
        <v>42928</v>
      </c>
      <c r="B18" s="2">
        <v>4</v>
      </c>
      <c r="C18" s="2">
        <v>6</v>
      </c>
      <c r="D18" s="2"/>
      <c r="E18" s="2">
        <v>26</v>
      </c>
      <c r="F18" s="2">
        <v>20</v>
      </c>
      <c r="G18" s="2"/>
      <c r="H18" s="2">
        <v>82</v>
      </c>
      <c r="I18" s="2">
        <v>67</v>
      </c>
      <c r="J18" s="2"/>
      <c r="K18" s="2">
        <v>346</v>
      </c>
      <c r="L18" s="2">
        <v>280</v>
      </c>
      <c r="M18" s="2"/>
      <c r="N18" s="1">
        <v>7.2337962962962963E-3</v>
      </c>
      <c r="O18" s="1">
        <v>2.5509259259259259E-2</v>
      </c>
      <c r="P18" s="3">
        <v>0</v>
      </c>
      <c r="Q18" s="3">
        <v>0.16700000000000001</v>
      </c>
    </row>
    <row r="19" spans="1:17" x14ac:dyDescent="0.2">
      <c r="A19" s="19">
        <v>42927</v>
      </c>
      <c r="B19" s="2">
        <v>11</v>
      </c>
      <c r="C19" s="2">
        <v>7</v>
      </c>
      <c r="D19" s="2"/>
      <c r="E19" s="2">
        <v>27</v>
      </c>
      <c r="F19" s="2">
        <v>19</v>
      </c>
      <c r="G19" s="2"/>
      <c r="H19" s="2">
        <v>154</v>
      </c>
      <c r="I19" s="2">
        <v>36</v>
      </c>
      <c r="J19" s="2"/>
      <c r="K19" s="2">
        <v>342</v>
      </c>
      <c r="L19" s="2">
        <v>274</v>
      </c>
      <c r="M19" s="2"/>
      <c r="N19" s="1">
        <v>1.113425925925926E-2</v>
      </c>
      <c r="O19" s="1">
        <v>1.4606481481481482E-2</v>
      </c>
      <c r="P19" s="3">
        <v>0.27300000000000002</v>
      </c>
      <c r="Q19" s="3">
        <v>0</v>
      </c>
    </row>
    <row r="20" spans="1:17" x14ac:dyDescent="0.2">
      <c r="A20" s="19">
        <v>42926</v>
      </c>
      <c r="B20" s="2">
        <v>7</v>
      </c>
      <c r="C20" s="2">
        <v>6</v>
      </c>
      <c r="D20" s="2"/>
      <c r="E20" s="2">
        <v>25</v>
      </c>
      <c r="F20" s="2">
        <v>19</v>
      </c>
      <c r="G20" s="2"/>
      <c r="H20" s="2">
        <v>85</v>
      </c>
      <c r="I20" s="2">
        <v>32</v>
      </c>
      <c r="J20" s="2"/>
      <c r="K20" s="2">
        <v>331</v>
      </c>
      <c r="L20" s="2">
        <v>267</v>
      </c>
      <c r="M20" s="2"/>
      <c r="N20" s="1">
        <v>8.819444444444444E-3</v>
      </c>
      <c r="O20" s="1">
        <v>3.5868055555555556E-2</v>
      </c>
      <c r="P20" s="3">
        <v>0</v>
      </c>
      <c r="Q20" s="3">
        <v>0</v>
      </c>
    </row>
    <row r="21" spans="1:17" x14ac:dyDescent="0.2">
      <c r="A21" s="19">
        <v>42925</v>
      </c>
      <c r="B21" s="2">
        <v>6</v>
      </c>
      <c r="C21" s="2">
        <v>9</v>
      </c>
      <c r="D21" s="2"/>
      <c r="E21" s="2">
        <v>30</v>
      </c>
      <c r="F21" s="2">
        <v>20</v>
      </c>
      <c r="G21" s="2"/>
      <c r="H21" s="2">
        <v>134</v>
      </c>
      <c r="I21" s="2">
        <v>52</v>
      </c>
      <c r="J21" s="2"/>
      <c r="K21" s="2">
        <v>324</v>
      </c>
      <c r="L21" s="2">
        <v>261</v>
      </c>
      <c r="M21" s="2"/>
      <c r="N21" s="1">
        <v>4.0509259259259257E-3</v>
      </c>
      <c r="O21" s="1">
        <v>6.1412037037037036E-2</v>
      </c>
      <c r="P21" s="3">
        <v>0</v>
      </c>
      <c r="Q21" s="3">
        <v>0.111</v>
      </c>
    </row>
    <row r="22" spans="1:17" x14ac:dyDescent="0.2">
      <c r="A22" s="19">
        <v>42924</v>
      </c>
      <c r="B22" s="2">
        <v>10</v>
      </c>
      <c r="C22" s="2">
        <v>6</v>
      </c>
      <c r="D22" s="2"/>
      <c r="E22" s="2">
        <v>29</v>
      </c>
      <c r="F22" s="2">
        <v>20</v>
      </c>
      <c r="G22" s="2"/>
      <c r="H22" s="2">
        <v>113</v>
      </c>
      <c r="I22" s="2">
        <v>53</v>
      </c>
      <c r="J22" s="2"/>
      <c r="K22" s="2">
        <v>318</v>
      </c>
      <c r="L22" s="2">
        <v>252</v>
      </c>
      <c r="M22" s="2"/>
      <c r="N22" s="1">
        <v>8.3333333333333332E-3</v>
      </c>
      <c r="O22" s="1">
        <v>9.0185185185185188E-2</v>
      </c>
      <c r="P22" s="3">
        <v>0.1</v>
      </c>
      <c r="Q22" s="3">
        <v>0</v>
      </c>
    </row>
    <row r="23" spans="1:17" x14ac:dyDescent="0.2">
      <c r="A23" s="19">
        <v>42923</v>
      </c>
      <c r="B23" s="2">
        <v>9</v>
      </c>
      <c r="C23" s="2">
        <v>4</v>
      </c>
      <c r="D23" s="2"/>
      <c r="E23" s="2">
        <v>27</v>
      </c>
      <c r="F23" s="2">
        <v>19</v>
      </c>
      <c r="G23" s="2"/>
      <c r="H23" s="2">
        <v>112</v>
      </c>
      <c r="I23" s="2">
        <v>60</v>
      </c>
      <c r="J23" s="2"/>
      <c r="K23" s="2">
        <v>308</v>
      </c>
      <c r="L23" s="2">
        <v>246</v>
      </c>
      <c r="M23" s="2"/>
      <c r="N23" s="1">
        <v>8.8425925925925911E-3</v>
      </c>
      <c r="O23" s="1">
        <v>3.5567129629629629E-2</v>
      </c>
      <c r="P23" s="3">
        <v>0.111</v>
      </c>
      <c r="Q23" s="3">
        <v>0</v>
      </c>
    </row>
    <row r="24" spans="1:17" x14ac:dyDescent="0.2">
      <c r="A24" s="19">
        <v>42922</v>
      </c>
      <c r="B24" s="2">
        <v>16</v>
      </c>
      <c r="C24" s="2">
        <v>5</v>
      </c>
      <c r="D24" s="2"/>
      <c r="E24" s="2">
        <v>42</v>
      </c>
      <c r="F24" s="2">
        <v>14</v>
      </c>
      <c r="G24" s="2"/>
      <c r="H24" s="2">
        <v>175</v>
      </c>
      <c r="I24" s="2">
        <v>38</v>
      </c>
      <c r="J24" s="2"/>
      <c r="K24" s="2">
        <v>299</v>
      </c>
      <c r="L24" s="2">
        <v>242</v>
      </c>
      <c r="M24" s="2"/>
      <c r="N24" s="1">
        <v>6.215277777777777E-3</v>
      </c>
      <c r="O24" s="1">
        <v>9.1817129629629624E-2</v>
      </c>
      <c r="P24" s="3">
        <v>0</v>
      </c>
      <c r="Q24" s="3">
        <v>0</v>
      </c>
    </row>
    <row r="25" spans="1:17" x14ac:dyDescent="0.2">
      <c r="A25" s="23" t="s">
        <v>48</v>
      </c>
      <c r="B25" s="2"/>
      <c r="C25" s="2"/>
      <c r="D25" s="2">
        <v>106</v>
      </c>
      <c r="E25" s="2"/>
      <c r="F25" s="2"/>
      <c r="G25" s="2">
        <v>337</v>
      </c>
      <c r="H25" s="2"/>
      <c r="I25" s="2"/>
      <c r="J25" s="2">
        <v>1193</v>
      </c>
      <c r="K25" s="2"/>
      <c r="L25" s="2"/>
      <c r="M25" s="2"/>
      <c r="N25" s="1">
        <v>7.8042328042328048E-3</v>
      </c>
      <c r="O25" s="1">
        <v>5.0709325396825392E-2</v>
      </c>
      <c r="P25" s="3">
        <v>6.9099999999999995E-2</v>
      </c>
      <c r="Q25" s="3">
        <v>3.9699999999999999E-2</v>
      </c>
    </row>
    <row r="26" spans="1:17" x14ac:dyDescent="0.2">
      <c r="A26" s="19">
        <v>42921</v>
      </c>
      <c r="B26" s="2">
        <v>14</v>
      </c>
      <c r="C26" s="2">
        <v>1</v>
      </c>
      <c r="D26" s="2"/>
      <c r="E26" s="2">
        <v>24</v>
      </c>
      <c r="F26" s="2">
        <v>14</v>
      </c>
      <c r="G26" s="2"/>
      <c r="H26" s="2">
        <v>82</v>
      </c>
      <c r="I26" s="2">
        <v>37</v>
      </c>
      <c r="J26" s="2"/>
      <c r="K26" s="2">
        <v>283</v>
      </c>
      <c r="L26" s="2">
        <v>237</v>
      </c>
      <c r="M26" s="2"/>
      <c r="N26" s="1">
        <v>3.8310185185185183E-3</v>
      </c>
      <c r="O26" s="1">
        <v>3.2280092592592589E-2</v>
      </c>
      <c r="P26" s="3">
        <v>7.0999999999999994E-2</v>
      </c>
      <c r="Q26" s="3">
        <v>0</v>
      </c>
    </row>
    <row r="27" spans="1:17" x14ac:dyDescent="0.2">
      <c r="A27" s="19">
        <v>42920</v>
      </c>
      <c r="B27" s="2">
        <v>6</v>
      </c>
      <c r="C27" s="2">
        <v>2</v>
      </c>
      <c r="D27" s="2"/>
      <c r="E27" s="2">
        <v>18</v>
      </c>
      <c r="F27" s="2">
        <v>11</v>
      </c>
      <c r="G27" s="2"/>
      <c r="H27" s="2">
        <v>59</v>
      </c>
      <c r="I27" s="2">
        <v>34</v>
      </c>
      <c r="J27" s="2"/>
      <c r="K27" s="2">
        <v>269</v>
      </c>
      <c r="L27" s="2">
        <v>236</v>
      </c>
      <c r="M27" s="2"/>
      <c r="N27" s="1">
        <v>6.1805555555555563E-3</v>
      </c>
      <c r="O27" s="1">
        <v>5.1400462962962967E-2</v>
      </c>
      <c r="P27" s="3">
        <v>0</v>
      </c>
      <c r="Q27" s="3">
        <v>0</v>
      </c>
    </row>
    <row r="28" spans="1:17" x14ac:dyDescent="0.2">
      <c r="A28" s="19">
        <v>42919</v>
      </c>
      <c r="B28" s="2">
        <v>17</v>
      </c>
      <c r="C28" s="2">
        <v>3</v>
      </c>
      <c r="D28" s="2"/>
      <c r="E28" s="2">
        <v>33</v>
      </c>
      <c r="F28" s="2">
        <v>15</v>
      </c>
      <c r="G28" s="2"/>
      <c r="H28" s="2">
        <v>176</v>
      </c>
      <c r="I28" s="2">
        <v>28</v>
      </c>
      <c r="J28" s="2"/>
      <c r="K28" s="2">
        <v>263</v>
      </c>
      <c r="L28" s="2">
        <v>234</v>
      </c>
      <c r="M28" s="2"/>
      <c r="N28" s="1">
        <v>6.8865740740740736E-3</v>
      </c>
      <c r="O28" s="1">
        <v>5.2627314814814814E-2</v>
      </c>
      <c r="P28" s="3">
        <v>0</v>
      </c>
      <c r="Q28" s="3">
        <v>0.33300000000000002</v>
      </c>
    </row>
    <row r="29" spans="1:17" x14ac:dyDescent="0.2">
      <c r="A29" s="19">
        <v>42918</v>
      </c>
      <c r="B29" s="2">
        <v>14</v>
      </c>
      <c r="C29" s="2">
        <v>3</v>
      </c>
      <c r="D29" s="2"/>
      <c r="E29" s="2">
        <v>21</v>
      </c>
      <c r="F29" s="2">
        <v>20</v>
      </c>
      <c r="G29" s="2"/>
      <c r="H29" s="2">
        <v>109</v>
      </c>
      <c r="I29" s="2">
        <v>48</v>
      </c>
      <c r="J29" s="2"/>
      <c r="K29" s="2">
        <v>246</v>
      </c>
      <c r="L29" s="2">
        <v>231</v>
      </c>
      <c r="M29" s="2"/>
      <c r="N29" s="1">
        <v>7.4189814814814813E-3</v>
      </c>
      <c r="O29" s="1">
        <v>3.050925925925926E-2</v>
      </c>
      <c r="P29" s="3">
        <v>0.14299999999999999</v>
      </c>
      <c r="Q29" s="3">
        <v>0</v>
      </c>
    </row>
    <row r="30" spans="1:17" x14ac:dyDescent="0.2">
      <c r="A30" s="19">
        <v>42917</v>
      </c>
      <c r="B30" s="2">
        <v>10</v>
      </c>
      <c r="C30" s="2">
        <v>7</v>
      </c>
      <c r="D30" s="2"/>
      <c r="E30" s="2">
        <v>17</v>
      </c>
      <c r="F30" s="2">
        <v>17</v>
      </c>
      <c r="G30" s="2"/>
      <c r="H30" s="2">
        <v>74</v>
      </c>
      <c r="I30" s="2">
        <v>49</v>
      </c>
      <c r="J30" s="2"/>
      <c r="K30" s="2">
        <v>232</v>
      </c>
      <c r="L30" s="2">
        <v>228</v>
      </c>
      <c r="M30" s="2"/>
      <c r="N30" s="1">
        <v>7.6388888888888886E-3</v>
      </c>
      <c r="O30" s="1">
        <v>9.5474537037037052E-2</v>
      </c>
      <c r="P30" s="3">
        <v>0.1</v>
      </c>
      <c r="Q30" s="3">
        <v>0</v>
      </c>
    </row>
    <row r="31" spans="1:17" x14ac:dyDescent="0.2">
      <c r="A31" s="19">
        <v>42916</v>
      </c>
      <c r="B31" s="2">
        <v>8</v>
      </c>
      <c r="C31" s="2">
        <v>3</v>
      </c>
      <c r="D31" s="2"/>
      <c r="E31" s="2">
        <v>13</v>
      </c>
      <c r="F31" s="2">
        <v>13</v>
      </c>
      <c r="G31" s="2"/>
      <c r="H31" s="2">
        <v>61</v>
      </c>
      <c r="I31" s="2">
        <v>28</v>
      </c>
      <c r="J31" s="2"/>
      <c r="K31" s="2">
        <v>222</v>
      </c>
      <c r="L31" s="2">
        <v>221</v>
      </c>
      <c r="M31" s="2"/>
      <c r="N31" s="1">
        <v>3.6111111111111114E-3</v>
      </c>
      <c r="O31" s="1">
        <v>5.4131944444444441E-2</v>
      </c>
      <c r="P31" s="3">
        <v>0.125</v>
      </c>
      <c r="Q31" s="3">
        <v>0</v>
      </c>
    </row>
    <row r="32" spans="1:17" x14ac:dyDescent="0.2">
      <c r="A32" s="19">
        <v>42915</v>
      </c>
      <c r="B32" s="2">
        <v>4</v>
      </c>
      <c r="C32" s="2">
        <v>2</v>
      </c>
      <c r="D32" s="2"/>
      <c r="E32" s="2">
        <v>10</v>
      </c>
      <c r="F32" s="2">
        <v>8</v>
      </c>
      <c r="G32" s="2"/>
      <c r="H32" s="2">
        <v>37</v>
      </c>
      <c r="I32" s="2">
        <v>19</v>
      </c>
      <c r="J32" s="2"/>
      <c r="K32" s="2">
        <v>214</v>
      </c>
      <c r="L32" s="2">
        <v>218</v>
      </c>
      <c r="M32" s="2"/>
      <c r="N32" s="1">
        <v>4.9421296296296288E-3</v>
      </c>
      <c r="O32" s="1">
        <v>7.8946759259259258E-2</v>
      </c>
      <c r="P32" s="3">
        <v>0</v>
      </c>
      <c r="Q32" s="3">
        <v>0</v>
      </c>
    </row>
    <row r="33" spans="1:17" x14ac:dyDescent="0.2">
      <c r="A33" s="23" t="s">
        <v>48</v>
      </c>
      <c r="B33" s="2"/>
      <c r="C33" s="2"/>
      <c r="D33" s="2">
        <v>94</v>
      </c>
      <c r="E33" s="2"/>
      <c r="F33" s="2"/>
      <c r="G33" s="2">
        <v>234</v>
      </c>
      <c r="H33" s="2"/>
      <c r="I33" s="2"/>
      <c r="J33" s="2">
        <v>841</v>
      </c>
      <c r="K33" s="2"/>
      <c r="L33" s="2"/>
      <c r="M33" s="2"/>
      <c r="N33" s="1">
        <v>5.7870370370370367E-3</v>
      </c>
      <c r="O33" s="1">
        <v>5.6481481481481487E-2</v>
      </c>
      <c r="P33" s="3">
        <v>6.2700000000000006E-2</v>
      </c>
      <c r="Q33" s="3">
        <v>4.7600000000000003E-2</v>
      </c>
    </row>
    <row r="34" spans="1:17" x14ac:dyDescent="0.2">
      <c r="A34" s="19">
        <v>42914</v>
      </c>
      <c r="B34" s="2">
        <v>1</v>
      </c>
      <c r="C34" s="2">
        <v>3</v>
      </c>
      <c r="D34" s="2"/>
      <c r="E34" s="2">
        <v>11</v>
      </c>
      <c r="F34" s="2">
        <v>11</v>
      </c>
      <c r="G34" s="2"/>
      <c r="H34" s="2">
        <v>23</v>
      </c>
      <c r="I34" s="2">
        <v>34</v>
      </c>
      <c r="J34" s="2"/>
      <c r="K34" s="2">
        <v>210</v>
      </c>
      <c r="L34" s="2">
        <v>216</v>
      </c>
      <c r="M34" s="2"/>
      <c r="N34" s="1">
        <v>3.0902777777777782E-3</v>
      </c>
      <c r="O34" s="1">
        <v>3.875E-2</v>
      </c>
      <c r="P34" s="3">
        <v>0</v>
      </c>
      <c r="Q34" s="3">
        <v>0</v>
      </c>
    </row>
    <row r="35" spans="1:17" x14ac:dyDescent="0.2">
      <c r="A35" s="23"/>
      <c r="B35" s="6">
        <f>AVERAGE(B1:B33)</f>
        <v>7.0714285714285712</v>
      </c>
      <c r="C35" s="6">
        <f>AVERAGE(C1:C33)</f>
        <v>4.25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6.1342592592592594E-3</v>
      </c>
      <c r="O35" s="1">
        <v>6.1238425925925925E-2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2.5" customHeight="1" x14ac:dyDescent="0.2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4785</v>
      </c>
      <c r="C2" s="2">
        <v>1329</v>
      </c>
      <c r="D2" s="2">
        <v>6114</v>
      </c>
      <c r="E2" s="2">
        <v>130</v>
      </c>
      <c r="F2" s="2">
        <v>61</v>
      </c>
      <c r="G2" s="2"/>
      <c r="H2" s="2">
        <v>53</v>
      </c>
      <c r="I2" s="2">
        <v>55</v>
      </c>
      <c r="J2" s="2"/>
      <c r="K2" s="2">
        <v>6</v>
      </c>
      <c r="L2" s="2">
        <v>30</v>
      </c>
      <c r="M2" s="2"/>
      <c r="N2" s="1">
        <v>6.3078703703703708E-3</v>
      </c>
      <c r="O2" s="1">
        <v>2.3842592592592591E-3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4779</v>
      </c>
      <c r="C3" s="2">
        <v>1299</v>
      </c>
      <c r="D3" s="2"/>
      <c r="E3" s="2">
        <v>111</v>
      </c>
      <c r="F3" s="2">
        <v>29</v>
      </c>
      <c r="G3" s="2"/>
      <c r="H3" s="2">
        <v>42</v>
      </c>
      <c r="I3" s="2">
        <v>17</v>
      </c>
      <c r="J3" s="2"/>
      <c r="K3" s="2">
        <v>4</v>
      </c>
      <c r="L3" s="2">
        <v>7</v>
      </c>
      <c r="M3" s="2"/>
      <c r="N3" s="1">
        <v>1.1122685185185185E-2</v>
      </c>
      <c r="O3" s="1">
        <v>1.0439814814814813E-2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4775</v>
      </c>
      <c r="C4" s="2">
        <v>1292</v>
      </c>
      <c r="D4" s="2"/>
      <c r="E4" s="2">
        <v>119</v>
      </c>
      <c r="F4" s="2">
        <v>53</v>
      </c>
      <c r="G4" s="2"/>
      <c r="H4" s="2">
        <v>39</v>
      </c>
      <c r="I4" s="2">
        <v>26</v>
      </c>
      <c r="J4" s="2"/>
      <c r="K4" s="2">
        <v>4</v>
      </c>
      <c r="L4" s="2">
        <v>9</v>
      </c>
      <c r="M4" s="2"/>
      <c r="N4" s="1">
        <v>1.2395833333333335E-2</v>
      </c>
      <c r="O4" s="1">
        <v>1.3020833333333334E-2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4771</v>
      </c>
      <c r="C5" s="2">
        <v>1283</v>
      </c>
      <c r="D5" s="2"/>
      <c r="E5" s="2">
        <v>118</v>
      </c>
      <c r="F5" s="2">
        <v>45</v>
      </c>
      <c r="G5" s="2"/>
      <c r="H5" s="2">
        <v>45</v>
      </c>
      <c r="I5" s="2">
        <v>26</v>
      </c>
      <c r="J5" s="2"/>
      <c r="K5" s="2">
        <v>2</v>
      </c>
      <c r="L5" s="2">
        <v>4</v>
      </c>
      <c r="M5" s="2"/>
      <c r="N5" s="1">
        <v>1.0277777777777778E-2</v>
      </c>
      <c r="O5" s="1">
        <v>1.5138888888888889E-2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4769</v>
      </c>
      <c r="C6" s="2">
        <v>1279</v>
      </c>
      <c r="D6" s="2"/>
      <c r="E6" s="2">
        <v>236</v>
      </c>
      <c r="F6" s="2">
        <v>53</v>
      </c>
      <c r="G6" s="2"/>
      <c r="H6" s="2">
        <v>63</v>
      </c>
      <c r="I6" s="2">
        <v>28</v>
      </c>
      <c r="J6" s="2"/>
      <c r="K6" s="2">
        <v>7</v>
      </c>
      <c r="L6" s="2">
        <v>5</v>
      </c>
      <c r="M6" s="2"/>
      <c r="N6" s="1">
        <v>1.2847222222222223E-2</v>
      </c>
      <c r="O6" s="1">
        <v>9.2129629629629627E-3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4762</v>
      </c>
      <c r="C7" s="2">
        <v>1274</v>
      </c>
      <c r="D7" s="2"/>
      <c r="E7" s="2">
        <v>117</v>
      </c>
      <c r="F7" s="2">
        <v>44</v>
      </c>
      <c r="G7" s="2"/>
      <c r="H7" s="2">
        <v>43</v>
      </c>
      <c r="I7" s="2">
        <v>26</v>
      </c>
      <c r="J7" s="2"/>
      <c r="K7" s="2">
        <v>3</v>
      </c>
      <c r="L7" s="2">
        <v>12</v>
      </c>
      <c r="M7" s="2"/>
      <c r="N7" s="1">
        <v>1.0798611111111111E-2</v>
      </c>
      <c r="O7" s="1">
        <v>1.7696759259259259E-2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4759</v>
      </c>
      <c r="C8" s="2">
        <v>1262</v>
      </c>
      <c r="D8" s="2"/>
      <c r="E8" s="2">
        <v>126</v>
      </c>
      <c r="F8" s="2">
        <v>86</v>
      </c>
      <c r="G8" s="2"/>
      <c r="H8" s="2">
        <v>46</v>
      </c>
      <c r="I8" s="2">
        <v>53</v>
      </c>
      <c r="J8" s="2"/>
      <c r="K8" s="2">
        <v>1</v>
      </c>
      <c r="L8" s="2">
        <v>32</v>
      </c>
      <c r="M8" s="2"/>
      <c r="N8" s="1">
        <v>1.2407407407407409E-2</v>
      </c>
      <c r="O8" s="1">
        <v>1.2395833333333335E-2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/>
      <c r="E9" s="2"/>
      <c r="F9" s="2"/>
      <c r="G9" s="2">
        <v>1328</v>
      </c>
      <c r="H9" s="2"/>
      <c r="I9" s="2"/>
      <c r="J9" s="2">
        <v>562</v>
      </c>
      <c r="K9" s="2"/>
      <c r="L9" s="2"/>
      <c r="M9" s="2">
        <v>126</v>
      </c>
      <c r="N9" s="1">
        <v>1.087962962962963E-2</v>
      </c>
      <c r="O9" s="1">
        <v>1.1469907407407406E-2</v>
      </c>
      <c r="P9" s="2"/>
      <c r="Q9" s="2"/>
    </row>
    <row r="10" spans="1:17" x14ac:dyDescent="0.2">
      <c r="A10" s="19">
        <v>42935</v>
      </c>
      <c r="B10" s="2">
        <v>4758</v>
      </c>
      <c r="C10" s="2">
        <v>1230</v>
      </c>
      <c r="D10" s="2"/>
      <c r="E10" s="2">
        <v>215</v>
      </c>
      <c r="F10" s="2">
        <v>68</v>
      </c>
      <c r="G10" s="2"/>
      <c r="H10" s="2">
        <v>48</v>
      </c>
      <c r="I10" s="2">
        <v>55</v>
      </c>
      <c r="J10" s="2"/>
      <c r="K10" s="2">
        <v>6</v>
      </c>
      <c r="L10" s="2">
        <v>36</v>
      </c>
      <c r="M10" s="2"/>
      <c r="N10" s="1">
        <v>9.8842592592592576E-3</v>
      </c>
      <c r="O10" s="1">
        <v>4.4907407407407405E-3</v>
      </c>
      <c r="P10" s="3">
        <v>0</v>
      </c>
      <c r="Q10" s="3">
        <v>0</v>
      </c>
    </row>
    <row r="11" spans="1:17" x14ac:dyDescent="0.2">
      <c r="A11" s="19">
        <v>42934</v>
      </c>
      <c r="B11" s="2">
        <v>4752</v>
      </c>
      <c r="C11" s="2">
        <v>1194</v>
      </c>
      <c r="D11" s="2"/>
      <c r="E11" s="2">
        <v>162</v>
      </c>
      <c r="F11" s="2">
        <v>78</v>
      </c>
      <c r="G11" s="2"/>
      <c r="H11" s="2">
        <v>55</v>
      </c>
      <c r="I11" s="2">
        <v>57</v>
      </c>
      <c r="J11" s="2"/>
      <c r="K11" s="2">
        <v>8</v>
      </c>
      <c r="L11" s="2">
        <v>42</v>
      </c>
      <c r="M11" s="2"/>
      <c r="N11" s="1">
        <v>9.4675925925925917E-3</v>
      </c>
      <c r="O11" s="1">
        <v>2.3773148148148151E-2</v>
      </c>
      <c r="P11" s="3">
        <v>0.125</v>
      </c>
      <c r="Q11" s="3">
        <v>0</v>
      </c>
    </row>
    <row r="12" spans="1:17" x14ac:dyDescent="0.2">
      <c r="A12" s="19">
        <v>42933</v>
      </c>
      <c r="B12" s="2">
        <v>4744</v>
      </c>
      <c r="C12" s="2">
        <v>1152</v>
      </c>
      <c r="D12" s="2"/>
      <c r="E12" s="2">
        <v>143</v>
      </c>
      <c r="F12" s="2">
        <v>99</v>
      </c>
      <c r="G12" s="2"/>
      <c r="H12" s="2">
        <v>60</v>
      </c>
      <c r="I12" s="2">
        <v>91</v>
      </c>
      <c r="J12" s="2"/>
      <c r="K12" s="2">
        <v>12</v>
      </c>
      <c r="L12" s="2">
        <v>72</v>
      </c>
      <c r="M12" s="2"/>
      <c r="N12" s="1">
        <v>8.819444444444444E-3</v>
      </c>
      <c r="O12" s="1">
        <v>5.2430555555555555E-3</v>
      </c>
      <c r="P12" s="3">
        <v>8.3000000000000004E-2</v>
      </c>
      <c r="Q12" s="3">
        <v>0</v>
      </c>
    </row>
    <row r="13" spans="1:17" x14ac:dyDescent="0.2">
      <c r="A13" s="19">
        <v>42932</v>
      </c>
      <c r="B13" s="2">
        <v>4732</v>
      </c>
      <c r="C13" s="2">
        <v>1080</v>
      </c>
      <c r="D13" s="2"/>
      <c r="E13" s="2">
        <v>241</v>
      </c>
      <c r="F13" s="2">
        <v>36</v>
      </c>
      <c r="G13" s="2"/>
      <c r="H13" s="2">
        <v>67</v>
      </c>
      <c r="I13" s="2">
        <v>27</v>
      </c>
      <c r="J13" s="2"/>
      <c r="K13" s="2">
        <v>6</v>
      </c>
      <c r="L13" s="2">
        <v>8</v>
      </c>
      <c r="M13" s="2"/>
      <c r="N13" s="1">
        <v>1.1712962962962965E-2</v>
      </c>
      <c r="O13" s="1">
        <v>1.1516203703703702E-2</v>
      </c>
      <c r="P13" s="3">
        <v>0</v>
      </c>
      <c r="Q13" s="3">
        <v>0.25</v>
      </c>
    </row>
    <row r="14" spans="1:17" x14ac:dyDescent="0.2">
      <c r="A14" s="19">
        <v>42931</v>
      </c>
      <c r="B14" s="2">
        <v>4726</v>
      </c>
      <c r="C14" s="2">
        <v>1072</v>
      </c>
      <c r="D14" s="2"/>
      <c r="E14" s="2">
        <v>161</v>
      </c>
      <c r="F14" s="2">
        <v>86</v>
      </c>
      <c r="G14" s="2"/>
      <c r="H14" s="2">
        <v>64</v>
      </c>
      <c r="I14" s="2">
        <v>69</v>
      </c>
      <c r="J14" s="2"/>
      <c r="K14" s="2">
        <v>3</v>
      </c>
      <c r="L14" s="2">
        <v>45</v>
      </c>
      <c r="M14" s="2"/>
      <c r="N14" s="1">
        <v>1.1851851851851851E-2</v>
      </c>
      <c r="O14" s="1">
        <v>1.5000000000000001E-2</v>
      </c>
      <c r="P14" s="3">
        <v>0.33300000000000002</v>
      </c>
      <c r="Q14" s="3">
        <v>2.1999999999999999E-2</v>
      </c>
    </row>
    <row r="15" spans="1:17" x14ac:dyDescent="0.2">
      <c r="A15" s="19">
        <v>42930</v>
      </c>
      <c r="B15" s="2">
        <v>4723</v>
      </c>
      <c r="C15" s="2">
        <v>1027</v>
      </c>
      <c r="D15" s="2"/>
      <c r="E15" s="2">
        <v>146</v>
      </c>
      <c r="F15" s="2">
        <v>63</v>
      </c>
      <c r="G15" s="2"/>
      <c r="H15" s="2">
        <v>48</v>
      </c>
      <c r="I15" s="2">
        <v>33</v>
      </c>
      <c r="J15" s="2"/>
      <c r="K15" s="2">
        <v>2</v>
      </c>
      <c r="L15" s="2">
        <v>16</v>
      </c>
      <c r="M15" s="2"/>
      <c r="N15" s="1">
        <v>1.681712962962963E-2</v>
      </c>
      <c r="O15" s="1">
        <v>1.207175925925926E-2</v>
      </c>
      <c r="P15" s="3">
        <v>0</v>
      </c>
      <c r="Q15" s="3">
        <v>0</v>
      </c>
    </row>
    <row r="16" spans="1:17" x14ac:dyDescent="0.2">
      <c r="A16" s="19">
        <v>42929</v>
      </c>
      <c r="B16" s="2">
        <v>4721</v>
      </c>
      <c r="C16" s="2">
        <v>1011</v>
      </c>
      <c r="D16" s="2"/>
      <c r="E16" s="2">
        <v>147</v>
      </c>
      <c r="F16" s="2">
        <v>53</v>
      </c>
      <c r="G16" s="2"/>
      <c r="H16" s="2">
        <v>58</v>
      </c>
      <c r="I16" s="2">
        <v>36</v>
      </c>
      <c r="J16" s="2"/>
      <c r="K16" s="2">
        <v>6</v>
      </c>
      <c r="L16" s="2">
        <v>14</v>
      </c>
      <c r="M16" s="2"/>
      <c r="N16" s="1">
        <v>8.9236111111111113E-3</v>
      </c>
      <c r="O16" s="1">
        <v>1.1655092592592594E-2</v>
      </c>
      <c r="P16" s="3">
        <v>0</v>
      </c>
      <c r="Q16" s="3">
        <v>0</v>
      </c>
    </row>
    <row r="17" spans="1:17" x14ac:dyDescent="0.2">
      <c r="A17" s="23" t="s">
        <v>48</v>
      </c>
      <c r="B17" s="2"/>
      <c r="C17" s="2"/>
      <c r="D17" s="2"/>
      <c r="E17" s="2"/>
      <c r="F17" s="2"/>
      <c r="G17" s="2">
        <v>1698</v>
      </c>
      <c r="H17" s="2"/>
      <c r="I17" s="2"/>
      <c r="J17" s="2">
        <v>768</v>
      </c>
      <c r="K17" s="2"/>
      <c r="L17" s="2"/>
      <c r="M17" s="2">
        <v>276</v>
      </c>
      <c r="N17" s="1">
        <v>1.1068121693121694E-2</v>
      </c>
      <c r="O17" s="1">
        <v>1.1964285714285714E-2</v>
      </c>
      <c r="P17" s="3">
        <v>7.7299999999999994E-2</v>
      </c>
      <c r="Q17" s="3">
        <v>3.8899999999999997E-2</v>
      </c>
    </row>
    <row r="18" spans="1:17" x14ac:dyDescent="0.2">
      <c r="A18" s="19">
        <v>42928</v>
      </c>
      <c r="B18" s="2">
        <v>4715</v>
      </c>
      <c r="C18" s="2">
        <v>997</v>
      </c>
      <c r="D18" s="2"/>
      <c r="E18" s="2">
        <v>126</v>
      </c>
      <c r="F18" s="2">
        <v>105</v>
      </c>
      <c r="G18" s="2"/>
      <c r="H18" s="2">
        <v>45</v>
      </c>
      <c r="I18" s="2">
        <v>58</v>
      </c>
      <c r="J18" s="2"/>
      <c r="K18" s="2">
        <v>7</v>
      </c>
      <c r="L18" s="2">
        <v>41</v>
      </c>
      <c r="M18" s="2"/>
      <c r="N18" s="1">
        <v>6.0185185185185177E-3</v>
      </c>
      <c r="O18" s="1">
        <v>1.2337962962962962E-2</v>
      </c>
      <c r="P18" s="3">
        <v>0</v>
      </c>
      <c r="Q18" s="3">
        <v>2.4E-2</v>
      </c>
    </row>
    <row r="19" spans="1:17" x14ac:dyDescent="0.2">
      <c r="A19" s="19">
        <v>42927</v>
      </c>
      <c r="B19" s="2">
        <v>4708</v>
      </c>
      <c r="C19" s="2">
        <v>956</v>
      </c>
      <c r="D19" s="2"/>
      <c r="E19" s="2">
        <v>130</v>
      </c>
      <c r="F19" s="2">
        <v>68</v>
      </c>
      <c r="G19" s="2"/>
      <c r="H19" s="2">
        <v>50</v>
      </c>
      <c r="I19" s="2">
        <v>55</v>
      </c>
      <c r="J19" s="2"/>
      <c r="K19" s="2">
        <v>6</v>
      </c>
      <c r="L19" s="2">
        <v>44</v>
      </c>
      <c r="M19" s="2"/>
      <c r="N19" s="1">
        <v>1.1851851851851851E-2</v>
      </c>
      <c r="O19" s="1">
        <v>5.9375000000000009E-3</v>
      </c>
      <c r="P19" s="3">
        <v>0.16700000000000001</v>
      </c>
      <c r="Q19" s="3">
        <v>2.3E-2</v>
      </c>
    </row>
    <row r="20" spans="1:17" x14ac:dyDescent="0.2">
      <c r="A20" s="19">
        <v>42926</v>
      </c>
      <c r="B20" s="2">
        <v>4702</v>
      </c>
      <c r="C20" s="2">
        <v>912</v>
      </c>
      <c r="D20" s="2"/>
      <c r="E20" s="2">
        <v>114</v>
      </c>
      <c r="F20" s="2">
        <v>30</v>
      </c>
      <c r="G20" s="2"/>
      <c r="H20" s="2">
        <v>47</v>
      </c>
      <c r="I20" s="2">
        <v>23</v>
      </c>
      <c r="J20" s="2"/>
      <c r="K20" s="2">
        <v>7</v>
      </c>
      <c r="L20" s="2">
        <v>7</v>
      </c>
      <c r="M20" s="2"/>
      <c r="N20" s="1">
        <v>8.726851851851852E-3</v>
      </c>
      <c r="O20" s="1">
        <v>7.5694444444444446E-3</v>
      </c>
      <c r="P20" s="3">
        <v>0</v>
      </c>
      <c r="Q20" s="3">
        <v>0</v>
      </c>
    </row>
    <row r="21" spans="1:17" x14ac:dyDescent="0.2">
      <c r="A21" s="19">
        <v>42925</v>
      </c>
      <c r="B21" s="2">
        <v>4695</v>
      </c>
      <c r="C21" s="2">
        <v>905</v>
      </c>
      <c r="D21" s="2"/>
      <c r="E21" s="2">
        <v>186</v>
      </c>
      <c r="F21" s="2">
        <v>55</v>
      </c>
      <c r="G21" s="2"/>
      <c r="H21" s="2">
        <v>77</v>
      </c>
      <c r="I21" s="2">
        <v>30</v>
      </c>
      <c r="J21" s="2"/>
      <c r="K21" s="2">
        <v>9</v>
      </c>
      <c r="L21" s="2">
        <v>7</v>
      </c>
      <c r="M21" s="2"/>
      <c r="N21" s="1">
        <v>1.0462962962962964E-2</v>
      </c>
      <c r="O21" s="1">
        <v>7.9398148148148145E-3</v>
      </c>
      <c r="P21" s="3">
        <v>0.111</v>
      </c>
      <c r="Q21" s="3">
        <v>0</v>
      </c>
    </row>
    <row r="22" spans="1:17" x14ac:dyDescent="0.2">
      <c r="A22" s="19">
        <v>42924</v>
      </c>
      <c r="B22" s="2">
        <v>4686</v>
      </c>
      <c r="C22" s="2">
        <v>898</v>
      </c>
      <c r="D22" s="2"/>
      <c r="E22" s="2">
        <v>207</v>
      </c>
      <c r="F22" s="2">
        <v>52</v>
      </c>
      <c r="G22" s="2"/>
      <c r="H22" s="2">
        <v>64</v>
      </c>
      <c r="I22" s="2">
        <v>34</v>
      </c>
      <c r="J22" s="2"/>
      <c r="K22" s="2">
        <v>9</v>
      </c>
      <c r="L22" s="2">
        <v>12</v>
      </c>
      <c r="M22" s="2"/>
      <c r="N22" s="1">
        <v>1.1111111111111112E-2</v>
      </c>
      <c r="O22" s="1">
        <v>1.1122685185185185E-2</v>
      </c>
      <c r="P22" s="3">
        <v>0.111</v>
      </c>
      <c r="Q22" s="3">
        <v>0</v>
      </c>
    </row>
    <row r="23" spans="1:17" x14ac:dyDescent="0.2">
      <c r="A23" s="19">
        <v>42923</v>
      </c>
      <c r="B23" s="2">
        <v>4677</v>
      </c>
      <c r="C23" s="2">
        <v>886</v>
      </c>
      <c r="D23" s="2"/>
      <c r="E23" s="2">
        <v>207</v>
      </c>
      <c r="F23" s="2">
        <v>33</v>
      </c>
      <c r="G23" s="2"/>
      <c r="H23" s="2">
        <v>50</v>
      </c>
      <c r="I23" s="2">
        <v>25</v>
      </c>
      <c r="J23" s="2"/>
      <c r="K23" s="2">
        <v>3</v>
      </c>
      <c r="L23" s="2">
        <v>13</v>
      </c>
      <c r="M23" s="2"/>
      <c r="N23" s="1">
        <v>1.4444444444444446E-2</v>
      </c>
      <c r="O23" s="1">
        <v>3.9004629629629632E-3</v>
      </c>
      <c r="P23" s="3">
        <v>0</v>
      </c>
      <c r="Q23" s="3">
        <v>0</v>
      </c>
    </row>
    <row r="24" spans="1:17" x14ac:dyDescent="0.2">
      <c r="A24" s="19">
        <v>42922</v>
      </c>
      <c r="B24" s="2">
        <v>4674</v>
      </c>
      <c r="C24" s="2">
        <v>873</v>
      </c>
      <c r="D24" s="2"/>
      <c r="E24" s="2">
        <v>123</v>
      </c>
      <c r="F24" s="2">
        <v>59</v>
      </c>
      <c r="G24" s="2"/>
      <c r="H24" s="2">
        <v>56</v>
      </c>
      <c r="I24" s="2">
        <v>31</v>
      </c>
      <c r="J24" s="2"/>
      <c r="K24" s="2">
        <v>4</v>
      </c>
      <c r="L24" s="2">
        <v>19</v>
      </c>
      <c r="M24" s="2"/>
      <c r="N24" s="1">
        <v>1.0486111111111111E-2</v>
      </c>
      <c r="O24" s="1">
        <v>1.1851851851851851E-2</v>
      </c>
      <c r="P24" s="3">
        <v>0</v>
      </c>
      <c r="Q24" s="3">
        <v>5.2999999999999999E-2</v>
      </c>
    </row>
    <row r="25" spans="1:17" x14ac:dyDescent="0.2">
      <c r="A25" s="23" t="s">
        <v>48</v>
      </c>
      <c r="B25" s="2"/>
      <c r="C25" s="2"/>
      <c r="D25" s="2"/>
      <c r="E25" s="2"/>
      <c r="F25" s="2"/>
      <c r="G25" s="2">
        <v>1495</v>
      </c>
      <c r="H25" s="2"/>
      <c r="I25" s="2"/>
      <c r="J25" s="2">
        <v>645</v>
      </c>
      <c r="K25" s="2"/>
      <c r="L25" s="2"/>
      <c r="M25" s="2">
        <v>188</v>
      </c>
      <c r="N25" s="1">
        <v>1.0443121693121695E-2</v>
      </c>
      <c r="O25" s="1">
        <v>8.665674603174604E-3</v>
      </c>
      <c r="P25" s="3">
        <v>5.5599999999999997E-2</v>
      </c>
      <c r="Q25" s="3">
        <v>1.43E-2</v>
      </c>
    </row>
    <row r="26" spans="1:17" x14ac:dyDescent="0.2">
      <c r="A26" s="19">
        <v>42921</v>
      </c>
      <c r="B26" s="2">
        <v>4670</v>
      </c>
      <c r="C26" s="2">
        <v>854</v>
      </c>
      <c r="D26" s="2"/>
      <c r="E26" s="2">
        <v>113</v>
      </c>
      <c r="F26" s="2">
        <v>70</v>
      </c>
      <c r="G26" s="2"/>
      <c r="H26" s="2">
        <v>48</v>
      </c>
      <c r="I26" s="2">
        <v>53</v>
      </c>
      <c r="J26" s="2"/>
      <c r="K26" s="2">
        <v>1</v>
      </c>
      <c r="L26" s="2">
        <v>41</v>
      </c>
      <c r="M26" s="2"/>
      <c r="N26" s="1">
        <v>1.3645833333333331E-2</v>
      </c>
      <c r="O26" s="1">
        <v>7.4305555555555548E-3</v>
      </c>
      <c r="P26" s="3">
        <v>0</v>
      </c>
      <c r="Q26" s="3">
        <v>0</v>
      </c>
    </row>
    <row r="27" spans="1:17" x14ac:dyDescent="0.2">
      <c r="A27" s="19">
        <v>42920</v>
      </c>
      <c r="B27" s="2">
        <v>4669</v>
      </c>
      <c r="C27" s="2">
        <v>813</v>
      </c>
      <c r="D27" s="2"/>
      <c r="E27" s="2">
        <v>94</v>
      </c>
      <c r="F27" s="2">
        <v>62</v>
      </c>
      <c r="G27" s="2"/>
      <c r="H27" s="2">
        <v>39</v>
      </c>
      <c r="I27" s="2">
        <v>30</v>
      </c>
      <c r="J27" s="2"/>
      <c r="K27" s="2">
        <v>2</v>
      </c>
      <c r="L27" s="2">
        <v>14</v>
      </c>
      <c r="M27" s="2"/>
      <c r="N27" s="1">
        <v>7.5925925925925926E-3</v>
      </c>
      <c r="O27" s="1">
        <v>6.875E-3</v>
      </c>
      <c r="P27" s="3">
        <v>0</v>
      </c>
      <c r="Q27" s="3">
        <v>0</v>
      </c>
    </row>
    <row r="28" spans="1:17" x14ac:dyDescent="0.2">
      <c r="A28" s="19">
        <v>42919</v>
      </c>
      <c r="B28" s="2">
        <v>4667</v>
      </c>
      <c r="C28" s="2">
        <v>799</v>
      </c>
      <c r="D28" s="2"/>
      <c r="E28" s="2">
        <v>198</v>
      </c>
      <c r="F28" s="2">
        <v>34</v>
      </c>
      <c r="G28" s="2"/>
      <c r="H28" s="2">
        <v>64</v>
      </c>
      <c r="I28" s="2">
        <v>21</v>
      </c>
      <c r="J28" s="2"/>
      <c r="K28" s="2">
        <v>4</v>
      </c>
      <c r="L28" s="2">
        <v>7</v>
      </c>
      <c r="M28" s="2"/>
      <c r="N28" s="1">
        <v>9.7222222222222224E-3</v>
      </c>
      <c r="O28" s="1">
        <v>4.7222222222222223E-3</v>
      </c>
      <c r="P28" s="3">
        <v>0</v>
      </c>
      <c r="Q28" s="3">
        <v>0</v>
      </c>
    </row>
    <row r="29" spans="1:17" x14ac:dyDescent="0.2">
      <c r="A29" s="19">
        <v>42918</v>
      </c>
      <c r="B29" s="2">
        <v>4663</v>
      </c>
      <c r="C29" s="2">
        <v>792</v>
      </c>
      <c r="D29" s="2"/>
      <c r="E29" s="2">
        <v>228</v>
      </c>
      <c r="F29" s="2">
        <v>58</v>
      </c>
      <c r="G29" s="2"/>
      <c r="H29" s="2">
        <v>73</v>
      </c>
      <c r="I29" s="2">
        <v>39</v>
      </c>
      <c r="J29" s="2"/>
      <c r="K29" s="2">
        <v>10</v>
      </c>
      <c r="L29" s="2">
        <v>15</v>
      </c>
      <c r="M29" s="2"/>
      <c r="N29" s="1">
        <v>1.1759259259259259E-2</v>
      </c>
      <c r="O29" s="1">
        <v>9.4560185185185181E-3</v>
      </c>
      <c r="P29" s="3">
        <v>0</v>
      </c>
      <c r="Q29" s="3">
        <v>6.7000000000000004E-2</v>
      </c>
    </row>
    <row r="30" spans="1:17" x14ac:dyDescent="0.2">
      <c r="A30" s="19">
        <v>42917</v>
      </c>
      <c r="B30" s="2">
        <v>4653</v>
      </c>
      <c r="C30" s="2">
        <v>777</v>
      </c>
      <c r="D30" s="2"/>
      <c r="E30" s="2">
        <v>230</v>
      </c>
      <c r="F30" s="2">
        <v>54</v>
      </c>
      <c r="G30" s="2"/>
      <c r="H30" s="2">
        <v>74</v>
      </c>
      <c r="I30" s="2">
        <v>30</v>
      </c>
      <c r="J30" s="2"/>
      <c r="K30" s="2">
        <v>12</v>
      </c>
      <c r="L30" s="2">
        <v>11</v>
      </c>
      <c r="M30" s="2"/>
      <c r="N30" s="1">
        <v>1.1724537037037035E-2</v>
      </c>
      <c r="O30" s="1">
        <v>1.3171296296296294E-2</v>
      </c>
      <c r="P30" s="3">
        <v>0.16700000000000001</v>
      </c>
      <c r="Q30" s="3">
        <v>0.182</v>
      </c>
    </row>
    <row r="31" spans="1:17" x14ac:dyDescent="0.2">
      <c r="A31" s="19">
        <v>42916</v>
      </c>
      <c r="B31" s="2">
        <v>4641</v>
      </c>
      <c r="C31" s="2">
        <v>766</v>
      </c>
      <c r="D31" s="2"/>
      <c r="E31" s="2">
        <v>187</v>
      </c>
      <c r="F31" s="2">
        <v>41</v>
      </c>
      <c r="G31" s="2"/>
      <c r="H31" s="2">
        <v>57</v>
      </c>
      <c r="I31" s="2">
        <v>27</v>
      </c>
      <c r="J31" s="2"/>
      <c r="K31" s="2">
        <v>11</v>
      </c>
      <c r="L31" s="2">
        <v>11</v>
      </c>
      <c r="M31" s="2"/>
      <c r="N31" s="1">
        <v>6.6319444444444446E-3</v>
      </c>
      <c r="O31" s="1">
        <v>2.0983796296296296E-2</v>
      </c>
      <c r="P31" s="3">
        <v>9.0999999999999998E-2</v>
      </c>
      <c r="Q31" s="3">
        <v>0</v>
      </c>
    </row>
    <row r="32" spans="1:17" x14ac:dyDescent="0.2">
      <c r="A32" s="19">
        <v>42915</v>
      </c>
      <c r="B32" s="2">
        <v>4630</v>
      </c>
      <c r="C32" s="2">
        <v>755</v>
      </c>
      <c r="D32" s="2"/>
      <c r="E32" s="2">
        <v>217</v>
      </c>
      <c r="F32" s="2">
        <v>64</v>
      </c>
      <c r="G32" s="2"/>
      <c r="H32" s="2">
        <v>63</v>
      </c>
      <c r="I32" s="2">
        <v>39</v>
      </c>
      <c r="J32" s="2"/>
      <c r="K32" s="2">
        <v>0</v>
      </c>
      <c r="L32" s="2">
        <v>18</v>
      </c>
      <c r="M32" s="2"/>
      <c r="N32" s="1">
        <v>1.1932870370370371E-2</v>
      </c>
      <c r="O32" s="1">
        <v>1.4675925925925926E-2</v>
      </c>
      <c r="P32" s="3">
        <v>0</v>
      </c>
      <c r="Q32" s="3">
        <v>0</v>
      </c>
    </row>
    <row r="33" spans="1:17" x14ac:dyDescent="0.2">
      <c r="A33" s="23" t="s">
        <v>48</v>
      </c>
      <c r="B33" s="2"/>
      <c r="C33" s="2"/>
      <c r="D33" s="2"/>
      <c r="E33" s="2"/>
      <c r="F33" s="2"/>
      <c r="G33" s="2">
        <v>1650</v>
      </c>
      <c r="H33" s="2"/>
      <c r="I33" s="2"/>
      <c r="J33" s="2">
        <v>657</v>
      </c>
      <c r="K33" s="2"/>
      <c r="L33" s="2"/>
      <c r="M33" s="2">
        <v>157</v>
      </c>
      <c r="N33" s="1">
        <v>1.042989417989418E-2</v>
      </c>
      <c r="O33" s="1">
        <v>1.1044973544973543E-2</v>
      </c>
      <c r="P33" s="3">
        <v>3.6900000000000002E-2</v>
      </c>
      <c r="Q33" s="3">
        <v>3.56E-2</v>
      </c>
    </row>
    <row r="34" spans="1:17" x14ac:dyDescent="0.2">
      <c r="A34" s="19">
        <v>42914</v>
      </c>
      <c r="B34" s="2">
        <v>4630</v>
      </c>
      <c r="C34" s="2">
        <v>737</v>
      </c>
      <c r="D34" s="2"/>
      <c r="E34" s="2">
        <v>163</v>
      </c>
      <c r="F34" s="2">
        <v>105</v>
      </c>
      <c r="G34" s="2"/>
      <c r="H34" s="2">
        <v>53</v>
      </c>
      <c r="I34" s="2">
        <v>39</v>
      </c>
      <c r="J34" s="2"/>
      <c r="K34" s="2">
        <v>5</v>
      </c>
      <c r="L34" s="2">
        <v>24</v>
      </c>
      <c r="M34" s="2"/>
      <c r="N34" s="1">
        <v>9.5486111111111101E-3</v>
      </c>
      <c r="O34" s="1">
        <v>9.4560185185185181E-3</v>
      </c>
      <c r="P34" s="3">
        <v>0</v>
      </c>
      <c r="Q34" s="3">
        <v>4.2000000000000003E-2</v>
      </c>
    </row>
    <row r="35" spans="1:17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1.0659722222222221E-2</v>
      </c>
      <c r="O35" s="1">
        <v>1.074074074074074E-2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8" activePane="bottomLeft" state="frozen"/>
      <selection activeCell="B19" sqref="B19:V22"/>
      <selection pane="bottomLeft" activeCell="Q37" sqref="Q37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customFormat="1" ht="48.75" customHeight="1" x14ac:dyDescent="0.2">
      <c r="A1" s="20" t="s">
        <v>26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39</v>
      </c>
      <c r="C2" s="2">
        <v>145</v>
      </c>
      <c r="D2" s="2"/>
      <c r="E2" s="2">
        <v>12</v>
      </c>
      <c r="F2" s="2">
        <v>54</v>
      </c>
      <c r="G2" s="2"/>
      <c r="H2" s="2">
        <v>7</v>
      </c>
      <c r="I2" s="2">
        <v>37</v>
      </c>
      <c r="J2" s="2"/>
      <c r="K2" s="2">
        <v>3805</v>
      </c>
      <c r="L2" s="2">
        <v>1617</v>
      </c>
      <c r="M2" s="2">
        <v>5422</v>
      </c>
      <c r="N2" s="1">
        <v>2.5462962962962961E-3</v>
      </c>
      <c r="O2" s="1">
        <v>3.4027777777777784E-3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36</v>
      </c>
      <c r="C3" s="2">
        <v>37</v>
      </c>
      <c r="D3" s="2"/>
      <c r="E3" s="2">
        <v>14</v>
      </c>
      <c r="F3" s="2">
        <v>19</v>
      </c>
      <c r="G3" s="2"/>
      <c r="H3" s="2">
        <v>6</v>
      </c>
      <c r="I3" s="2">
        <v>4</v>
      </c>
      <c r="J3" s="2"/>
      <c r="K3" s="2">
        <v>3798</v>
      </c>
      <c r="L3" s="2">
        <v>1580</v>
      </c>
      <c r="M3" s="2"/>
      <c r="N3" s="1">
        <v>6.828703703703704E-3</v>
      </c>
      <c r="O3" s="1">
        <v>3.2291666666666666E-3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196</v>
      </c>
      <c r="C4" s="2">
        <v>35</v>
      </c>
      <c r="D4" s="2"/>
      <c r="E4" s="2">
        <v>16</v>
      </c>
      <c r="F4" s="2">
        <v>21</v>
      </c>
      <c r="G4" s="2"/>
      <c r="H4" s="2">
        <v>7</v>
      </c>
      <c r="I4" s="2">
        <v>10</v>
      </c>
      <c r="J4" s="2"/>
      <c r="K4" s="2">
        <v>3792</v>
      </c>
      <c r="L4" s="2">
        <v>1576</v>
      </c>
      <c r="M4" s="2"/>
      <c r="N4" s="1">
        <v>5.7523148148148143E-3</v>
      </c>
      <c r="O4" s="1">
        <v>9.6527777777777775E-3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37</v>
      </c>
      <c r="C5" s="2">
        <v>41</v>
      </c>
      <c r="D5" s="2"/>
      <c r="E5" s="2">
        <v>11</v>
      </c>
      <c r="F5" s="2">
        <v>28</v>
      </c>
      <c r="G5" s="2"/>
      <c r="H5" s="2">
        <v>7</v>
      </c>
      <c r="I5" s="2">
        <v>5</v>
      </c>
      <c r="J5" s="2"/>
      <c r="K5" s="2">
        <v>3785</v>
      </c>
      <c r="L5" s="2">
        <v>1566</v>
      </c>
      <c r="M5" s="2"/>
      <c r="N5" s="1">
        <v>2.3032407407407407E-3</v>
      </c>
      <c r="O5" s="1">
        <v>3.1712962962962958E-3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41</v>
      </c>
      <c r="C6" s="2">
        <v>42</v>
      </c>
      <c r="D6" s="2"/>
      <c r="E6" s="2">
        <v>10</v>
      </c>
      <c r="F6" s="2">
        <v>26</v>
      </c>
      <c r="G6" s="2"/>
      <c r="H6" s="2">
        <v>3</v>
      </c>
      <c r="I6" s="2">
        <v>5</v>
      </c>
      <c r="J6" s="2"/>
      <c r="K6" s="2">
        <v>3778</v>
      </c>
      <c r="L6" s="2">
        <v>1561</v>
      </c>
      <c r="M6" s="2"/>
      <c r="N6" s="1">
        <v>7.013888888888889E-3</v>
      </c>
      <c r="O6" s="1">
        <v>6.0069444444444441E-3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39</v>
      </c>
      <c r="C7" s="2">
        <v>34</v>
      </c>
      <c r="D7" s="2"/>
      <c r="E7" s="2">
        <v>9</v>
      </c>
      <c r="F7" s="2">
        <v>19</v>
      </c>
      <c r="G7" s="2"/>
      <c r="H7" s="2">
        <v>4</v>
      </c>
      <c r="I7" s="2">
        <v>4</v>
      </c>
      <c r="J7" s="2"/>
      <c r="K7" s="2">
        <v>3775</v>
      </c>
      <c r="L7" s="2">
        <v>1556</v>
      </c>
      <c r="M7" s="2"/>
      <c r="N7" s="1">
        <v>3.5532407407407405E-3</v>
      </c>
      <c r="O7" s="1">
        <v>8.217592592592594E-3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54</v>
      </c>
      <c r="C8" s="2">
        <v>54</v>
      </c>
      <c r="D8" s="2"/>
      <c r="E8" s="2">
        <v>15</v>
      </c>
      <c r="F8" s="2">
        <v>27</v>
      </c>
      <c r="G8" s="2"/>
      <c r="H8" s="2">
        <v>5</v>
      </c>
      <c r="I8" s="2">
        <v>10</v>
      </c>
      <c r="J8" s="2"/>
      <c r="K8" s="2">
        <v>3771</v>
      </c>
      <c r="L8" s="2">
        <v>1552</v>
      </c>
      <c r="M8" s="2"/>
      <c r="N8" s="1">
        <v>6.6203703703703702E-3</v>
      </c>
      <c r="O8" s="1">
        <v>7.0601851851851841E-3</v>
      </c>
      <c r="P8" s="2" t="s">
        <v>27</v>
      </c>
      <c r="Q8" s="2" t="s">
        <v>27</v>
      </c>
    </row>
    <row r="9" spans="1:17" customFormat="1" ht="33.75" customHeight="1" x14ac:dyDescent="0.2">
      <c r="A9" s="20" t="s">
        <v>48</v>
      </c>
      <c r="B9" s="21">
        <f>SUM(B2:B8)</f>
        <v>442</v>
      </c>
      <c r="C9" s="21">
        <f>SUM(C2:C8)</f>
        <v>388</v>
      </c>
      <c r="D9" s="17">
        <v>830</v>
      </c>
      <c r="E9" s="21">
        <f>SUM(E2:E8)</f>
        <v>87</v>
      </c>
      <c r="F9" s="21">
        <f>SUM(F2:F8)</f>
        <v>194</v>
      </c>
      <c r="G9" s="17">
        <v>281</v>
      </c>
      <c r="H9" s="21">
        <f>SUM(H2:H8)</f>
        <v>39</v>
      </c>
      <c r="I9" s="21">
        <f>SUM(I2:I8)</f>
        <v>75</v>
      </c>
      <c r="J9" s="17">
        <v>114</v>
      </c>
      <c r="K9" s="21">
        <f>SUM(K2:K8)</f>
        <v>26504</v>
      </c>
      <c r="L9" s="21">
        <f>SUM(L2:L8)</f>
        <v>11008</v>
      </c>
      <c r="M9" s="17"/>
      <c r="N9" s="21">
        <v>4.9454365079365081E-3</v>
      </c>
      <c r="O9" s="21">
        <v>5.82010582010582E-3</v>
      </c>
      <c r="P9" s="21"/>
      <c r="Q9" s="21"/>
    </row>
    <row r="10" spans="1:17" x14ac:dyDescent="0.2">
      <c r="A10" s="19">
        <v>42935</v>
      </c>
      <c r="B10" s="2">
        <v>46</v>
      </c>
      <c r="C10" s="2">
        <v>194</v>
      </c>
      <c r="D10" s="2"/>
      <c r="E10" s="2">
        <v>13</v>
      </c>
      <c r="F10" s="2">
        <v>56</v>
      </c>
      <c r="G10" s="2"/>
      <c r="H10" s="2">
        <v>6</v>
      </c>
      <c r="I10" s="2">
        <v>39</v>
      </c>
      <c r="J10" s="2"/>
      <c r="K10" s="2">
        <v>3766</v>
      </c>
      <c r="L10" s="2">
        <v>1542</v>
      </c>
      <c r="M10" s="2"/>
      <c r="N10" s="1">
        <v>4.2939814814814811E-3</v>
      </c>
      <c r="O10" s="1">
        <v>3.7500000000000003E-3</v>
      </c>
      <c r="P10" s="3">
        <v>0</v>
      </c>
      <c r="Q10" s="3">
        <v>2.5999999999999999E-2</v>
      </c>
    </row>
    <row r="11" spans="1:17" x14ac:dyDescent="0.2">
      <c r="A11" s="19">
        <v>42934</v>
      </c>
      <c r="B11" s="2">
        <v>37</v>
      </c>
      <c r="C11" s="2">
        <v>134</v>
      </c>
      <c r="D11" s="2"/>
      <c r="E11" s="2">
        <v>11</v>
      </c>
      <c r="F11" s="2">
        <v>58</v>
      </c>
      <c r="G11" s="2"/>
      <c r="H11" s="2">
        <v>5</v>
      </c>
      <c r="I11" s="2">
        <v>43</v>
      </c>
      <c r="J11" s="2"/>
      <c r="K11" s="2">
        <v>3760</v>
      </c>
      <c r="L11" s="2">
        <v>1503</v>
      </c>
      <c r="M11" s="2"/>
      <c r="N11" s="1">
        <v>4.0162037037037033E-3</v>
      </c>
      <c r="O11" s="1">
        <v>2.3726851851851851E-3</v>
      </c>
      <c r="P11" s="3">
        <v>0</v>
      </c>
      <c r="Q11" s="3">
        <v>2.3E-2</v>
      </c>
    </row>
    <row r="12" spans="1:17" x14ac:dyDescent="0.2">
      <c r="A12" s="19">
        <v>42933</v>
      </c>
      <c r="B12" s="2">
        <v>35</v>
      </c>
      <c r="C12" s="2">
        <v>440</v>
      </c>
      <c r="D12" s="2"/>
      <c r="E12" s="2">
        <v>10</v>
      </c>
      <c r="F12" s="2">
        <v>87</v>
      </c>
      <c r="G12" s="2"/>
      <c r="H12" s="2">
        <v>5</v>
      </c>
      <c r="I12" s="2">
        <v>74</v>
      </c>
      <c r="J12" s="2"/>
      <c r="K12" s="2">
        <v>3755</v>
      </c>
      <c r="L12" s="2">
        <v>1460</v>
      </c>
      <c r="M12" s="2"/>
      <c r="N12" s="1">
        <v>4.0624999999999993E-3</v>
      </c>
      <c r="O12" s="1">
        <v>1.7476851851851852E-3</v>
      </c>
      <c r="P12" s="3">
        <v>0</v>
      </c>
      <c r="Q12" s="3">
        <v>0</v>
      </c>
    </row>
    <row r="13" spans="1:17" x14ac:dyDescent="0.2">
      <c r="A13" s="19">
        <v>42932</v>
      </c>
      <c r="B13" s="2">
        <v>65</v>
      </c>
      <c r="C13" s="2">
        <v>32</v>
      </c>
      <c r="D13" s="2"/>
      <c r="E13" s="2">
        <v>16</v>
      </c>
      <c r="F13" s="2">
        <v>22</v>
      </c>
      <c r="G13" s="2"/>
      <c r="H13" s="2">
        <v>7</v>
      </c>
      <c r="I13" s="2">
        <v>10</v>
      </c>
      <c r="J13" s="2"/>
      <c r="K13" s="2">
        <v>3750</v>
      </c>
      <c r="L13" s="2">
        <v>1386</v>
      </c>
      <c r="M13" s="2"/>
      <c r="N13" s="1">
        <v>4.1319444444444442E-3</v>
      </c>
      <c r="O13" s="1">
        <v>2.1527777777777778E-3</v>
      </c>
      <c r="P13" s="3">
        <v>0</v>
      </c>
      <c r="Q13" s="3">
        <v>0</v>
      </c>
    </row>
    <row r="14" spans="1:17" x14ac:dyDescent="0.2">
      <c r="A14" s="19">
        <v>42931</v>
      </c>
      <c r="B14" s="2">
        <v>48</v>
      </c>
      <c r="C14" s="2">
        <v>111</v>
      </c>
      <c r="D14" s="2"/>
      <c r="E14" s="2">
        <v>13</v>
      </c>
      <c r="F14" s="2">
        <v>66</v>
      </c>
      <c r="G14" s="2"/>
      <c r="H14" s="2">
        <v>7</v>
      </c>
      <c r="I14" s="2">
        <v>47</v>
      </c>
      <c r="J14" s="2"/>
      <c r="K14" s="2">
        <v>3743</v>
      </c>
      <c r="L14" s="2">
        <v>1376</v>
      </c>
      <c r="M14" s="2"/>
      <c r="N14" s="1">
        <v>3.2060185185185191E-3</v>
      </c>
      <c r="O14" s="1">
        <v>9.6990740740740735E-3</v>
      </c>
      <c r="P14" s="3">
        <v>0</v>
      </c>
      <c r="Q14" s="3">
        <v>0</v>
      </c>
    </row>
    <row r="15" spans="1:17" x14ac:dyDescent="0.2">
      <c r="A15" s="19">
        <v>42930</v>
      </c>
      <c r="B15" s="2">
        <v>28</v>
      </c>
      <c r="C15" s="2">
        <v>81</v>
      </c>
      <c r="D15" s="2"/>
      <c r="E15" s="2">
        <v>13</v>
      </c>
      <c r="F15" s="2">
        <v>34</v>
      </c>
      <c r="G15" s="2"/>
      <c r="H15" s="2">
        <v>6</v>
      </c>
      <c r="I15" s="2">
        <v>21</v>
      </c>
      <c r="J15" s="2"/>
      <c r="K15" s="2">
        <v>3736</v>
      </c>
      <c r="L15" s="2">
        <v>1329</v>
      </c>
      <c r="M15" s="2"/>
      <c r="N15" s="1">
        <v>2.4652777777777776E-3</v>
      </c>
      <c r="O15" s="1">
        <v>4.9652777777777777E-3</v>
      </c>
      <c r="P15" s="3">
        <v>0</v>
      </c>
      <c r="Q15" s="3">
        <v>0</v>
      </c>
    </row>
    <row r="16" spans="1:17" x14ac:dyDescent="0.2">
      <c r="A16" s="19">
        <v>42929</v>
      </c>
      <c r="B16" s="2">
        <v>46</v>
      </c>
      <c r="C16" s="2">
        <v>112</v>
      </c>
      <c r="D16" s="2"/>
      <c r="E16" s="2">
        <v>19</v>
      </c>
      <c r="F16" s="2">
        <v>38</v>
      </c>
      <c r="G16" s="2"/>
      <c r="H16" s="2">
        <v>8</v>
      </c>
      <c r="I16" s="2">
        <v>22</v>
      </c>
      <c r="J16" s="2"/>
      <c r="K16" s="2">
        <v>3730</v>
      </c>
      <c r="L16" s="2">
        <v>1308</v>
      </c>
      <c r="M16" s="2"/>
      <c r="N16" s="1">
        <v>2.0949074074074073E-3</v>
      </c>
      <c r="O16" s="1">
        <v>7.4537037037037028E-3</v>
      </c>
      <c r="P16" s="3">
        <v>0</v>
      </c>
      <c r="Q16" s="3">
        <v>0</v>
      </c>
    </row>
    <row r="17" spans="1:17" customFormat="1" ht="33.75" customHeight="1" x14ac:dyDescent="0.2">
      <c r="A17" s="20" t="s">
        <v>47</v>
      </c>
      <c r="B17" s="21">
        <f>SUM(B10:B16)</f>
        <v>305</v>
      </c>
      <c r="C17" s="21">
        <f>SUM(C10:C16)</f>
        <v>1104</v>
      </c>
      <c r="D17" s="17">
        <v>1409</v>
      </c>
      <c r="E17" s="21">
        <f>SUM(E10:E16)</f>
        <v>95</v>
      </c>
      <c r="F17" s="21">
        <f>SUM(F10:F16)</f>
        <v>361</v>
      </c>
      <c r="G17" s="17">
        <v>456</v>
      </c>
      <c r="H17" s="21">
        <f>SUM(H10:H16)</f>
        <v>44</v>
      </c>
      <c r="I17" s="21">
        <f>SUM(I10:I16)</f>
        <v>256</v>
      </c>
      <c r="J17" s="17">
        <v>300</v>
      </c>
      <c r="K17" s="21">
        <f>SUM(K10:K16)</f>
        <v>26240</v>
      </c>
      <c r="L17" s="21">
        <f>SUM(L10:L16)</f>
        <v>9904</v>
      </c>
      <c r="M17" s="17"/>
      <c r="N17" s="21">
        <v>3.4672619047619044E-3</v>
      </c>
      <c r="O17" s="21">
        <v>4.5916005291005294E-3</v>
      </c>
      <c r="P17" s="21">
        <v>0</v>
      </c>
      <c r="Q17" s="21">
        <v>7.0000000000000001E-3</v>
      </c>
    </row>
    <row r="18" spans="1:17" x14ac:dyDescent="0.2">
      <c r="A18" s="19">
        <v>42928</v>
      </c>
      <c r="B18" s="2">
        <v>45</v>
      </c>
      <c r="C18" s="2">
        <v>263</v>
      </c>
      <c r="D18" s="2"/>
      <c r="E18" s="2">
        <v>16</v>
      </c>
      <c r="F18" s="2">
        <v>52</v>
      </c>
      <c r="G18" s="2"/>
      <c r="H18" s="2">
        <v>5</v>
      </c>
      <c r="I18" s="2">
        <v>39</v>
      </c>
      <c r="J18" s="2"/>
      <c r="K18" s="2">
        <v>3722</v>
      </c>
      <c r="L18" s="2">
        <v>1286</v>
      </c>
      <c r="M18" s="2"/>
      <c r="N18" s="1">
        <v>2.0138888888888888E-3</v>
      </c>
      <c r="O18" s="1">
        <v>4.5717592592592589E-3</v>
      </c>
      <c r="P18" s="3">
        <v>0</v>
      </c>
      <c r="Q18" s="3">
        <v>0</v>
      </c>
    </row>
    <row r="19" spans="1:17" x14ac:dyDescent="0.2">
      <c r="A19" s="19">
        <v>42927</v>
      </c>
      <c r="B19" s="2">
        <v>31</v>
      </c>
      <c r="C19" s="2">
        <v>66</v>
      </c>
      <c r="D19" s="2"/>
      <c r="E19" s="2">
        <v>9</v>
      </c>
      <c r="F19" s="2">
        <v>50</v>
      </c>
      <c r="G19" s="2"/>
      <c r="H19" s="2">
        <v>4</v>
      </c>
      <c r="I19" s="2">
        <v>41</v>
      </c>
      <c r="J19" s="2"/>
      <c r="K19" s="2">
        <v>3717</v>
      </c>
      <c r="L19" s="2">
        <v>1247</v>
      </c>
      <c r="M19" s="2"/>
      <c r="N19" s="1">
        <v>6.8171296296296287E-3</v>
      </c>
      <c r="O19" s="1">
        <v>7.0486111111111105E-3</v>
      </c>
      <c r="P19" s="3">
        <v>0</v>
      </c>
      <c r="Q19" s="3">
        <v>0</v>
      </c>
    </row>
    <row r="20" spans="1:17" x14ac:dyDescent="0.2">
      <c r="A20" s="19">
        <v>42926</v>
      </c>
      <c r="B20" s="2">
        <v>39</v>
      </c>
      <c r="C20" s="2">
        <v>30</v>
      </c>
      <c r="D20" s="2"/>
      <c r="E20" s="2">
        <v>13</v>
      </c>
      <c r="F20" s="2">
        <v>15</v>
      </c>
      <c r="G20" s="2"/>
      <c r="H20" s="2">
        <v>4</v>
      </c>
      <c r="I20" s="2">
        <v>7</v>
      </c>
      <c r="J20" s="2"/>
      <c r="K20" s="2">
        <v>3713</v>
      </c>
      <c r="L20" s="2">
        <v>1206</v>
      </c>
      <c r="M20" s="2"/>
      <c r="N20" s="1">
        <v>2.3842592592592591E-3</v>
      </c>
      <c r="O20" s="1">
        <v>3.2291666666666666E-3</v>
      </c>
      <c r="P20" s="3">
        <v>0</v>
      </c>
      <c r="Q20" s="3">
        <v>0.14299999999999999</v>
      </c>
    </row>
    <row r="21" spans="1:17" x14ac:dyDescent="0.2">
      <c r="A21" s="19">
        <v>42925</v>
      </c>
      <c r="B21" s="2">
        <v>36</v>
      </c>
      <c r="C21" s="2">
        <v>32</v>
      </c>
      <c r="D21" s="2"/>
      <c r="E21" s="2">
        <v>14</v>
      </c>
      <c r="F21" s="2">
        <v>26</v>
      </c>
      <c r="G21" s="2"/>
      <c r="H21" s="2">
        <v>3</v>
      </c>
      <c r="I21" s="2">
        <v>2</v>
      </c>
      <c r="J21" s="2"/>
      <c r="K21" s="2">
        <v>3709</v>
      </c>
      <c r="L21" s="2">
        <v>1199</v>
      </c>
      <c r="M21" s="2"/>
      <c r="N21" s="1">
        <v>2.1527777777777778E-3</v>
      </c>
      <c r="O21" s="1">
        <v>5.4050925925925924E-3</v>
      </c>
      <c r="P21" s="3">
        <v>0</v>
      </c>
      <c r="Q21" s="3">
        <v>0</v>
      </c>
    </row>
    <row r="22" spans="1:17" x14ac:dyDescent="0.2">
      <c r="A22" s="19">
        <v>42924</v>
      </c>
      <c r="B22" s="2">
        <v>65</v>
      </c>
      <c r="C22" s="2">
        <v>49</v>
      </c>
      <c r="D22" s="2"/>
      <c r="E22" s="2">
        <v>15</v>
      </c>
      <c r="F22" s="2">
        <v>34</v>
      </c>
      <c r="G22" s="2"/>
      <c r="H22" s="2">
        <v>7</v>
      </c>
      <c r="I22" s="2">
        <v>10</v>
      </c>
      <c r="J22" s="2"/>
      <c r="K22" s="2">
        <v>3706</v>
      </c>
      <c r="L22" s="2">
        <v>1197</v>
      </c>
      <c r="M22" s="2"/>
      <c r="N22" s="1">
        <v>1.2280092592592592E-2</v>
      </c>
      <c r="O22" s="1">
        <v>3.7268518518518514E-3</v>
      </c>
      <c r="P22" s="3">
        <v>0</v>
      </c>
      <c r="Q22" s="3">
        <v>0</v>
      </c>
    </row>
    <row r="23" spans="1:17" x14ac:dyDescent="0.2">
      <c r="A23" s="19">
        <v>42923</v>
      </c>
      <c r="B23" s="2">
        <v>53</v>
      </c>
      <c r="C23" s="2">
        <v>37</v>
      </c>
      <c r="D23" s="2"/>
      <c r="E23" s="2">
        <v>10</v>
      </c>
      <c r="F23" s="2">
        <v>25</v>
      </c>
      <c r="G23" s="2"/>
      <c r="H23" s="2">
        <v>4</v>
      </c>
      <c r="I23" s="2">
        <v>14</v>
      </c>
      <c r="J23" s="2"/>
      <c r="K23" s="2">
        <v>3699</v>
      </c>
      <c r="L23" s="2">
        <v>1187</v>
      </c>
      <c r="M23" s="2"/>
      <c r="N23" s="1">
        <v>2.1874999999999998E-3</v>
      </c>
      <c r="O23" s="1">
        <v>3.1018518518518522E-3</v>
      </c>
      <c r="P23" s="3">
        <v>0</v>
      </c>
      <c r="Q23" s="3">
        <v>7.0999999999999994E-2</v>
      </c>
    </row>
    <row r="24" spans="1:17" x14ac:dyDescent="0.2">
      <c r="A24" s="19">
        <v>42922</v>
      </c>
      <c r="B24" s="2">
        <v>38</v>
      </c>
      <c r="C24" s="2">
        <v>25</v>
      </c>
      <c r="D24" s="2"/>
      <c r="E24" s="2">
        <v>14</v>
      </c>
      <c r="F24" s="2">
        <v>16</v>
      </c>
      <c r="G24" s="2"/>
      <c r="H24" s="2">
        <v>6</v>
      </c>
      <c r="I24" s="2">
        <v>9</v>
      </c>
      <c r="J24" s="2"/>
      <c r="K24" s="2">
        <v>3695</v>
      </c>
      <c r="L24" s="2">
        <v>1173</v>
      </c>
      <c r="M24" s="2"/>
      <c r="N24" s="1">
        <v>6.4930555555555549E-3</v>
      </c>
      <c r="O24" s="1">
        <v>1.4490740740740742E-2</v>
      </c>
      <c r="P24" s="3">
        <v>0</v>
      </c>
      <c r="Q24" s="3">
        <v>0</v>
      </c>
    </row>
    <row r="25" spans="1:17" customFormat="1" ht="33.75" customHeight="1" x14ac:dyDescent="0.2">
      <c r="A25" s="20" t="s">
        <v>47</v>
      </c>
      <c r="B25" s="21">
        <f>SUM(B18:B24)</f>
        <v>307</v>
      </c>
      <c r="C25" s="21">
        <f>SUM(C18:C24)</f>
        <v>502</v>
      </c>
      <c r="D25" s="17">
        <v>809</v>
      </c>
      <c r="E25" s="21">
        <f>SUM(E18:E24)</f>
        <v>91</v>
      </c>
      <c r="F25" s="21">
        <f>SUM(F18:F24)</f>
        <v>218</v>
      </c>
      <c r="G25" s="17">
        <v>309</v>
      </c>
      <c r="H25" s="21">
        <f>SUM(H18:H24)</f>
        <v>33</v>
      </c>
      <c r="I25" s="21">
        <f>SUM(I18:I24)</f>
        <v>122</v>
      </c>
      <c r="J25" s="17">
        <v>155</v>
      </c>
      <c r="K25" s="21">
        <f>SUM(K18:K24)</f>
        <v>25961</v>
      </c>
      <c r="L25" s="21">
        <f>SUM(L18:L24)</f>
        <v>8495</v>
      </c>
      <c r="M25" s="17"/>
      <c r="N25" s="21">
        <v>4.9041005291005288E-3</v>
      </c>
      <c r="O25" s="21">
        <v>5.9391534391534393E-3</v>
      </c>
      <c r="P25" s="21">
        <v>0</v>
      </c>
      <c r="Q25" s="21">
        <v>3.0599999999999999E-2</v>
      </c>
    </row>
    <row r="26" spans="1:17" x14ac:dyDescent="0.2">
      <c r="A26" s="19">
        <v>42921</v>
      </c>
      <c r="B26" s="2">
        <v>52</v>
      </c>
      <c r="C26" s="2">
        <v>127</v>
      </c>
      <c r="D26" s="2"/>
      <c r="E26" s="2">
        <v>18</v>
      </c>
      <c r="F26" s="2">
        <v>58</v>
      </c>
      <c r="G26" s="2"/>
      <c r="H26" s="2">
        <v>7</v>
      </c>
      <c r="I26" s="2">
        <v>44</v>
      </c>
      <c r="J26" s="2"/>
      <c r="K26" s="2">
        <v>3689</v>
      </c>
      <c r="L26" s="2">
        <v>1164</v>
      </c>
      <c r="M26" s="2"/>
      <c r="N26" s="1">
        <v>4.5138888888888893E-3</v>
      </c>
      <c r="O26" s="1">
        <v>3.4606481481481485E-3</v>
      </c>
      <c r="P26" s="3">
        <v>0</v>
      </c>
      <c r="Q26" s="3">
        <v>0</v>
      </c>
    </row>
    <row r="27" spans="1:17" x14ac:dyDescent="0.2">
      <c r="A27" s="19">
        <v>42920</v>
      </c>
      <c r="B27" s="2">
        <v>34</v>
      </c>
      <c r="C27" s="2">
        <v>58</v>
      </c>
      <c r="D27" s="2"/>
      <c r="E27" s="2">
        <v>12</v>
      </c>
      <c r="F27" s="2">
        <v>27</v>
      </c>
      <c r="G27" s="2"/>
      <c r="H27" s="2">
        <v>6</v>
      </c>
      <c r="I27" s="2">
        <v>15</v>
      </c>
      <c r="J27" s="2"/>
      <c r="K27" s="2">
        <v>3682</v>
      </c>
      <c r="L27" s="2">
        <v>1120</v>
      </c>
      <c r="M27" s="2"/>
      <c r="N27" s="1">
        <v>3.8888888888888883E-3</v>
      </c>
      <c r="O27" s="1">
        <v>6.2499999999999995E-3</v>
      </c>
      <c r="P27" s="3">
        <v>0</v>
      </c>
      <c r="Q27" s="3">
        <v>6.7000000000000004E-2</v>
      </c>
    </row>
    <row r="28" spans="1:17" x14ac:dyDescent="0.2">
      <c r="A28" s="19">
        <v>42919</v>
      </c>
      <c r="B28" s="2">
        <v>42</v>
      </c>
      <c r="C28" s="2">
        <v>86</v>
      </c>
      <c r="D28" s="2"/>
      <c r="E28" s="2">
        <v>11</v>
      </c>
      <c r="F28" s="2">
        <v>34</v>
      </c>
      <c r="G28" s="2"/>
      <c r="H28" s="2">
        <v>7</v>
      </c>
      <c r="I28" s="2">
        <v>19</v>
      </c>
      <c r="J28" s="2"/>
      <c r="K28" s="2">
        <v>3676</v>
      </c>
      <c r="L28" s="2">
        <v>1105</v>
      </c>
      <c r="M28" s="2"/>
      <c r="N28" s="1">
        <v>5.2199074074074066E-3</v>
      </c>
      <c r="O28" s="1">
        <v>5.3240740740740748E-3</v>
      </c>
      <c r="P28" s="3">
        <v>0.14299999999999999</v>
      </c>
      <c r="Q28" s="3">
        <v>5.2999999999999999E-2</v>
      </c>
    </row>
    <row r="29" spans="1:17" x14ac:dyDescent="0.2">
      <c r="A29" s="19">
        <v>42918</v>
      </c>
      <c r="B29" s="2">
        <v>66</v>
      </c>
      <c r="C29" s="2">
        <v>52</v>
      </c>
      <c r="D29" s="2"/>
      <c r="E29" s="2">
        <v>17</v>
      </c>
      <c r="F29" s="2">
        <v>28</v>
      </c>
      <c r="G29" s="2"/>
      <c r="H29" s="2">
        <v>10</v>
      </c>
      <c r="I29" s="2">
        <v>8</v>
      </c>
      <c r="J29" s="2"/>
      <c r="K29" s="2">
        <v>3669</v>
      </c>
      <c r="L29" s="2">
        <v>1086</v>
      </c>
      <c r="M29" s="2"/>
      <c r="N29" s="1">
        <v>4.7916666666666672E-3</v>
      </c>
      <c r="O29" s="1">
        <v>3.2523148148148151E-3</v>
      </c>
      <c r="P29" s="3">
        <v>0</v>
      </c>
      <c r="Q29" s="3">
        <v>0</v>
      </c>
    </row>
    <row r="30" spans="1:17" x14ac:dyDescent="0.2">
      <c r="A30" s="19">
        <v>42917</v>
      </c>
      <c r="B30" s="2">
        <v>42</v>
      </c>
      <c r="C30" s="2">
        <v>47</v>
      </c>
      <c r="D30" s="2"/>
      <c r="E30" s="2">
        <v>20</v>
      </c>
      <c r="F30" s="2">
        <v>29</v>
      </c>
      <c r="G30" s="2"/>
      <c r="H30" s="2">
        <v>9</v>
      </c>
      <c r="I30" s="2">
        <v>9</v>
      </c>
      <c r="J30" s="2"/>
      <c r="K30" s="2">
        <v>3659</v>
      </c>
      <c r="L30" s="2">
        <v>1078</v>
      </c>
      <c r="M30" s="2"/>
      <c r="N30" s="1">
        <v>2.6967592592592594E-3</v>
      </c>
      <c r="O30" s="1">
        <v>4.31712962962963E-3</v>
      </c>
      <c r="P30" s="3">
        <v>0</v>
      </c>
      <c r="Q30" s="3">
        <v>0.111</v>
      </c>
    </row>
    <row r="31" spans="1:17" x14ac:dyDescent="0.2">
      <c r="A31" s="19">
        <v>42916</v>
      </c>
      <c r="B31" s="2">
        <v>17</v>
      </c>
      <c r="C31" s="2">
        <v>32</v>
      </c>
      <c r="D31" s="2"/>
      <c r="E31" s="2">
        <v>7</v>
      </c>
      <c r="F31" s="2">
        <v>26</v>
      </c>
      <c r="G31" s="2"/>
      <c r="H31" s="2">
        <v>2</v>
      </c>
      <c r="I31" s="2">
        <v>8</v>
      </c>
      <c r="J31" s="2"/>
      <c r="K31" s="2">
        <v>3650</v>
      </c>
      <c r="L31" s="2">
        <v>1069</v>
      </c>
      <c r="M31" s="2"/>
      <c r="N31" s="1">
        <v>1.9074074074074073E-2</v>
      </c>
      <c r="O31" s="1">
        <v>2.6041666666666665E-3</v>
      </c>
      <c r="P31" s="3">
        <v>0</v>
      </c>
      <c r="Q31" s="3">
        <v>0</v>
      </c>
    </row>
    <row r="32" spans="1:17" x14ac:dyDescent="0.2">
      <c r="A32" s="19">
        <v>42915</v>
      </c>
      <c r="B32" s="2">
        <v>48</v>
      </c>
      <c r="C32" s="2">
        <v>25</v>
      </c>
      <c r="D32" s="2"/>
      <c r="E32" s="2">
        <v>17</v>
      </c>
      <c r="F32" s="2">
        <v>21</v>
      </c>
      <c r="G32" s="2"/>
      <c r="H32" s="2">
        <v>8</v>
      </c>
      <c r="I32" s="2">
        <v>13</v>
      </c>
      <c r="J32" s="2"/>
      <c r="K32" s="2">
        <v>3648</v>
      </c>
      <c r="L32" s="2">
        <v>1061</v>
      </c>
      <c r="M32" s="2"/>
      <c r="N32" s="1">
        <v>4.1319444444444442E-3</v>
      </c>
      <c r="O32" s="1">
        <v>1.8518518518518517E-3</v>
      </c>
      <c r="P32" s="3">
        <v>0</v>
      </c>
      <c r="Q32" s="3">
        <v>0</v>
      </c>
    </row>
    <row r="33" spans="1:17" customFormat="1" ht="33.75" customHeight="1" x14ac:dyDescent="0.2">
      <c r="A33" s="20" t="s">
        <v>47</v>
      </c>
      <c r="B33" s="21">
        <f>SUM(B26:B32)</f>
        <v>301</v>
      </c>
      <c r="C33" s="21">
        <f>SUM(C26:C32)</f>
        <v>427</v>
      </c>
      <c r="D33" s="17">
        <v>728</v>
      </c>
      <c r="E33" s="21">
        <f>SUM(E26:E32)</f>
        <v>102</v>
      </c>
      <c r="F33" s="21">
        <f>SUM(F26:F32)</f>
        <v>223</v>
      </c>
      <c r="G33" s="17">
        <v>325</v>
      </c>
      <c r="H33" s="21">
        <f>SUM(H26:H32)</f>
        <v>49</v>
      </c>
      <c r="I33" s="21">
        <f>SUM(I26:I32)</f>
        <v>116</v>
      </c>
      <c r="J33" s="17">
        <v>165</v>
      </c>
      <c r="K33" s="21">
        <f>SUM(K26:K32)</f>
        <v>25673</v>
      </c>
      <c r="L33" s="21">
        <f>SUM(L26:L32)</f>
        <v>7683</v>
      </c>
      <c r="M33" s="17"/>
      <c r="N33" s="21">
        <v>6.3310185185185188E-3</v>
      </c>
      <c r="O33" s="21">
        <v>3.8657407407407412E-3</v>
      </c>
      <c r="P33" s="21">
        <v>2.0400000000000001E-2</v>
      </c>
      <c r="Q33" s="21">
        <v>3.3000000000000002E-2</v>
      </c>
    </row>
    <row r="34" spans="1:17" x14ac:dyDescent="0.2">
      <c r="A34" s="19">
        <v>42914</v>
      </c>
      <c r="B34" s="2">
        <v>43</v>
      </c>
      <c r="C34" s="2">
        <v>39</v>
      </c>
      <c r="D34" s="2"/>
      <c r="E34" s="2">
        <v>14</v>
      </c>
      <c r="F34" s="2">
        <v>20</v>
      </c>
      <c r="G34" s="2"/>
      <c r="H34" s="2">
        <v>8</v>
      </c>
      <c r="I34" s="2">
        <v>8</v>
      </c>
      <c r="J34" s="2"/>
      <c r="K34" s="2">
        <v>3640</v>
      </c>
      <c r="L34" s="2">
        <v>1048</v>
      </c>
      <c r="M34" s="2"/>
      <c r="N34" s="1">
        <v>2.0254629629629629E-3</v>
      </c>
      <c r="O34" s="1">
        <v>1.877314814814815E-2</v>
      </c>
      <c r="P34" s="3">
        <v>0</v>
      </c>
      <c r="Q34" s="3">
        <v>0</v>
      </c>
    </row>
    <row r="35" spans="1:17" x14ac:dyDescent="0.2">
      <c r="A35" s="23"/>
      <c r="B35" s="2"/>
      <c r="C35" s="2"/>
      <c r="D35" s="2"/>
      <c r="E35" s="2"/>
      <c r="F35" s="2"/>
      <c r="G35" s="2"/>
      <c r="H35" s="6"/>
      <c r="I35" s="6"/>
      <c r="J35" s="2"/>
      <c r="K35" s="2"/>
      <c r="L35" s="2"/>
      <c r="M35" s="2"/>
      <c r="N35" s="1">
        <v>4.8148148148148152E-3</v>
      </c>
      <c r="O35" s="1">
        <v>5.5324074074074069E-3</v>
      </c>
      <c r="P35" s="2"/>
      <c r="Q35" s="2"/>
    </row>
    <row r="36" spans="1:17" x14ac:dyDescent="0.2">
      <c r="H36" s="6">
        <f>AVERAGE(H9,H17,H25,H33)/7</f>
        <v>5.8928571428571432</v>
      </c>
      <c r="I36" s="6">
        <f>AVERAGE(I9,I17,I25,I33)/7</f>
        <v>20.321428571428573</v>
      </c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32" sqref="K32"/>
    </sheetView>
  </sheetViews>
  <sheetFormatPr baseColWidth="10" defaultColWidth="8.83203125" defaultRowHeight="15" x14ac:dyDescent="0.2"/>
  <cols>
    <col min="1" max="1" width="10.5" style="16" bestFit="1" customWidth="1"/>
    <col min="2" max="16384" width="8.83203125" style="5"/>
  </cols>
  <sheetData>
    <row r="1" spans="1:17" customFormat="1" ht="48.75" customHeight="1" x14ac:dyDescent="0.2">
      <c r="A1" s="21" t="s">
        <v>41</v>
      </c>
      <c r="B1" s="21" t="s">
        <v>29</v>
      </c>
      <c r="C1" s="21" t="s">
        <v>30</v>
      </c>
      <c r="D1" s="17" t="s">
        <v>28</v>
      </c>
      <c r="E1" s="21" t="s">
        <v>31</v>
      </c>
      <c r="F1" s="21" t="s">
        <v>32</v>
      </c>
      <c r="G1" s="17" t="s">
        <v>28</v>
      </c>
      <c r="H1" s="21" t="s">
        <v>33</v>
      </c>
      <c r="I1" s="21" t="s">
        <v>34</v>
      </c>
      <c r="J1" s="17" t="s">
        <v>28</v>
      </c>
      <c r="K1" s="21" t="s">
        <v>35</v>
      </c>
      <c r="L1" s="21" t="s">
        <v>36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168</v>
      </c>
      <c r="C2" s="2">
        <v>207</v>
      </c>
      <c r="D2" s="2"/>
      <c r="E2" s="2">
        <v>65</v>
      </c>
      <c r="F2" s="2">
        <v>42</v>
      </c>
      <c r="G2" s="2"/>
      <c r="H2" s="2">
        <v>11</v>
      </c>
      <c r="I2" s="2">
        <v>28</v>
      </c>
      <c r="J2" s="2"/>
      <c r="K2" s="2">
        <v>6227</v>
      </c>
      <c r="L2" s="2">
        <v>1173</v>
      </c>
      <c r="M2" s="2"/>
      <c r="N2" s="1">
        <v>8.113425925925925E-3</v>
      </c>
      <c r="O2" s="1">
        <v>2.0335648148148148E-2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192</v>
      </c>
      <c r="C3" s="2">
        <v>31</v>
      </c>
      <c r="D3" s="2"/>
      <c r="E3" s="2">
        <v>68</v>
      </c>
      <c r="F3" s="2">
        <v>18</v>
      </c>
      <c r="G3" s="2"/>
      <c r="H3" s="2">
        <v>6</v>
      </c>
      <c r="I3" s="2">
        <v>7</v>
      </c>
      <c r="J3" s="2"/>
      <c r="K3" s="2">
        <v>6216</v>
      </c>
      <c r="L3" s="2">
        <v>1145</v>
      </c>
      <c r="M3" s="2"/>
      <c r="N3" s="1">
        <v>1.0486111111111111E-2</v>
      </c>
      <c r="O3" s="1">
        <v>3.1018518518518515E-2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132</v>
      </c>
      <c r="C4" s="2">
        <v>32</v>
      </c>
      <c r="D4" s="2"/>
      <c r="E4" s="2">
        <v>63</v>
      </c>
      <c r="F4" s="2">
        <v>22</v>
      </c>
      <c r="G4" s="2"/>
      <c r="H4" s="2">
        <v>6</v>
      </c>
      <c r="I4" s="2">
        <v>8</v>
      </c>
      <c r="J4" s="2"/>
      <c r="K4" s="2">
        <v>6210</v>
      </c>
      <c r="L4" s="2">
        <v>1138</v>
      </c>
      <c r="M4" s="2"/>
      <c r="N4" s="1">
        <v>1.3530092592592594E-2</v>
      </c>
      <c r="O4" s="1">
        <v>4.5439814814814815E-2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229</v>
      </c>
      <c r="C5" s="2">
        <v>43</v>
      </c>
      <c r="D5" s="2"/>
      <c r="E5" s="2">
        <v>80</v>
      </c>
      <c r="F5" s="2">
        <v>27</v>
      </c>
      <c r="G5" s="2"/>
      <c r="H5" s="2">
        <v>8</v>
      </c>
      <c r="I5" s="2">
        <v>6</v>
      </c>
      <c r="J5" s="2"/>
      <c r="K5" s="2">
        <v>6204</v>
      </c>
      <c r="L5" s="2">
        <v>1130</v>
      </c>
      <c r="M5" s="2"/>
      <c r="N5" s="1">
        <v>8.8541666666666664E-3</v>
      </c>
      <c r="O5" s="1">
        <v>5.168981481481482E-2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219</v>
      </c>
      <c r="C6" s="2">
        <v>54</v>
      </c>
      <c r="D6" s="2"/>
      <c r="E6" s="2">
        <v>82</v>
      </c>
      <c r="F6" s="2">
        <v>33</v>
      </c>
      <c r="G6" s="2"/>
      <c r="H6" s="2">
        <v>9</v>
      </c>
      <c r="I6" s="2">
        <v>3</v>
      </c>
      <c r="J6" s="2"/>
      <c r="K6" s="2">
        <v>6196</v>
      </c>
      <c r="L6" s="2">
        <v>1124</v>
      </c>
      <c r="M6" s="2"/>
      <c r="N6" s="1">
        <v>9.4560185185185181E-3</v>
      </c>
      <c r="O6" s="1">
        <v>3.9525462962962964E-2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169</v>
      </c>
      <c r="C7" s="2">
        <v>44</v>
      </c>
      <c r="D7" s="2"/>
      <c r="E7" s="2">
        <v>65</v>
      </c>
      <c r="F7" s="2">
        <v>26</v>
      </c>
      <c r="G7" s="2"/>
      <c r="H7" s="2">
        <v>5</v>
      </c>
      <c r="I7" s="2">
        <v>5</v>
      </c>
      <c r="J7" s="2"/>
      <c r="K7" s="2">
        <v>6187</v>
      </c>
      <c r="L7" s="2">
        <v>1121</v>
      </c>
      <c r="M7" s="2"/>
      <c r="N7" s="1">
        <v>8.2754629629629619E-3</v>
      </c>
      <c r="O7" s="1">
        <v>5.378472222222222E-2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161</v>
      </c>
      <c r="C8" s="2">
        <v>57</v>
      </c>
      <c r="D8" s="2"/>
      <c r="E8" s="2">
        <v>60</v>
      </c>
      <c r="F8" s="2">
        <v>33</v>
      </c>
      <c r="G8" s="2"/>
      <c r="H8" s="2">
        <v>9</v>
      </c>
      <c r="I8" s="2">
        <v>12</v>
      </c>
      <c r="J8" s="2"/>
      <c r="K8" s="2">
        <v>6182</v>
      </c>
      <c r="L8" s="2">
        <v>1116</v>
      </c>
      <c r="M8" s="2"/>
      <c r="N8" s="1">
        <v>9.9537037037037042E-3</v>
      </c>
      <c r="O8" s="1">
        <v>5.5081018518518515E-2</v>
      </c>
      <c r="P8" s="2" t="s">
        <v>27</v>
      </c>
      <c r="Q8" s="2" t="s">
        <v>27</v>
      </c>
    </row>
    <row r="9" spans="1:17" x14ac:dyDescent="0.2">
      <c r="A9" s="19" t="s">
        <v>6</v>
      </c>
      <c r="B9" s="2"/>
      <c r="C9" s="2"/>
      <c r="D9" s="2">
        <v>1738</v>
      </c>
      <c r="E9" s="2"/>
      <c r="F9" s="2"/>
      <c r="G9" s="2">
        <v>684</v>
      </c>
      <c r="H9" s="2"/>
      <c r="I9" s="2"/>
      <c r="J9" s="2">
        <v>123</v>
      </c>
      <c r="K9" s="2"/>
      <c r="L9" s="2"/>
      <c r="M9" s="2"/>
      <c r="N9" s="2"/>
      <c r="O9" s="2"/>
      <c r="P9" s="2"/>
      <c r="Q9" s="2"/>
    </row>
    <row r="10" spans="1:17" x14ac:dyDescent="0.2">
      <c r="A10" s="19">
        <v>42935</v>
      </c>
      <c r="B10" s="2">
        <v>151</v>
      </c>
      <c r="C10" s="2">
        <v>271</v>
      </c>
      <c r="D10" s="2"/>
      <c r="E10" s="2">
        <v>67</v>
      </c>
      <c r="F10" s="2">
        <v>59</v>
      </c>
      <c r="G10" s="2"/>
      <c r="H10" s="2">
        <v>8</v>
      </c>
      <c r="I10" s="2">
        <v>33</v>
      </c>
      <c r="J10" s="2"/>
      <c r="K10" s="2">
        <v>6173</v>
      </c>
      <c r="L10" s="2">
        <v>1104</v>
      </c>
      <c r="M10" s="2"/>
      <c r="N10" s="1">
        <v>1.3645833333333331E-2</v>
      </c>
      <c r="O10" s="1">
        <v>2.314814814814815E-2</v>
      </c>
      <c r="P10" s="3">
        <v>0</v>
      </c>
      <c r="Q10" s="3">
        <v>0</v>
      </c>
    </row>
    <row r="11" spans="1:17" x14ac:dyDescent="0.2">
      <c r="A11" s="19">
        <v>42934</v>
      </c>
      <c r="B11" s="2">
        <v>140</v>
      </c>
      <c r="C11" s="2">
        <v>282</v>
      </c>
      <c r="D11" s="2"/>
      <c r="E11" s="2">
        <v>66</v>
      </c>
      <c r="F11" s="2">
        <v>54</v>
      </c>
      <c r="G11" s="2"/>
      <c r="H11" s="2">
        <v>7</v>
      </c>
      <c r="I11" s="2">
        <v>42</v>
      </c>
      <c r="J11" s="2"/>
      <c r="K11" s="2">
        <v>6165</v>
      </c>
      <c r="L11" s="2">
        <v>1071</v>
      </c>
      <c r="M11" s="2"/>
      <c r="N11" s="1">
        <v>8.1365740740740738E-3</v>
      </c>
      <c r="O11" s="1">
        <v>1.9120370370370371E-2</v>
      </c>
      <c r="P11" s="3">
        <v>0</v>
      </c>
      <c r="Q11" s="3">
        <v>0</v>
      </c>
    </row>
    <row r="12" spans="1:17" x14ac:dyDescent="0.2">
      <c r="A12" s="19">
        <v>42933</v>
      </c>
      <c r="B12" s="2">
        <v>220</v>
      </c>
      <c r="C12" s="2">
        <v>193</v>
      </c>
      <c r="D12" s="2"/>
      <c r="E12" s="2">
        <v>76</v>
      </c>
      <c r="F12" s="2">
        <v>60</v>
      </c>
      <c r="G12" s="2"/>
      <c r="H12" s="2">
        <v>13</v>
      </c>
      <c r="I12" s="2">
        <v>41</v>
      </c>
      <c r="J12" s="2"/>
      <c r="K12" s="2">
        <v>6158</v>
      </c>
      <c r="L12" s="2">
        <v>1029</v>
      </c>
      <c r="M12" s="2"/>
      <c r="N12" s="1">
        <v>1.1215277777777777E-2</v>
      </c>
      <c r="O12" s="1">
        <v>2.4560185185185185E-2</v>
      </c>
      <c r="P12" s="3">
        <v>7.6999999999999999E-2</v>
      </c>
      <c r="Q12" s="3">
        <v>0</v>
      </c>
    </row>
    <row r="13" spans="1:17" x14ac:dyDescent="0.2">
      <c r="A13" s="19">
        <v>42932</v>
      </c>
      <c r="B13" s="2">
        <v>206</v>
      </c>
      <c r="C13" s="2">
        <v>67</v>
      </c>
      <c r="D13" s="2"/>
      <c r="E13" s="2">
        <v>79</v>
      </c>
      <c r="F13" s="2">
        <v>33</v>
      </c>
      <c r="G13" s="2"/>
      <c r="H13" s="2">
        <v>6</v>
      </c>
      <c r="I13" s="2">
        <v>8</v>
      </c>
      <c r="J13" s="2"/>
      <c r="K13" s="2">
        <v>6145</v>
      </c>
      <c r="L13" s="2">
        <v>988</v>
      </c>
      <c r="M13" s="2"/>
      <c r="N13" s="1">
        <v>1.005787037037037E-2</v>
      </c>
      <c r="O13" s="1">
        <v>3.0810185185185187E-2</v>
      </c>
      <c r="P13" s="3">
        <v>0</v>
      </c>
      <c r="Q13" s="3">
        <v>0</v>
      </c>
    </row>
    <row r="14" spans="1:17" x14ac:dyDescent="0.2">
      <c r="A14" s="19">
        <v>42931</v>
      </c>
      <c r="B14" s="2">
        <v>284</v>
      </c>
      <c r="C14" s="2">
        <v>330</v>
      </c>
      <c r="D14" s="2"/>
      <c r="E14" s="2">
        <v>96</v>
      </c>
      <c r="F14" s="2">
        <v>69</v>
      </c>
      <c r="G14" s="2"/>
      <c r="H14" s="2">
        <v>15</v>
      </c>
      <c r="I14" s="2">
        <v>46</v>
      </c>
      <c r="J14" s="2"/>
      <c r="K14" s="2">
        <v>6139</v>
      </c>
      <c r="L14" s="2">
        <v>980</v>
      </c>
      <c r="M14" s="2"/>
      <c r="N14" s="1">
        <v>1.3182870370370371E-2</v>
      </c>
      <c r="O14" s="1">
        <v>2.2627314814814819E-2</v>
      </c>
      <c r="P14" s="3">
        <v>6.7000000000000004E-2</v>
      </c>
      <c r="Q14" s="3">
        <v>4.2999999999999997E-2</v>
      </c>
    </row>
    <row r="15" spans="1:17" x14ac:dyDescent="0.2">
      <c r="A15" s="19">
        <v>42930</v>
      </c>
      <c r="B15" s="2">
        <v>164</v>
      </c>
      <c r="C15" s="2">
        <v>77</v>
      </c>
      <c r="D15" s="2"/>
      <c r="E15" s="2">
        <v>63</v>
      </c>
      <c r="F15" s="2">
        <v>37</v>
      </c>
      <c r="G15" s="2"/>
      <c r="H15" s="2">
        <v>9</v>
      </c>
      <c r="I15" s="2">
        <v>18</v>
      </c>
      <c r="J15" s="2"/>
      <c r="K15" s="2">
        <v>6124</v>
      </c>
      <c r="L15" s="2">
        <v>934</v>
      </c>
      <c r="M15" s="2"/>
      <c r="N15" s="1">
        <v>1.1018518518518518E-2</v>
      </c>
      <c r="O15" s="1">
        <v>3.3391203703703708E-2</v>
      </c>
      <c r="P15" s="3">
        <v>0</v>
      </c>
      <c r="Q15" s="3">
        <v>0</v>
      </c>
    </row>
    <row r="16" spans="1:17" x14ac:dyDescent="0.2">
      <c r="A16" s="19">
        <v>42929</v>
      </c>
      <c r="B16" s="2">
        <v>163</v>
      </c>
      <c r="C16" s="2">
        <v>62</v>
      </c>
      <c r="D16" s="2"/>
      <c r="E16" s="2">
        <v>73</v>
      </c>
      <c r="F16" s="2">
        <v>33</v>
      </c>
      <c r="G16" s="2"/>
      <c r="H16" s="2">
        <v>7</v>
      </c>
      <c r="I16" s="2">
        <v>8</v>
      </c>
      <c r="J16" s="2"/>
      <c r="K16" s="2">
        <v>6115</v>
      </c>
      <c r="L16" s="2">
        <v>916</v>
      </c>
      <c r="M16" s="2"/>
      <c r="N16" s="1">
        <v>8.6226851851851846E-3</v>
      </c>
      <c r="O16" s="1">
        <v>3.8402777777777779E-2</v>
      </c>
      <c r="P16" s="3">
        <v>0</v>
      </c>
      <c r="Q16" s="3">
        <v>0</v>
      </c>
    </row>
    <row r="17" spans="1:17" x14ac:dyDescent="0.2">
      <c r="A17" s="19" t="s">
        <v>6</v>
      </c>
      <c r="B17" s="2"/>
      <c r="C17" s="2"/>
      <c r="D17" s="2">
        <v>2610</v>
      </c>
      <c r="E17" s="2"/>
      <c r="F17" s="2"/>
      <c r="G17" s="2">
        <v>865</v>
      </c>
      <c r="H17" s="2"/>
      <c r="I17" s="2"/>
      <c r="J17" s="2">
        <v>261</v>
      </c>
      <c r="K17" s="2"/>
      <c r="L17" s="2"/>
      <c r="M17" s="2"/>
      <c r="N17" s="2"/>
      <c r="O17" s="2"/>
      <c r="P17" s="3">
        <v>2.06E-2</v>
      </c>
      <c r="Q17" s="3">
        <v>6.1000000000000004E-3</v>
      </c>
    </row>
    <row r="18" spans="1:17" x14ac:dyDescent="0.2">
      <c r="A18" s="19">
        <v>42928</v>
      </c>
      <c r="B18" s="2">
        <v>158</v>
      </c>
      <c r="C18" s="2">
        <v>501</v>
      </c>
      <c r="D18" s="2"/>
      <c r="E18" s="2">
        <v>66</v>
      </c>
      <c r="F18" s="2">
        <v>67</v>
      </c>
      <c r="G18" s="2"/>
      <c r="H18" s="2">
        <v>8</v>
      </c>
      <c r="I18" s="2">
        <v>44</v>
      </c>
      <c r="J18" s="2"/>
      <c r="K18" s="2">
        <v>6108</v>
      </c>
      <c r="L18" s="2">
        <v>908</v>
      </c>
      <c r="M18" s="2"/>
      <c r="N18" s="1">
        <v>1.3414351851851851E-2</v>
      </c>
      <c r="O18" s="1">
        <v>1.9907407407407408E-2</v>
      </c>
      <c r="P18" s="3">
        <v>0.125</v>
      </c>
      <c r="Q18" s="3">
        <v>0</v>
      </c>
    </row>
    <row r="19" spans="1:17" x14ac:dyDescent="0.2">
      <c r="A19" s="19">
        <v>42927</v>
      </c>
      <c r="B19" s="2">
        <v>247</v>
      </c>
      <c r="C19" s="2">
        <v>80</v>
      </c>
      <c r="D19" s="2"/>
      <c r="E19" s="2">
        <v>79</v>
      </c>
      <c r="F19" s="2">
        <v>50</v>
      </c>
      <c r="G19" s="2"/>
      <c r="H19" s="2">
        <v>10</v>
      </c>
      <c r="I19" s="2">
        <v>35</v>
      </c>
      <c r="J19" s="2"/>
      <c r="K19" s="2">
        <v>6100</v>
      </c>
      <c r="L19" s="2">
        <v>864</v>
      </c>
      <c r="M19" s="2"/>
      <c r="N19" s="1">
        <v>1.2499999999999999E-2</v>
      </c>
      <c r="O19" s="1">
        <v>3.2708333333333332E-2</v>
      </c>
      <c r="P19" s="3">
        <v>0</v>
      </c>
      <c r="Q19" s="3">
        <v>0</v>
      </c>
    </row>
    <row r="20" spans="1:17" x14ac:dyDescent="0.2">
      <c r="A20" s="19">
        <v>42926</v>
      </c>
      <c r="B20" s="2">
        <v>227</v>
      </c>
      <c r="C20" s="2">
        <v>44</v>
      </c>
      <c r="D20" s="2"/>
      <c r="E20" s="2">
        <v>83</v>
      </c>
      <c r="F20" s="2">
        <v>24</v>
      </c>
      <c r="G20" s="2"/>
      <c r="H20" s="2">
        <v>9</v>
      </c>
      <c r="I20" s="2">
        <v>6</v>
      </c>
      <c r="J20" s="2"/>
      <c r="K20" s="2">
        <v>6090</v>
      </c>
      <c r="L20" s="2">
        <v>829</v>
      </c>
      <c r="M20" s="2"/>
      <c r="N20" s="1">
        <v>1.2361111111111113E-2</v>
      </c>
      <c r="O20" s="1">
        <v>4.7731481481481486E-2</v>
      </c>
      <c r="P20" s="3">
        <v>0.111</v>
      </c>
      <c r="Q20" s="3">
        <v>0.16700000000000001</v>
      </c>
    </row>
    <row r="21" spans="1:17" x14ac:dyDescent="0.2">
      <c r="A21" s="19">
        <v>42925</v>
      </c>
      <c r="B21" s="2">
        <v>262</v>
      </c>
      <c r="C21" s="2">
        <v>91</v>
      </c>
      <c r="D21" s="2"/>
      <c r="E21" s="2">
        <v>97</v>
      </c>
      <c r="F21" s="2">
        <v>37</v>
      </c>
      <c r="G21" s="2"/>
      <c r="H21" s="2">
        <v>20</v>
      </c>
      <c r="I21" s="2">
        <v>8</v>
      </c>
      <c r="J21" s="2"/>
      <c r="K21" s="2">
        <v>6081</v>
      </c>
      <c r="L21" s="2">
        <v>823</v>
      </c>
      <c r="M21" s="2"/>
      <c r="N21" s="1">
        <v>1.1261574074074071E-2</v>
      </c>
      <c r="O21" s="1">
        <v>3.3402777777777774E-2</v>
      </c>
      <c r="P21" s="3">
        <v>0.1</v>
      </c>
      <c r="Q21" s="3">
        <v>0</v>
      </c>
    </row>
    <row r="22" spans="1:17" x14ac:dyDescent="0.2">
      <c r="A22" s="19">
        <v>42924</v>
      </c>
      <c r="B22" s="2">
        <v>254</v>
      </c>
      <c r="C22" s="2">
        <v>57</v>
      </c>
      <c r="D22" s="2"/>
      <c r="E22" s="2">
        <v>83</v>
      </c>
      <c r="F22" s="2">
        <v>35</v>
      </c>
      <c r="G22" s="2"/>
      <c r="H22" s="2">
        <v>19</v>
      </c>
      <c r="I22" s="2">
        <v>10</v>
      </c>
      <c r="J22" s="2"/>
      <c r="K22" s="2">
        <v>6061</v>
      </c>
      <c r="L22" s="2">
        <v>815</v>
      </c>
      <c r="M22" s="2"/>
      <c r="N22" s="1">
        <v>1.1770833333333333E-2</v>
      </c>
      <c r="O22" s="1">
        <v>3.8865740740740742E-2</v>
      </c>
      <c r="P22" s="3">
        <v>0.21099999999999999</v>
      </c>
      <c r="Q22" s="3">
        <v>0.1</v>
      </c>
    </row>
    <row r="23" spans="1:17" x14ac:dyDescent="0.2">
      <c r="A23" s="19">
        <v>42923</v>
      </c>
      <c r="B23" s="2">
        <v>217</v>
      </c>
      <c r="C23" s="2">
        <v>107</v>
      </c>
      <c r="D23" s="2"/>
      <c r="E23" s="2">
        <v>80</v>
      </c>
      <c r="F23" s="2">
        <v>36</v>
      </c>
      <c r="G23" s="2"/>
      <c r="H23" s="2">
        <v>13</v>
      </c>
      <c r="I23" s="2">
        <v>18</v>
      </c>
      <c r="J23" s="2"/>
      <c r="K23" s="2">
        <v>6042</v>
      </c>
      <c r="L23" s="2">
        <v>805</v>
      </c>
      <c r="M23" s="2"/>
      <c r="N23" s="1">
        <v>1.0949074074074075E-2</v>
      </c>
      <c r="O23" s="1">
        <v>6.3460648148148155E-2</v>
      </c>
      <c r="P23" s="3">
        <v>0</v>
      </c>
      <c r="Q23" s="3">
        <v>0</v>
      </c>
    </row>
    <row r="24" spans="1:17" x14ac:dyDescent="0.2">
      <c r="A24" s="19">
        <v>42922</v>
      </c>
      <c r="B24" s="2">
        <v>189</v>
      </c>
      <c r="C24" s="2">
        <v>81</v>
      </c>
      <c r="D24" s="2"/>
      <c r="E24" s="2">
        <v>76</v>
      </c>
      <c r="F24" s="2">
        <v>45</v>
      </c>
      <c r="G24" s="2"/>
      <c r="H24" s="2">
        <v>14</v>
      </c>
      <c r="I24" s="2">
        <v>23</v>
      </c>
      <c r="J24" s="2"/>
      <c r="K24" s="2">
        <v>6029</v>
      </c>
      <c r="L24" s="2">
        <v>787</v>
      </c>
      <c r="M24" s="2"/>
      <c r="N24" s="1">
        <v>1.0810185185185185E-2</v>
      </c>
      <c r="O24" s="1">
        <v>4.5636574074074072E-2</v>
      </c>
      <c r="P24" s="3">
        <v>7.0999999999999994E-2</v>
      </c>
      <c r="Q24" s="3">
        <v>4.2999999999999997E-2</v>
      </c>
    </row>
    <row r="25" spans="1:17" x14ac:dyDescent="0.2">
      <c r="A25" s="19" t="s">
        <v>6</v>
      </c>
      <c r="B25" s="2"/>
      <c r="C25" s="2"/>
      <c r="D25" s="2">
        <v>2515</v>
      </c>
      <c r="E25" s="2"/>
      <c r="F25" s="2"/>
      <c r="G25" s="2">
        <v>858</v>
      </c>
      <c r="H25" s="2"/>
      <c r="I25" s="2"/>
      <c r="J25" s="2">
        <v>237</v>
      </c>
      <c r="K25" s="2"/>
      <c r="L25" s="2"/>
      <c r="M25" s="2"/>
      <c r="N25" s="2"/>
      <c r="O25" s="2"/>
      <c r="P25" s="3">
        <v>8.8300000000000003E-2</v>
      </c>
      <c r="Q25" s="3">
        <v>4.4299999999999999E-2</v>
      </c>
    </row>
    <row r="26" spans="1:17" x14ac:dyDescent="0.2">
      <c r="A26" s="19">
        <v>42921</v>
      </c>
      <c r="B26" s="2">
        <v>162</v>
      </c>
      <c r="C26" s="2">
        <v>69</v>
      </c>
      <c r="D26" s="2"/>
      <c r="E26" s="2">
        <v>65</v>
      </c>
      <c r="F26" s="2">
        <v>30</v>
      </c>
      <c r="G26" s="2"/>
      <c r="H26" s="2">
        <v>8</v>
      </c>
      <c r="I26" s="2">
        <v>13</v>
      </c>
      <c r="J26" s="2"/>
      <c r="K26" s="2">
        <v>6015</v>
      </c>
      <c r="L26" s="2">
        <v>764</v>
      </c>
      <c r="M26" s="2"/>
      <c r="N26" s="1">
        <v>1.082175925925926E-2</v>
      </c>
      <c r="O26" s="1">
        <v>4.3819444444444446E-2</v>
      </c>
      <c r="P26" s="3">
        <v>0</v>
      </c>
      <c r="Q26" s="3">
        <v>0</v>
      </c>
    </row>
    <row r="27" spans="1:17" x14ac:dyDescent="0.2">
      <c r="A27" s="19">
        <v>42920</v>
      </c>
      <c r="B27" s="2">
        <v>199</v>
      </c>
      <c r="C27" s="2">
        <v>160</v>
      </c>
      <c r="D27" s="2"/>
      <c r="E27" s="2">
        <v>74</v>
      </c>
      <c r="F27" s="2">
        <v>66</v>
      </c>
      <c r="G27" s="2"/>
      <c r="H27" s="2">
        <v>11</v>
      </c>
      <c r="I27" s="2">
        <v>48</v>
      </c>
      <c r="J27" s="2"/>
      <c r="K27" s="2">
        <v>6007</v>
      </c>
      <c r="L27" s="2">
        <v>751</v>
      </c>
      <c r="M27" s="2"/>
      <c r="N27" s="1">
        <v>1.3101851851851852E-2</v>
      </c>
      <c r="O27" s="1">
        <v>1.1817129629629629E-2</v>
      </c>
      <c r="P27" s="3">
        <v>0</v>
      </c>
      <c r="Q27" s="3">
        <v>0</v>
      </c>
    </row>
    <row r="28" spans="1:17" x14ac:dyDescent="0.2">
      <c r="A28" s="19">
        <v>42919</v>
      </c>
      <c r="B28" s="2">
        <v>186</v>
      </c>
      <c r="C28" s="2">
        <v>104</v>
      </c>
      <c r="D28" s="2"/>
      <c r="E28" s="2">
        <v>64</v>
      </c>
      <c r="F28" s="2">
        <v>25</v>
      </c>
      <c r="G28" s="2"/>
      <c r="H28" s="2">
        <v>10</v>
      </c>
      <c r="I28" s="2">
        <v>10</v>
      </c>
      <c r="J28" s="2"/>
      <c r="K28" s="2">
        <v>5996</v>
      </c>
      <c r="L28" s="2">
        <v>703</v>
      </c>
      <c r="M28" s="2"/>
      <c r="N28" s="1">
        <v>1.2511574074074073E-2</v>
      </c>
      <c r="O28" s="1">
        <v>4.3645833333333335E-2</v>
      </c>
      <c r="P28" s="3">
        <v>0.1</v>
      </c>
      <c r="Q28" s="3">
        <v>0.1</v>
      </c>
    </row>
    <row r="29" spans="1:17" x14ac:dyDescent="0.2">
      <c r="A29" s="19">
        <v>42918</v>
      </c>
      <c r="B29" s="2">
        <v>297</v>
      </c>
      <c r="C29" s="2">
        <v>43</v>
      </c>
      <c r="D29" s="2"/>
      <c r="E29" s="2">
        <v>82</v>
      </c>
      <c r="F29" s="2">
        <v>28</v>
      </c>
      <c r="G29" s="2"/>
      <c r="H29" s="2">
        <v>15</v>
      </c>
      <c r="I29" s="2">
        <v>7</v>
      </c>
      <c r="J29" s="2"/>
      <c r="K29" s="2">
        <v>5986</v>
      </c>
      <c r="L29" s="2">
        <v>693</v>
      </c>
      <c r="M29" s="2"/>
      <c r="N29" s="1">
        <v>1.1111111111111112E-2</v>
      </c>
      <c r="O29" s="1">
        <v>1.5266203703703705E-2</v>
      </c>
      <c r="P29" s="3">
        <v>0</v>
      </c>
      <c r="Q29" s="3">
        <v>0</v>
      </c>
    </row>
    <row r="30" spans="1:17" x14ac:dyDescent="0.2">
      <c r="A30" s="19">
        <v>42917</v>
      </c>
      <c r="B30" s="2">
        <v>249</v>
      </c>
      <c r="C30" s="2">
        <v>119</v>
      </c>
      <c r="D30" s="2"/>
      <c r="E30" s="2">
        <v>99</v>
      </c>
      <c r="F30" s="2">
        <v>31</v>
      </c>
      <c r="G30" s="2"/>
      <c r="H30" s="2">
        <v>13</v>
      </c>
      <c r="I30" s="2">
        <v>8</v>
      </c>
      <c r="J30" s="2"/>
      <c r="K30" s="2">
        <v>5971</v>
      </c>
      <c r="L30" s="2">
        <v>686</v>
      </c>
      <c r="M30" s="2"/>
      <c r="N30" s="1">
        <v>1.0219907407407408E-2</v>
      </c>
      <c r="O30" s="1">
        <v>4.144675925925926E-2</v>
      </c>
      <c r="P30" s="3">
        <v>0.154</v>
      </c>
      <c r="Q30" s="3">
        <v>0.125</v>
      </c>
    </row>
    <row r="31" spans="1:17" x14ac:dyDescent="0.2">
      <c r="A31" s="19">
        <v>42916</v>
      </c>
      <c r="B31" s="2">
        <v>233</v>
      </c>
      <c r="C31" s="2">
        <v>27</v>
      </c>
      <c r="D31" s="2"/>
      <c r="E31" s="2">
        <v>72</v>
      </c>
      <c r="F31" s="2">
        <v>21</v>
      </c>
      <c r="G31" s="2"/>
      <c r="H31" s="2">
        <v>8</v>
      </c>
      <c r="I31" s="2">
        <v>7</v>
      </c>
      <c r="J31" s="2"/>
      <c r="K31" s="2">
        <v>5958</v>
      </c>
      <c r="L31" s="2">
        <v>678</v>
      </c>
      <c r="M31" s="2"/>
      <c r="N31" s="1">
        <v>1.1886574074074075E-2</v>
      </c>
      <c r="O31" s="1">
        <v>2.8055555555555556E-2</v>
      </c>
      <c r="P31" s="3">
        <v>0</v>
      </c>
      <c r="Q31" s="3">
        <v>0</v>
      </c>
    </row>
    <row r="32" spans="1:17" x14ac:dyDescent="0.2">
      <c r="A32" s="19">
        <v>42915</v>
      </c>
      <c r="B32" s="2">
        <v>156</v>
      </c>
      <c r="C32" s="2">
        <v>48</v>
      </c>
      <c r="D32" s="2"/>
      <c r="E32" s="2">
        <v>66</v>
      </c>
      <c r="F32" s="2">
        <v>26</v>
      </c>
      <c r="G32" s="2"/>
      <c r="H32" s="2">
        <v>5</v>
      </c>
      <c r="I32" s="2">
        <v>9</v>
      </c>
      <c r="J32" s="2"/>
      <c r="K32" s="2">
        <v>5950</v>
      </c>
      <c r="L32" s="2">
        <v>671</v>
      </c>
      <c r="M32" s="2"/>
      <c r="N32" s="1">
        <v>1.1747685185185186E-2</v>
      </c>
      <c r="O32" s="1">
        <v>3.1770833333333331E-2</v>
      </c>
      <c r="P32" s="3">
        <v>0.2</v>
      </c>
      <c r="Q32" s="3">
        <v>0</v>
      </c>
    </row>
    <row r="33" spans="1:17" x14ac:dyDescent="0.2">
      <c r="A33" s="19" t="s">
        <v>6</v>
      </c>
      <c r="B33" s="2"/>
      <c r="C33" s="2"/>
      <c r="D33" s="2">
        <v>2052</v>
      </c>
      <c r="E33" s="2"/>
      <c r="F33" s="2"/>
      <c r="G33" s="2">
        <v>749</v>
      </c>
      <c r="H33" s="2"/>
      <c r="I33" s="2"/>
      <c r="J33" s="2">
        <v>172</v>
      </c>
      <c r="K33" s="2"/>
      <c r="L33" s="2"/>
      <c r="M33" s="2"/>
      <c r="N33" s="2"/>
      <c r="O33" s="2"/>
      <c r="P33" s="3">
        <v>6.4899999999999999E-2</v>
      </c>
      <c r="Q33" s="3">
        <v>3.2099999999999997E-2</v>
      </c>
    </row>
    <row r="34" spans="1:17" x14ac:dyDescent="0.2">
      <c r="A34" s="19">
        <v>42914</v>
      </c>
      <c r="B34" s="2">
        <v>418</v>
      </c>
      <c r="C34" s="2">
        <v>33</v>
      </c>
      <c r="D34" s="2"/>
      <c r="E34" s="2">
        <v>74</v>
      </c>
      <c r="F34" s="2">
        <v>21</v>
      </c>
      <c r="G34" s="2"/>
      <c r="H34" s="2">
        <v>8</v>
      </c>
      <c r="I34" s="2">
        <v>6</v>
      </c>
      <c r="J34" s="2"/>
      <c r="K34" s="2">
        <v>5945</v>
      </c>
      <c r="L34" s="2">
        <v>662</v>
      </c>
      <c r="M34" s="2"/>
      <c r="N34" s="1">
        <v>1.4166666666666666E-2</v>
      </c>
      <c r="O34" s="1">
        <v>4.2581018518518525E-2</v>
      </c>
      <c r="P34" s="3">
        <v>0.125</v>
      </c>
      <c r="Q34" s="3">
        <v>0.16700000000000001</v>
      </c>
    </row>
    <row r="35" spans="1:17" x14ac:dyDescent="0.2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1.1145833333333334E-2</v>
      </c>
      <c r="O35" s="1">
        <v>3.5486111111111114E-2</v>
      </c>
      <c r="P35" s="2"/>
      <c r="Q35" s="2"/>
    </row>
    <row r="36" spans="1:17" x14ac:dyDescent="0.2">
      <c r="H36" s="6">
        <f>AVERAGE(H2:H34)</f>
        <v>10</v>
      </c>
      <c r="I36" s="6">
        <f>AVERAGE(I2:I34)</f>
        <v>17.827586206896552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17" ht="52.5" customHeight="1" x14ac:dyDescent="0.2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39</v>
      </c>
      <c r="Q1" s="21" t="s">
        <v>40</v>
      </c>
    </row>
    <row r="2" spans="1:17" x14ac:dyDescent="0.2">
      <c r="A2" s="19">
        <v>42942</v>
      </c>
      <c r="B2" s="2">
        <v>10696</v>
      </c>
      <c r="C2" s="2">
        <v>988</v>
      </c>
      <c r="D2" s="2">
        <f>B2+C2</f>
        <v>11684</v>
      </c>
      <c r="E2" s="2">
        <v>357</v>
      </c>
      <c r="F2" s="2">
        <v>101</v>
      </c>
      <c r="G2" s="2"/>
      <c r="H2" s="2">
        <v>175</v>
      </c>
      <c r="I2" s="2">
        <v>33</v>
      </c>
      <c r="J2" s="2"/>
      <c r="K2" s="2">
        <v>21</v>
      </c>
      <c r="L2" s="2">
        <v>10</v>
      </c>
      <c r="M2" s="2"/>
      <c r="N2" s="1">
        <v>2.0196759259259258E-2</v>
      </c>
      <c r="O2" s="1">
        <v>9.4780092592592582E-2</v>
      </c>
      <c r="P2" s="2" t="s">
        <v>27</v>
      </c>
      <c r="Q2" s="2" t="s">
        <v>27</v>
      </c>
    </row>
    <row r="3" spans="1:17" x14ac:dyDescent="0.2">
      <c r="A3" s="19">
        <v>42941</v>
      </c>
      <c r="B3" s="2">
        <v>10675</v>
      </c>
      <c r="C3" s="2">
        <v>978</v>
      </c>
      <c r="D3" s="2"/>
      <c r="E3" s="2">
        <v>339</v>
      </c>
      <c r="F3" s="2">
        <v>72</v>
      </c>
      <c r="G3" s="2"/>
      <c r="H3" s="2">
        <v>162</v>
      </c>
      <c r="I3" s="2">
        <v>33</v>
      </c>
      <c r="J3" s="2"/>
      <c r="K3" s="2">
        <v>16</v>
      </c>
      <c r="L3" s="2">
        <v>6</v>
      </c>
      <c r="M3" s="2"/>
      <c r="N3" s="1">
        <v>1.4594907407407405E-2</v>
      </c>
      <c r="O3" s="1">
        <v>9.4108796296296301E-2</v>
      </c>
      <c r="P3" s="2" t="s">
        <v>27</v>
      </c>
      <c r="Q3" s="2" t="s">
        <v>27</v>
      </c>
    </row>
    <row r="4" spans="1:17" x14ac:dyDescent="0.2">
      <c r="A4" s="19">
        <v>42940</v>
      </c>
      <c r="B4" s="2">
        <v>10659</v>
      </c>
      <c r="C4" s="2">
        <v>972</v>
      </c>
      <c r="D4" s="2"/>
      <c r="E4" s="2">
        <v>367</v>
      </c>
      <c r="F4" s="2">
        <v>97</v>
      </c>
      <c r="G4" s="2"/>
      <c r="H4" s="2">
        <v>153</v>
      </c>
      <c r="I4" s="2">
        <v>36</v>
      </c>
      <c r="J4" s="2"/>
      <c r="K4" s="2">
        <v>21</v>
      </c>
      <c r="L4" s="2">
        <v>7</v>
      </c>
      <c r="M4" s="2"/>
      <c r="N4" s="1">
        <v>1.2962962962962963E-2</v>
      </c>
      <c r="O4" s="1">
        <v>8.4965277777777778E-2</v>
      </c>
      <c r="P4" s="2" t="s">
        <v>27</v>
      </c>
      <c r="Q4" s="2" t="s">
        <v>27</v>
      </c>
    </row>
    <row r="5" spans="1:17" x14ac:dyDescent="0.2">
      <c r="A5" s="19">
        <v>42939</v>
      </c>
      <c r="B5" s="2">
        <v>10638</v>
      </c>
      <c r="C5" s="2">
        <v>965</v>
      </c>
      <c r="D5" s="2"/>
      <c r="E5" s="2">
        <v>398</v>
      </c>
      <c r="F5" s="2">
        <v>113</v>
      </c>
      <c r="G5" s="2"/>
      <c r="H5" s="2">
        <v>160</v>
      </c>
      <c r="I5" s="2">
        <v>36</v>
      </c>
      <c r="J5" s="2"/>
      <c r="K5" s="2">
        <v>27</v>
      </c>
      <c r="L5" s="2">
        <v>2</v>
      </c>
      <c r="M5" s="2"/>
      <c r="N5" s="1">
        <v>1.9814814814814816E-2</v>
      </c>
      <c r="O5" s="1">
        <v>0.10364583333333333</v>
      </c>
      <c r="P5" s="2" t="s">
        <v>27</v>
      </c>
      <c r="Q5" s="2" t="s">
        <v>27</v>
      </c>
    </row>
    <row r="6" spans="1:17" x14ac:dyDescent="0.2">
      <c r="A6" s="19">
        <v>42938</v>
      </c>
      <c r="B6" s="2">
        <v>10611</v>
      </c>
      <c r="C6" s="2">
        <v>963</v>
      </c>
      <c r="D6" s="2"/>
      <c r="E6" s="2">
        <v>435</v>
      </c>
      <c r="F6" s="2">
        <v>176</v>
      </c>
      <c r="G6" s="2"/>
      <c r="H6" s="2">
        <v>173</v>
      </c>
      <c r="I6" s="2">
        <v>46</v>
      </c>
      <c r="J6" s="2"/>
      <c r="K6" s="2">
        <v>22</v>
      </c>
      <c r="L6" s="2">
        <v>8</v>
      </c>
      <c r="M6" s="2"/>
      <c r="N6" s="1">
        <v>1.8715277777777779E-2</v>
      </c>
      <c r="O6" s="1">
        <v>0.10965277777777778</v>
      </c>
      <c r="P6" s="2" t="s">
        <v>27</v>
      </c>
      <c r="Q6" s="2" t="s">
        <v>27</v>
      </c>
    </row>
    <row r="7" spans="1:17" x14ac:dyDescent="0.2">
      <c r="A7" s="19">
        <v>42937</v>
      </c>
      <c r="B7" s="2">
        <v>10589</v>
      </c>
      <c r="C7" s="2">
        <v>955</v>
      </c>
      <c r="D7" s="2"/>
      <c r="E7" s="2">
        <v>338</v>
      </c>
      <c r="F7" s="2">
        <v>112</v>
      </c>
      <c r="G7" s="2"/>
      <c r="H7" s="2">
        <v>158</v>
      </c>
      <c r="I7" s="2">
        <v>50</v>
      </c>
      <c r="J7" s="2"/>
      <c r="K7" s="2">
        <v>10</v>
      </c>
      <c r="L7" s="2">
        <v>9</v>
      </c>
      <c r="M7" s="2"/>
      <c r="N7" s="1">
        <v>2.0729166666666667E-2</v>
      </c>
      <c r="O7" s="1">
        <v>7.7164351851851845E-2</v>
      </c>
      <c r="P7" s="2" t="s">
        <v>27</v>
      </c>
      <c r="Q7" s="2" t="s">
        <v>27</v>
      </c>
    </row>
    <row r="8" spans="1:17" x14ac:dyDescent="0.2">
      <c r="A8" s="19">
        <v>42936</v>
      </c>
      <c r="B8" s="2">
        <v>10579</v>
      </c>
      <c r="C8" s="2">
        <v>946</v>
      </c>
      <c r="D8" s="2"/>
      <c r="E8" s="2">
        <v>291</v>
      </c>
      <c r="F8" s="2">
        <v>103</v>
      </c>
      <c r="G8" s="2"/>
      <c r="H8" s="2">
        <v>139</v>
      </c>
      <c r="I8" s="2">
        <v>34</v>
      </c>
      <c r="J8" s="2"/>
      <c r="K8" s="2">
        <v>12</v>
      </c>
      <c r="L8" s="2">
        <v>7</v>
      </c>
      <c r="M8" s="2"/>
      <c r="N8" s="1">
        <v>2.0659722222222222E-2</v>
      </c>
      <c r="O8" s="1">
        <v>0.13643518518518519</v>
      </c>
      <c r="P8" s="2" t="s">
        <v>27</v>
      </c>
      <c r="Q8" s="2" t="s">
        <v>27</v>
      </c>
    </row>
    <row r="9" spans="1:17" x14ac:dyDescent="0.2">
      <c r="A9" s="23" t="s">
        <v>48</v>
      </c>
      <c r="B9" s="2"/>
      <c r="C9" s="2"/>
      <c r="D9" s="2"/>
      <c r="E9" s="2"/>
      <c r="F9" s="2"/>
      <c r="G9" s="2">
        <v>3299</v>
      </c>
      <c r="H9" s="2"/>
      <c r="I9" s="2"/>
      <c r="J9" s="2">
        <v>1388</v>
      </c>
      <c r="K9" s="2"/>
      <c r="L9" s="2"/>
      <c r="M9" s="2">
        <v>178</v>
      </c>
      <c r="N9" s="1">
        <v>1.8239087301587301E-2</v>
      </c>
      <c r="O9" s="1">
        <v>0.10010747354497354</v>
      </c>
      <c r="P9" s="2"/>
      <c r="Q9" s="2"/>
    </row>
    <row r="10" spans="1:17" x14ac:dyDescent="0.2">
      <c r="A10" s="19">
        <v>42935</v>
      </c>
      <c r="B10" s="2">
        <v>10567</v>
      </c>
      <c r="C10" s="2">
        <v>939</v>
      </c>
      <c r="D10" s="2"/>
      <c r="E10" s="2">
        <v>374</v>
      </c>
      <c r="F10" s="2">
        <v>98</v>
      </c>
      <c r="G10" s="2"/>
      <c r="H10" s="2">
        <v>158</v>
      </c>
      <c r="I10" s="2">
        <v>38</v>
      </c>
      <c r="J10" s="2"/>
      <c r="K10" s="2">
        <v>16</v>
      </c>
      <c r="L10" s="2">
        <v>4</v>
      </c>
      <c r="M10" s="2"/>
      <c r="N10" s="1">
        <v>1.525462962962963E-2</v>
      </c>
      <c r="O10" s="1">
        <v>0.15112268518518518</v>
      </c>
      <c r="P10" s="3">
        <v>0.125</v>
      </c>
      <c r="Q10" s="3">
        <v>0</v>
      </c>
    </row>
    <row r="11" spans="1:17" x14ac:dyDescent="0.2">
      <c r="A11" s="19">
        <v>42934</v>
      </c>
      <c r="B11" s="2">
        <v>10551</v>
      </c>
      <c r="C11" s="2">
        <v>935</v>
      </c>
      <c r="D11" s="2"/>
      <c r="E11" s="2">
        <v>269</v>
      </c>
      <c r="F11" s="2">
        <v>66</v>
      </c>
      <c r="G11" s="2"/>
      <c r="H11" s="2">
        <v>143</v>
      </c>
      <c r="I11" s="2">
        <v>34</v>
      </c>
      <c r="J11" s="2"/>
      <c r="K11" s="2">
        <v>18</v>
      </c>
      <c r="L11" s="2">
        <v>6</v>
      </c>
      <c r="M11" s="2"/>
      <c r="N11" s="1">
        <v>2.390046296296296E-2</v>
      </c>
      <c r="O11" s="1">
        <v>7.8356481481481485E-2</v>
      </c>
      <c r="P11" s="3">
        <v>5.6000000000000001E-2</v>
      </c>
      <c r="Q11" s="3">
        <v>0</v>
      </c>
    </row>
    <row r="12" spans="1:17" x14ac:dyDescent="0.2">
      <c r="A12" s="19">
        <v>42933</v>
      </c>
      <c r="B12" s="2">
        <v>10533</v>
      </c>
      <c r="C12" s="2">
        <v>929</v>
      </c>
      <c r="D12" s="2"/>
      <c r="E12" s="2">
        <v>355</v>
      </c>
      <c r="F12" s="2">
        <v>80</v>
      </c>
      <c r="G12" s="2"/>
      <c r="H12" s="2">
        <v>150</v>
      </c>
      <c r="I12" s="2">
        <v>30</v>
      </c>
      <c r="J12" s="2"/>
      <c r="K12" s="2">
        <v>17</v>
      </c>
      <c r="L12" s="2">
        <v>4</v>
      </c>
      <c r="M12" s="2"/>
      <c r="N12" s="1">
        <v>1.6608796296296299E-2</v>
      </c>
      <c r="O12" s="1">
        <v>0.15868055555555557</v>
      </c>
      <c r="P12" s="3">
        <v>0</v>
      </c>
      <c r="Q12" s="3">
        <v>0.25</v>
      </c>
    </row>
    <row r="13" spans="1:17" x14ac:dyDescent="0.2">
      <c r="A13" s="19">
        <v>42932</v>
      </c>
      <c r="B13" s="2">
        <v>10516</v>
      </c>
      <c r="C13" s="2">
        <v>925</v>
      </c>
      <c r="D13" s="2"/>
      <c r="E13" s="2">
        <v>449</v>
      </c>
      <c r="F13" s="2">
        <v>120</v>
      </c>
      <c r="G13" s="2"/>
      <c r="H13" s="2">
        <v>181</v>
      </c>
      <c r="I13" s="2">
        <v>39</v>
      </c>
      <c r="J13" s="2"/>
      <c r="K13" s="2">
        <v>29</v>
      </c>
      <c r="L13" s="2">
        <v>5</v>
      </c>
      <c r="M13" s="2"/>
      <c r="N13" s="1">
        <v>2.1296296296296299E-2</v>
      </c>
      <c r="O13" s="1">
        <v>0.10638888888888888</v>
      </c>
      <c r="P13" s="3">
        <v>0.10299999999999999</v>
      </c>
      <c r="Q13" s="3">
        <v>0</v>
      </c>
    </row>
    <row r="14" spans="1:17" x14ac:dyDescent="0.2">
      <c r="A14" s="19">
        <v>42931</v>
      </c>
      <c r="B14" s="2">
        <v>10487</v>
      </c>
      <c r="C14" s="2">
        <v>920</v>
      </c>
      <c r="D14" s="2"/>
      <c r="E14" s="2">
        <v>358</v>
      </c>
      <c r="F14" s="2">
        <v>205</v>
      </c>
      <c r="G14" s="2"/>
      <c r="H14" s="2">
        <v>160</v>
      </c>
      <c r="I14" s="2">
        <v>46</v>
      </c>
      <c r="J14" s="2"/>
      <c r="K14" s="2">
        <v>21</v>
      </c>
      <c r="L14" s="2">
        <v>5</v>
      </c>
      <c r="M14" s="2"/>
      <c r="N14" s="1">
        <v>2.3877314814814813E-2</v>
      </c>
      <c r="O14" s="1">
        <v>9.6319444444444444E-2</v>
      </c>
      <c r="P14" s="3">
        <v>9.5000000000000001E-2</v>
      </c>
      <c r="Q14" s="3">
        <v>0</v>
      </c>
    </row>
    <row r="15" spans="1:17" x14ac:dyDescent="0.2">
      <c r="A15" s="19">
        <v>42930</v>
      </c>
      <c r="B15" s="2">
        <v>10466</v>
      </c>
      <c r="C15" s="2">
        <v>915</v>
      </c>
      <c r="D15" s="2"/>
      <c r="E15" s="2">
        <v>362</v>
      </c>
      <c r="F15" s="2">
        <v>142</v>
      </c>
      <c r="G15" s="2"/>
      <c r="H15" s="2">
        <v>144</v>
      </c>
      <c r="I15" s="2">
        <v>54</v>
      </c>
      <c r="J15" s="2"/>
      <c r="K15" s="2">
        <v>14</v>
      </c>
      <c r="L15" s="2">
        <v>14</v>
      </c>
      <c r="M15" s="2"/>
      <c r="N15" s="1">
        <v>1.3495370370370371E-2</v>
      </c>
      <c r="O15" s="1">
        <v>9.8425925925925917E-2</v>
      </c>
      <c r="P15" s="3">
        <v>0</v>
      </c>
      <c r="Q15" s="3">
        <v>7.0999999999999994E-2</v>
      </c>
    </row>
    <row r="16" spans="1:17" x14ac:dyDescent="0.2">
      <c r="A16" s="19">
        <v>42929</v>
      </c>
      <c r="B16" s="2">
        <v>10452</v>
      </c>
      <c r="C16" s="2">
        <v>901</v>
      </c>
      <c r="D16" s="2"/>
      <c r="E16" s="2">
        <v>335</v>
      </c>
      <c r="F16" s="2">
        <v>119</v>
      </c>
      <c r="G16" s="2"/>
      <c r="H16" s="2">
        <v>159</v>
      </c>
      <c r="I16" s="2">
        <v>45</v>
      </c>
      <c r="J16" s="2"/>
      <c r="K16" s="2">
        <v>12</v>
      </c>
      <c r="L16" s="2">
        <v>9</v>
      </c>
      <c r="M16" s="2"/>
      <c r="N16" s="1">
        <v>1.6203703703703703E-2</v>
      </c>
      <c r="O16" s="1">
        <v>9.8587962962962961E-2</v>
      </c>
      <c r="P16" s="3">
        <v>0</v>
      </c>
      <c r="Q16" s="3">
        <v>0.111</v>
      </c>
    </row>
    <row r="17" spans="1:17" x14ac:dyDescent="0.2">
      <c r="A17" s="23" t="s">
        <v>48</v>
      </c>
      <c r="B17" s="2"/>
      <c r="C17" s="2"/>
      <c r="D17" s="2"/>
      <c r="E17" s="2"/>
      <c r="F17" s="2"/>
      <c r="G17" s="2">
        <v>3332</v>
      </c>
      <c r="H17" s="2"/>
      <c r="I17" s="2"/>
      <c r="J17" s="2">
        <v>1381</v>
      </c>
      <c r="K17" s="2"/>
      <c r="L17" s="2"/>
      <c r="M17" s="2">
        <v>174</v>
      </c>
      <c r="N17" s="1">
        <v>1.8662367724867724E-2</v>
      </c>
      <c r="O17" s="1">
        <v>0.1125545634920635</v>
      </c>
      <c r="P17" s="3">
        <v>5.4100000000000002E-2</v>
      </c>
      <c r="Q17" s="3">
        <v>6.1699999999999998E-2</v>
      </c>
    </row>
    <row r="18" spans="1:17" x14ac:dyDescent="0.2">
      <c r="A18" s="19">
        <v>42928</v>
      </c>
      <c r="B18" s="2">
        <v>10440</v>
      </c>
      <c r="C18" s="2">
        <v>892</v>
      </c>
      <c r="D18" s="2"/>
      <c r="E18" s="2">
        <v>291</v>
      </c>
      <c r="F18" s="2">
        <v>157</v>
      </c>
      <c r="G18" s="2"/>
      <c r="H18" s="2">
        <v>128</v>
      </c>
      <c r="I18" s="2">
        <v>44</v>
      </c>
      <c r="J18" s="2"/>
      <c r="K18" s="2">
        <v>11</v>
      </c>
      <c r="L18" s="2">
        <v>4</v>
      </c>
      <c r="M18" s="2"/>
      <c r="N18" s="1">
        <v>2.1134259259259259E-2</v>
      </c>
      <c r="O18" s="1">
        <v>9.1030092592592593E-2</v>
      </c>
      <c r="P18" s="3">
        <v>0</v>
      </c>
      <c r="Q18" s="3">
        <v>0</v>
      </c>
    </row>
    <row r="19" spans="1:17" x14ac:dyDescent="0.2">
      <c r="A19" s="19">
        <v>42927</v>
      </c>
      <c r="B19" s="2">
        <v>10429</v>
      </c>
      <c r="C19" s="2">
        <v>888</v>
      </c>
      <c r="D19" s="2"/>
      <c r="E19" s="2">
        <v>315</v>
      </c>
      <c r="F19" s="2">
        <v>109</v>
      </c>
      <c r="G19" s="2"/>
      <c r="H19" s="2">
        <v>143</v>
      </c>
      <c r="I19" s="2">
        <v>43</v>
      </c>
      <c r="J19" s="2"/>
      <c r="K19" s="2">
        <v>16</v>
      </c>
      <c r="L19" s="2">
        <v>12</v>
      </c>
      <c r="M19" s="2"/>
      <c r="N19" s="1">
        <v>1.8958333333333334E-2</v>
      </c>
      <c r="O19" s="1">
        <v>9.3611111111111103E-2</v>
      </c>
      <c r="P19" s="3">
        <v>0.125</v>
      </c>
      <c r="Q19" s="3">
        <v>8.3000000000000004E-2</v>
      </c>
    </row>
    <row r="20" spans="1:17" x14ac:dyDescent="0.2">
      <c r="A20" s="19">
        <v>42926</v>
      </c>
      <c r="B20" s="2">
        <v>10413</v>
      </c>
      <c r="C20" s="2">
        <v>876</v>
      </c>
      <c r="D20" s="2"/>
      <c r="E20" s="2">
        <v>304</v>
      </c>
      <c r="F20" s="2">
        <v>123</v>
      </c>
      <c r="G20" s="2"/>
      <c r="H20" s="2">
        <v>147</v>
      </c>
      <c r="I20" s="2">
        <v>46</v>
      </c>
      <c r="J20" s="2"/>
      <c r="K20" s="2">
        <v>13</v>
      </c>
      <c r="L20" s="2">
        <v>4</v>
      </c>
      <c r="M20" s="2"/>
      <c r="N20" s="1">
        <v>2.4444444444444446E-2</v>
      </c>
      <c r="O20" s="1">
        <v>8.5069444444444434E-2</v>
      </c>
      <c r="P20" s="3">
        <v>0</v>
      </c>
      <c r="Q20" s="3">
        <v>0.25</v>
      </c>
    </row>
    <row r="21" spans="1:17" x14ac:dyDescent="0.2">
      <c r="A21" s="19">
        <v>42925</v>
      </c>
      <c r="B21" s="2">
        <v>10400</v>
      </c>
      <c r="C21" s="2">
        <v>872</v>
      </c>
      <c r="D21" s="2"/>
      <c r="E21" s="2">
        <v>360</v>
      </c>
      <c r="F21" s="2">
        <v>158</v>
      </c>
      <c r="G21" s="2"/>
      <c r="H21" s="2">
        <v>175</v>
      </c>
      <c r="I21" s="2">
        <v>56</v>
      </c>
      <c r="J21" s="2"/>
      <c r="K21" s="2">
        <v>22</v>
      </c>
      <c r="L21" s="2">
        <v>9</v>
      </c>
      <c r="M21" s="2"/>
      <c r="N21" s="1">
        <v>1.861111111111111E-2</v>
      </c>
      <c r="O21" s="1">
        <v>8.8819444444444451E-2</v>
      </c>
      <c r="P21" s="3">
        <v>0</v>
      </c>
      <c r="Q21" s="3">
        <v>0</v>
      </c>
    </row>
    <row r="22" spans="1:17" x14ac:dyDescent="0.2">
      <c r="A22" s="19">
        <v>42924</v>
      </c>
      <c r="B22" s="2">
        <v>10378</v>
      </c>
      <c r="C22" s="2">
        <v>863</v>
      </c>
      <c r="D22" s="2"/>
      <c r="E22" s="2">
        <v>478</v>
      </c>
      <c r="F22" s="2">
        <v>166</v>
      </c>
      <c r="G22" s="2"/>
      <c r="H22" s="2">
        <v>168</v>
      </c>
      <c r="I22" s="2">
        <v>57</v>
      </c>
      <c r="J22" s="2"/>
      <c r="K22" s="2">
        <v>21</v>
      </c>
      <c r="L22" s="2">
        <v>9</v>
      </c>
      <c r="M22" s="2"/>
      <c r="N22" s="1">
        <v>1.7986111111111109E-2</v>
      </c>
      <c r="O22" s="1">
        <v>9.1018518518518512E-2</v>
      </c>
      <c r="P22" s="3">
        <v>4.8000000000000001E-2</v>
      </c>
      <c r="Q22" s="3">
        <v>0</v>
      </c>
    </row>
    <row r="23" spans="1:17" x14ac:dyDescent="0.2">
      <c r="A23" s="19">
        <v>42923</v>
      </c>
      <c r="B23" s="2">
        <v>10357</v>
      </c>
      <c r="C23" s="2">
        <v>854</v>
      </c>
      <c r="D23" s="2"/>
      <c r="E23" s="2">
        <v>328</v>
      </c>
      <c r="F23" s="2">
        <v>142</v>
      </c>
      <c r="G23" s="2"/>
      <c r="H23" s="2">
        <v>152</v>
      </c>
      <c r="I23" s="2">
        <v>44</v>
      </c>
      <c r="J23" s="2"/>
      <c r="K23" s="2">
        <v>14</v>
      </c>
      <c r="L23" s="2">
        <v>9</v>
      </c>
      <c r="M23" s="2"/>
      <c r="N23" s="1">
        <v>3.170138888888889E-2</v>
      </c>
      <c r="O23" s="1">
        <v>0.11449074074074074</v>
      </c>
      <c r="P23" s="3">
        <v>0</v>
      </c>
      <c r="Q23" s="3">
        <v>0.222</v>
      </c>
    </row>
    <row r="24" spans="1:17" x14ac:dyDescent="0.2">
      <c r="A24" s="19">
        <v>42922</v>
      </c>
      <c r="B24" s="2">
        <v>10343</v>
      </c>
      <c r="C24" s="2">
        <v>845</v>
      </c>
      <c r="D24" s="2"/>
      <c r="E24" s="2">
        <v>349</v>
      </c>
      <c r="F24" s="2">
        <v>217</v>
      </c>
      <c r="G24" s="2"/>
      <c r="H24" s="2">
        <v>149</v>
      </c>
      <c r="I24" s="2">
        <v>50</v>
      </c>
      <c r="J24" s="2"/>
      <c r="K24" s="2">
        <v>22</v>
      </c>
      <c r="L24" s="2">
        <v>15</v>
      </c>
      <c r="M24" s="2"/>
      <c r="N24" s="1">
        <v>1.9351851851851853E-2</v>
      </c>
      <c r="O24" s="1">
        <v>9.5138888888888884E-2</v>
      </c>
      <c r="P24" s="3">
        <v>9.0999999999999998E-2</v>
      </c>
      <c r="Q24" s="3">
        <v>0.2</v>
      </c>
    </row>
    <row r="25" spans="1:17" x14ac:dyDescent="0.2">
      <c r="A25" s="23" t="s">
        <v>48</v>
      </c>
      <c r="B25" s="2"/>
      <c r="C25" s="2"/>
      <c r="D25" s="2"/>
      <c r="E25" s="2"/>
      <c r="F25" s="2"/>
      <c r="G25" s="2">
        <v>3497</v>
      </c>
      <c r="H25" s="2"/>
      <c r="I25" s="2"/>
      <c r="J25" s="2">
        <v>1402</v>
      </c>
      <c r="K25" s="2"/>
      <c r="L25" s="2"/>
      <c r="M25" s="2">
        <v>181</v>
      </c>
      <c r="N25" s="1">
        <v>2.1741071428571426E-2</v>
      </c>
      <c r="O25" s="1">
        <v>9.4168320105820102E-2</v>
      </c>
      <c r="P25" s="3">
        <v>3.7699999999999997E-2</v>
      </c>
      <c r="Q25" s="3">
        <v>0.1079</v>
      </c>
    </row>
    <row r="26" spans="1:17" x14ac:dyDescent="0.2">
      <c r="A26" s="19">
        <v>42921</v>
      </c>
      <c r="B26" s="2">
        <v>10321</v>
      </c>
      <c r="C26" s="2">
        <v>830</v>
      </c>
      <c r="D26" s="2"/>
      <c r="E26" s="2">
        <v>271</v>
      </c>
      <c r="F26" s="2">
        <v>135</v>
      </c>
      <c r="G26" s="2"/>
      <c r="H26" s="2">
        <v>140</v>
      </c>
      <c r="I26" s="2">
        <v>34</v>
      </c>
      <c r="J26" s="2"/>
      <c r="K26" s="2">
        <v>17</v>
      </c>
      <c r="L26" s="2">
        <v>6</v>
      </c>
      <c r="M26" s="2"/>
      <c r="N26" s="1">
        <v>2.7708333333333331E-2</v>
      </c>
      <c r="O26" s="1">
        <v>9.8634259259259269E-2</v>
      </c>
      <c r="P26" s="3">
        <v>0</v>
      </c>
      <c r="Q26" s="3">
        <v>0.16700000000000001</v>
      </c>
    </row>
    <row r="27" spans="1:17" x14ac:dyDescent="0.2">
      <c r="A27" s="19">
        <v>42920</v>
      </c>
      <c r="B27" s="2">
        <v>10304</v>
      </c>
      <c r="C27" s="2">
        <v>824</v>
      </c>
      <c r="D27" s="2"/>
      <c r="E27" s="2">
        <v>378</v>
      </c>
      <c r="F27" s="2">
        <v>92</v>
      </c>
      <c r="G27" s="2"/>
      <c r="H27" s="2">
        <v>182</v>
      </c>
      <c r="I27" s="2">
        <v>37</v>
      </c>
      <c r="J27" s="2"/>
      <c r="K27" s="2">
        <v>27</v>
      </c>
      <c r="L27" s="2">
        <v>7</v>
      </c>
      <c r="M27" s="2"/>
      <c r="N27" s="1">
        <v>1.2187500000000002E-2</v>
      </c>
      <c r="O27" s="1">
        <v>8.4016203703703704E-2</v>
      </c>
      <c r="P27" s="3">
        <v>3.6999999999999998E-2</v>
      </c>
      <c r="Q27" s="3">
        <v>0</v>
      </c>
    </row>
    <row r="28" spans="1:17" x14ac:dyDescent="0.2">
      <c r="A28" s="19">
        <v>42919</v>
      </c>
      <c r="B28" s="2">
        <v>10277</v>
      </c>
      <c r="C28" s="2">
        <v>817</v>
      </c>
      <c r="D28" s="2"/>
      <c r="E28" s="2">
        <v>349</v>
      </c>
      <c r="F28" s="2">
        <v>91</v>
      </c>
      <c r="G28" s="2"/>
      <c r="H28" s="2">
        <v>159</v>
      </c>
      <c r="I28" s="2">
        <v>33</v>
      </c>
      <c r="J28" s="2"/>
      <c r="K28" s="2">
        <v>23</v>
      </c>
      <c r="L28" s="2">
        <v>6</v>
      </c>
      <c r="M28" s="2"/>
      <c r="N28" s="1">
        <v>2.1770833333333336E-2</v>
      </c>
      <c r="O28" s="1">
        <v>0.12386574074074075</v>
      </c>
      <c r="P28" s="3">
        <v>0.13</v>
      </c>
      <c r="Q28" s="3">
        <v>0</v>
      </c>
    </row>
    <row r="29" spans="1:17" x14ac:dyDescent="0.2">
      <c r="A29" s="19">
        <v>42918</v>
      </c>
      <c r="B29" s="2">
        <v>10254</v>
      </c>
      <c r="C29" s="2">
        <v>811</v>
      </c>
      <c r="D29" s="2"/>
      <c r="E29" s="2">
        <v>476</v>
      </c>
      <c r="F29" s="2">
        <v>155</v>
      </c>
      <c r="G29" s="2"/>
      <c r="H29" s="2">
        <v>189</v>
      </c>
      <c r="I29" s="2">
        <v>42</v>
      </c>
      <c r="J29" s="2"/>
      <c r="K29" s="2">
        <v>38</v>
      </c>
      <c r="L29" s="2">
        <v>3</v>
      </c>
      <c r="M29" s="2"/>
      <c r="N29" s="1">
        <v>2.056712962962963E-2</v>
      </c>
      <c r="O29" s="1">
        <v>9.9664351851851851E-2</v>
      </c>
      <c r="P29" s="3">
        <v>2.5999999999999999E-2</v>
      </c>
      <c r="Q29" s="3">
        <v>0</v>
      </c>
    </row>
    <row r="30" spans="1:17" x14ac:dyDescent="0.2">
      <c r="A30" s="19">
        <v>42917</v>
      </c>
      <c r="B30" s="2">
        <v>10216</v>
      </c>
      <c r="C30" s="2">
        <v>808</v>
      </c>
      <c r="D30" s="2"/>
      <c r="E30" s="2">
        <v>418</v>
      </c>
      <c r="F30" s="2">
        <v>166</v>
      </c>
      <c r="G30" s="2"/>
      <c r="H30" s="2">
        <v>183</v>
      </c>
      <c r="I30" s="2">
        <v>48</v>
      </c>
      <c r="J30" s="2"/>
      <c r="K30" s="2">
        <v>28</v>
      </c>
      <c r="L30" s="2">
        <v>7</v>
      </c>
      <c r="M30" s="2"/>
      <c r="N30" s="1">
        <v>1.8576388888888889E-2</v>
      </c>
      <c r="O30" s="1">
        <v>0.10425925925925926</v>
      </c>
      <c r="P30" s="3">
        <v>0.14299999999999999</v>
      </c>
      <c r="Q30" s="3">
        <v>0.42899999999999999</v>
      </c>
    </row>
    <row r="31" spans="1:17" x14ac:dyDescent="0.2">
      <c r="A31" s="19">
        <v>42916</v>
      </c>
      <c r="B31" s="2">
        <v>10188</v>
      </c>
      <c r="C31" s="2">
        <v>801</v>
      </c>
      <c r="D31" s="2"/>
      <c r="E31" s="2">
        <v>393</v>
      </c>
      <c r="F31" s="2">
        <v>92</v>
      </c>
      <c r="G31" s="2"/>
      <c r="H31" s="2">
        <v>146</v>
      </c>
      <c r="I31" s="2">
        <v>41</v>
      </c>
      <c r="J31" s="2"/>
      <c r="K31" s="2">
        <v>16</v>
      </c>
      <c r="L31" s="2">
        <v>4</v>
      </c>
      <c r="M31" s="2"/>
      <c r="N31" s="1">
        <v>2.6180555555555558E-2</v>
      </c>
      <c r="O31" s="1">
        <v>9.9143518518518506E-2</v>
      </c>
      <c r="P31" s="3">
        <v>6.3E-2</v>
      </c>
      <c r="Q31" s="3">
        <v>0</v>
      </c>
    </row>
    <row r="32" spans="1:17" x14ac:dyDescent="0.2">
      <c r="A32" s="19">
        <v>42915</v>
      </c>
      <c r="B32" s="2">
        <v>10172</v>
      </c>
      <c r="C32" s="2">
        <v>797</v>
      </c>
      <c r="D32" s="2"/>
      <c r="E32" s="2">
        <v>281</v>
      </c>
      <c r="F32" s="2">
        <v>131</v>
      </c>
      <c r="G32" s="2"/>
      <c r="H32" s="2">
        <v>126</v>
      </c>
      <c r="I32" s="2">
        <v>36</v>
      </c>
      <c r="J32" s="2"/>
      <c r="K32" s="2">
        <v>10</v>
      </c>
      <c r="L32" s="2">
        <v>8</v>
      </c>
      <c r="M32" s="2"/>
      <c r="N32" s="1">
        <v>1.7592592592592594E-2</v>
      </c>
      <c r="O32" s="1">
        <v>6.6192129629629629E-2</v>
      </c>
      <c r="P32" s="3">
        <v>0.1</v>
      </c>
      <c r="Q32" s="3">
        <v>0.125</v>
      </c>
    </row>
    <row r="33" spans="1:17" x14ac:dyDescent="0.2">
      <c r="A33" s="23" t="s">
        <v>48</v>
      </c>
      <c r="B33" s="2"/>
      <c r="C33" s="2"/>
      <c r="D33" s="2"/>
      <c r="E33" s="2"/>
      <c r="F33" s="2"/>
      <c r="G33" s="2">
        <v>3428</v>
      </c>
      <c r="H33" s="2"/>
      <c r="I33" s="2"/>
      <c r="J33" s="2">
        <v>1396</v>
      </c>
      <c r="K33" s="2"/>
      <c r="L33" s="2"/>
      <c r="M33" s="2">
        <v>200</v>
      </c>
      <c r="N33" s="1">
        <v>2.0654761904761905E-2</v>
      </c>
      <c r="O33" s="1">
        <v>9.6539351851851848E-2</v>
      </c>
      <c r="P33" s="3">
        <v>7.1300000000000002E-2</v>
      </c>
      <c r="Q33" s="3">
        <v>0.10299999999999999</v>
      </c>
    </row>
    <row r="34" spans="1:17" x14ac:dyDescent="0.2">
      <c r="A34" s="19">
        <v>42914</v>
      </c>
      <c r="B34" s="2">
        <v>10162</v>
      </c>
      <c r="C34" s="2">
        <v>789</v>
      </c>
      <c r="D34" s="2"/>
      <c r="E34" s="2">
        <v>253</v>
      </c>
      <c r="F34" s="2">
        <v>118</v>
      </c>
      <c r="G34" s="2"/>
      <c r="H34" s="2">
        <v>117</v>
      </c>
      <c r="I34" s="2">
        <v>46</v>
      </c>
      <c r="J34" s="2"/>
      <c r="K34" s="2">
        <v>10</v>
      </c>
      <c r="L34" s="2">
        <v>9</v>
      </c>
      <c r="M34" s="2"/>
      <c r="N34" s="1">
        <v>2.1423611111111112E-2</v>
      </c>
      <c r="O34" s="1">
        <v>5.3831018518518514E-2</v>
      </c>
      <c r="P34" s="3">
        <v>0.1</v>
      </c>
      <c r="Q34" s="3">
        <v>0</v>
      </c>
    </row>
    <row r="35" spans="1:17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1.9884259259259258E-2</v>
      </c>
      <c r="O35" s="1">
        <v>9.9224537037037042E-2</v>
      </c>
      <c r="P35" s="2"/>
      <c r="Q35" s="2"/>
    </row>
    <row r="39" spans="1:17" x14ac:dyDescent="0.2">
      <c r="A39" s="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5" style="5" bestFit="1" customWidth="1"/>
    <col min="2" max="16384" width="8.83203125" style="5"/>
  </cols>
  <sheetData>
    <row r="1" spans="1:21" ht="52.5" customHeight="1" x14ac:dyDescent="0.2">
      <c r="A1" s="20" t="s">
        <v>26</v>
      </c>
      <c r="B1" s="21" t="s">
        <v>35</v>
      </c>
      <c r="C1" s="21" t="s">
        <v>36</v>
      </c>
      <c r="D1" s="17" t="s">
        <v>28</v>
      </c>
      <c r="E1" s="21" t="s">
        <v>29</v>
      </c>
      <c r="F1" s="21" t="s">
        <v>30</v>
      </c>
      <c r="G1" s="17" t="s">
        <v>28</v>
      </c>
      <c r="H1" s="21" t="s">
        <v>31</v>
      </c>
      <c r="I1" s="21" t="s">
        <v>32</v>
      </c>
      <c r="J1" s="17" t="s">
        <v>28</v>
      </c>
      <c r="K1" s="21" t="s">
        <v>33</v>
      </c>
      <c r="L1" s="21" t="s">
        <v>34</v>
      </c>
      <c r="M1" s="17" t="s">
        <v>28</v>
      </c>
      <c r="N1" s="21" t="s">
        <v>37</v>
      </c>
      <c r="O1" s="21" t="s">
        <v>38</v>
      </c>
      <c r="P1" s="21" t="s">
        <v>40</v>
      </c>
      <c r="Q1" s="21" t="s">
        <v>39</v>
      </c>
      <c r="R1" s="21" t="s">
        <v>42</v>
      </c>
      <c r="S1" s="21" t="s">
        <v>43</v>
      </c>
      <c r="T1" s="21" t="s">
        <v>44</v>
      </c>
      <c r="U1" s="21" t="s">
        <v>45</v>
      </c>
    </row>
    <row r="2" spans="1:21" x14ac:dyDescent="0.2">
      <c r="A2" s="19">
        <v>42942</v>
      </c>
      <c r="B2" s="2">
        <v>12336</v>
      </c>
      <c r="C2" s="2">
        <v>6799</v>
      </c>
      <c r="D2" s="2">
        <v>19135</v>
      </c>
      <c r="E2" s="2">
        <v>719</v>
      </c>
      <c r="F2" s="2">
        <v>298</v>
      </c>
      <c r="G2" s="2"/>
      <c r="H2" s="2">
        <v>222</v>
      </c>
      <c r="I2" s="2">
        <v>160</v>
      </c>
      <c r="J2" s="2"/>
      <c r="K2" s="2">
        <v>49</v>
      </c>
      <c r="L2" s="2">
        <v>61</v>
      </c>
      <c r="M2" s="2"/>
      <c r="N2" s="1">
        <v>6.2731481481481484E-3</v>
      </c>
      <c r="O2" s="1">
        <v>6.7013888888888887E-3</v>
      </c>
      <c r="P2" s="2" t="s">
        <v>27</v>
      </c>
      <c r="Q2" s="2" t="s">
        <v>27</v>
      </c>
      <c r="R2" s="3">
        <v>4.0333796999999998E-2</v>
      </c>
      <c r="S2" s="3">
        <v>1.0067114E-2</v>
      </c>
      <c r="T2" s="2">
        <v>29</v>
      </c>
      <c r="U2" s="2">
        <v>3</v>
      </c>
    </row>
    <row r="3" spans="1:21" x14ac:dyDescent="0.2">
      <c r="A3" s="19">
        <v>42941</v>
      </c>
      <c r="B3" s="2">
        <v>12287</v>
      </c>
      <c r="C3" s="2">
        <v>6738</v>
      </c>
      <c r="D3" s="2"/>
      <c r="E3" s="2">
        <v>771</v>
      </c>
      <c r="F3" s="2">
        <v>256</v>
      </c>
      <c r="G3" s="2"/>
      <c r="H3" s="2">
        <v>221</v>
      </c>
      <c r="I3" s="2">
        <v>131</v>
      </c>
      <c r="J3" s="2"/>
      <c r="K3" s="2">
        <v>63</v>
      </c>
      <c r="L3" s="2">
        <v>25</v>
      </c>
      <c r="M3" s="2"/>
      <c r="N3" s="1">
        <v>5.7523148148148143E-3</v>
      </c>
      <c r="O3" s="1">
        <v>8.1597222222222227E-3</v>
      </c>
      <c r="P3" s="2" t="s">
        <v>27</v>
      </c>
      <c r="Q3" s="2" t="s">
        <v>27</v>
      </c>
      <c r="R3" s="3">
        <v>4.6692606999999997E-2</v>
      </c>
      <c r="S3" s="3">
        <v>0</v>
      </c>
      <c r="T3" s="2">
        <v>36</v>
      </c>
      <c r="U3" s="2">
        <v>0</v>
      </c>
    </row>
    <row r="4" spans="1:21" x14ac:dyDescent="0.2">
      <c r="A4" s="19">
        <v>42940</v>
      </c>
      <c r="B4" s="2">
        <v>12224</v>
      </c>
      <c r="C4" s="2">
        <v>6713</v>
      </c>
      <c r="D4" s="2"/>
      <c r="E4" s="2">
        <v>779</v>
      </c>
      <c r="F4" s="2">
        <v>275</v>
      </c>
      <c r="G4" s="2"/>
      <c r="H4" s="2">
        <v>226</v>
      </c>
      <c r="I4" s="2">
        <v>139</v>
      </c>
      <c r="J4" s="2"/>
      <c r="K4" s="2">
        <v>60</v>
      </c>
      <c r="L4" s="2">
        <v>36</v>
      </c>
      <c r="M4" s="2"/>
      <c r="N4" s="1">
        <v>5.2893518518518515E-3</v>
      </c>
      <c r="O4" s="1">
        <v>1.0925925925925924E-2</v>
      </c>
      <c r="P4" s="2" t="s">
        <v>27</v>
      </c>
      <c r="Q4" s="2" t="s">
        <v>27</v>
      </c>
      <c r="R4" s="3">
        <v>4.1078306000000002E-2</v>
      </c>
      <c r="S4" s="3">
        <v>3.636364E-3</v>
      </c>
      <c r="T4" s="2">
        <v>32</v>
      </c>
      <c r="U4" s="2">
        <v>1</v>
      </c>
    </row>
    <row r="5" spans="1:21" x14ac:dyDescent="0.2">
      <c r="A5" s="19">
        <v>42939</v>
      </c>
      <c r="B5" s="2">
        <v>12164</v>
      </c>
      <c r="C5" s="2">
        <v>6677</v>
      </c>
      <c r="D5" s="2"/>
      <c r="E5" s="2">
        <v>1018</v>
      </c>
      <c r="F5" s="2">
        <v>411</v>
      </c>
      <c r="G5" s="2"/>
      <c r="H5" s="2">
        <v>296</v>
      </c>
      <c r="I5" s="2">
        <v>185</v>
      </c>
      <c r="J5" s="2"/>
      <c r="K5" s="2">
        <v>79</v>
      </c>
      <c r="L5" s="2">
        <v>55</v>
      </c>
      <c r="M5" s="2"/>
      <c r="N5" s="1">
        <v>5.3819444444444453E-3</v>
      </c>
      <c r="O5" s="1">
        <v>8.8310185185185176E-3</v>
      </c>
      <c r="P5" s="2" t="s">
        <v>27</v>
      </c>
      <c r="Q5" s="2" t="s">
        <v>27</v>
      </c>
      <c r="R5" s="3">
        <v>6.0903733000000002E-2</v>
      </c>
      <c r="S5" s="3">
        <v>2.4330900000000002E-3</v>
      </c>
      <c r="T5" s="2">
        <v>62</v>
      </c>
      <c r="U5" s="2">
        <v>1</v>
      </c>
    </row>
    <row r="6" spans="1:21" x14ac:dyDescent="0.2">
      <c r="A6" s="19">
        <v>42938</v>
      </c>
      <c r="B6" s="2">
        <v>12085</v>
      </c>
      <c r="C6" s="2">
        <v>6622</v>
      </c>
      <c r="D6" s="2"/>
      <c r="E6" s="2">
        <v>1032</v>
      </c>
      <c r="F6" s="2">
        <v>308</v>
      </c>
      <c r="G6" s="2"/>
      <c r="H6" s="2">
        <v>279</v>
      </c>
      <c r="I6" s="2">
        <v>165</v>
      </c>
      <c r="J6" s="2"/>
      <c r="K6" s="2">
        <v>65</v>
      </c>
      <c r="L6" s="2">
        <v>45</v>
      </c>
      <c r="M6" s="2"/>
      <c r="N6" s="1">
        <v>5.4166666666666669E-3</v>
      </c>
      <c r="O6" s="1">
        <v>8.9004629629629625E-3</v>
      </c>
      <c r="P6" s="2" t="s">
        <v>27</v>
      </c>
      <c r="Q6" s="2" t="s">
        <v>27</v>
      </c>
      <c r="R6" s="3">
        <v>5.5232558000000001E-2</v>
      </c>
      <c r="S6" s="3">
        <v>0</v>
      </c>
      <c r="T6" s="2">
        <v>57</v>
      </c>
      <c r="U6" s="2">
        <v>0</v>
      </c>
    </row>
    <row r="7" spans="1:21" x14ac:dyDescent="0.2">
      <c r="A7" s="19">
        <v>42937</v>
      </c>
      <c r="B7" s="2">
        <v>12020</v>
      </c>
      <c r="C7" s="2">
        <v>6577</v>
      </c>
      <c r="D7" s="2"/>
      <c r="E7" s="2">
        <v>710</v>
      </c>
      <c r="F7" s="2">
        <v>305</v>
      </c>
      <c r="G7" s="2"/>
      <c r="H7" s="2">
        <v>220</v>
      </c>
      <c r="I7" s="2">
        <v>164</v>
      </c>
      <c r="J7" s="2"/>
      <c r="K7" s="2">
        <v>48</v>
      </c>
      <c r="L7" s="2">
        <v>52</v>
      </c>
      <c r="M7" s="2"/>
      <c r="N7" s="1">
        <v>4.6296296296296302E-3</v>
      </c>
      <c r="O7" s="1">
        <v>7.8819444444444432E-3</v>
      </c>
      <c r="P7" s="2" t="s">
        <v>27</v>
      </c>
      <c r="Q7" s="2" t="s">
        <v>27</v>
      </c>
      <c r="R7" s="3">
        <v>5.4929577E-2</v>
      </c>
      <c r="S7" s="3">
        <v>3.278689E-3</v>
      </c>
      <c r="T7" s="2">
        <v>39</v>
      </c>
      <c r="U7" s="2">
        <v>1</v>
      </c>
    </row>
    <row r="8" spans="1:21" x14ac:dyDescent="0.2">
      <c r="A8" s="19">
        <v>42936</v>
      </c>
      <c r="B8" s="2">
        <v>11972</v>
      </c>
      <c r="C8" s="2">
        <v>6525</v>
      </c>
      <c r="D8" s="2"/>
      <c r="E8" s="2">
        <v>909</v>
      </c>
      <c r="F8" s="2">
        <v>288</v>
      </c>
      <c r="G8" s="2"/>
      <c r="H8" s="2">
        <v>222</v>
      </c>
      <c r="I8" s="2">
        <v>151</v>
      </c>
      <c r="J8" s="2"/>
      <c r="K8" s="2">
        <v>56</v>
      </c>
      <c r="L8" s="2">
        <v>45</v>
      </c>
      <c r="M8" s="2"/>
      <c r="N8" s="1">
        <v>7.1180555555555554E-3</v>
      </c>
      <c r="O8" s="1">
        <v>6.1342592592592594E-3</v>
      </c>
      <c r="P8" s="2" t="s">
        <v>27</v>
      </c>
      <c r="Q8" s="2" t="s">
        <v>27</v>
      </c>
      <c r="R8" s="3">
        <v>3.8503849999999999E-2</v>
      </c>
      <c r="S8" s="3">
        <v>0</v>
      </c>
      <c r="T8" s="2">
        <v>35</v>
      </c>
      <c r="U8" s="2">
        <v>0</v>
      </c>
    </row>
    <row r="9" spans="1:21" x14ac:dyDescent="0.2">
      <c r="A9" s="23" t="s">
        <v>48</v>
      </c>
      <c r="B9" s="2"/>
      <c r="C9" s="2"/>
      <c r="D9" s="2"/>
      <c r="E9" s="2"/>
      <c r="F9" s="2"/>
      <c r="G9" s="2">
        <v>8079</v>
      </c>
      <c r="H9" s="2"/>
      <c r="I9" s="2"/>
      <c r="J9" s="2">
        <v>2781</v>
      </c>
      <c r="K9" s="2"/>
      <c r="L9" s="2"/>
      <c r="M9" s="2">
        <v>739</v>
      </c>
      <c r="N9" s="1">
        <v>5.6944444444444456E-3</v>
      </c>
      <c r="O9" s="1">
        <v>8.2192460317460324E-3</v>
      </c>
      <c r="P9" s="2"/>
      <c r="Q9" s="2"/>
      <c r="R9" s="3">
        <v>0.33767442800000003</v>
      </c>
      <c r="S9" s="3">
        <v>1.9415257000000002E-2</v>
      </c>
      <c r="T9" s="2">
        <v>290</v>
      </c>
      <c r="U9" s="2">
        <v>6</v>
      </c>
    </row>
    <row r="10" spans="1:21" x14ac:dyDescent="0.2">
      <c r="A10" s="19">
        <v>42935</v>
      </c>
      <c r="B10" s="2">
        <v>11916</v>
      </c>
      <c r="C10" s="2">
        <v>6480</v>
      </c>
      <c r="D10" s="2"/>
      <c r="E10" s="2">
        <v>967</v>
      </c>
      <c r="F10" s="2">
        <v>348</v>
      </c>
      <c r="G10" s="2"/>
      <c r="H10" s="2">
        <v>253</v>
      </c>
      <c r="I10" s="2">
        <v>177</v>
      </c>
      <c r="J10" s="2"/>
      <c r="K10" s="2">
        <v>95</v>
      </c>
      <c r="L10" s="2">
        <v>70</v>
      </c>
      <c r="M10" s="2"/>
      <c r="N10" s="1">
        <v>5.9606481481481489E-3</v>
      </c>
      <c r="O10" s="1">
        <v>6.2268518518518515E-3</v>
      </c>
      <c r="P10" s="3">
        <v>5.2999999999999999E-2</v>
      </c>
      <c r="Q10" s="3">
        <v>4.2999999999999997E-2</v>
      </c>
      <c r="R10" s="3">
        <v>2.7921405999999999E-2</v>
      </c>
      <c r="S10" s="3">
        <v>8.6206900000000003E-3</v>
      </c>
      <c r="T10" s="2">
        <v>27</v>
      </c>
      <c r="U10" s="2">
        <v>3</v>
      </c>
    </row>
    <row r="11" spans="1:21" x14ac:dyDescent="0.2">
      <c r="A11" s="19">
        <v>42934</v>
      </c>
      <c r="B11" s="2">
        <v>11821</v>
      </c>
      <c r="C11" s="2">
        <v>6410</v>
      </c>
      <c r="D11" s="2"/>
      <c r="E11" s="2">
        <v>855</v>
      </c>
      <c r="F11" s="2">
        <v>396</v>
      </c>
      <c r="G11" s="2"/>
      <c r="H11" s="2">
        <v>225</v>
      </c>
      <c r="I11" s="2">
        <v>178</v>
      </c>
      <c r="J11" s="2"/>
      <c r="K11" s="2">
        <v>71</v>
      </c>
      <c r="L11" s="2">
        <v>80</v>
      </c>
      <c r="M11" s="2"/>
      <c r="N11" s="1">
        <v>6.3310185185185197E-3</v>
      </c>
      <c r="O11" s="1">
        <v>6.0416666666666665E-3</v>
      </c>
      <c r="P11" s="3">
        <v>5.6000000000000001E-2</v>
      </c>
      <c r="Q11" s="3">
        <v>0.05</v>
      </c>
      <c r="R11" s="3">
        <v>4.2105262999999997E-2</v>
      </c>
      <c r="S11" s="3">
        <v>0</v>
      </c>
      <c r="T11" s="2">
        <v>36</v>
      </c>
      <c r="U11" s="2">
        <v>0</v>
      </c>
    </row>
    <row r="12" spans="1:21" x14ac:dyDescent="0.2">
      <c r="A12" s="19">
        <v>42933</v>
      </c>
      <c r="B12" s="2">
        <v>11750</v>
      </c>
      <c r="C12" s="2">
        <v>6330</v>
      </c>
      <c r="D12" s="2"/>
      <c r="E12" s="2">
        <v>997</v>
      </c>
      <c r="F12" s="2">
        <v>299</v>
      </c>
      <c r="G12" s="2"/>
      <c r="H12" s="2">
        <v>243</v>
      </c>
      <c r="I12" s="2">
        <v>169</v>
      </c>
      <c r="J12" s="2"/>
      <c r="K12" s="2">
        <v>80</v>
      </c>
      <c r="L12" s="2">
        <v>63</v>
      </c>
      <c r="M12" s="2"/>
      <c r="N12" s="1">
        <v>6.5856481481481469E-3</v>
      </c>
      <c r="O12" s="1">
        <v>7.1643518518518514E-3</v>
      </c>
      <c r="P12" s="3">
        <v>3.7999999999999999E-2</v>
      </c>
      <c r="Q12" s="3">
        <v>4.8000000000000001E-2</v>
      </c>
      <c r="R12" s="3">
        <v>4.5135406000000003E-2</v>
      </c>
      <c r="S12" s="3">
        <v>3.3444820000000002E-3</v>
      </c>
      <c r="T12" s="2">
        <v>45</v>
      </c>
      <c r="U12" s="2">
        <v>1</v>
      </c>
    </row>
    <row r="13" spans="1:21" x14ac:dyDescent="0.2">
      <c r="A13" s="19">
        <v>42932</v>
      </c>
      <c r="B13" s="2">
        <v>11670</v>
      </c>
      <c r="C13" s="2">
        <v>6267</v>
      </c>
      <c r="D13" s="2"/>
      <c r="E13" s="2">
        <v>1247</v>
      </c>
      <c r="F13" s="2">
        <v>430</v>
      </c>
      <c r="G13" s="2"/>
      <c r="H13" s="2">
        <v>313</v>
      </c>
      <c r="I13" s="2">
        <v>190</v>
      </c>
      <c r="J13" s="2"/>
      <c r="K13" s="2">
        <v>102</v>
      </c>
      <c r="L13" s="2">
        <v>66</v>
      </c>
      <c r="M13" s="2"/>
      <c r="N13" s="1">
        <v>7.1180555555555554E-3</v>
      </c>
      <c r="O13" s="1">
        <v>8.3217592592592596E-3</v>
      </c>
      <c r="P13" s="3">
        <v>8.7999999999999995E-2</v>
      </c>
      <c r="Q13" s="3">
        <v>0.03</v>
      </c>
      <c r="R13" s="3">
        <v>4.4907779000000002E-2</v>
      </c>
      <c r="S13" s="3">
        <v>0</v>
      </c>
      <c r="T13" s="2">
        <v>56</v>
      </c>
      <c r="U13" s="2">
        <v>0</v>
      </c>
    </row>
    <row r="14" spans="1:21" x14ac:dyDescent="0.2">
      <c r="A14" s="19">
        <v>42931</v>
      </c>
      <c r="B14" s="2">
        <v>11568</v>
      </c>
      <c r="C14" s="2">
        <v>6201</v>
      </c>
      <c r="D14" s="2"/>
      <c r="E14" s="2">
        <v>1029</v>
      </c>
      <c r="F14" s="2">
        <v>465</v>
      </c>
      <c r="G14" s="2"/>
      <c r="H14" s="2">
        <v>276</v>
      </c>
      <c r="I14" s="2">
        <v>228</v>
      </c>
      <c r="J14" s="2"/>
      <c r="K14" s="2">
        <v>80</v>
      </c>
      <c r="L14" s="2">
        <v>100</v>
      </c>
      <c r="M14" s="2"/>
      <c r="N14" s="1">
        <v>6.3310185185185197E-3</v>
      </c>
      <c r="O14" s="1">
        <v>9.525462962962963E-3</v>
      </c>
      <c r="P14" s="3">
        <v>3.7999999999999999E-2</v>
      </c>
      <c r="Q14" s="3">
        <v>0.03</v>
      </c>
      <c r="R14" s="3">
        <v>5.4421769000000002E-2</v>
      </c>
      <c r="S14" s="3">
        <v>2.150538E-3</v>
      </c>
      <c r="T14" s="2">
        <v>56</v>
      </c>
      <c r="U14" s="2">
        <v>1</v>
      </c>
    </row>
    <row r="15" spans="1:21" x14ac:dyDescent="0.2">
      <c r="A15" s="19">
        <v>42930</v>
      </c>
      <c r="B15" s="2">
        <v>11488</v>
      </c>
      <c r="C15" s="2">
        <v>6101</v>
      </c>
      <c r="D15" s="2"/>
      <c r="E15" s="2">
        <v>685</v>
      </c>
      <c r="F15" s="2">
        <v>279</v>
      </c>
      <c r="G15" s="2"/>
      <c r="H15" s="2">
        <v>189</v>
      </c>
      <c r="I15" s="2">
        <v>142</v>
      </c>
      <c r="J15" s="2"/>
      <c r="K15" s="2">
        <v>49</v>
      </c>
      <c r="L15" s="2">
        <v>50</v>
      </c>
      <c r="M15" s="2"/>
      <c r="N15" s="1">
        <v>4.8263888888888887E-3</v>
      </c>
      <c r="O15" s="1">
        <v>9.2592592592592605E-3</v>
      </c>
      <c r="P15" s="3">
        <v>8.2000000000000003E-2</v>
      </c>
      <c r="Q15" s="3">
        <v>0.04</v>
      </c>
      <c r="R15" s="3">
        <v>3.5036496E-2</v>
      </c>
      <c r="S15" s="3">
        <v>7.1684590000000003E-3</v>
      </c>
      <c r="T15" s="2">
        <v>24</v>
      </c>
      <c r="U15" s="2">
        <v>2</v>
      </c>
    </row>
    <row r="16" spans="1:21" x14ac:dyDescent="0.2">
      <c r="A16" s="19">
        <v>42929</v>
      </c>
      <c r="B16" s="2">
        <v>11439</v>
      </c>
      <c r="C16" s="2">
        <v>6051</v>
      </c>
      <c r="D16" s="2"/>
      <c r="E16" s="2">
        <v>856</v>
      </c>
      <c r="F16" s="2">
        <v>266</v>
      </c>
      <c r="G16" s="2"/>
      <c r="H16" s="2">
        <v>223</v>
      </c>
      <c r="I16" s="2">
        <v>144</v>
      </c>
      <c r="J16" s="2"/>
      <c r="K16" s="2">
        <v>64</v>
      </c>
      <c r="L16" s="2">
        <v>46</v>
      </c>
      <c r="M16" s="2"/>
      <c r="N16" s="1">
        <v>5.8449074074074072E-3</v>
      </c>
      <c r="O16" s="1">
        <v>9.9305555555555553E-3</v>
      </c>
      <c r="P16" s="3">
        <v>4.7E-2</v>
      </c>
      <c r="Q16" s="3">
        <v>6.5000000000000002E-2</v>
      </c>
      <c r="R16" s="3">
        <v>5.4906542000000003E-2</v>
      </c>
      <c r="S16" s="3">
        <v>0</v>
      </c>
      <c r="T16" s="2">
        <v>47</v>
      </c>
      <c r="U16" s="2">
        <v>0</v>
      </c>
    </row>
    <row r="17" spans="1:21" x14ac:dyDescent="0.2">
      <c r="A17" s="23" t="s">
        <v>48</v>
      </c>
      <c r="B17" s="2"/>
      <c r="C17" s="2"/>
      <c r="D17" s="2"/>
      <c r="E17" s="2"/>
      <c r="F17" s="2"/>
      <c r="G17" s="2">
        <v>9119</v>
      </c>
      <c r="H17" s="2"/>
      <c r="I17" s="2"/>
      <c r="J17" s="2">
        <v>2950</v>
      </c>
      <c r="K17" s="2"/>
      <c r="L17" s="2"/>
      <c r="M17" s="2">
        <v>1016</v>
      </c>
      <c r="N17" s="1">
        <v>6.1425264550264555E-3</v>
      </c>
      <c r="O17" s="1">
        <v>8.067129629629629E-3</v>
      </c>
      <c r="P17" s="3">
        <v>5.74E-2</v>
      </c>
      <c r="Q17" s="3">
        <v>4.3700000000000003E-2</v>
      </c>
      <c r="R17" s="3">
        <v>0.30443466100000005</v>
      </c>
      <c r="S17" s="3">
        <v>2.1284168999999999E-2</v>
      </c>
      <c r="T17" s="2">
        <v>291</v>
      </c>
      <c r="U17" s="2">
        <v>7</v>
      </c>
    </row>
    <row r="18" spans="1:21" x14ac:dyDescent="0.2">
      <c r="A18" s="19">
        <v>42928</v>
      </c>
      <c r="B18" s="2">
        <v>11375</v>
      </c>
      <c r="C18" s="2">
        <v>6005</v>
      </c>
      <c r="D18" s="2"/>
      <c r="E18" s="2">
        <v>617</v>
      </c>
      <c r="F18" s="2">
        <v>576</v>
      </c>
      <c r="G18" s="2"/>
      <c r="H18" s="2">
        <v>189</v>
      </c>
      <c r="I18" s="2">
        <v>151</v>
      </c>
      <c r="J18" s="2"/>
      <c r="K18" s="2">
        <v>30</v>
      </c>
      <c r="L18" s="2">
        <v>68</v>
      </c>
      <c r="M18" s="2"/>
      <c r="N18" s="1">
        <v>5.1273148148148146E-3</v>
      </c>
      <c r="O18" s="1">
        <v>8.7152777777777784E-3</v>
      </c>
      <c r="P18" s="3">
        <v>6.7000000000000004E-2</v>
      </c>
      <c r="Q18" s="3">
        <v>1.4999999999999999E-2</v>
      </c>
      <c r="R18" s="3">
        <v>6.3209076000000003E-2</v>
      </c>
      <c r="S18" s="3">
        <v>0</v>
      </c>
      <c r="T18" s="2">
        <v>39</v>
      </c>
      <c r="U18" s="2">
        <v>0</v>
      </c>
    </row>
    <row r="19" spans="1:21" x14ac:dyDescent="0.2">
      <c r="A19" s="19">
        <v>42927</v>
      </c>
      <c r="B19" s="2">
        <v>11345</v>
      </c>
      <c r="C19" s="2">
        <v>5937</v>
      </c>
      <c r="D19" s="2"/>
      <c r="E19" s="2">
        <v>628</v>
      </c>
      <c r="F19" s="2">
        <v>287</v>
      </c>
      <c r="G19" s="2"/>
      <c r="H19" s="2">
        <v>176</v>
      </c>
      <c r="I19" s="2">
        <v>132</v>
      </c>
      <c r="J19" s="2"/>
      <c r="K19" s="2">
        <v>30</v>
      </c>
      <c r="L19" s="2">
        <v>32</v>
      </c>
      <c r="M19" s="2"/>
      <c r="N19" s="1">
        <v>4.9652777777777777E-3</v>
      </c>
      <c r="O19" s="1">
        <v>9.7106481481481471E-3</v>
      </c>
      <c r="P19" s="3">
        <v>6.7000000000000004E-2</v>
      </c>
      <c r="Q19" s="3">
        <v>0</v>
      </c>
      <c r="R19" s="3">
        <v>4.2993630999999997E-2</v>
      </c>
      <c r="S19" s="3">
        <v>0</v>
      </c>
      <c r="T19" s="2">
        <v>27</v>
      </c>
      <c r="U19" s="2">
        <v>0</v>
      </c>
    </row>
    <row r="20" spans="1:21" x14ac:dyDescent="0.2">
      <c r="A20" s="19">
        <v>42926</v>
      </c>
      <c r="B20" s="2">
        <v>11315</v>
      </c>
      <c r="C20" s="2">
        <v>5905</v>
      </c>
      <c r="D20" s="2"/>
      <c r="E20" s="2">
        <v>593</v>
      </c>
      <c r="F20" s="2">
        <v>198</v>
      </c>
      <c r="G20" s="2"/>
      <c r="H20" s="2">
        <v>183</v>
      </c>
      <c r="I20" s="2">
        <v>111</v>
      </c>
      <c r="J20" s="2"/>
      <c r="K20" s="2">
        <v>29</v>
      </c>
      <c r="L20" s="2">
        <v>18</v>
      </c>
      <c r="M20" s="2"/>
      <c r="N20" s="1">
        <v>6.1921296296296299E-3</v>
      </c>
      <c r="O20" s="1">
        <v>1.0902777777777777E-2</v>
      </c>
      <c r="P20" s="3">
        <v>0</v>
      </c>
      <c r="Q20" s="3">
        <v>5.6000000000000001E-2</v>
      </c>
      <c r="R20" s="3">
        <v>5.5649241000000002E-2</v>
      </c>
      <c r="S20" s="3">
        <v>5.0505050000000003E-3</v>
      </c>
      <c r="T20" s="2">
        <v>33</v>
      </c>
      <c r="U20" s="2">
        <v>1</v>
      </c>
    </row>
    <row r="21" spans="1:21" x14ac:dyDescent="0.2">
      <c r="A21" s="19">
        <v>42925</v>
      </c>
      <c r="B21" s="2">
        <v>11286</v>
      </c>
      <c r="C21" s="2">
        <v>5887</v>
      </c>
      <c r="D21" s="2"/>
      <c r="E21" s="2">
        <v>843</v>
      </c>
      <c r="F21" s="2">
        <v>340</v>
      </c>
      <c r="G21" s="2"/>
      <c r="H21" s="2">
        <v>261</v>
      </c>
      <c r="I21" s="2">
        <v>168</v>
      </c>
      <c r="J21" s="2"/>
      <c r="K21" s="2">
        <v>48</v>
      </c>
      <c r="L21" s="2">
        <v>43</v>
      </c>
      <c r="M21" s="2"/>
      <c r="N21" s="1">
        <v>7.0601851851851841E-3</v>
      </c>
      <c r="O21" s="1">
        <v>8.564814814814815E-3</v>
      </c>
      <c r="P21" s="3">
        <v>6.3E-2</v>
      </c>
      <c r="Q21" s="3">
        <v>0</v>
      </c>
      <c r="R21" s="3">
        <v>6.2870700000000002E-2</v>
      </c>
      <c r="S21" s="3">
        <v>0</v>
      </c>
      <c r="T21" s="2">
        <v>53</v>
      </c>
      <c r="U21" s="2">
        <v>0</v>
      </c>
    </row>
    <row r="22" spans="1:21" x14ac:dyDescent="0.2">
      <c r="A22" s="19">
        <v>42924</v>
      </c>
      <c r="B22" s="2">
        <v>11238</v>
      </c>
      <c r="C22" s="2">
        <v>5844</v>
      </c>
      <c r="D22" s="2"/>
      <c r="E22" s="2">
        <v>862</v>
      </c>
      <c r="F22" s="2">
        <v>341</v>
      </c>
      <c r="G22" s="2"/>
      <c r="H22" s="2">
        <v>246</v>
      </c>
      <c r="I22" s="2">
        <v>169</v>
      </c>
      <c r="J22" s="2"/>
      <c r="K22" s="2">
        <v>50</v>
      </c>
      <c r="L22" s="2">
        <v>34</v>
      </c>
      <c r="M22" s="2"/>
      <c r="N22" s="1">
        <v>5.37037037037037E-3</v>
      </c>
      <c r="O22" s="1">
        <v>8.4722222222222213E-3</v>
      </c>
      <c r="P22" s="3">
        <v>0</v>
      </c>
      <c r="Q22" s="3">
        <v>0.17599999999999999</v>
      </c>
      <c r="R22" s="3">
        <v>3.5962876999999997E-2</v>
      </c>
      <c r="S22" s="3">
        <v>2.9325509999999998E-3</v>
      </c>
      <c r="T22" s="2">
        <v>31</v>
      </c>
      <c r="U22" s="2">
        <v>1</v>
      </c>
    </row>
    <row r="23" spans="1:21" x14ac:dyDescent="0.2">
      <c r="A23" s="19">
        <v>42923</v>
      </c>
      <c r="B23" s="2">
        <v>11188</v>
      </c>
      <c r="C23" s="2">
        <v>5810</v>
      </c>
      <c r="D23" s="2"/>
      <c r="E23" s="2">
        <v>836</v>
      </c>
      <c r="F23" s="2">
        <v>260</v>
      </c>
      <c r="G23" s="2"/>
      <c r="H23" s="2">
        <v>220</v>
      </c>
      <c r="I23" s="2">
        <v>142</v>
      </c>
      <c r="J23" s="2"/>
      <c r="K23" s="2">
        <v>52</v>
      </c>
      <c r="L23" s="2">
        <v>41</v>
      </c>
      <c r="M23" s="2"/>
      <c r="N23" s="1">
        <v>5.7291666666666671E-3</v>
      </c>
      <c r="O23" s="1">
        <v>8.3449074074074085E-3</v>
      </c>
      <c r="P23" s="3">
        <v>1.9E-2</v>
      </c>
      <c r="Q23" s="3">
        <v>4.9000000000000002E-2</v>
      </c>
      <c r="R23" s="3">
        <v>6.2200957000000001E-2</v>
      </c>
      <c r="S23" s="3">
        <v>0</v>
      </c>
      <c r="T23" s="2">
        <v>52</v>
      </c>
      <c r="U23" s="2">
        <v>0</v>
      </c>
    </row>
    <row r="24" spans="1:21" x14ac:dyDescent="0.2">
      <c r="A24" s="19">
        <v>42922</v>
      </c>
      <c r="B24" s="2">
        <v>11136</v>
      </c>
      <c r="C24" s="2">
        <v>5769</v>
      </c>
      <c r="D24" s="2"/>
      <c r="E24" s="2">
        <v>745</v>
      </c>
      <c r="F24" s="2">
        <v>269</v>
      </c>
      <c r="G24" s="2"/>
      <c r="H24" s="2">
        <v>212</v>
      </c>
      <c r="I24" s="2">
        <v>123</v>
      </c>
      <c r="J24" s="2"/>
      <c r="K24" s="2">
        <v>40</v>
      </c>
      <c r="L24" s="2">
        <v>30</v>
      </c>
      <c r="M24" s="2"/>
      <c r="N24" s="1">
        <v>6.3310185185185197E-3</v>
      </c>
      <c r="O24" s="1">
        <v>7.0717592592592594E-3</v>
      </c>
      <c r="P24" s="3">
        <v>7.4999999999999997E-2</v>
      </c>
      <c r="Q24" s="3">
        <v>0.1</v>
      </c>
      <c r="R24" s="3">
        <v>5.1006711000000003E-2</v>
      </c>
      <c r="S24" s="3">
        <v>0</v>
      </c>
      <c r="T24" s="2">
        <v>38</v>
      </c>
      <c r="U24" s="2">
        <v>0</v>
      </c>
    </row>
    <row r="25" spans="1:21" x14ac:dyDescent="0.2">
      <c r="A25" s="23" t="s">
        <v>48</v>
      </c>
      <c r="B25" s="2"/>
      <c r="C25" s="2"/>
      <c r="D25" s="2"/>
      <c r="E25" s="2"/>
      <c r="F25" s="2"/>
      <c r="G25" s="2">
        <v>7395</v>
      </c>
      <c r="H25" s="2"/>
      <c r="I25" s="2"/>
      <c r="J25" s="2">
        <v>2483</v>
      </c>
      <c r="K25" s="2"/>
      <c r="L25" s="2"/>
      <c r="M25" s="2">
        <v>545</v>
      </c>
      <c r="N25" s="1">
        <v>5.8250661375661376E-3</v>
      </c>
      <c r="O25" s="1">
        <v>8.8260582010582008E-3</v>
      </c>
      <c r="P25" s="3">
        <v>4.1599999999999998E-2</v>
      </c>
      <c r="Q25" s="3">
        <v>5.6599999999999998E-2</v>
      </c>
      <c r="R25" s="3">
        <v>0.37389319300000001</v>
      </c>
      <c r="S25" s="3">
        <v>7.9830560000000005E-3</v>
      </c>
      <c r="T25" s="2">
        <v>273</v>
      </c>
      <c r="U25" s="2">
        <v>2</v>
      </c>
    </row>
    <row r="26" spans="1:21" x14ac:dyDescent="0.2">
      <c r="A26" s="19">
        <v>42921</v>
      </c>
      <c r="B26" s="2">
        <v>11096</v>
      </c>
      <c r="C26" s="2">
        <v>5739</v>
      </c>
      <c r="D26" s="2"/>
      <c r="E26" s="2">
        <v>674</v>
      </c>
      <c r="F26" s="2">
        <v>1098</v>
      </c>
      <c r="G26" s="2"/>
      <c r="H26" s="2">
        <v>212</v>
      </c>
      <c r="I26" s="2">
        <v>135</v>
      </c>
      <c r="J26" s="2"/>
      <c r="K26" s="2">
        <v>37</v>
      </c>
      <c r="L26" s="2">
        <v>58</v>
      </c>
      <c r="M26" s="2"/>
      <c r="N26" s="1">
        <v>5.4861111111111117E-3</v>
      </c>
      <c r="O26" s="1">
        <v>9.2129629629629627E-3</v>
      </c>
      <c r="P26" s="3">
        <v>5.3999999999999999E-2</v>
      </c>
      <c r="Q26" s="3">
        <v>1.7000000000000001E-2</v>
      </c>
      <c r="R26" s="3">
        <v>7.4183975999999999E-2</v>
      </c>
      <c r="S26" s="3">
        <v>9.1074700000000005E-4</v>
      </c>
      <c r="T26" s="2">
        <v>50</v>
      </c>
      <c r="U26" s="2">
        <v>1</v>
      </c>
    </row>
    <row r="27" spans="1:21" x14ac:dyDescent="0.2">
      <c r="A27" s="19">
        <v>42920</v>
      </c>
      <c r="B27" s="2">
        <v>11059</v>
      </c>
      <c r="C27" s="2">
        <v>5681</v>
      </c>
      <c r="D27" s="2"/>
      <c r="E27" s="2">
        <v>676</v>
      </c>
      <c r="F27" s="2">
        <v>210</v>
      </c>
      <c r="G27" s="2"/>
      <c r="H27" s="2">
        <v>201</v>
      </c>
      <c r="I27" s="2">
        <v>126</v>
      </c>
      <c r="J27" s="2"/>
      <c r="K27" s="2">
        <v>41</v>
      </c>
      <c r="L27" s="2">
        <v>24</v>
      </c>
      <c r="M27" s="2"/>
      <c r="N27" s="1">
        <v>4.8726851851851856E-3</v>
      </c>
      <c r="O27" s="1">
        <v>5.8796296296296296E-3</v>
      </c>
      <c r="P27" s="3">
        <v>4.9000000000000002E-2</v>
      </c>
      <c r="Q27" s="3">
        <v>4.2000000000000003E-2</v>
      </c>
      <c r="R27" s="3">
        <v>5.0295857999999999E-2</v>
      </c>
      <c r="S27" s="3">
        <v>0</v>
      </c>
      <c r="T27" s="2">
        <v>34</v>
      </c>
      <c r="U27" s="2">
        <v>0</v>
      </c>
    </row>
    <row r="28" spans="1:21" x14ac:dyDescent="0.2">
      <c r="A28" s="19">
        <v>42919</v>
      </c>
      <c r="B28" s="2">
        <v>11018</v>
      </c>
      <c r="C28" s="2">
        <v>5657</v>
      </c>
      <c r="D28" s="2"/>
      <c r="E28" s="2">
        <v>781</v>
      </c>
      <c r="F28" s="2">
        <v>252</v>
      </c>
      <c r="G28" s="2"/>
      <c r="H28" s="2">
        <v>212</v>
      </c>
      <c r="I28" s="2">
        <v>133</v>
      </c>
      <c r="J28" s="2"/>
      <c r="K28" s="2">
        <v>48</v>
      </c>
      <c r="L28" s="2">
        <v>28</v>
      </c>
      <c r="M28" s="2"/>
      <c r="N28" s="1">
        <v>6.6550925925925935E-3</v>
      </c>
      <c r="O28" s="1">
        <v>7.5925925925925926E-3</v>
      </c>
      <c r="P28" s="3">
        <v>0</v>
      </c>
      <c r="Q28" s="3">
        <v>7.0999999999999994E-2</v>
      </c>
      <c r="R28" s="3">
        <v>4.6094749999999997E-2</v>
      </c>
      <c r="S28" s="3">
        <v>3.9682540000000001E-3</v>
      </c>
      <c r="T28" s="2">
        <v>36</v>
      </c>
      <c r="U28" s="2">
        <v>1</v>
      </c>
    </row>
    <row r="29" spans="1:21" x14ac:dyDescent="0.2">
      <c r="A29" s="19">
        <v>42918</v>
      </c>
      <c r="B29" s="2">
        <v>10970</v>
      </c>
      <c r="C29" s="2">
        <v>5629</v>
      </c>
      <c r="D29" s="2"/>
      <c r="E29" s="2">
        <v>960</v>
      </c>
      <c r="F29" s="2">
        <v>296</v>
      </c>
      <c r="G29" s="2"/>
      <c r="H29" s="2">
        <v>263</v>
      </c>
      <c r="I29" s="2">
        <v>161</v>
      </c>
      <c r="J29" s="2"/>
      <c r="K29" s="2">
        <v>57</v>
      </c>
      <c r="L29" s="2">
        <v>41</v>
      </c>
      <c r="M29" s="2"/>
      <c r="N29" s="1">
        <v>6.076388888888889E-3</v>
      </c>
      <c r="O29" s="1">
        <v>7.5347222222222213E-3</v>
      </c>
      <c r="P29" s="3">
        <v>7.0000000000000007E-2</v>
      </c>
      <c r="Q29" s="3">
        <v>4.9000000000000002E-2</v>
      </c>
      <c r="R29" s="3">
        <v>5.4166667000000002E-2</v>
      </c>
      <c r="S29" s="3">
        <v>3.378378E-3</v>
      </c>
      <c r="T29" s="2">
        <v>52</v>
      </c>
      <c r="U29" s="2">
        <v>1</v>
      </c>
    </row>
    <row r="30" spans="1:21" x14ac:dyDescent="0.2">
      <c r="A30" s="19">
        <v>42917</v>
      </c>
      <c r="B30" s="2">
        <v>10913</v>
      </c>
      <c r="C30" s="2">
        <v>5588</v>
      </c>
      <c r="D30" s="2"/>
      <c r="E30" s="2">
        <v>1004</v>
      </c>
      <c r="F30" s="2">
        <v>340</v>
      </c>
      <c r="G30" s="2"/>
      <c r="H30" s="2">
        <v>294</v>
      </c>
      <c r="I30" s="2">
        <v>157</v>
      </c>
      <c r="J30" s="2"/>
      <c r="K30" s="2">
        <v>63</v>
      </c>
      <c r="L30" s="2">
        <v>44</v>
      </c>
      <c r="M30" s="2"/>
      <c r="N30" s="1">
        <v>6.5277777777777782E-3</v>
      </c>
      <c r="O30" s="1">
        <v>1.0300925925925927E-2</v>
      </c>
      <c r="P30" s="3">
        <v>0</v>
      </c>
      <c r="Q30" s="3">
        <v>2.3E-2</v>
      </c>
      <c r="R30" s="3">
        <v>7.0717131000000003E-2</v>
      </c>
      <c r="S30" s="3">
        <v>2.9411760000000002E-3</v>
      </c>
      <c r="T30" s="2">
        <v>71</v>
      </c>
      <c r="U30" s="2">
        <v>1</v>
      </c>
    </row>
    <row r="31" spans="1:21" x14ac:dyDescent="0.2">
      <c r="A31" s="19">
        <v>42916</v>
      </c>
      <c r="B31" s="2">
        <v>10850</v>
      </c>
      <c r="C31" s="2">
        <v>5544</v>
      </c>
      <c r="D31" s="2"/>
      <c r="E31" s="2">
        <v>790</v>
      </c>
      <c r="F31" s="2">
        <v>323</v>
      </c>
      <c r="G31" s="2"/>
      <c r="H31" s="2">
        <v>228</v>
      </c>
      <c r="I31" s="2">
        <v>167</v>
      </c>
      <c r="J31" s="2"/>
      <c r="K31" s="2">
        <v>63</v>
      </c>
      <c r="L31" s="2">
        <v>47</v>
      </c>
      <c r="M31" s="2"/>
      <c r="N31" s="1">
        <v>6.7939814814814816E-3</v>
      </c>
      <c r="O31" s="1">
        <v>8.1018518518518514E-3</v>
      </c>
      <c r="P31" s="3">
        <v>6.3E-2</v>
      </c>
      <c r="Q31" s="3">
        <v>2.1000000000000001E-2</v>
      </c>
      <c r="R31" s="3">
        <v>5.0632911000000003E-2</v>
      </c>
      <c r="S31" s="3">
        <v>0</v>
      </c>
      <c r="T31" s="2">
        <v>40</v>
      </c>
      <c r="U31" s="2">
        <v>0</v>
      </c>
    </row>
    <row r="32" spans="1:21" x14ac:dyDescent="0.2">
      <c r="A32" s="19">
        <v>42915</v>
      </c>
      <c r="B32" s="2">
        <v>10787</v>
      </c>
      <c r="C32" s="2">
        <v>5497</v>
      </c>
      <c r="D32" s="2"/>
      <c r="E32" s="2">
        <v>851</v>
      </c>
      <c r="F32" s="2">
        <v>250</v>
      </c>
      <c r="G32" s="2"/>
      <c r="H32" s="2">
        <v>225</v>
      </c>
      <c r="I32" s="2">
        <v>143</v>
      </c>
      <c r="J32" s="2"/>
      <c r="K32" s="2">
        <v>61</v>
      </c>
      <c r="L32" s="2">
        <v>45</v>
      </c>
      <c r="M32" s="2"/>
      <c r="N32" s="1">
        <v>5.5787037037037038E-3</v>
      </c>
      <c r="O32" s="1">
        <v>1.2025462962962962E-2</v>
      </c>
      <c r="P32" s="3">
        <v>1.6E-2</v>
      </c>
      <c r="Q32" s="3">
        <v>2.1999999999999999E-2</v>
      </c>
      <c r="R32" s="3">
        <v>5.0528789999999997E-2</v>
      </c>
      <c r="S32" s="3">
        <v>4.0000000000000001E-3</v>
      </c>
      <c r="T32" s="2">
        <v>43</v>
      </c>
      <c r="U32" s="2">
        <v>1</v>
      </c>
    </row>
    <row r="33" spans="1:21" x14ac:dyDescent="0.2">
      <c r="A33" s="23" t="s">
        <v>48</v>
      </c>
      <c r="B33" s="2"/>
      <c r="C33" s="2"/>
      <c r="D33" s="2"/>
      <c r="E33" s="2"/>
      <c r="F33" s="2"/>
      <c r="G33" s="2">
        <v>8505</v>
      </c>
      <c r="H33" s="2"/>
      <c r="I33" s="2"/>
      <c r="J33" s="2">
        <v>2657</v>
      </c>
      <c r="K33" s="2"/>
      <c r="L33" s="2"/>
      <c r="M33" s="2">
        <v>657</v>
      </c>
      <c r="N33" s="1">
        <v>5.9986772486772489E-3</v>
      </c>
      <c r="O33" s="1">
        <v>8.6640211640211639E-3</v>
      </c>
      <c r="P33" s="3">
        <v>3.5999999999999997E-2</v>
      </c>
      <c r="Q33" s="3">
        <v>3.5000000000000003E-2</v>
      </c>
      <c r="R33" s="3">
        <v>0.39662008300000001</v>
      </c>
      <c r="S33" s="3">
        <v>1.5198555000000001E-2</v>
      </c>
      <c r="T33" s="2">
        <v>326</v>
      </c>
      <c r="U33" s="2">
        <v>5</v>
      </c>
    </row>
    <row r="34" spans="1:21" x14ac:dyDescent="0.2">
      <c r="A34" s="19">
        <v>42914</v>
      </c>
      <c r="B34" s="2">
        <v>10726</v>
      </c>
      <c r="C34" s="2">
        <v>5452</v>
      </c>
      <c r="D34" s="2"/>
      <c r="E34" s="2">
        <v>860</v>
      </c>
      <c r="F34" s="2">
        <v>370</v>
      </c>
      <c r="G34" s="2"/>
      <c r="H34" s="2">
        <v>216</v>
      </c>
      <c r="I34" s="2">
        <v>161</v>
      </c>
      <c r="J34" s="2"/>
      <c r="K34" s="2">
        <v>48</v>
      </c>
      <c r="L34" s="2">
        <v>67</v>
      </c>
      <c r="M34" s="2"/>
      <c r="N34" s="1">
        <v>8.3449074074074085E-3</v>
      </c>
      <c r="O34" s="1">
        <v>1.1168981481481481E-2</v>
      </c>
      <c r="P34" s="3">
        <v>2.1000000000000001E-2</v>
      </c>
      <c r="Q34" s="3">
        <v>0.03</v>
      </c>
      <c r="R34" s="3">
        <v>7.3255814000000002E-2</v>
      </c>
      <c r="S34" s="3">
        <v>2.7027029999999999E-3</v>
      </c>
      <c r="T34" s="2">
        <v>63</v>
      </c>
      <c r="U34" s="2">
        <v>1</v>
      </c>
    </row>
    <row r="35" spans="1:21" x14ac:dyDescent="0.2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v>5.9953703703703697E-3</v>
      </c>
      <c r="O35" s="1">
        <v>8.5416666666666679E-3</v>
      </c>
      <c r="P35" s="2"/>
      <c r="Q35" s="2"/>
      <c r="R35" s="3">
        <v>5.1237178586206904E-2</v>
      </c>
      <c r="S35" s="3">
        <v>2.2959910344827598E-3</v>
      </c>
      <c r="T35" s="22">
        <v>42.862068965517203</v>
      </c>
      <c r="U35" s="22">
        <v>0.72413793103448276</v>
      </c>
    </row>
    <row r="39" spans="1:21" x14ac:dyDescent="0.2">
      <c r="A3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汇总及分析</vt:lpstr>
      <vt:lpstr>工作表1</vt:lpstr>
      <vt:lpstr>淘淘向右走</vt:lpstr>
      <vt:lpstr>葡萄数学派对</vt:lpstr>
      <vt:lpstr>葡萄逻辑派对</vt:lpstr>
      <vt:lpstr>魔方</vt:lpstr>
      <vt:lpstr>葡萄英语启蒙1</vt:lpstr>
      <vt:lpstr>葡萄英语启蒙2</vt:lpstr>
      <vt:lpstr>哈泥海洋</vt:lpstr>
      <vt:lpstr>哈泥水族馆</vt:lpstr>
      <vt:lpstr>涂涂世界</vt:lpstr>
      <vt:lpstr>班得瑞的奇幻花园</vt:lpstr>
      <vt:lpstr>淘淘的童话之旅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2017-08-06T10:17:44Z</dcterms:modified>
</cp:coreProperties>
</file>