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amsuni-my.sharepoint.com/personal/kevin_zhang_student_uva_nl/Documents/2022-2023 (IK Y1)/Period 6/Informatievisualisatie/IV Project Groep 45/Final version/data/"/>
    </mc:Choice>
  </mc:AlternateContent>
  <xr:revisionPtr revIDLastSave="4" documentId="11_46332FC27CB3B07E9B9D39D146741886662025E9" xr6:coauthVersionLast="47" xr6:coauthVersionMax="47" xr10:uidLastSave="{D9D37AE1-7542-4318-8CC1-5C1AD0036FAA}"/>
  <bookViews>
    <workbookView xWindow="-120" yWindow="-120" windowWidth="29040" windowHeight="15720" firstSheet="1" activeTab="3" xr2:uid="{00000000-000D-0000-FFFF-FFFF00000000}"/>
  </bookViews>
  <sheets>
    <sheet name="index_volgorde" sheetId="4" r:id="rId1"/>
    <sheet name="klasse grenzen indexen" sheetId="5" r:id="rId2"/>
    <sheet name="index_rangorde" sheetId="19" r:id="rId3"/>
    <sheet name="index_sd" sheetId="9" r:id="rId4"/>
    <sheet name="head_veiligheidsindex" sheetId="20" r:id="rId5"/>
    <sheet name="index 22 gebieden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W118" i="19" l="1"/>
  <c r="DV118" i="19"/>
  <c r="DU118" i="19"/>
  <c r="DT118" i="19"/>
  <c r="DS118" i="19"/>
  <c r="DR118" i="19"/>
  <c r="DQ118" i="19"/>
  <c r="DP118" i="19"/>
  <c r="DO118" i="19"/>
  <c r="DM118" i="19"/>
  <c r="DL118" i="19"/>
  <c r="DK118" i="19"/>
  <c r="DJ118" i="19"/>
  <c r="DI118" i="19"/>
  <c r="DH118" i="19"/>
  <c r="DG118" i="19"/>
  <c r="DF118" i="19"/>
  <c r="DE118" i="19"/>
  <c r="DC118" i="19"/>
  <c r="DB118" i="19"/>
  <c r="DA118" i="19"/>
  <c r="CZ118" i="19"/>
  <c r="CY118" i="19"/>
  <c r="CX118" i="19"/>
  <c r="CW118" i="19"/>
  <c r="CV118" i="19"/>
  <c r="CU118" i="19"/>
  <c r="CS118" i="19"/>
  <c r="CR118" i="19"/>
  <c r="CQ118" i="19"/>
  <c r="CP118" i="19"/>
  <c r="CO118" i="19"/>
  <c r="CN118" i="19"/>
  <c r="CM118" i="19"/>
  <c r="CL118" i="19"/>
  <c r="CK118" i="19"/>
  <c r="CC118" i="19"/>
  <c r="CB118" i="19"/>
  <c r="CA118" i="19"/>
  <c r="BZ118" i="19"/>
  <c r="BY118" i="19"/>
  <c r="BX118" i="19"/>
  <c r="BW118" i="19"/>
  <c r="BV118" i="19"/>
  <c r="BU118" i="19"/>
  <c r="BS118" i="19"/>
  <c r="BR118" i="19"/>
  <c r="BQ118" i="19"/>
  <c r="BP118" i="19"/>
  <c r="BO118" i="19"/>
  <c r="BN118" i="19"/>
  <c r="BM118" i="19"/>
  <c r="BL118" i="19"/>
  <c r="BK118" i="19"/>
  <c r="BI118" i="19"/>
  <c r="BH118" i="19"/>
  <c r="BG118" i="19"/>
  <c r="BF118" i="19"/>
  <c r="BE118" i="19"/>
  <c r="BD118" i="19"/>
  <c r="BC118" i="19"/>
  <c r="BB118" i="19"/>
  <c r="BA118" i="19"/>
  <c r="AP118" i="19"/>
  <c r="AO118" i="19"/>
  <c r="AN118" i="19"/>
  <c r="AM118" i="19"/>
  <c r="AL118" i="19"/>
  <c r="AK118" i="19"/>
  <c r="AJ118" i="19"/>
  <c r="AI118" i="19"/>
  <c r="AH118" i="19"/>
  <c r="AF118" i="19"/>
  <c r="AE118" i="19"/>
  <c r="AD118" i="19"/>
  <c r="AC118" i="19"/>
  <c r="AB118" i="19"/>
  <c r="AA118" i="19"/>
  <c r="Z118" i="19"/>
  <c r="Y118" i="19"/>
  <c r="X118" i="19"/>
  <c r="V118" i="19"/>
  <c r="U118" i="19"/>
  <c r="T118" i="19"/>
  <c r="S118" i="19"/>
  <c r="R118" i="19"/>
  <c r="Q118" i="19"/>
  <c r="P118" i="19"/>
  <c r="O118" i="19"/>
  <c r="N118" i="19"/>
  <c r="L118" i="19"/>
  <c r="K118" i="19"/>
  <c r="J118" i="19"/>
  <c r="I118" i="19"/>
  <c r="H118" i="19"/>
  <c r="G118" i="19"/>
  <c r="F118" i="19"/>
  <c r="E118" i="19"/>
  <c r="D118" i="19"/>
  <c r="AH118" i="4" l="1"/>
  <c r="U118" i="4"/>
  <c r="V118" i="4"/>
  <c r="I118" i="4"/>
  <c r="J118" i="4"/>
  <c r="DV118" i="4" l="1"/>
  <c r="DL118" i="4"/>
  <c r="DB118" i="4"/>
  <c r="CR118" i="4"/>
  <c r="CB118" i="4"/>
  <c r="BR118" i="4"/>
  <c r="BH118" i="4"/>
  <c r="AO118" i="4"/>
  <c r="AE118" i="4"/>
  <c r="K118" i="4"/>
  <c r="DU118" i="4" l="1"/>
  <c r="DK118" i="4"/>
  <c r="DA118" i="4"/>
  <c r="CQ118" i="4"/>
  <c r="CA118" i="4"/>
  <c r="BQ118" i="4"/>
  <c r="BG118" i="4"/>
  <c r="AN118" i="4"/>
  <c r="AD118" i="4"/>
  <c r="T118" i="4"/>
  <c r="BF118" i="4" l="1"/>
  <c r="BI118" i="4"/>
  <c r="BB118" i="4"/>
  <c r="BC118" i="4"/>
  <c r="BD118" i="4"/>
  <c r="BE118" i="4"/>
  <c r="L118" i="4" l="1"/>
  <c r="DT118" i="4" l="1"/>
  <c r="DJ118" i="4"/>
  <c r="CZ118" i="4"/>
  <c r="CP118" i="4"/>
  <c r="BZ118" i="4"/>
  <c r="BP118" i="4"/>
  <c r="AM118" i="4"/>
  <c r="AC118" i="4"/>
  <c r="S118" i="4"/>
  <c r="D118" i="4" l="1"/>
  <c r="E118" i="4"/>
  <c r="F118" i="4"/>
  <c r="G118" i="4"/>
  <c r="H118" i="4"/>
  <c r="N118" i="4"/>
  <c r="O118" i="4"/>
  <c r="P118" i="4"/>
  <c r="Q118" i="4"/>
  <c r="R118" i="4"/>
  <c r="X118" i="4"/>
  <c r="Y118" i="4"/>
  <c r="Z118" i="4"/>
  <c r="AA118" i="4"/>
  <c r="AB118" i="4"/>
  <c r="AF118" i="4"/>
  <c r="AI118" i="4"/>
  <c r="AJ118" i="4"/>
  <c r="AK118" i="4"/>
  <c r="AL118" i="4"/>
  <c r="AP118" i="4"/>
  <c r="BA118" i="4"/>
  <c r="BK118" i="4"/>
  <c r="BL118" i="4"/>
  <c r="BM118" i="4"/>
  <c r="BN118" i="4"/>
  <c r="BO118" i="4"/>
  <c r="BS118" i="4"/>
  <c r="BU118" i="4"/>
  <c r="BV118" i="4"/>
  <c r="BW118" i="4"/>
  <c r="BX118" i="4"/>
  <c r="BY118" i="4"/>
  <c r="CC118" i="4"/>
  <c r="CK118" i="4"/>
  <c r="CL118" i="4"/>
  <c r="CM118" i="4"/>
  <c r="CN118" i="4"/>
  <c r="CO118" i="4"/>
  <c r="CS118" i="4"/>
  <c r="CU118" i="4"/>
  <c r="CV118" i="4"/>
  <c r="CW118" i="4"/>
  <c r="CX118" i="4"/>
  <c r="CY118" i="4"/>
  <c r="DC118" i="4"/>
  <c r="DE118" i="4"/>
  <c r="DF118" i="4"/>
  <c r="DG118" i="4"/>
  <c r="DH118" i="4"/>
  <c r="DI118" i="4"/>
  <c r="DM118" i="4"/>
  <c r="DO118" i="4"/>
  <c r="DP118" i="4"/>
  <c r="DQ118" i="4"/>
  <c r="DR118" i="4"/>
  <c r="DS118" i="4"/>
  <c r="DW118" i="4"/>
  <c r="K14" i="5" l="1"/>
  <c r="K15" i="5" s="1"/>
  <c r="L14" i="5"/>
  <c r="L15" i="5" s="1"/>
  <c r="M14" i="5"/>
  <c r="M15" i="5" s="1"/>
  <c r="K13" i="5"/>
  <c r="L13" i="5"/>
  <c r="M13" i="5"/>
  <c r="K12" i="5"/>
  <c r="L12" i="5"/>
  <c r="M12" i="5"/>
  <c r="K11" i="5"/>
  <c r="L11" i="5"/>
  <c r="M11" i="5"/>
  <c r="K10" i="5"/>
  <c r="L10" i="5"/>
  <c r="M10" i="5"/>
  <c r="K9" i="5"/>
  <c r="K8" i="5" s="1"/>
  <c r="L9" i="5"/>
  <c r="L8" i="5" s="1"/>
  <c r="M9" i="5"/>
  <c r="M8" i="5" s="1"/>
  <c r="C9" i="5" l="1"/>
  <c r="D9" i="5"/>
  <c r="J14" i="5" l="1"/>
  <c r="J15" i="5" s="1"/>
  <c r="I14" i="5"/>
  <c r="I15" i="5" s="1"/>
  <c r="H14" i="5"/>
  <c r="H15" i="5" s="1"/>
  <c r="G14" i="5"/>
  <c r="G15" i="5" s="1"/>
  <c r="F14" i="5"/>
  <c r="F15" i="5" s="1"/>
  <c r="E14" i="5"/>
  <c r="E15" i="5" s="1"/>
  <c r="D14" i="5"/>
  <c r="D15" i="5" s="1"/>
  <c r="C14" i="5"/>
  <c r="C15" i="5" s="1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J8" i="5" s="1"/>
  <c r="I9" i="5"/>
  <c r="I8" i="5" s="1"/>
  <c r="H9" i="5"/>
  <c r="H8" i="5" s="1"/>
  <c r="G9" i="5"/>
  <c r="G8" i="5" s="1"/>
  <c r="F9" i="5"/>
  <c r="F8" i="5" s="1"/>
  <c r="E9" i="5"/>
  <c r="E8" i="5" s="1"/>
  <c r="D8" i="5"/>
  <c r="C8" i="5"/>
</calcChain>
</file>

<file path=xl/sharedStrings.xml><?xml version="1.0" encoding="utf-8"?>
<sst xmlns="http://schemas.openxmlformats.org/spreadsheetml/2006/main" count="1998" uniqueCount="334">
  <si>
    <t>A00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</si>
  <si>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</si>
  <si>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</si>
  <si>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</si>
  <si>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</si>
  <si>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</si>
  <si>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</si>
  <si>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</si>
  <si>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</si>
  <si>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</si>
  <si>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E13/E12(B10/B11)</t>
  </si>
  <si>
    <t>E14</t>
  </si>
  <si>
    <t>E16/E15</t>
  </si>
  <si>
    <t>E17</t>
  </si>
  <si>
    <t>E18</t>
  </si>
  <si>
    <t>E19</t>
  </si>
  <si>
    <t>E20/E22</t>
  </si>
  <si>
    <t>E21</t>
  </si>
  <si>
    <t>E37(E36)</t>
  </si>
  <si>
    <t>E38</t>
  </si>
  <si>
    <t>E39</t>
  </si>
  <si>
    <t>E40abc</t>
  </si>
  <si>
    <t>E40defg</t>
  </si>
  <si>
    <t>E41</t>
  </si>
  <si>
    <t>E42</t>
  </si>
  <si>
    <t>E43</t>
  </si>
  <si>
    <t>F76</t>
  </si>
  <si>
    <t>F77abe</t>
  </si>
  <si>
    <t>F77cdf</t>
  </si>
  <si>
    <t>F78(F75)</t>
  </si>
  <si>
    <t>F79</t>
  </si>
  <si>
    <t>F81</t>
  </si>
  <si>
    <t>F82</t>
  </si>
  <si>
    <t>F83</t>
  </si>
  <si>
    <t>F84abc/F80</t>
  </si>
  <si>
    <t>F85abc</t>
  </si>
  <si>
    <t>F85defg</t>
  </si>
  <si>
    <t>F86</t>
  </si>
  <si>
    <t>F87</t>
  </si>
  <si>
    <t>F88/F84d</t>
  </si>
  <si>
    <t>K24</t>
  </si>
  <si>
    <t>K25</t>
  </si>
  <si>
    <t>K26</t>
  </si>
  <si>
    <t>K44</t>
  </si>
  <si>
    <t>K45</t>
  </si>
  <si>
    <t>K46</t>
  </si>
  <si>
    <t>K47/K50</t>
  </si>
  <si>
    <t>K48</t>
  </si>
  <si>
    <t>K49</t>
  </si>
  <si>
    <t>K52</t>
  </si>
  <si>
    <t>K53</t>
  </si>
  <si>
    <t>K54</t>
  </si>
  <si>
    <t>K90/K59</t>
  </si>
  <si>
    <t>K91</t>
  </si>
  <si>
    <t>M27</t>
  </si>
  <si>
    <t>M28</t>
  </si>
  <si>
    <t>M29</t>
  </si>
  <si>
    <t>M30</t>
  </si>
  <si>
    <t>M31</t>
  </si>
  <si>
    <t>M32</t>
  </si>
  <si>
    <t>M33</t>
  </si>
  <si>
    <t>M35/M34</t>
  </si>
  <si>
    <t>M51</t>
  </si>
  <si>
    <t>M55/M58</t>
  </si>
  <si>
    <t>M56</t>
  </si>
  <si>
    <t>M57</t>
  </si>
  <si>
    <t>N60</t>
  </si>
  <si>
    <t>N61(N72)</t>
  </si>
  <si>
    <t>N62/N63/N64</t>
  </si>
  <si>
    <t>N65</t>
  </si>
  <si>
    <t>N66/N67</t>
  </si>
  <si>
    <t>N68</t>
  </si>
  <si>
    <t>N69</t>
  </si>
  <si>
    <t>N70/N71</t>
  </si>
  <si>
    <t>N73</t>
  </si>
  <si>
    <t>T93ab</t>
  </si>
  <si>
    <t>T93cdejk</t>
  </si>
  <si>
    <t>T93fghi</t>
  </si>
  <si>
    <t>T94abm</t>
  </si>
  <si>
    <t>T94cfghn</t>
  </si>
  <si>
    <t>T94ijk</t>
  </si>
  <si>
    <t>T94del</t>
  </si>
  <si>
    <t>T95</t>
  </si>
  <si>
    <t>T96abc</t>
  </si>
  <si>
    <t>T96defg(T92)</t>
  </si>
  <si>
    <t>T97</t>
  </si>
  <si>
    <t>T98</t>
  </si>
  <si>
    <t>diemennoord</t>
  </si>
  <si>
    <t>diemencentrum</t>
  </si>
  <si>
    <t>diemenzuid</t>
  </si>
  <si>
    <t>Aveen1tm5</t>
  </si>
  <si>
    <t>Aveen6tm9</t>
  </si>
  <si>
    <t>Aveen11tm13</t>
  </si>
  <si>
    <t>Aveen14tm15</t>
  </si>
  <si>
    <t>Aveen10_16tm19</t>
  </si>
  <si>
    <t>Duivendrecht_dorp</t>
  </si>
  <si>
    <t>ouderkerkadamstel</t>
  </si>
  <si>
    <t>uithoornthamerdal</t>
  </si>
  <si>
    <t>uithoornmeerwijkoude</t>
  </si>
  <si>
    <t>uithoorndekwakel</t>
  </si>
  <si>
    <t>aalsmeerkudelstaart</t>
  </si>
  <si>
    <t>aalsmeerhornmeer</t>
  </si>
  <si>
    <t>aalsmeeroost</t>
  </si>
  <si>
    <t>aalsmeercentrumzuid</t>
  </si>
  <si>
    <t xml:space="preserve"> min 0,5</t>
  </si>
  <si>
    <t>plus half</t>
  </si>
  <si>
    <t>plus 1</t>
  </si>
  <si>
    <t>min 1</t>
  </si>
  <si>
    <t>min 1,5</t>
  </si>
  <si>
    <t>&gt;min1,5</t>
  </si>
  <si>
    <t>plus 1,5</t>
  </si>
  <si>
    <t>&gt;plus 1,5</t>
  </si>
  <si>
    <t>vI</t>
  </si>
  <si>
    <t>crimindex</t>
  </si>
  <si>
    <t>HIC</t>
  </si>
  <si>
    <t>HVC</t>
  </si>
  <si>
    <t>Overlast</t>
  </si>
  <si>
    <t>verloedering</t>
  </si>
  <si>
    <t>personenoverlast</t>
  </si>
  <si>
    <t>Onveiligheidsbeleving</t>
  </si>
  <si>
    <t>criminaliteitsindex</t>
  </si>
  <si>
    <t>High Impact</t>
  </si>
  <si>
    <t>High Volume</t>
  </si>
  <si>
    <t>Verloedering</t>
  </si>
  <si>
    <t>Personenoverlast</t>
  </si>
  <si>
    <t>sd</t>
  </si>
  <si>
    <t>veiligheidsindex</t>
  </si>
  <si>
    <t>Burgwallen-Oude Zijde</t>
  </si>
  <si>
    <t>Burgwallen-Nieuwe Zijde</t>
  </si>
  <si>
    <t>Grachtengordel-West</t>
  </si>
  <si>
    <t>Grachtengordel-Zuid</t>
  </si>
  <si>
    <t>Nieuwmarkt/Lastage</t>
  </si>
  <si>
    <t>Haarlemmerbuurt</t>
  </si>
  <si>
    <t>Jordaan</t>
  </si>
  <si>
    <t>Weteringschans</t>
  </si>
  <si>
    <t>Weesperbuurt/Plantage</t>
  </si>
  <si>
    <t>Oost. eilanden/Kadijken</t>
  </si>
  <si>
    <t>Spaarndammer- en Zeehbrt/Houthavens</t>
  </si>
  <si>
    <t>Staatsliedenbuurt</t>
  </si>
  <si>
    <t>Centrmrkt/FredHend</t>
  </si>
  <si>
    <t>Da Costabuurt</t>
  </si>
  <si>
    <t>Kinkerbuurt</t>
  </si>
  <si>
    <t>Van Lennepbuurt</t>
  </si>
  <si>
    <t>Helmers/Vondelbuurt</t>
  </si>
  <si>
    <t>Overtoomse Sluis</t>
  </si>
  <si>
    <t>Landlust/Sloterdijk</t>
  </si>
  <si>
    <t>Erasmuspark</t>
  </si>
  <si>
    <t>De Kolenkit</t>
  </si>
  <si>
    <t>Geuzenbuurt</t>
  </si>
  <si>
    <t>Chassebuurt</t>
  </si>
  <si>
    <t>Van Galenbuurt</t>
  </si>
  <si>
    <t>Hoofdweg e.o.</t>
  </si>
  <si>
    <t>Westindische Buurt</t>
  </si>
  <si>
    <t>Slotermeer-Noordoost</t>
  </si>
  <si>
    <t>Slotermeer Z/-park/N-oever-Plas</t>
  </si>
  <si>
    <t>Brt 4 O/N-5 Z</t>
  </si>
  <si>
    <t>Geuzenveld/Spieringhorn</t>
  </si>
  <si>
    <t>Eendracht</t>
  </si>
  <si>
    <t>Osdorp-Oost</t>
  </si>
  <si>
    <t>Osdorp-Midden</t>
  </si>
  <si>
    <t>De punt</t>
  </si>
  <si>
    <t>MAP/Aker W/O/Lutke-/Ookmeer</t>
  </si>
  <si>
    <t>Slotervaart Noord</t>
  </si>
  <si>
    <t>Slotervaart Zuid</t>
  </si>
  <si>
    <t>Overtoomse Veld</t>
  </si>
  <si>
    <t>Westlandgracht</t>
  </si>
  <si>
    <t>Sloter/Rierkpolder/Dorp Sloten</t>
  </si>
  <si>
    <t>Oude Pijp</t>
  </si>
  <si>
    <t>Nieuwe Pijp</t>
  </si>
  <si>
    <t>Zuid Pijp</t>
  </si>
  <si>
    <t>Hoofddorppleinbuurt</t>
  </si>
  <si>
    <t>Schinkelbuurt</t>
  </si>
  <si>
    <t>Willemspark</t>
  </si>
  <si>
    <t>Museumkwartier</t>
  </si>
  <si>
    <t>Stadionbuurt</t>
  </si>
  <si>
    <t>Apollobuurt</t>
  </si>
  <si>
    <t>Scheldebuurt</t>
  </si>
  <si>
    <t>IJselbuurt</t>
  </si>
  <si>
    <t>Rijnbuurt</t>
  </si>
  <si>
    <t>Buitenveldert-West/Station</t>
  </si>
  <si>
    <t>Buitenveldert-Oost</t>
  </si>
  <si>
    <t>Weesperzijde</t>
  </si>
  <si>
    <t>Oosterparkbuurt</t>
  </si>
  <si>
    <t>Dapperbuurt</t>
  </si>
  <si>
    <t>Transvaalbuurt</t>
  </si>
  <si>
    <t>Indische Buurt West</t>
  </si>
  <si>
    <t>Indische Buurt Oost/IJeiland</t>
  </si>
  <si>
    <t>Oostelijk Havengebied</t>
  </si>
  <si>
    <t>IJburg West/Zeeburgereiland/Nieuwe Diep</t>
  </si>
  <si>
    <t>IJburg-Zuid</t>
  </si>
  <si>
    <t>Frankendael/Omval/Overamstel</t>
  </si>
  <si>
    <t>Middenmeer</t>
  </si>
  <si>
    <t>Betondorp</t>
  </si>
  <si>
    <t>Volewijck</t>
  </si>
  <si>
    <t>IJplein/Vogelbuurt</t>
  </si>
  <si>
    <t>Tuindorp Ndam/Buiksloot/Ndammer-Buiksloterdijk</t>
  </si>
  <si>
    <t>Tuindorp Oostzaan</t>
  </si>
  <si>
    <t>Oostzanerwerf/Kadoelen</t>
  </si>
  <si>
    <t>Waterlandpleinbuurt</t>
  </si>
  <si>
    <t>Buikslotermeer</t>
  </si>
  <si>
    <t>Waterland</t>
  </si>
  <si>
    <t>Bijlmer Centrum/Venserpolder</t>
  </si>
  <si>
    <t>Bijlmer Centrum</t>
  </si>
  <si>
    <t>Bijlmer Centrum/H-buurt</t>
  </si>
  <si>
    <t>Bijlmer Oost E-/G-buurt_West/Noord</t>
  </si>
  <si>
    <t>Bijlmer-Oost K-buurt/-museum N/Z</t>
  </si>
  <si>
    <t>Bijlmer Oost G-buurt-Oost/Grunder/Kantershof</t>
  </si>
  <si>
    <t>Bijlmer Oost Kortvrt/Kelberg/park_Oost</t>
  </si>
  <si>
    <t>Nellestein</t>
  </si>
  <si>
    <t>Holendrecht/Reigersbos/N</t>
  </si>
  <si>
    <t>Gaasperdam N/Z-Reigersbos M/Z</t>
  </si>
  <si>
    <t>Gein</t>
  </si>
  <si>
    <t>Driemond</t>
  </si>
  <si>
    <t>Diemen Noord</t>
  </si>
  <si>
    <t>Diemen Centrum</t>
  </si>
  <si>
    <t>Diemen Zuid</t>
  </si>
  <si>
    <t>Amstelveen Noord</t>
  </si>
  <si>
    <t>Amstelveen Oost</t>
  </si>
  <si>
    <t>Amstelveen Oud Zuid</t>
  </si>
  <si>
    <t>Amstelveen Nieuw Zuid</t>
  </si>
  <si>
    <t>Amstelveen Westwijk e.o.</t>
  </si>
  <si>
    <t>Duivendrecht Dorp</t>
  </si>
  <si>
    <t>Ouderkerk a/d Amstel</t>
  </si>
  <si>
    <t>Thamerdal/Industrie en Legmeer</t>
  </si>
  <si>
    <t>Meerwijk/Oude Dorp en Zijdelwaard</t>
  </si>
  <si>
    <t>De Kwakel</t>
  </si>
  <si>
    <t>Kudelstaart</t>
  </si>
  <si>
    <t>Aalsmeer  Hornmeer</t>
  </si>
  <si>
    <t>Aalsmeer Oost</t>
  </si>
  <si>
    <t>Aalsmeer Centrum/Zuid</t>
  </si>
  <si>
    <t>Regio totaal</t>
  </si>
  <si>
    <t>Centrum</t>
  </si>
  <si>
    <t>West</t>
  </si>
  <si>
    <t>Nieuw-West</t>
  </si>
  <si>
    <t>Zuid</t>
  </si>
  <si>
    <t>Oost</t>
  </si>
  <si>
    <t>Noord</t>
  </si>
  <si>
    <t>Zuidoost</t>
  </si>
  <si>
    <t>Diemen</t>
  </si>
  <si>
    <t>Amstelveen</t>
  </si>
  <si>
    <t>Ouderamstel</t>
  </si>
  <si>
    <t>Uithoorn</t>
  </si>
  <si>
    <t>Aalsmeer</t>
  </si>
  <si>
    <t>Amsterdam</t>
  </si>
  <si>
    <t>DX01</t>
  </si>
  <si>
    <t>C-Centrum West</t>
  </si>
  <si>
    <t>DX02</t>
  </si>
  <si>
    <t>C-Centrum Oost</t>
  </si>
  <si>
    <t>DX03</t>
  </si>
  <si>
    <t>W-Westerpark</t>
  </si>
  <si>
    <t>DX04</t>
  </si>
  <si>
    <t>W-Bos en Lommer</t>
  </si>
  <si>
    <t>DX05</t>
  </si>
  <si>
    <t>W-Oud-West/De Baarsjes</t>
  </si>
  <si>
    <t>DX06</t>
  </si>
  <si>
    <t>NW-Slotermeer/Geuzenveld</t>
  </si>
  <si>
    <t>DX07</t>
  </si>
  <si>
    <t>NW-Osdorp</t>
  </si>
  <si>
    <t>DX08</t>
  </si>
  <si>
    <t>NW-De Aker/Nieuw-Sloten</t>
  </si>
  <si>
    <t>DX09</t>
  </si>
  <si>
    <t>NW-Slotervaart</t>
  </si>
  <si>
    <t>DX10</t>
  </si>
  <si>
    <t>Z-Noord-West/Noord-Midden</t>
  </si>
  <si>
    <t>DX11</t>
  </si>
  <si>
    <t>Z-Buitenveldert/Zuidas</t>
  </si>
  <si>
    <t>DX12</t>
  </si>
  <si>
    <t>Z-De Pijp/Rivierenbuurt</t>
  </si>
  <si>
    <t>DX13</t>
  </si>
  <si>
    <t>O-Oud-Oost</t>
  </si>
  <si>
    <t>DX14</t>
  </si>
  <si>
    <t>O-Indische Buurt/Oostelijk Havengebied</t>
  </si>
  <si>
    <t>DX15</t>
  </si>
  <si>
    <t>O-Watergraafsmeer</t>
  </si>
  <si>
    <t>DX16</t>
  </si>
  <si>
    <t>O-IJburg/Eiland Zeeburg</t>
  </si>
  <si>
    <t>DX17</t>
  </si>
  <si>
    <t>N-West</t>
  </si>
  <si>
    <t>DX18</t>
  </si>
  <si>
    <t>N-Oud-Noord</t>
  </si>
  <si>
    <t>DX19</t>
  </si>
  <si>
    <t>N-Oost</t>
  </si>
  <si>
    <t>DX20</t>
  </si>
  <si>
    <t>ZO-Bijlmer Centrum</t>
  </si>
  <si>
    <t>DX21</t>
  </si>
  <si>
    <t>ZO-Bijlmer Oost</t>
  </si>
  <si>
    <t>DX22</t>
  </si>
  <si>
    <t>ZO-Gaasperdam/Driemond</t>
  </si>
  <si>
    <t>risicoperceptie</t>
  </si>
  <si>
    <t>onveiligheidsgevoelens</t>
  </si>
  <si>
    <t>vermijding</t>
  </si>
  <si>
    <t>Risicoperceptie</t>
  </si>
  <si>
    <t>Onveiligheidsgevoelens</t>
  </si>
  <si>
    <t>Vermijding</t>
  </si>
  <si>
    <t>NIET WEGGOOIEN</t>
  </si>
  <si>
    <t>E13/E12(B10)</t>
  </si>
  <si>
    <t>E37/E36</t>
  </si>
  <si>
    <t>E40</t>
  </si>
  <si>
    <t>E75</t>
  </si>
  <si>
    <t>F78(F11)</t>
  </si>
  <si>
    <t>F84/F80</t>
  </si>
  <si>
    <t>F85</t>
  </si>
  <si>
    <t>F89</t>
  </si>
  <si>
    <t>F88</t>
  </si>
  <si>
    <t>K23/K59</t>
  </si>
  <si>
    <t>K47</t>
  </si>
  <si>
    <t>K90</t>
  </si>
  <si>
    <t>M55</t>
  </si>
  <si>
    <t>M58</t>
  </si>
  <si>
    <t>N70</t>
  </si>
  <si>
    <t>N71</t>
  </si>
  <si>
    <t>N74</t>
  </si>
  <si>
    <t>Duivendrecht</t>
  </si>
  <si>
    <t>Meerwijk/Oude Dorp en Zijdelwa</t>
  </si>
  <si>
    <t>Kudelstraart</t>
  </si>
  <si>
    <t>Hornmeer</t>
  </si>
  <si>
    <t>Centrum/Zuid</t>
  </si>
  <si>
    <t>VMgebied104</t>
  </si>
  <si>
    <t>N69 (incl N74</t>
  </si>
  <si>
    <t>De Omval/Overamstel</t>
  </si>
  <si>
    <t>Frankendael</t>
  </si>
  <si>
    <t>Buikslotermeer/Elzenhagen</t>
  </si>
  <si>
    <t>Banne Buiksloot</t>
  </si>
  <si>
    <t>Noordelijke IJ-oevers-West</t>
  </si>
  <si>
    <t>Banne/Buiksloterham/Noordelijke IJ-oevers-West</t>
  </si>
  <si>
    <t>Elzenhagen</t>
  </si>
  <si>
    <t>Zuidas/Prinses Irenebuurt e.o.</t>
  </si>
  <si>
    <t>2020_1</t>
  </si>
  <si>
    <t>2020_2</t>
  </si>
  <si>
    <t>Vmgebied109</t>
  </si>
  <si>
    <t>M34</t>
  </si>
  <si>
    <t>M35</t>
  </si>
  <si>
    <t>Zeeburgereiland/Nieuwe Diep</t>
  </si>
  <si>
    <t>IJburg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</si>
</sst>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0.00"/>
    <numFmt numFmtId="166" formatCode="###0.0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orbel"/>
      <family val="2"/>
    </font>
    <font>
      <sz val="9"/>
      <color theme="1"/>
      <name val="Corbel"/>
      <family val="2"/>
    </font>
    <font>
      <b/>
      <sz val="10"/>
      <color theme="1"/>
      <name val="Corbel"/>
      <family val="2"/>
    </font>
    <font>
      <sz val="10"/>
      <name val="Arial"/>
      <family val="2"/>
    </font>
    <font>
      <sz val="10"/>
      <color indexed="8"/>
      <name val="Corbe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orbe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3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1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164" fontId="2" fillId="0" borderId="0" xfId="0" applyNumberFormat="1" applyFont="1"/>
    <xf numFmtId="1" fontId="3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165" fontId="6" fillId="0" borderId="0" xfId="1" applyNumberFormat="1" applyFont="1" applyAlignment="1">
      <alignment horizontal="right" vertical="top"/>
    </xf>
    <xf numFmtId="166" fontId="6" fillId="0" borderId="0" xfId="1" applyNumberFormat="1" applyFont="1" applyAlignment="1">
      <alignment horizontal="right" vertical="top"/>
    </xf>
    <xf numFmtId="1" fontId="0" fillId="0" borderId="0" xfId="0" applyNumberFormat="1"/>
    <xf numFmtId="0" fontId="7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6" fontId="6" fillId="0" borderId="0" xfId="1" applyNumberFormat="1" applyFont="1" applyAlignment="1">
      <alignment horizontal="left" vertical="top"/>
    </xf>
    <xf numFmtId="0" fontId="0" fillId="0" borderId="0" xfId="0" applyAlignment="1">
      <alignment horizontal="right"/>
    </xf>
    <xf numFmtId="1" fontId="3" fillId="9" borderId="0" xfId="0" applyNumberFormat="1" applyFont="1" applyFill="1"/>
    <xf numFmtId="1" fontId="8" fillId="0" borderId="0" xfId="0" applyNumberFormat="1" applyFont="1"/>
    <xf numFmtId="0" fontId="7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4" fontId="4" fillId="0" borderId="0" xfId="0" applyNumberFormat="1" applyFont="1"/>
    <xf numFmtId="164" fontId="9" fillId="0" borderId="0" xfId="0" applyNumberFormat="1" applyFont="1" applyAlignment="1">
      <alignment horizontal="left"/>
    </xf>
  </cellXfs>
  <cellStyles count="2">
    <cellStyle name="Standaard" xfId="0" builtinId="0"/>
    <cellStyle name="Standaard_klasse grenzen indexen" xfId="1" xr:uid="{00000000-0005-0000-0000-000001000000}"/>
  </cellStyles>
  <dxfs count="3507"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</dxfs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+S kleuren (excl blauw en grijs)">
      <a:dk1>
        <a:sysClr val="windowText" lastClr="000000"/>
      </a:dk1>
      <a:lt1>
        <a:sysClr val="window" lastClr="FFFFFF"/>
      </a:lt1>
      <a:dk2>
        <a:srgbClr val="FF6A08"/>
      </a:dk2>
      <a:lt2>
        <a:srgbClr val="FF0000"/>
      </a:lt2>
      <a:accent1>
        <a:srgbClr val="F6B400"/>
      </a:accent1>
      <a:accent2>
        <a:srgbClr val="FFF498"/>
      </a:accent2>
      <a:accent3>
        <a:srgbClr val="B4E600"/>
      </a:accent3>
      <a:accent4>
        <a:srgbClr val="5ABD00"/>
      </a:accent4>
      <a:accent5>
        <a:srgbClr val="00A44A"/>
      </a:accent5>
      <a:accent6>
        <a:srgbClr val="AC0094"/>
      </a:accent6>
      <a:hlink>
        <a:srgbClr val="254E9B"/>
      </a:hlink>
      <a:folHlink>
        <a:srgbClr val="007EC5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120"/>
  <sheetViews>
    <sheetView workbookViewId="0">
      <selection activeCell="D68" sqref="D68"/>
    </sheetView>
  </sheetViews>
  <sheetFormatPr defaultRowHeight="12.75" x14ac:dyDescent="0.2"/>
  <cols>
    <col min="1" max="1" width="11.7109375" style="9" customWidth="1"/>
    <col min="2" max="2" width="12.42578125" style="9" customWidth="1"/>
    <col min="3" max="3" width="35.7109375" style="9" customWidth="1"/>
    <col min="4" max="4" width="5.28515625" style="9" customWidth="1"/>
    <col min="5" max="5" width="4.42578125" style="9" customWidth="1"/>
    <col min="6" max="6" width="4.7109375" style="9" customWidth="1"/>
    <col min="7" max="8" width="6" style="9" customWidth="1"/>
    <col min="9" max="9" width="5" style="9" customWidth="1"/>
    <col min="10" max="12" width="6" style="9" customWidth="1"/>
    <col min="13" max="13" width="1.5703125" style="9" customWidth="1"/>
    <col min="14" max="14" width="5.28515625" style="9" customWidth="1"/>
    <col min="15" max="15" width="5" style="9" customWidth="1"/>
    <col min="16" max="16" width="4.7109375" style="9" customWidth="1"/>
    <col min="17" max="18" width="6" style="9" customWidth="1"/>
    <col min="19" max="19" width="4.7109375" style="9" customWidth="1"/>
    <col min="20" max="22" width="6" style="9" customWidth="1"/>
    <col min="23" max="23" width="1.5703125" style="9" customWidth="1"/>
    <col min="24" max="24" width="5.28515625" style="9" customWidth="1"/>
    <col min="25" max="26" width="4.7109375" style="9" customWidth="1"/>
    <col min="27" max="28" width="6" style="9" customWidth="1"/>
    <col min="29" max="29" width="5" style="9" customWidth="1"/>
    <col min="30" max="32" width="6" style="9" customWidth="1"/>
    <col min="33" max="33" width="1.5703125" style="9" customWidth="1"/>
    <col min="34" max="34" width="4.5703125" style="9" customWidth="1"/>
    <col min="35" max="36" width="4.7109375" style="9" customWidth="1"/>
    <col min="37" max="38" width="6" style="9" customWidth="1"/>
    <col min="39" max="39" width="4.5703125" style="9" customWidth="1"/>
    <col min="40" max="42" width="6" style="9" customWidth="1"/>
    <col min="43" max="43" width="3.7109375" style="9" customWidth="1"/>
    <col min="44" max="47" width="10.28515625" style="9" customWidth="1"/>
    <col min="48" max="48" width="32.5703125" style="9" customWidth="1"/>
    <col min="49" max="49" width="25" style="9" customWidth="1"/>
    <col min="50" max="50" width="10.28515625" style="9" customWidth="1"/>
    <col min="51" max="51" width="11.7109375" style="9" customWidth="1"/>
    <col min="52" max="52" width="35.7109375" style="9" customWidth="1"/>
    <col min="53" max="53" width="5.28515625" style="9" customWidth="1"/>
    <col min="54" max="55" width="4.7109375" style="9" customWidth="1"/>
    <col min="56" max="57" width="6" style="9" customWidth="1"/>
    <col min="58" max="58" width="5" style="9" customWidth="1"/>
    <col min="59" max="61" width="6" style="9" customWidth="1"/>
    <col min="62" max="62" width="2.5703125" style="9" customWidth="1"/>
    <col min="63" max="63" width="7.7109375" style="9" customWidth="1"/>
    <col min="64" max="65" width="4.7109375" style="9" customWidth="1"/>
    <col min="66" max="67" width="6" style="9" customWidth="1"/>
    <col min="68" max="68" width="4.7109375" style="9" customWidth="1"/>
    <col min="69" max="71" width="6" style="9" customWidth="1"/>
    <col min="72" max="72" width="1.5703125" style="9" customWidth="1"/>
    <col min="73" max="74" width="4.7109375" style="9" customWidth="1"/>
    <col min="75" max="75" width="4.5703125" style="9" customWidth="1"/>
    <col min="76" max="77" width="6" style="9" customWidth="1"/>
    <col min="78" max="78" width="4.7109375" style="9" customWidth="1"/>
    <col min="79" max="81" width="6" style="9" customWidth="1"/>
    <col min="82" max="82" width="3.28515625" style="9" customWidth="1"/>
    <col min="83" max="85" width="34.7109375" style="9" customWidth="1"/>
    <col min="86" max="86" width="11.7109375" style="9" customWidth="1"/>
    <col min="87" max="87" width="12.42578125" style="9" customWidth="1"/>
    <col min="88" max="88" width="35.7109375" style="9" customWidth="1"/>
    <col min="89" max="89" width="4.5703125" style="9" customWidth="1"/>
    <col min="90" max="91" width="4.7109375" style="9" customWidth="1"/>
    <col min="92" max="93" width="6" style="9" customWidth="1"/>
    <col min="94" max="94" width="4.7109375" style="9" customWidth="1"/>
    <col min="95" max="97" width="6" style="9" customWidth="1"/>
    <col min="98" max="98" width="1.5703125" style="9" customWidth="1"/>
    <col min="99" max="99" width="5.28515625" style="9" customWidth="1"/>
    <col min="100" max="100" width="4.5703125" style="9" customWidth="1"/>
    <col min="101" max="101" width="4.7109375" style="9" customWidth="1"/>
    <col min="102" max="103" width="6" style="9" customWidth="1"/>
    <col min="104" max="104" width="5.28515625" style="9" customWidth="1"/>
    <col min="105" max="107" width="6" style="9" customWidth="1"/>
    <col min="108" max="108" width="1.5703125" style="9" customWidth="1"/>
    <col min="109" max="109" width="5.28515625" customWidth="1"/>
    <col min="110" max="110" width="5" customWidth="1"/>
    <col min="111" max="111" width="4.7109375" customWidth="1"/>
    <col min="112" max="113" width="6" customWidth="1"/>
    <col min="114" max="114" width="5" customWidth="1"/>
    <col min="115" max="117" width="6" customWidth="1"/>
    <col min="118" max="118" width="1.5703125" customWidth="1"/>
    <col min="119" max="119" width="5.28515625" customWidth="1"/>
    <col min="120" max="121" width="4.7109375" customWidth="1"/>
    <col min="122" max="123" width="6" customWidth="1"/>
    <col min="124" max="124" width="4.7109375" customWidth="1"/>
    <col min="125" max="127" width="6" customWidth="1"/>
    <col min="141" max="141" width="18" style="9" customWidth="1"/>
  </cols>
  <sheetData>
    <row r="1" spans="1:141" s="17" customFormat="1" ht="18.75" x14ac:dyDescent="0.3">
      <c r="A1" s="24"/>
      <c r="B1" s="24"/>
      <c r="C1" s="24"/>
      <c r="D1" s="9" t="s">
        <v>125</v>
      </c>
      <c r="E1" s="26">
        <v>24.801640920411632</v>
      </c>
      <c r="F1" s="34"/>
      <c r="H1" s="26"/>
      <c r="I1" s="26"/>
      <c r="J1" s="26"/>
      <c r="K1" s="26"/>
      <c r="L1" s="26"/>
      <c r="M1" s="26"/>
      <c r="N1" s="26">
        <v>30.715912685028837</v>
      </c>
      <c r="O1" s="26"/>
      <c r="P1" s="26"/>
      <c r="Q1" s="26"/>
      <c r="R1" s="26"/>
      <c r="S1" s="26"/>
      <c r="T1" s="26"/>
      <c r="U1" s="26"/>
      <c r="V1" s="26"/>
      <c r="W1" s="26"/>
      <c r="X1" s="26">
        <v>34.649233223224989</v>
      </c>
      <c r="Y1" s="26"/>
      <c r="Z1" s="26"/>
      <c r="AA1" s="26"/>
      <c r="AB1" s="26"/>
      <c r="AC1" s="26"/>
      <c r="AD1" s="26"/>
      <c r="AE1" s="26"/>
      <c r="AF1" s="26"/>
      <c r="AG1" s="26"/>
      <c r="AH1" s="26">
        <v>34.004365301522064</v>
      </c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4"/>
      <c r="AZ1" s="24"/>
      <c r="BA1" s="26">
        <v>36.49641757972767</v>
      </c>
      <c r="BC1" s="32"/>
      <c r="BE1" s="26"/>
      <c r="BF1" s="26"/>
      <c r="BG1" s="26"/>
      <c r="BH1" s="26"/>
      <c r="BI1" s="26"/>
      <c r="BJ1" s="26"/>
      <c r="BK1" s="26">
        <v>22.005748617533381</v>
      </c>
      <c r="BL1" s="26"/>
      <c r="BM1" s="26"/>
      <c r="BN1" s="26"/>
      <c r="BO1" s="26"/>
      <c r="BP1" s="26"/>
      <c r="BQ1" s="26"/>
      <c r="BR1" s="26"/>
      <c r="BS1" s="26"/>
      <c r="BT1" s="26"/>
      <c r="BU1" s="26">
        <v>60.362969813619522</v>
      </c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4"/>
      <c r="CI1" s="24"/>
      <c r="CJ1" s="24"/>
      <c r="CK1" s="26">
        <v>23.226855109397945</v>
      </c>
      <c r="CL1" s="24"/>
      <c r="CM1" s="24"/>
      <c r="CN1" s="24"/>
      <c r="CO1" s="24"/>
      <c r="CP1" s="24"/>
      <c r="CQ1" s="24"/>
      <c r="CR1" s="24"/>
      <c r="CS1" s="24"/>
      <c r="CT1" s="26"/>
      <c r="CU1" s="26">
        <v>8.8000000000000007</v>
      </c>
      <c r="CV1" s="24"/>
      <c r="CW1" s="24"/>
      <c r="CX1" s="24"/>
      <c r="CY1" s="24"/>
      <c r="CZ1" s="24"/>
      <c r="DA1" s="24"/>
      <c r="DB1" s="24"/>
      <c r="DC1" s="24"/>
      <c r="DD1" s="26"/>
      <c r="DE1" s="27">
        <v>26.788830585498893</v>
      </c>
      <c r="DO1" s="27">
        <v>38.043164554235418</v>
      </c>
      <c r="EK1" s="24"/>
    </row>
    <row r="2" spans="1:141" x14ac:dyDescent="0.2">
      <c r="X2" s="15"/>
      <c r="Y2" s="15"/>
      <c r="Z2" s="15"/>
      <c r="AA2" s="15"/>
      <c r="AB2" s="15"/>
      <c r="AC2" s="15"/>
      <c r="AD2" s="15"/>
      <c r="AE2" s="15"/>
      <c r="AF2" s="15"/>
      <c r="BC2" s="33"/>
    </row>
    <row r="3" spans="1:141" s="17" customFormat="1" x14ac:dyDescent="0.2">
      <c r="A3" s="24"/>
      <c r="B3" s="24"/>
      <c r="C3" s="24"/>
      <c r="D3" s="25" t="s">
        <v>126</v>
      </c>
      <c r="E3" s="25"/>
      <c r="F3" s="25"/>
      <c r="G3" s="25"/>
      <c r="H3" s="25"/>
      <c r="I3" s="25"/>
      <c r="J3" s="25"/>
      <c r="K3" s="25"/>
      <c r="L3" s="25"/>
      <c r="M3" s="24"/>
      <c r="N3" s="25" t="s">
        <v>120</v>
      </c>
      <c r="O3" s="25"/>
      <c r="P3" s="25"/>
      <c r="Q3" s="25"/>
      <c r="R3" s="25"/>
      <c r="S3" s="25"/>
      <c r="T3" s="25"/>
      <c r="U3" s="25"/>
      <c r="V3" s="25"/>
      <c r="W3" s="24"/>
      <c r="X3" s="24" t="s">
        <v>122</v>
      </c>
      <c r="Y3" s="24"/>
      <c r="Z3" s="24"/>
      <c r="AA3" s="24"/>
      <c r="AB3" s="24"/>
      <c r="AC3" s="24"/>
      <c r="AD3" s="24"/>
      <c r="AE3" s="24"/>
      <c r="AF3" s="24"/>
      <c r="AG3" s="24"/>
      <c r="AH3" s="24" t="s">
        <v>121</v>
      </c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5" t="s">
        <v>116</v>
      </c>
      <c r="BB3" s="25"/>
      <c r="BC3" s="25"/>
      <c r="BD3" s="25"/>
      <c r="BE3" s="25"/>
      <c r="BF3" s="25"/>
      <c r="BG3" s="25"/>
      <c r="BH3" s="25"/>
      <c r="BI3" s="25"/>
      <c r="BJ3" s="24"/>
      <c r="BK3" s="24" t="s">
        <v>123</v>
      </c>
      <c r="BL3" s="24"/>
      <c r="BM3" s="24"/>
      <c r="BN3" s="24"/>
      <c r="BO3" s="24"/>
      <c r="BP3" s="24"/>
      <c r="BQ3" s="24"/>
      <c r="BR3" s="24"/>
      <c r="BS3" s="24"/>
      <c r="BT3" s="24"/>
      <c r="BU3" s="24" t="s">
        <v>124</v>
      </c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5" t="s">
        <v>119</v>
      </c>
      <c r="CL3" s="25"/>
      <c r="CM3" s="25"/>
      <c r="CN3" s="25"/>
      <c r="CO3" s="25"/>
      <c r="CP3" s="25"/>
      <c r="CQ3" s="25"/>
      <c r="CR3" s="25"/>
      <c r="CS3" s="25"/>
      <c r="CT3" s="24"/>
      <c r="CU3" s="24" t="s">
        <v>291</v>
      </c>
      <c r="CV3" s="24"/>
      <c r="CW3" s="24"/>
      <c r="CX3" s="24"/>
      <c r="CY3" s="24"/>
      <c r="CZ3" s="24"/>
      <c r="DA3" s="24"/>
      <c r="DB3" s="24"/>
      <c r="DC3" s="24"/>
      <c r="DD3" s="24"/>
      <c r="DE3" s="24" t="s">
        <v>292</v>
      </c>
      <c r="DF3" s="24"/>
      <c r="DG3" s="24"/>
      <c r="DH3" s="24"/>
      <c r="DI3" s="24"/>
      <c r="DJ3" s="24"/>
      <c r="DK3" s="24"/>
      <c r="DL3" s="24"/>
      <c r="DM3" s="24"/>
      <c r="DO3" s="24" t="s">
        <v>293</v>
      </c>
      <c r="DP3" s="24"/>
      <c r="DQ3" s="24"/>
      <c r="DR3" s="24"/>
      <c r="DS3" s="24"/>
      <c r="DT3" s="24"/>
      <c r="DU3" s="24"/>
      <c r="DV3" s="24"/>
      <c r="DW3" s="24"/>
      <c r="EK3" s="24"/>
    </row>
    <row r="4" spans="1:141" x14ac:dyDescent="0.2">
      <c r="A4" s="9" t="s">
        <v>329</v>
      </c>
      <c r="B4" s="9" t="s">
        <v>317</v>
      </c>
      <c r="D4" s="9">
        <v>2014</v>
      </c>
      <c r="E4" s="18">
        <v>2015</v>
      </c>
      <c r="F4" s="18">
        <v>2016</v>
      </c>
      <c r="G4" s="18">
        <v>2017</v>
      </c>
      <c r="H4" s="18">
        <v>2018</v>
      </c>
      <c r="I4" s="18">
        <v>2019</v>
      </c>
      <c r="J4" s="18" t="s">
        <v>327</v>
      </c>
      <c r="K4" s="18" t="s">
        <v>328</v>
      </c>
      <c r="L4" s="18">
        <v>2020</v>
      </c>
      <c r="N4" s="9">
        <v>2014</v>
      </c>
      <c r="O4" s="18">
        <v>2015</v>
      </c>
      <c r="P4" s="18">
        <v>2016</v>
      </c>
      <c r="Q4" s="18">
        <v>2017</v>
      </c>
      <c r="R4" s="18">
        <v>2018</v>
      </c>
      <c r="S4" s="18">
        <v>2019</v>
      </c>
      <c r="T4" s="18" t="s">
        <v>327</v>
      </c>
      <c r="U4" s="18" t="s">
        <v>328</v>
      </c>
      <c r="V4" s="18">
        <v>2020</v>
      </c>
      <c r="X4" s="9">
        <v>2014</v>
      </c>
      <c r="Y4" s="18">
        <v>2015</v>
      </c>
      <c r="Z4" s="18">
        <v>2016</v>
      </c>
      <c r="AA4" s="18">
        <v>2017</v>
      </c>
      <c r="AB4" s="18">
        <v>2018</v>
      </c>
      <c r="AC4" s="18">
        <v>2019</v>
      </c>
      <c r="AD4" s="18" t="s">
        <v>327</v>
      </c>
      <c r="AE4" s="18" t="s">
        <v>328</v>
      </c>
      <c r="AF4" s="18">
        <v>2020</v>
      </c>
      <c r="AH4" s="9">
        <v>2014</v>
      </c>
      <c r="AI4" s="18">
        <v>2015</v>
      </c>
      <c r="AJ4" s="18">
        <v>2016</v>
      </c>
      <c r="AK4" s="18">
        <v>2017</v>
      </c>
      <c r="AL4" s="18">
        <v>2018</v>
      </c>
      <c r="AM4" s="18">
        <v>2019</v>
      </c>
      <c r="AN4" s="18" t="s">
        <v>327</v>
      </c>
      <c r="AO4" s="18" t="s">
        <v>328</v>
      </c>
      <c r="AP4" s="18">
        <v>2020</v>
      </c>
      <c r="AY4" s="9" t="s">
        <v>329</v>
      </c>
      <c r="BA4" s="9">
        <v>2014</v>
      </c>
      <c r="BB4" s="18">
        <v>2015</v>
      </c>
      <c r="BC4" s="18">
        <v>2016</v>
      </c>
      <c r="BD4" s="18">
        <v>2017</v>
      </c>
      <c r="BE4" s="18">
        <v>2018</v>
      </c>
      <c r="BF4" s="18">
        <v>2019</v>
      </c>
      <c r="BG4" s="18" t="s">
        <v>327</v>
      </c>
      <c r="BH4" s="18" t="s">
        <v>328</v>
      </c>
      <c r="BI4" s="18">
        <v>2020</v>
      </c>
      <c r="BK4" s="9">
        <v>2014</v>
      </c>
      <c r="BL4" s="18">
        <v>2015</v>
      </c>
      <c r="BM4" s="18">
        <v>2016</v>
      </c>
      <c r="BN4" s="18">
        <v>2017</v>
      </c>
      <c r="BO4" s="18">
        <v>2018</v>
      </c>
      <c r="BP4" s="18">
        <v>2019</v>
      </c>
      <c r="BQ4" s="18" t="s">
        <v>327</v>
      </c>
      <c r="BR4" s="18" t="s">
        <v>328</v>
      </c>
      <c r="BS4" s="18">
        <v>2020</v>
      </c>
      <c r="BU4" s="9">
        <v>2014</v>
      </c>
      <c r="BV4" s="18">
        <v>2015</v>
      </c>
      <c r="BW4" s="18">
        <v>2016</v>
      </c>
      <c r="BX4" s="18">
        <v>2017</v>
      </c>
      <c r="BY4" s="18">
        <v>2018</v>
      </c>
      <c r="BZ4" s="18">
        <v>2019</v>
      </c>
      <c r="CA4" s="18" t="s">
        <v>327</v>
      </c>
      <c r="CB4" s="18" t="s">
        <v>328</v>
      </c>
      <c r="CC4" s="18">
        <v>2020</v>
      </c>
      <c r="CH4" s="9" t="s">
        <v>329</v>
      </c>
      <c r="CI4" s="9" t="s">
        <v>317</v>
      </c>
      <c r="CK4" s="9">
        <v>2014</v>
      </c>
      <c r="CL4" s="18">
        <v>2015</v>
      </c>
      <c r="CM4" s="18">
        <v>2016</v>
      </c>
      <c r="CN4" s="18">
        <v>2017</v>
      </c>
      <c r="CO4" s="18">
        <v>2018</v>
      </c>
      <c r="CP4" s="18">
        <v>2019</v>
      </c>
      <c r="CQ4" s="18" t="s">
        <v>327</v>
      </c>
      <c r="CR4" s="18" t="s">
        <v>328</v>
      </c>
      <c r="CS4" s="18">
        <v>2020</v>
      </c>
      <c r="CU4" s="9">
        <v>2014</v>
      </c>
      <c r="CV4" s="18">
        <v>2015</v>
      </c>
      <c r="CW4" s="18">
        <v>2016</v>
      </c>
      <c r="CX4" s="18">
        <v>2017</v>
      </c>
      <c r="CY4" s="18">
        <v>2018</v>
      </c>
      <c r="CZ4" s="18">
        <v>2019</v>
      </c>
      <c r="DA4" s="18" t="s">
        <v>327</v>
      </c>
      <c r="DB4" s="18" t="s">
        <v>328</v>
      </c>
      <c r="DC4" s="18">
        <v>2020</v>
      </c>
      <c r="DE4" s="9">
        <v>2014</v>
      </c>
      <c r="DF4" s="18">
        <v>2015</v>
      </c>
      <c r="DG4" s="18">
        <v>2016</v>
      </c>
      <c r="DH4" s="18">
        <v>2017</v>
      </c>
      <c r="DI4" s="18">
        <v>2018</v>
      </c>
      <c r="DJ4" s="18">
        <v>2019</v>
      </c>
      <c r="DK4" s="18" t="s">
        <v>327</v>
      </c>
      <c r="DL4" s="18" t="s">
        <v>328</v>
      </c>
      <c r="DM4" s="18">
        <v>2020</v>
      </c>
      <c r="DO4" s="9">
        <v>2014</v>
      </c>
      <c r="DP4" s="18">
        <v>2015</v>
      </c>
      <c r="DQ4" s="18">
        <v>2016</v>
      </c>
      <c r="DR4" s="18">
        <v>2017</v>
      </c>
      <c r="DS4" s="18">
        <v>2018</v>
      </c>
      <c r="DT4" s="18">
        <v>2019</v>
      </c>
      <c r="DU4" s="18" t="s">
        <v>327</v>
      </c>
      <c r="DV4" s="18" t="s">
        <v>328</v>
      </c>
      <c r="DW4" s="18">
        <v>2020</v>
      </c>
      <c r="EA4" s="17"/>
      <c r="EC4" s="17"/>
      <c r="EE4" s="17"/>
      <c r="EH4" s="17"/>
      <c r="EJ4" s="17"/>
    </row>
    <row r="5" spans="1:141" ht="12.75" customHeight="1" x14ac:dyDescent="0.2">
      <c r="A5" s="9" t="s">
        <v>0</v>
      </c>
      <c r="B5" s="23" t="s">
        <v>0</v>
      </c>
      <c r="C5" s="23" t="s">
        <v>127</v>
      </c>
      <c r="D5" s="14">
        <v>164.82</v>
      </c>
      <c r="E5" s="14">
        <v>170.4</v>
      </c>
      <c r="F5" s="14">
        <v>177.17</v>
      </c>
      <c r="G5" s="14">
        <v>186.49</v>
      </c>
      <c r="H5" s="14">
        <v>177.85</v>
      </c>
      <c r="I5" s="14">
        <v>178.1</v>
      </c>
      <c r="J5" s="14">
        <v>180.28</v>
      </c>
      <c r="K5" s="14">
        <v>168.71</v>
      </c>
      <c r="L5" s="14">
        <v>178.08</v>
      </c>
      <c r="M5" s="10"/>
      <c r="N5" s="14">
        <v>129.19</v>
      </c>
      <c r="O5" s="14">
        <v>152.18</v>
      </c>
      <c r="P5" s="14">
        <v>125.99</v>
      </c>
      <c r="Q5" s="14">
        <v>131.26</v>
      </c>
      <c r="R5" s="14">
        <v>103.69</v>
      </c>
      <c r="S5" s="14">
        <v>102.01</v>
      </c>
      <c r="T5" s="14">
        <v>100.36</v>
      </c>
      <c r="U5" s="14">
        <v>90.46</v>
      </c>
      <c r="V5" s="14">
        <v>124.94</v>
      </c>
      <c r="W5" s="10"/>
      <c r="X5" s="14">
        <v>143.57</v>
      </c>
      <c r="Y5" s="14">
        <v>151.4</v>
      </c>
      <c r="Z5" s="14">
        <v>143.29</v>
      </c>
      <c r="AA5" s="14">
        <v>129.77000000000001</v>
      </c>
      <c r="AB5" s="14">
        <v>101.34</v>
      </c>
      <c r="AC5" s="14">
        <v>95.99</v>
      </c>
      <c r="AD5" s="14">
        <v>91.8</v>
      </c>
      <c r="AE5" s="14">
        <v>80.17</v>
      </c>
      <c r="AF5" s="14">
        <v>77.38</v>
      </c>
      <c r="AG5" s="10"/>
      <c r="AH5" s="14">
        <v>114.81</v>
      </c>
      <c r="AI5" s="14">
        <v>152.97</v>
      </c>
      <c r="AJ5" s="14">
        <v>108.7</v>
      </c>
      <c r="AK5" s="14">
        <v>132.75</v>
      </c>
      <c r="AL5" s="14">
        <v>106.05</v>
      </c>
      <c r="AM5" s="14">
        <v>108.03</v>
      </c>
      <c r="AN5" s="14">
        <v>108.92</v>
      </c>
      <c r="AO5" s="14">
        <v>100.75</v>
      </c>
      <c r="AP5" s="14">
        <v>172.5</v>
      </c>
      <c r="AQ5" s="10"/>
      <c r="AR5" s="10"/>
      <c r="AS5" s="10"/>
      <c r="AT5" s="10"/>
      <c r="AU5" s="10"/>
      <c r="AV5" s="10"/>
      <c r="AW5" s="10"/>
      <c r="AX5" s="10"/>
      <c r="AY5" s="9" t="s">
        <v>0</v>
      </c>
      <c r="AZ5" s="23" t="s">
        <v>127</v>
      </c>
      <c r="BA5" s="14">
        <v>268.17</v>
      </c>
      <c r="BB5" s="14">
        <v>271.89999999999998</v>
      </c>
      <c r="BC5" s="14">
        <v>301.89</v>
      </c>
      <c r="BD5" s="14">
        <v>305.79000000000002</v>
      </c>
      <c r="BE5" s="14">
        <v>332.08</v>
      </c>
      <c r="BF5" s="14">
        <v>325.56</v>
      </c>
      <c r="BG5" s="14">
        <v>331.65</v>
      </c>
      <c r="BH5" s="14">
        <v>300.01</v>
      </c>
      <c r="BI5" s="14">
        <v>285.23</v>
      </c>
      <c r="BJ5" s="10"/>
      <c r="BK5" s="14">
        <v>149.41999999999999</v>
      </c>
      <c r="BL5" s="14">
        <v>148.80000000000001</v>
      </c>
      <c r="BM5" s="14">
        <v>149.69999999999999</v>
      </c>
      <c r="BN5" s="14">
        <v>139.72999999999999</v>
      </c>
      <c r="BO5" s="14">
        <v>167.64</v>
      </c>
      <c r="BP5" s="14">
        <v>143.21</v>
      </c>
      <c r="BQ5" s="14">
        <v>149.09</v>
      </c>
      <c r="BR5" s="14">
        <v>134.63</v>
      </c>
      <c r="BS5" s="14">
        <v>138.88999999999999</v>
      </c>
      <c r="BT5" s="10"/>
      <c r="BU5" s="14">
        <v>386.93</v>
      </c>
      <c r="BV5" s="14">
        <v>395</v>
      </c>
      <c r="BW5" s="14">
        <v>454.08</v>
      </c>
      <c r="BX5" s="14">
        <v>471.85</v>
      </c>
      <c r="BY5" s="14">
        <v>496.51</v>
      </c>
      <c r="BZ5" s="14">
        <v>507.91</v>
      </c>
      <c r="CA5" s="14">
        <v>514.22</v>
      </c>
      <c r="CB5" s="14">
        <v>465.38</v>
      </c>
      <c r="CC5" s="14">
        <v>431.57</v>
      </c>
      <c r="CD5" s="10"/>
      <c r="CE5" s="10"/>
      <c r="CF5" s="10"/>
      <c r="CG5" s="10"/>
      <c r="CH5" s="9" t="s">
        <v>0</v>
      </c>
      <c r="CI5" s="23" t="s">
        <v>0</v>
      </c>
      <c r="CJ5" s="23" t="s">
        <v>127</v>
      </c>
      <c r="CK5" s="14">
        <v>97.11</v>
      </c>
      <c r="CL5" s="14">
        <v>87.11</v>
      </c>
      <c r="CM5" s="14">
        <v>103.63</v>
      </c>
      <c r="CN5" s="14">
        <v>122.43</v>
      </c>
      <c r="CO5" s="14">
        <v>97.78</v>
      </c>
      <c r="CP5" s="14">
        <v>106.73</v>
      </c>
      <c r="CQ5" s="14">
        <v>108.81</v>
      </c>
      <c r="CR5" s="14">
        <v>115.65</v>
      </c>
      <c r="CS5" s="14">
        <v>124.08</v>
      </c>
      <c r="CT5" s="10"/>
      <c r="CU5" s="14">
        <v>117.78</v>
      </c>
      <c r="CV5" s="14">
        <v>128.5</v>
      </c>
      <c r="CW5" s="14">
        <v>130.51</v>
      </c>
      <c r="CX5" s="14">
        <v>135.44</v>
      </c>
      <c r="CY5" s="14">
        <v>131.81</v>
      </c>
      <c r="CZ5" s="14">
        <v>136.66999999999999</v>
      </c>
      <c r="DA5" s="14">
        <v>142.81</v>
      </c>
      <c r="DB5" s="14">
        <v>135.11000000000001</v>
      </c>
      <c r="DC5" s="14">
        <v>130.33000000000001</v>
      </c>
      <c r="DD5" s="10"/>
      <c r="DE5" s="14">
        <v>97.61</v>
      </c>
      <c r="DF5" s="14">
        <v>83.09</v>
      </c>
      <c r="DG5" s="14">
        <v>98.48</v>
      </c>
      <c r="DH5" s="14">
        <v>119.7</v>
      </c>
      <c r="DI5" s="14">
        <v>87.17</v>
      </c>
      <c r="DJ5" s="14">
        <v>99.27</v>
      </c>
      <c r="DK5" s="14">
        <v>100.11</v>
      </c>
      <c r="DL5" s="14">
        <v>107.17</v>
      </c>
      <c r="DM5" s="14">
        <v>129.88999999999999</v>
      </c>
      <c r="DO5" s="14">
        <v>75.94</v>
      </c>
      <c r="DP5" s="14">
        <v>49.74</v>
      </c>
      <c r="DQ5" s="14">
        <v>81.900000000000006</v>
      </c>
      <c r="DR5" s="14">
        <v>112.14</v>
      </c>
      <c r="DS5" s="14">
        <v>74.349999999999994</v>
      </c>
      <c r="DT5" s="14">
        <v>84.26</v>
      </c>
      <c r="DU5" s="14">
        <v>83.51</v>
      </c>
      <c r="DV5" s="14">
        <v>104.67</v>
      </c>
      <c r="DW5" s="14">
        <v>112.04</v>
      </c>
      <c r="DY5" s="11"/>
      <c r="DZ5" s="11"/>
    </row>
    <row r="6" spans="1:141" ht="12.75" customHeight="1" x14ac:dyDescent="0.2">
      <c r="A6" s="9" t="s">
        <v>1</v>
      </c>
      <c r="B6" s="23" t="s">
        <v>1</v>
      </c>
      <c r="C6" s="23" t="s">
        <v>128</v>
      </c>
      <c r="D6" s="14">
        <v>182.22</v>
      </c>
      <c r="E6" s="14">
        <v>193.37</v>
      </c>
      <c r="F6" s="14">
        <v>190.19</v>
      </c>
      <c r="G6" s="14">
        <v>180.74</v>
      </c>
      <c r="H6" s="14">
        <v>189.32</v>
      </c>
      <c r="I6" s="14">
        <v>168.84</v>
      </c>
      <c r="J6" s="14">
        <v>164.88</v>
      </c>
      <c r="K6" s="14">
        <v>157.6</v>
      </c>
      <c r="L6" s="14">
        <v>165.91</v>
      </c>
      <c r="M6" s="10"/>
      <c r="N6" s="14">
        <v>148.75</v>
      </c>
      <c r="O6" s="14">
        <v>167.4</v>
      </c>
      <c r="P6" s="14">
        <v>132.83000000000001</v>
      </c>
      <c r="Q6" s="14">
        <v>141.47</v>
      </c>
      <c r="R6" s="14">
        <v>136.15</v>
      </c>
      <c r="S6" s="14">
        <v>117.2</v>
      </c>
      <c r="T6" s="14">
        <v>101.92</v>
      </c>
      <c r="U6" s="14">
        <v>85.14</v>
      </c>
      <c r="V6" s="14">
        <v>88.4</v>
      </c>
      <c r="W6" s="10"/>
      <c r="X6" s="14">
        <v>182.02</v>
      </c>
      <c r="Y6" s="14">
        <v>199.82</v>
      </c>
      <c r="Z6" s="14">
        <v>170.52</v>
      </c>
      <c r="AA6" s="14">
        <v>178.76</v>
      </c>
      <c r="AB6" s="14">
        <v>146.04</v>
      </c>
      <c r="AC6" s="14">
        <v>132.69999999999999</v>
      </c>
      <c r="AD6" s="14">
        <v>117.69</v>
      </c>
      <c r="AE6" s="14">
        <v>92.79</v>
      </c>
      <c r="AF6" s="14">
        <v>70.06</v>
      </c>
      <c r="AG6" s="10"/>
      <c r="AH6" s="14">
        <v>115.48</v>
      </c>
      <c r="AI6" s="14">
        <v>134.99</v>
      </c>
      <c r="AJ6" s="14">
        <v>95.14</v>
      </c>
      <c r="AK6" s="14">
        <v>104.19</v>
      </c>
      <c r="AL6" s="14">
        <v>126.26</v>
      </c>
      <c r="AM6" s="14">
        <v>101.69</v>
      </c>
      <c r="AN6" s="14">
        <v>86.15</v>
      </c>
      <c r="AO6" s="14">
        <v>77.489999999999995</v>
      </c>
      <c r="AP6" s="14">
        <v>106.74</v>
      </c>
      <c r="AQ6" s="10"/>
      <c r="AR6" s="10"/>
      <c r="AS6" s="10"/>
      <c r="AT6" s="10"/>
      <c r="AU6" s="10"/>
      <c r="AV6" s="10"/>
      <c r="AW6" s="10"/>
      <c r="AX6" s="10"/>
      <c r="AY6" s="9" t="s">
        <v>1</v>
      </c>
      <c r="AZ6" s="23" t="s">
        <v>128</v>
      </c>
      <c r="BA6" s="14">
        <v>299.05</v>
      </c>
      <c r="BB6" s="14">
        <v>314.31</v>
      </c>
      <c r="BC6" s="14">
        <v>345.69</v>
      </c>
      <c r="BD6" s="14">
        <v>311.58999999999997</v>
      </c>
      <c r="BE6" s="14">
        <v>329.89</v>
      </c>
      <c r="BF6" s="14">
        <v>292.38</v>
      </c>
      <c r="BG6" s="14">
        <v>294.52999999999997</v>
      </c>
      <c r="BH6" s="14">
        <v>282.14</v>
      </c>
      <c r="BI6" s="14">
        <v>293.31</v>
      </c>
      <c r="BJ6" s="10"/>
      <c r="BK6" s="14">
        <v>125.15</v>
      </c>
      <c r="BL6" s="14">
        <v>148.51</v>
      </c>
      <c r="BM6" s="14">
        <v>143.68</v>
      </c>
      <c r="BN6" s="14">
        <v>124.99</v>
      </c>
      <c r="BO6" s="14">
        <v>122.03</v>
      </c>
      <c r="BP6" s="14">
        <v>130.80000000000001</v>
      </c>
      <c r="BQ6" s="14">
        <v>125.16</v>
      </c>
      <c r="BR6" s="14">
        <v>124.04</v>
      </c>
      <c r="BS6" s="14">
        <v>134.30000000000001</v>
      </c>
      <c r="BT6" s="10"/>
      <c r="BU6" s="14">
        <v>472.94</v>
      </c>
      <c r="BV6" s="14">
        <v>480.1</v>
      </c>
      <c r="BW6" s="14">
        <v>547.70000000000005</v>
      </c>
      <c r="BX6" s="14">
        <v>498.19</v>
      </c>
      <c r="BY6" s="14">
        <v>537.76</v>
      </c>
      <c r="BZ6" s="14">
        <v>453.97</v>
      </c>
      <c r="CA6" s="14">
        <v>463.9</v>
      </c>
      <c r="CB6" s="14">
        <v>440.24</v>
      </c>
      <c r="CC6" s="14">
        <v>452.33</v>
      </c>
      <c r="CD6" s="10"/>
      <c r="CE6" s="10"/>
      <c r="CF6" s="10"/>
      <c r="CG6" s="10"/>
      <c r="CH6" s="9" t="s">
        <v>1</v>
      </c>
      <c r="CI6" s="23" t="s">
        <v>1</v>
      </c>
      <c r="CJ6" s="23" t="s">
        <v>128</v>
      </c>
      <c r="CK6" s="14">
        <v>98.87</v>
      </c>
      <c r="CL6" s="14">
        <v>98.41</v>
      </c>
      <c r="CM6" s="14">
        <v>92.06</v>
      </c>
      <c r="CN6" s="14">
        <v>89.15</v>
      </c>
      <c r="CO6" s="14">
        <v>101.93</v>
      </c>
      <c r="CP6" s="14">
        <v>96.95</v>
      </c>
      <c r="CQ6" s="14">
        <v>98.19</v>
      </c>
      <c r="CR6" s="14">
        <v>105.52</v>
      </c>
      <c r="CS6" s="14">
        <v>116.02</v>
      </c>
      <c r="CT6" s="10"/>
      <c r="CU6" s="14">
        <v>113.94</v>
      </c>
      <c r="CV6" s="14">
        <v>122.51</v>
      </c>
      <c r="CW6" s="14">
        <v>119.77</v>
      </c>
      <c r="CX6" s="14">
        <v>112.44</v>
      </c>
      <c r="CY6" s="14">
        <v>122.37</v>
      </c>
      <c r="CZ6" s="14">
        <v>122.61</v>
      </c>
      <c r="DA6" s="14">
        <v>120.61</v>
      </c>
      <c r="DB6" s="14">
        <v>118.92</v>
      </c>
      <c r="DC6" s="14">
        <v>116.23</v>
      </c>
      <c r="DD6" s="10"/>
      <c r="DE6" s="14">
        <v>105.32</v>
      </c>
      <c r="DF6" s="14">
        <v>94.95</v>
      </c>
      <c r="DG6" s="14">
        <v>86.58</v>
      </c>
      <c r="DH6" s="14">
        <v>87.53</v>
      </c>
      <c r="DI6" s="14">
        <v>98.22</v>
      </c>
      <c r="DJ6" s="14">
        <v>94.46</v>
      </c>
      <c r="DK6" s="14">
        <v>96.15</v>
      </c>
      <c r="DL6" s="14">
        <v>105.28</v>
      </c>
      <c r="DM6" s="14">
        <v>126.6</v>
      </c>
      <c r="DO6" s="14">
        <v>77.36</v>
      </c>
      <c r="DP6" s="14">
        <v>77.78</v>
      </c>
      <c r="DQ6" s="14">
        <v>69.81</v>
      </c>
      <c r="DR6" s="14">
        <v>67.489999999999995</v>
      </c>
      <c r="DS6" s="14">
        <v>85.19</v>
      </c>
      <c r="DT6" s="14">
        <v>73.790000000000006</v>
      </c>
      <c r="DU6" s="14">
        <v>77.81</v>
      </c>
      <c r="DV6" s="14">
        <v>92.34</v>
      </c>
      <c r="DW6" s="14">
        <v>105.22</v>
      </c>
      <c r="DY6" s="11"/>
      <c r="DZ6" s="11"/>
    </row>
    <row r="7" spans="1:141" ht="12.75" customHeight="1" x14ac:dyDescent="0.2">
      <c r="A7" s="9" t="s">
        <v>2</v>
      </c>
      <c r="B7" s="23" t="s">
        <v>2</v>
      </c>
      <c r="C7" s="23" t="s">
        <v>129</v>
      </c>
      <c r="D7" s="14">
        <v>92.54</v>
      </c>
      <c r="E7" s="14">
        <v>97.52</v>
      </c>
      <c r="F7" s="14">
        <v>86.56</v>
      </c>
      <c r="G7" s="14">
        <v>86.15</v>
      </c>
      <c r="H7" s="14">
        <v>94.74</v>
      </c>
      <c r="I7" s="14">
        <v>79.61</v>
      </c>
      <c r="J7" s="14">
        <v>82.66</v>
      </c>
      <c r="K7" s="14">
        <v>85.29</v>
      </c>
      <c r="L7" s="14">
        <v>85.57</v>
      </c>
      <c r="M7" s="10"/>
      <c r="N7" s="14">
        <v>91.26</v>
      </c>
      <c r="O7" s="14">
        <v>92.44</v>
      </c>
      <c r="P7" s="14">
        <v>68.62</v>
      </c>
      <c r="Q7" s="14">
        <v>71.38</v>
      </c>
      <c r="R7" s="14">
        <v>66.150000000000006</v>
      </c>
      <c r="S7" s="14">
        <v>52.74</v>
      </c>
      <c r="T7" s="14">
        <v>49.88</v>
      </c>
      <c r="U7" s="14">
        <v>51.01</v>
      </c>
      <c r="V7" s="14">
        <v>45.18</v>
      </c>
      <c r="W7" s="10"/>
      <c r="X7" s="14">
        <v>99.21</v>
      </c>
      <c r="Y7" s="14">
        <v>90.77</v>
      </c>
      <c r="Z7" s="14">
        <v>78.36</v>
      </c>
      <c r="AA7" s="14">
        <v>83.58</v>
      </c>
      <c r="AB7" s="14">
        <v>72.87</v>
      </c>
      <c r="AC7" s="14">
        <v>54.23</v>
      </c>
      <c r="AD7" s="14">
        <v>49.77</v>
      </c>
      <c r="AE7" s="14">
        <v>52.85</v>
      </c>
      <c r="AF7" s="14">
        <v>50.02</v>
      </c>
      <c r="AG7" s="10"/>
      <c r="AH7" s="14">
        <v>83.31</v>
      </c>
      <c r="AI7" s="14">
        <v>94.1</v>
      </c>
      <c r="AJ7" s="14">
        <v>58.89</v>
      </c>
      <c r="AK7" s="14">
        <v>59.17</v>
      </c>
      <c r="AL7" s="14">
        <v>59.42</v>
      </c>
      <c r="AM7" s="14">
        <v>51.25</v>
      </c>
      <c r="AN7" s="14">
        <v>50</v>
      </c>
      <c r="AO7" s="14">
        <v>49.17</v>
      </c>
      <c r="AP7" s="14">
        <v>40.340000000000003</v>
      </c>
      <c r="AQ7" s="10"/>
      <c r="AR7" s="10"/>
      <c r="AS7" s="10"/>
      <c r="AT7" s="10"/>
      <c r="AU7" s="10"/>
      <c r="AV7" s="10"/>
      <c r="AW7" s="10"/>
      <c r="AX7" s="10"/>
      <c r="AY7" s="9" t="s">
        <v>2</v>
      </c>
      <c r="AZ7" s="23" t="s">
        <v>129</v>
      </c>
      <c r="BA7" s="14">
        <v>118.97</v>
      </c>
      <c r="BB7" s="14">
        <v>122.13</v>
      </c>
      <c r="BC7" s="14">
        <v>123.68</v>
      </c>
      <c r="BD7" s="14">
        <v>117.02</v>
      </c>
      <c r="BE7" s="14">
        <v>129.37</v>
      </c>
      <c r="BF7" s="14">
        <v>116.54</v>
      </c>
      <c r="BG7" s="14">
        <v>123.4</v>
      </c>
      <c r="BH7" s="14">
        <v>126.55</v>
      </c>
      <c r="BI7" s="14">
        <v>127.71</v>
      </c>
      <c r="BJ7" s="10"/>
      <c r="BK7" s="14">
        <v>105.4</v>
      </c>
      <c r="BL7" s="14">
        <v>107.71</v>
      </c>
      <c r="BM7" s="14">
        <v>95.47</v>
      </c>
      <c r="BN7" s="14">
        <v>99.49</v>
      </c>
      <c r="BO7" s="14">
        <v>112.35</v>
      </c>
      <c r="BP7" s="14">
        <v>100.52</v>
      </c>
      <c r="BQ7" s="14">
        <v>107.38</v>
      </c>
      <c r="BR7" s="14">
        <v>104.62</v>
      </c>
      <c r="BS7" s="14">
        <v>102.76</v>
      </c>
      <c r="BT7" s="10"/>
      <c r="BU7" s="14">
        <v>132.53</v>
      </c>
      <c r="BV7" s="14">
        <v>136.55000000000001</v>
      </c>
      <c r="BW7" s="14">
        <v>151.88999999999999</v>
      </c>
      <c r="BX7" s="14">
        <v>134.55000000000001</v>
      </c>
      <c r="BY7" s="14">
        <v>146.4</v>
      </c>
      <c r="BZ7" s="14">
        <v>132.56</v>
      </c>
      <c r="CA7" s="14">
        <v>139.41999999999999</v>
      </c>
      <c r="CB7" s="14">
        <v>148.47</v>
      </c>
      <c r="CC7" s="14">
        <v>152.66</v>
      </c>
      <c r="CD7" s="10"/>
      <c r="CE7" s="10"/>
      <c r="CF7" s="10"/>
      <c r="CG7" s="10"/>
      <c r="CH7" s="9" t="s">
        <v>2</v>
      </c>
      <c r="CI7" s="23" t="s">
        <v>2</v>
      </c>
      <c r="CJ7" s="23" t="s">
        <v>129</v>
      </c>
      <c r="CK7" s="14">
        <v>67.400000000000006</v>
      </c>
      <c r="CL7" s="14">
        <v>77.98</v>
      </c>
      <c r="CM7" s="14">
        <v>67.37</v>
      </c>
      <c r="CN7" s="14">
        <v>70.06</v>
      </c>
      <c r="CO7" s="14">
        <v>88.7</v>
      </c>
      <c r="CP7" s="14">
        <v>69.55</v>
      </c>
      <c r="CQ7" s="14">
        <v>74.7</v>
      </c>
      <c r="CR7" s="14">
        <v>78.33</v>
      </c>
      <c r="CS7" s="14">
        <v>83.81</v>
      </c>
      <c r="CT7" s="10"/>
      <c r="CU7" s="14">
        <v>102.57</v>
      </c>
      <c r="CV7" s="14">
        <v>104.86</v>
      </c>
      <c r="CW7" s="14">
        <v>103.25</v>
      </c>
      <c r="CX7" s="14">
        <v>106.9</v>
      </c>
      <c r="CY7" s="14">
        <v>111.3</v>
      </c>
      <c r="CZ7" s="14">
        <v>110.42</v>
      </c>
      <c r="DA7" s="14">
        <v>110.89</v>
      </c>
      <c r="DB7" s="14">
        <v>106.9</v>
      </c>
      <c r="DC7" s="14">
        <v>105.9</v>
      </c>
      <c r="DD7" s="10"/>
      <c r="DE7" s="14">
        <v>64.25</v>
      </c>
      <c r="DF7" s="14">
        <v>72.88</v>
      </c>
      <c r="DG7" s="14">
        <v>61.24</v>
      </c>
      <c r="DH7" s="14">
        <v>61.23</v>
      </c>
      <c r="DI7" s="14">
        <v>84.36</v>
      </c>
      <c r="DJ7" s="14">
        <v>52.24</v>
      </c>
      <c r="DK7" s="14">
        <v>65.040000000000006</v>
      </c>
      <c r="DL7" s="14">
        <v>73.790000000000006</v>
      </c>
      <c r="DM7" s="14">
        <v>82.31</v>
      </c>
      <c r="DO7" s="14">
        <v>35.39</v>
      </c>
      <c r="DP7" s="14">
        <v>56.2</v>
      </c>
      <c r="DQ7" s="14">
        <v>37.630000000000003</v>
      </c>
      <c r="DR7" s="14">
        <v>42.03</v>
      </c>
      <c r="DS7" s="14">
        <v>70.430000000000007</v>
      </c>
      <c r="DT7" s="14">
        <v>45.99</v>
      </c>
      <c r="DU7" s="14">
        <v>48.16</v>
      </c>
      <c r="DV7" s="14">
        <v>54.29</v>
      </c>
      <c r="DW7" s="14">
        <v>63.2</v>
      </c>
      <c r="DY7" s="11"/>
      <c r="DZ7" s="11"/>
    </row>
    <row r="8" spans="1:141" ht="12.75" customHeight="1" x14ac:dyDescent="0.2">
      <c r="A8" s="9" t="s">
        <v>3</v>
      </c>
      <c r="B8" s="23" t="s">
        <v>3</v>
      </c>
      <c r="C8" s="23" t="s">
        <v>130</v>
      </c>
      <c r="D8" s="14">
        <v>140.35</v>
      </c>
      <c r="E8" s="14">
        <v>135.66</v>
      </c>
      <c r="F8" s="14">
        <v>156.51</v>
      </c>
      <c r="G8" s="14">
        <v>158.33000000000001</v>
      </c>
      <c r="H8" s="14">
        <v>147.47</v>
      </c>
      <c r="I8" s="14">
        <v>137.44999999999999</v>
      </c>
      <c r="J8" s="14">
        <v>137.78</v>
      </c>
      <c r="K8" s="14">
        <v>116.15</v>
      </c>
      <c r="L8" s="14">
        <v>97.58</v>
      </c>
      <c r="M8" s="10"/>
      <c r="N8" s="14">
        <v>166.03</v>
      </c>
      <c r="O8" s="14">
        <v>151.38</v>
      </c>
      <c r="P8" s="14">
        <v>178.71</v>
      </c>
      <c r="Q8" s="14">
        <v>167.11</v>
      </c>
      <c r="R8" s="14">
        <v>163.91</v>
      </c>
      <c r="S8" s="14">
        <v>139.46</v>
      </c>
      <c r="T8" s="14">
        <v>119.56</v>
      </c>
      <c r="U8" s="14">
        <v>89.97</v>
      </c>
      <c r="V8" s="14">
        <v>65.55</v>
      </c>
      <c r="W8" s="10"/>
      <c r="X8" s="14">
        <v>186.45</v>
      </c>
      <c r="Y8" s="14">
        <v>174.7</v>
      </c>
      <c r="Z8" s="14">
        <v>187.81</v>
      </c>
      <c r="AA8" s="14">
        <v>174.4</v>
      </c>
      <c r="AB8" s="14">
        <v>179.86</v>
      </c>
      <c r="AC8" s="14">
        <v>148.02000000000001</v>
      </c>
      <c r="AD8" s="14">
        <v>122.5</v>
      </c>
      <c r="AE8" s="14">
        <v>95.97</v>
      </c>
      <c r="AF8" s="14">
        <v>68.73</v>
      </c>
      <c r="AG8" s="10"/>
      <c r="AH8" s="14">
        <v>145.61000000000001</v>
      </c>
      <c r="AI8" s="14">
        <v>128.06</v>
      </c>
      <c r="AJ8" s="14">
        <v>169.6</v>
      </c>
      <c r="AK8" s="14">
        <v>159.82</v>
      </c>
      <c r="AL8" s="14">
        <v>147.96</v>
      </c>
      <c r="AM8" s="14">
        <v>130.88999999999999</v>
      </c>
      <c r="AN8" s="14">
        <v>116.62</v>
      </c>
      <c r="AO8" s="14">
        <v>83.97</v>
      </c>
      <c r="AP8" s="14">
        <v>62.36</v>
      </c>
      <c r="AQ8" s="10"/>
      <c r="AR8" s="10"/>
      <c r="AS8" s="10"/>
      <c r="AT8" s="10"/>
      <c r="AU8" s="10"/>
      <c r="AV8" s="10"/>
      <c r="AW8" s="10"/>
      <c r="AX8" s="10"/>
      <c r="AY8" s="9" t="s">
        <v>3</v>
      </c>
      <c r="AZ8" s="23" t="s">
        <v>130</v>
      </c>
      <c r="BA8" s="14">
        <v>170.23</v>
      </c>
      <c r="BB8" s="14">
        <v>172.54</v>
      </c>
      <c r="BC8" s="14">
        <v>210.29</v>
      </c>
      <c r="BD8" s="14">
        <v>218.08</v>
      </c>
      <c r="BE8" s="14">
        <v>197.1</v>
      </c>
      <c r="BF8" s="14">
        <v>198.33</v>
      </c>
      <c r="BG8" s="14">
        <v>210.54</v>
      </c>
      <c r="BH8" s="14">
        <v>180.04</v>
      </c>
      <c r="BI8" s="14">
        <v>156.80000000000001</v>
      </c>
      <c r="BJ8" s="10"/>
      <c r="BK8" s="14">
        <v>141.15</v>
      </c>
      <c r="BL8" s="14">
        <v>125.29</v>
      </c>
      <c r="BM8" s="14">
        <v>154.01</v>
      </c>
      <c r="BN8" s="14">
        <v>148.41999999999999</v>
      </c>
      <c r="BO8" s="14">
        <v>123.68</v>
      </c>
      <c r="BP8" s="14">
        <v>127.85</v>
      </c>
      <c r="BQ8" s="14">
        <v>157.22999999999999</v>
      </c>
      <c r="BR8" s="14">
        <v>134.08000000000001</v>
      </c>
      <c r="BS8" s="14">
        <v>123.81</v>
      </c>
      <c r="BT8" s="10"/>
      <c r="BU8" s="14">
        <v>199.31</v>
      </c>
      <c r="BV8" s="14">
        <v>219.8</v>
      </c>
      <c r="BW8" s="14">
        <v>266.57</v>
      </c>
      <c r="BX8" s="14">
        <v>287.74</v>
      </c>
      <c r="BY8" s="14">
        <v>270.52</v>
      </c>
      <c r="BZ8" s="14">
        <v>268.8</v>
      </c>
      <c r="CA8" s="14">
        <v>263.86</v>
      </c>
      <c r="CB8" s="14">
        <v>226.01</v>
      </c>
      <c r="CC8" s="14">
        <v>189.79</v>
      </c>
      <c r="CD8" s="10"/>
      <c r="CE8" s="10"/>
      <c r="CF8" s="10"/>
      <c r="CG8" s="10"/>
      <c r="CH8" s="9" t="s">
        <v>3</v>
      </c>
      <c r="CI8" s="23" t="s">
        <v>3</v>
      </c>
      <c r="CJ8" s="23" t="s">
        <v>130</v>
      </c>
      <c r="CK8" s="14">
        <v>84.79</v>
      </c>
      <c r="CL8" s="14">
        <v>83.06</v>
      </c>
      <c r="CM8" s="14">
        <v>80.52</v>
      </c>
      <c r="CN8" s="14">
        <v>89.79</v>
      </c>
      <c r="CO8" s="14">
        <v>81.400000000000006</v>
      </c>
      <c r="CP8" s="14">
        <v>74.58</v>
      </c>
      <c r="CQ8" s="14">
        <v>83.25</v>
      </c>
      <c r="CR8" s="14">
        <v>78.44</v>
      </c>
      <c r="CS8" s="14">
        <v>70.400000000000006</v>
      </c>
      <c r="CT8" s="10"/>
      <c r="CU8" s="14">
        <v>103.41</v>
      </c>
      <c r="CV8" s="14">
        <v>107.49</v>
      </c>
      <c r="CW8" s="14">
        <v>118.07</v>
      </c>
      <c r="CX8" s="14">
        <v>113.08</v>
      </c>
      <c r="CY8" s="14">
        <v>105.26</v>
      </c>
      <c r="CZ8" s="14">
        <v>112.97</v>
      </c>
      <c r="DA8" s="14">
        <v>117.79</v>
      </c>
      <c r="DB8" s="14">
        <v>106.87</v>
      </c>
      <c r="DC8" s="14">
        <v>98.67</v>
      </c>
      <c r="DD8" s="10"/>
      <c r="DE8" s="14">
        <v>74.400000000000006</v>
      </c>
      <c r="DF8" s="14">
        <v>85.15</v>
      </c>
      <c r="DG8" s="14">
        <v>83.86</v>
      </c>
      <c r="DH8" s="14">
        <v>83.45</v>
      </c>
      <c r="DI8" s="14">
        <v>73.53</v>
      </c>
      <c r="DJ8" s="14">
        <v>65.400000000000006</v>
      </c>
      <c r="DK8" s="14">
        <v>77.05</v>
      </c>
      <c r="DL8" s="14">
        <v>75.09</v>
      </c>
      <c r="DM8" s="14">
        <v>65.91</v>
      </c>
      <c r="DO8" s="14">
        <v>76.58</v>
      </c>
      <c r="DP8" s="14">
        <v>56.53</v>
      </c>
      <c r="DQ8" s="14">
        <v>39.65</v>
      </c>
      <c r="DR8" s="14">
        <v>72.819999999999993</v>
      </c>
      <c r="DS8" s="14">
        <v>65.400000000000006</v>
      </c>
      <c r="DT8" s="14">
        <v>45.37</v>
      </c>
      <c r="DU8" s="14">
        <v>54.91</v>
      </c>
      <c r="DV8" s="14">
        <v>53.36</v>
      </c>
      <c r="DW8" s="14">
        <v>46.63</v>
      </c>
      <c r="DY8" s="11"/>
      <c r="DZ8" s="11"/>
    </row>
    <row r="9" spans="1:141" ht="12.75" customHeight="1" x14ac:dyDescent="0.2">
      <c r="A9" s="9" t="s">
        <v>4</v>
      </c>
      <c r="B9" s="23" t="s">
        <v>4</v>
      </c>
      <c r="C9" s="23" t="s">
        <v>131</v>
      </c>
      <c r="D9" s="14">
        <v>122.44</v>
      </c>
      <c r="E9" s="14">
        <v>113.51</v>
      </c>
      <c r="F9" s="14">
        <v>118.74</v>
      </c>
      <c r="G9" s="14">
        <v>118.92</v>
      </c>
      <c r="H9" s="14">
        <v>116.18</v>
      </c>
      <c r="I9" s="14">
        <v>120.79</v>
      </c>
      <c r="J9" s="14">
        <v>117.83</v>
      </c>
      <c r="K9" s="14">
        <v>112.43</v>
      </c>
      <c r="L9" s="14">
        <v>91.71</v>
      </c>
      <c r="M9" s="10"/>
      <c r="N9" s="14">
        <v>119.55</v>
      </c>
      <c r="O9" s="14">
        <v>98.48</v>
      </c>
      <c r="P9" s="14">
        <v>104.68</v>
      </c>
      <c r="Q9" s="14">
        <v>100</v>
      </c>
      <c r="R9" s="14">
        <v>107.33</v>
      </c>
      <c r="S9" s="14">
        <v>113.35</v>
      </c>
      <c r="T9" s="14">
        <v>106.07</v>
      </c>
      <c r="U9" s="14">
        <v>93.81</v>
      </c>
      <c r="V9" s="14">
        <v>72.16</v>
      </c>
      <c r="W9" s="10"/>
      <c r="X9" s="14">
        <v>122.1</v>
      </c>
      <c r="Y9" s="14">
        <v>108.38</v>
      </c>
      <c r="Z9" s="14">
        <v>100.09</v>
      </c>
      <c r="AA9" s="14">
        <v>90.95</v>
      </c>
      <c r="AB9" s="14">
        <v>108.56</v>
      </c>
      <c r="AC9" s="14">
        <v>109.85</v>
      </c>
      <c r="AD9" s="14">
        <v>106.01</v>
      </c>
      <c r="AE9" s="14">
        <v>94.88</v>
      </c>
      <c r="AF9" s="14">
        <v>76.17</v>
      </c>
      <c r="AG9" s="10"/>
      <c r="AH9" s="14">
        <v>116.99</v>
      </c>
      <c r="AI9" s="14">
        <v>88.58</v>
      </c>
      <c r="AJ9" s="14">
        <v>109.27</v>
      </c>
      <c r="AK9" s="14">
        <v>109.05</v>
      </c>
      <c r="AL9" s="14">
        <v>106.11</v>
      </c>
      <c r="AM9" s="14">
        <v>116.86</v>
      </c>
      <c r="AN9" s="14">
        <v>106.13</v>
      </c>
      <c r="AO9" s="14">
        <v>92.74</v>
      </c>
      <c r="AP9" s="14">
        <v>68.150000000000006</v>
      </c>
      <c r="AQ9" s="10"/>
      <c r="AR9" s="10"/>
      <c r="AS9" s="10"/>
      <c r="AT9" s="10"/>
      <c r="AU9" s="10"/>
      <c r="AV9" s="10"/>
      <c r="AW9" s="10"/>
      <c r="AX9" s="10"/>
      <c r="AY9" s="9" t="s">
        <v>4</v>
      </c>
      <c r="AZ9" s="23" t="s">
        <v>131</v>
      </c>
      <c r="BA9" s="14">
        <v>163.47999999999999</v>
      </c>
      <c r="BB9" s="14">
        <v>152.77000000000001</v>
      </c>
      <c r="BC9" s="14">
        <v>161.93</v>
      </c>
      <c r="BD9" s="14">
        <v>169.41</v>
      </c>
      <c r="BE9" s="14">
        <v>153.66</v>
      </c>
      <c r="BF9" s="14">
        <v>161.41</v>
      </c>
      <c r="BG9" s="14">
        <v>157.28</v>
      </c>
      <c r="BH9" s="14">
        <v>154.91</v>
      </c>
      <c r="BI9" s="14">
        <v>128.83000000000001</v>
      </c>
      <c r="BJ9" s="10"/>
      <c r="BK9" s="14">
        <v>121.55</v>
      </c>
      <c r="BL9" s="14">
        <v>105.2</v>
      </c>
      <c r="BM9" s="14">
        <v>114.67</v>
      </c>
      <c r="BN9" s="14">
        <v>121</v>
      </c>
      <c r="BO9" s="14">
        <v>122.46</v>
      </c>
      <c r="BP9" s="14">
        <v>119.49</v>
      </c>
      <c r="BQ9" s="14">
        <v>111.79</v>
      </c>
      <c r="BR9" s="14">
        <v>106.86</v>
      </c>
      <c r="BS9" s="14">
        <v>88.37</v>
      </c>
      <c r="BT9" s="10"/>
      <c r="BU9" s="14">
        <v>205.41</v>
      </c>
      <c r="BV9" s="14">
        <v>200.35</v>
      </c>
      <c r="BW9" s="14">
        <v>209.18</v>
      </c>
      <c r="BX9" s="14">
        <v>217.81</v>
      </c>
      <c r="BY9" s="14">
        <v>184.85</v>
      </c>
      <c r="BZ9" s="14">
        <v>203.33</v>
      </c>
      <c r="CA9" s="14">
        <v>202.76</v>
      </c>
      <c r="CB9" s="14">
        <v>202.96</v>
      </c>
      <c r="CC9" s="14">
        <v>169.29</v>
      </c>
      <c r="CD9" s="10"/>
      <c r="CE9" s="10"/>
      <c r="CF9" s="10"/>
      <c r="CG9" s="10"/>
      <c r="CH9" s="9" t="s">
        <v>4</v>
      </c>
      <c r="CI9" s="23" t="s">
        <v>4</v>
      </c>
      <c r="CJ9" s="23" t="s">
        <v>131</v>
      </c>
      <c r="CK9" s="14">
        <v>84.3</v>
      </c>
      <c r="CL9" s="14">
        <v>89.27</v>
      </c>
      <c r="CM9" s="14">
        <v>89.62</v>
      </c>
      <c r="CN9" s="14">
        <v>87.37</v>
      </c>
      <c r="CO9" s="14">
        <v>87.55</v>
      </c>
      <c r="CP9" s="14">
        <v>87.59</v>
      </c>
      <c r="CQ9" s="14">
        <v>90.14</v>
      </c>
      <c r="CR9" s="14">
        <v>88.56</v>
      </c>
      <c r="CS9" s="14">
        <v>74.150000000000006</v>
      </c>
      <c r="CT9" s="10"/>
      <c r="CU9" s="14">
        <v>107.73</v>
      </c>
      <c r="CV9" s="14">
        <v>109.4</v>
      </c>
      <c r="CW9" s="14">
        <v>109.2</v>
      </c>
      <c r="CX9" s="14">
        <v>109.84</v>
      </c>
      <c r="CY9" s="14">
        <v>113.1</v>
      </c>
      <c r="CZ9" s="14">
        <v>117.95</v>
      </c>
      <c r="DA9" s="14">
        <v>118.96</v>
      </c>
      <c r="DB9" s="14">
        <v>116.14</v>
      </c>
      <c r="DC9" s="14">
        <v>101.33</v>
      </c>
      <c r="DD9" s="10"/>
      <c r="DE9" s="14">
        <v>81.3</v>
      </c>
      <c r="DF9" s="14">
        <v>87.82</v>
      </c>
      <c r="DG9" s="14">
        <v>84.66</v>
      </c>
      <c r="DH9" s="14">
        <v>84.35</v>
      </c>
      <c r="DI9" s="14">
        <v>82.02</v>
      </c>
      <c r="DJ9" s="14">
        <v>75.900000000000006</v>
      </c>
      <c r="DK9" s="14">
        <v>78.430000000000007</v>
      </c>
      <c r="DL9" s="14">
        <v>76.33</v>
      </c>
      <c r="DM9" s="14">
        <v>64.55</v>
      </c>
      <c r="DO9" s="14">
        <v>63.87</v>
      </c>
      <c r="DP9" s="14">
        <v>70.58</v>
      </c>
      <c r="DQ9" s="14">
        <v>75</v>
      </c>
      <c r="DR9" s="14">
        <v>67.900000000000006</v>
      </c>
      <c r="DS9" s="14">
        <v>67.52</v>
      </c>
      <c r="DT9" s="14">
        <v>68.92</v>
      </c>
      <c r="DU9" s="14">
        <v>73.03</v>
      </c>
      <c r="DV9" s="14">
        <v>73.209999999999994</v>
      </c>
      <c r="DW9" s="14">
        <v>56.58</v>
      </c>
      <c r="DY9" s="11"/>
      <c r="DZ9" s="11"/>
    </row>
    <row r="10" spans="1:141" ht="12.75" customHeight="1" x14ac:dyDescent="0.2">
      <c r="A10" s="9" t="s">
        <v>5</v>
      </c>
      <c r="B10" s="23" t="s">
        <v>5</v>
      </c>
      <c r="C10" s="23" t="s">
        <v>132</v>
      </c>
      <c r="D10" s="14">
        <v>95.58</v>
      </c>
      <c r="E10" s="14">
        <v>88.36</v>
      </c>
      <c r="F10" s="14">
        <v>96.32</v>
      </c>
      <c r="G10" s="14">
        <v>93.39</v>
      </c>
      <c r="H10" s="14">
        <v>91.82</v>
      </c>
      <c r="I10" s="14">
        <v>96.51</v>
      </c>
      <c r="J10" s="14">
        <v>102.69</v>
      </c>
      <c r="K10" s="14">
        <v>100.05</v>
      </c>
      <c r="L10" s="14">
        <v>97.64</v>
      </c>
      <c r="M10" s="10"/>
      <c r="N10" s="14">
        <v>88.74</v>
      </c>
      <c r="O10" s="14">
        <v>73.28</v>
      </c>
      <c r="P10" s="14">
        <v>75.7</v>
      </c>
      <c r="Q10" s="14">
        <v>72.61</v>
      </c>
      <c r="R10" s="14">
        <v>71.7</v>
      </c>
      <c r="S10" s="14">
        <v>55.87</v>
      </c>
      <c r="T10" s="14">
        <v>60.4</v>
      </c>
      <c r="U10" s="14">
        <v>63.28</v>
      </c>
      <c r="V10" s="14">
        <v>69.36</v>
      </c>
      <c r="W10" s="10"/>
      <c r="X10" s="14">
        <v>103.48</v>
      </c>
      <c r="Y10" s="14">
        <v>79.040000000000006</v>
      </c>
      <c r="Z10" s="14">
        <v>88.24</v>
      </c>
      <c r="AA10" s="14">
        <v>72.989999999999995</v>
      </c>
      <c r="AB10" s="14">
        <v>64.7</v>
      </c>
      <c r="AC10" s="14">
        <v>55.81</v>
      </c>
      <c r="AD10" s="14">
        <v>56.23</v>
      </c>
      <c r="AE10" s="14">
        <v>62.62</v>
      </c>
      <c r="AF10" s="14">
        <v>57.23</v>
      </c>
      <c r="AG10" s="10"/>
      <c r="AH10" s="14">
        <v>74</v>
      </c>
      <c r="AI10" s="14">
        <v>67.52</v>
      </c>
      <c r="AJ10" s="14">
        <v>63.16</v>
      </c>
      <c r="AK10" s="14">
        <v>72.23</v>
      </c>
      <c r="AL10" s="14">
        <v>78.709999999999994</v>
      </c>
      <c r="AM10" s="14">
        <v>55.93</v>
      </c>
      <c r="AN10" s="14">
        <v>64.569999999999993</v>
      </c>
      <c r="AO10" s="14">
        <v>63.94</v>
      </c>
      <c r="AP10" s="14">
        <v>81.5</v>
      </c>
      <c r="AQ10" s="10"/>
      <c r="AR10" s="10"/>
      <c r="AS10" s="10"/>
      <c r="AT10" s="10"/>
      <c r="AU10" s="10"/>
      <c r="AV10" s="10"/>
      <c r="AW10" s="10"/>
      <c r="AX10" s="10"/>
      <c r="AY10" s="9" t="s">
        <v>5</v>
      </c>
      <c r="AZ10" s="23" t="s">
        <v>132</v>
      </c>
      <c r="BA10" s="14">
        <v>117.7</v>
      </c>
      <c r="BB10" s="14">
        <v>115.41</v>
      </c>
      <c r="BC10" s="14">
        <v>128.34</v>
      </c>
      <c r="BD10" s="14">
        <v>129.5</v>
      </c>
      <c r="BE10" s="14">
        <v>124.96</v>
      </c>
      <c r="BF10" s="14">
        <v>140.56</v>
      </c>
      <c r="BG10" s="14">
        <v>147.84</v>
      </c>
      <c r="BH10" s="14">
        <v>144.86000000000001</v>
      </c>
      <c r="BI10" s="14">
        <v>138.13999999999999</v>
      </c>
      <c r="BJ10" s="10"/>
      <c r="BK10" s="14">
        <v>99.76</v>
      </c>
      <c r="BL10" s="14">
        <v>98.22</v>
      </c>
      <c r="BM10" s="14">
        <v>99.86</v>
      </c>
      <c r="BN10" s="14">
        <v>97.89</v>
      </c>
      <c r="BO10" s="14">
        <v>101.56</v>
      </c>
      <c r="BP10" s="14">
        <v>113.62</v>
      </c>
      <c r="BQ10" s="14">
        <v>120.71</v>
      </c>
      <c r="BR10" s="14">
        <v>112.45</v>
      </c>
      <c r="BS10" s="14">
        <v>104.61</v>
      </c>
      <c r="BT10" s="10"/>
      <c r="BU10" s="14">
        <v>135.63999999999999</v>
      </c>
      <c r="BV10" s="14">
        <v>132.6</v>
      </c>
      <c r="BW10" s="14">
        <v>156.83000000000001</v>
      </c>
      <c r="BX10" s="14">
        <v>161.11000000000001</v>
      </c>
      <c r="BY10" s="14">
        <v>148.35</v>
      </c>
      <c r="BZ10" s="14">
        <v>167.5</v>
      </c>
      <c r="CA10" s="14">
        <v>174.97</v>
      </c>
      <c r="CB10" s="14">
        <v>177.27</v>
      </c>
      <c r="CC10" s="14">
        <v>171.66</v>
      </c>
      <c r="CD10" s="10"/>
      <c r="CE10" s="10"/>
      <c r="CF10" s="10"/>
      <c r="CG10" s="10"/>
      <c r="CH10" s="9" t="s">
        <v>5</v>
      </c>
      <c r="CI10" s="23" t="s">
        <v>5</v>
      </c>
      <c r="CJ10" s="23" t="s">
        <v>132</v>
      </c>
      <c r="CK10" s="14">
        <v>80.3</v>
      </c>
      <c r="CL10" s="14">
        <v>76.38</v>
      </c>
      <c r="CM10" s="14">
        <v>84.92</v>
      </c>
      <c r="CN10" s="14">
        <v>78.05</v>
      </c>
      <c r="CO10" s="14">
        <v>78.81</v>
      </c>
      <c r="CP10" s="14">
        <v>93.11</v>
      </c>
      <c r="CQ10" s="14">
        <v>99.83</v>
      </c>
      <c r="CR10" s="14">
        <v>92.02</v>
      </c>
      <c r="CS10" s="14">
        <v>85.41</v>
      </c>
      <c r="CT10" s="10"/>
      <c r="CU10" s="14">
        <v>95.6</v>
      </c>
      <c r="CV10" s="14">
        <v>94.55</v>
      </c>
      <c r="CW10" s="14">
        <v>105.68</v>
      </c>
      <c r="CX10" s="14">
        <v>99</v>
      </c>
      <c r="CY10" s="14">
        <v>100.77</v>
      </c>
      <c r="CZ10" s="14">
        <v>106.74</v>
      </c>
      <c r="DA10" s="14">
        <v>108.35</v>
      </c>
      <c r="DB10" s="14">
        <v>104.12</v>
      </c>
      <c r="DC10" s="14">
        <v>101.72</v>
      </c>
      <c r="DD10" s="10"/>
      <c r="DE10" s="14">
        <v>75.209999999999994</v>
      </c>
      <c r="DF10" s="14">
        <v>74.05</v>
      </c>
      <c r="DG10" s="14">
        <v>77.790000000000006</v>
      </c>
      <c r="DH10" s="14">
        <v>72.66</v>
      </c>
      <c r="DI10" s="14">
        <v>75.27</v>
      </c>
      <c r="DJ10" s="14">
        <v>84.96</v>
      </c>
      <c r="DK10" s="14">
        <v>95.27</v>
      </c>
      <c r="DL10" s="14">
        <v>88.59</v>
      </c>
      <c r="DM10" s="14">
        <v>78.900000000000006</v>
      </c>
      <c r="DO10" s="14">
        <v>70.099999999999994</v>
      </c>
      <c r="DP10" s="14">
        <v>60.55</v>
      </c>
      <c r="DQ10" s="14">
        <v>71.3</v>
      </c>
      <c r="DR10" s="14">
        <v>62.5</v>
      </c>
      <c r="DS10" s="14">
        <v>60.39</v>
      </c>
      <c r="DT10" s="14">
        <v>87.63</v>
      </c>
      <c r="DU10" s="14">
        <v>95.86</v>
      </c>
      <c r="DV10" s="14">
        <v>83.34</v>
      </c>
      <c r="DW10" s="14">
        <v>75.62</v>
      </c>
      <c r="DY10" s="11"/>
      <c r="DZ10" s="11"/>
    </row>
    <row r="11" spans="1:141" ht="12.75" customHeight="1" x14ac:dyDescent="0.2">
      <c r="A11" s="9" t="s">
        <v>6</v>
      </c>
      <c r="B11" s="23" t="s">
        <v>6</v>
      </c>
      <c r="C11" s="23" t="s">
        <v>133</v>
      </c>
      <c r="D11" s="14">
        <v>100.31</v>
      </c>
      <c r="E11" s="14">
        <v>88.21</v>
      </c>
      <c r="F11" s="14">
        <v>87.89</v>
      </c>
      <c r="G11" s="14">
        <v>96.11</v>
      </c>
      <c r="H11" s="14">
        <v>89.95</v>
      </c>
      <c r="I11" s="14">
        <v>92.96</v>
      </c>
      <c r="J11" s="14">
        <v>95.72</v>
      </c>
      <c r="K11" s="14">
        <v>97.89</v>
      </c>
      <c r="L11" s="14">
        <v>94.35</v>
      </c>
      <c r="M11" s="10"/>
      <c r="N11" s="14">
        <v>97.06</v>
      </c>
      <c r="O11" s="14">
        <v>83.71</v>
      </c>
      <c r="P11" s="14">
        <v>81.319999999999993</v>
      </c>
      <c r="Q11" s="14">
        <v>90.99</v>
      </c>
      <c r="R11" s="14">
        <v>69.7</v>
      </c>
      <c r="S11" s="14">
        <v>77.02</v>
      </c>
      <c r="T11" s="14">
        <v>76.98</v>
      </c>
      <c r="U11" s="14">
        <v>77.790000000000006</v>
      </c>
      <c r="V11" s="14">
        <v>81.099999999999994</v>
      </c>
      <c r="W11" s="10"/>
      <c r="X11" s="14">
        <v>102.39</v>
      </c>
      <c r="Y11" s="14">
        <v>80.569999999999993</v>
      </c>
      <c r="Z11" s="14">
        <v>74.63</v>
      </c>
      <c r="AA11" s="14">
        <v>77.19</v>
      </c>
      <c r="AB11" s="14">
        <v>58.26</v>
      </c>
      <c r="AC11" s="14">
        <v>67.03</v>
      </c>
      <c r="AD11" s="14">
        <v>60.61</v>
      </c>
      <c r="AE11" s="14">
        <v>59.22</v>
      </c>
      <c r="AF11" s="14">
        <v>53.41</v>
      </c>
      <c r="AG11" s="10"/>
      <c r="AH11" s="14">
        <v>91.74</v>
      </c>
      <c r="AI11" s="14">
        <v>86.85</v>
      </c>
      <c r="AJ11" s="14">
        <v>88.01</v>
      </c>
      <c r="AK11" s="14">
        <v>104.79</v>
      </c>
      <c r="AL11" s="14">
        <v>81.13</v>
      </c>
      <c r="AM11" s="14">
        <v>87</v>
      </c>
      <c r="AN11" s="14">
        <v>93.34</v>
      </c>
      <c r="AO11" s="14">
        <v>96.36</v>
      </c>
      <c r="AP11" s="14">
        <v>108.79</v>
      </c>
      <c r="AQ11" s="10"/>
      <c r="AR11" s="10"/>
      <c r="AS11" s="10"/>
      <c r="AT11" s="10"/>
      <c r="AU11" s="10"/>
      <c r="AV11" s="10"/>
      <c r="AW11" s="10"/>
      <c r="AX11" s="10"/>
      <c r="AY11" s="9" t="s">
        <v>6</v>
      </c>
      <c r="AZ11" s="23" t="s">
        <v>133</v>
      </c>
      <c r="BA11" s="14">
        <v>128.66</v>
      </c>
      <c r="BB11" s="14">
        <v>113.64</v>
      </c>
      <c r="BC11" s="14">
        <v>114.46</v>
      </c>
      <c r="BD11" s="14">
        <v>125.81</v>
      </c>
      <c r="BE11" s="14">
        <v>124.58</v>
      </c>
      <c r="BF11" s="14">
        <v>130.83000000000001</v>
      </c>
      <c r="BG11" s="14">
        <v>136.99</v>
      </c>
      <c r="BH11" s="14">
        <v>139.44999999999999</v>
      </c>
      <c r="BI11" s="14">
        <v>131.68</v>
      </c>
      <c r="BJ11" s="10"/>
      <c r="BK11" s="14">
        <v>124.02</v>
      </c>
      <c r="BL11" s="14">
        <v>106.34</v>
      </c>
      <c r="BM11" s="14">
        <v>111.01</v>
      </c>
      <c r="BN11" s="14">
        <v>113.3</v>
      </c>
      <c r="BO11" s="14">
        <v>100.6</v>
      </c>
      <c r="BP11" s="14">
        <v>109.69</v>
      </c>
      <c r="BQ11" s="14">
        <v>115.9</v>
      </c>
      <c r="BR11" s="14">
        <v>114.01</v>
      </c>
      <c r="BS11" s="14">
        <v>112.55</v>
      </c>
      <c r="BT11" s="10"/>
      <c r="BU11" s="14">
        <v>133.30000000000001</v>
      </c>
      <c r="BV11" s="14">
        <v>120.95</v>
      </c>
      <c r="BW11" s="14">
        <v>117.91</v>
      </c>
      <c r="BX11" s="14">
        <v>138.31</v>
      </c>
      <c r="BY11" s="14">
        <v>148.56</v>
      </c>
      <c r="BZ11" s="14">
        <v>151.97999999999999</v>
      </c>
      <c r="CA11" s="14">
        <v>158.08000000000001</v>
      </c>
      <c r="CB11" s="14">
        <v>164.89</v>
      </c>
      <c r="CC11" s="14">
        <v>150.81</v>
      </c>
      <c r="CD11" s="10"/>
      <c r="CE11" s="10"/>
      <c r="CF11" s="10"/>
      <c r="CG11" s="10"/>
      <c r="CH11" s="9" t="s">
        <v>6</v>
      </c>
      <c r="CI11" s="23" t="s">
        <v>6</v>
      </c>
      <c r="CJ11" s="23" t="s">
        <v>133</v>
      </c>
      <c r="CK11" s="14">
        <v>75.2</v>
      </c>
      <c r="CL11" s="14">
        <v>67.28</v>
      </c>
      <c r="CM11" s="14">
        <v>67.89</v>
      </c>
      <c r="CN11" s="14">
        <v>71.53</v>
      </c>
      <c r="CO11" s="14">
        <v>75.569999999999993</v>
      </c>
      <c r="CP11" s="14">
        <v>71.03</v>
      </c>
      <c r="CQ11" s="14">
        <v>73.2</v>
      </c>
      <c r="CR11" s="14">
        <v>76.42</v>
      </c>
      <c r="CS11" s="14">
        <v>70.260000000000005</v>
      </c>
      <c r="CT11" s="10"/>
      <c r="CU11" s="14">
        <v>99.02</v>
      </c>
      <c r="CV11" s="14">
        <v>90.55</v>
      </c>
      <c r="CW11" s="14">
        <v>92.4</v>
      </c>
      <c r="CX11" s="14">
        <v>91.84</v>
      </c>
      <c r="CY11" s="14">
        <v>102.71</v>
      </c>
      <c r="CZ11" s="14">
        <v>104.71</v>
      </c>
      <c r="DA11" s="14">
        <v>105.39</v>
      </c>
      <c r="DB11" s="14">
        <v>102.8</v>
      </c>
      <c r="DC11" s="14">
        <v>95.79</v>
      </c>
      <c r="DD11" s="10"/>
      <c r="DE11" s="14">
        <v>69.41</v>
      </c>
      <c r="DF11" s="14">
        <v>61.52</v>
      </c>
      <c r="DG11" s="14">
        <v>63.29</v>
      </c>
      <c r="DH11" s="14">
        <v>61.16</v>
      </c>
      <c r="DI11" s="14">
        <v>70.3</v>
      </c>
      <c r="DJ11" s="14">
        <v>62.74</v>
      </c>
      <c r="DK11" s="14">
        <v>62.62</v>
      </c>
      <c r="DL11" s="14">
        <v>66.61</v>
      </c>
      <c r="DM11" s="14">
        <v>61.76</v>
      </c>
      <c r="DO11" s="14">
        <v>57.17</v>
      </c>
      <c r="DP11" s="14">
        <v>49.75</v>
      </c>
      <c r="DQ11" s="14">
        <v>47.97</v>
      </c>
      <c r="DR11" s="14">
        <v>61.59</v>
      </c>
      <c r="DS11" s="14">
        <v>53.72</v>
      </c>
      <c r="DT11" s="14">
        <v>45.62</v>
      </c>
      <c r="DU11" s="14">
        <v>51.61</v>
      </c>
      <c r="DV11" s="14">
        <v>59.84</v>
      </c>
      <c r="DW11" s="14">
        <v>53.23</v>
      </c>
      <c r="DY11" s="11"/>
      <c r="DZ11" s="11"/>
    </row>
    <row r="12" spans="1:141" ht="12.75" customHeight="1" x14ac:dyDescent="0.2">
      <c r="A12" s="9" t="s">
        <v>7</v>
      </c>
      <c r="B12" s="23" t="s">
        <v>7</v>
      </c>
      <c r="C12" s="23" t="s">
        <v>134</v>
      </c>
      <c r="D12" s="14">
        <v>142.51</v>
      </c>
      <c r="E12" s="14">
        <v>151.16</v>
      </c>
      <c r="F12" s="14">
        <v>138.21</v>
      </c>
      <c r="G12" s="14">
        <v>135.66999999999999</v>
      </c>
      <c r="H12" s="14">
        <v>140.16</v>
      </c>
      <c r="I12" s="14">
        <v>127.67</v>
      </c>
      <c r="J12" s="14">
        <v>122.68</v>
      </c>
      <c r="K12" s="14">
        <v>114.74</v>
      </c>
      <c r="L12" s="14">
        <v>97.32</v>
      </c>
      <c r="M12" s="10"/>
      <c r="N12" s="14">
        <v>180.79</v>
      </c>
      <c r="O12" s="14">
        <v>169.99</v>
      </c>
      <c r="P12" s="14">
        <v>154.27000000000001</v>
      </c>
      <c r="Q12" s="14">
        <v>143.47999999999999</v>
      </c>
      <c r="R12" s="14">
        <v>147.36000000000001</v>
      </c>
      <c r="S12" s="14">
        <v>115.04</v>
      </c>
      <c r="T12" s="14">
        <v>106.76</v>
      </c>
      <c r="U12" s="14">
        <v>87.2</v>
      </c>
      <c r="V12" s="14">
        <v>65.16</v>
      </c>
      <c r="W12" s="10"/>
      <c r="X12" s="14">
        <v>214.43</v>
      </c>
      <c r="Y12" s="14">
        <v>179.63</v>
      </c>
      <c r="Z12" s="14">
        <v>158.94999999999999</v>
      </c>
      <c r="AA12" s="14">
        <v>132.22999999999999</v>
      </c>
      <c r="AB12" s="14">
        <v>124.55</v>
      </c>
      <c r="AC12" s="14">
        <v>111.94</v>
      </c>
      <c r="AD12" s="14">
        <v>112.38</v>
      </c>
      <c r="AE12" s="14">
        <v>93.94</v>
      </c>
      <c r="AF12" s="14">
        <v>68.069999999999993</v>
      </c>
      <c r="AG12" s="10"/>
      <c r="AH12" s="14">
        <v>147.15</v>
      </c>
      <c r="AI12" s="14">
        <v>160.35</v>
      </c>
      <c r="AJ12" s="14">
        <v>149.6</v>
      </c>
      <c r="AK12" s="14">
        <v>154.72999999999999</v>
      </c>
      <c r="AL12" s="14">
        <v>170.17</v>
      </c>
      <c r="AM12" s="14">
        <v>118.13</v>
      </c>
      <c r="AN12" s="14">
        <v>101.13</v>
      </c>
      <c r="AO12" s="14">
        <v>80.459999999999994</v>
      </c>
      <c r="AP12" s="14">
        <v>62.25</v>
      </c>
      <c r="AQ12" s="10"/>
      <c r="AR12" s="10"/>
      <c r="AS12" s="10"/>
      <c r="AT12" s="10"/>
      <c r="AU12" s="10"/>
      <c r="AV12" s="10"/>
      <c r="AW12" s="10"/>
      <c r="AX12" s="10"/>
      <c r="AY12" s="9" t="s">
        <v>7</v>
      </c>
      <c r="AZ12" s="23" t="s">
        <v>134</v>
      </c>
      <c r="BA12" s="14">
        <v>172.73</v>
      </c>
      <c r="BB12" s="14">
        <v>201.13</v>
      </c>
      <c r="BC12" s="14">
        <v>188.91</v>
      </c>
      <c r="BD12" s="14">
        <v>198.93</v>
      </c>
      <c r="BE12" s="14">
        <v>200.52</v>
      </c>
      <c r="BF12" s="14">
        <v>191.91</v>
      </c>
      <c r="BG12" s="14">
        <v>179.97</v>
      </c>
      <c r="BH12" s="14">
        <v>174.31</v>
      </c>
      <c r="BI12" s="14">
        <v>157.59</v>
      </c>
      <c r="BJ12" s="10"/>
      <c r="BK12" s="14">
        <v>129.02000000000001</v>
      </c>
      <c r="BL12" s="14">
        <v>137.35</v>
      </c>
      <c r="BM12" s="14">
        <v>131.41999999999999</v>
      </c>
      <c r="BN12" s="14">
        <v>118.81</v>
      </c>
      <c r="BO12" s="14">
        <v>135.34</v>
      </c>
      <c r="BP12" s="14">
        <v>127.83</v>
      </c>
      <c r="BQ12" s="14">
        <v>123.68</v>
      </c>
      <c r="BR12" s="14">
        <v>127.35</v>
      </c>
      <c r="BS12" s="14">
        <v>117.2</v>
      </c>
      <c r="BT12" s="10"/>
      <c r="BU12" s="14">
        <v>216.43</v>
      </c>
      <c r="BV12" s="14">
        <v>264.89999999999998</v>
      </c>
      <c r="BW12" s="14">
        <v>246.39</v>
      </c>
      <c r="BX12" s="14">
        <v>279.05</v>
      </c>
      <c r="BY12" s="14">
        <v>265.70999999999998</v>
      </c>
      <c r="BZ12" s="14">
        <v>255.99</v>
      </c>
      <c r="CA12" s="14">
        <v>236.26</v>
      </c>
      <c r="CB12" s="14">
        <v>221.28</v>
      </c>
      <c r="CC12" s="14">
        <v>197.98</v>
      </c>
      <c r="CD12" s="10"/>
      <c r="CE12" s="10"/>
      <c r="CF12" s="10"/>
      <c r="CG12" s="10"/>
      <c r="CH12" s="9" t="s">
        <v>7</v>
      </c>
      <c r="CI12" s="23" t="s">
        <v>7</v>
      </c>
      <c r="CJ12" s="23" t="s">
        <v>134</v>
      </c>
      <c r="CK12" s="14">
        <v>74.010000000000005</v>
      </c>
      <c r="CL12" s="14">
        <v>82.35</v>
      </c>
      <c r="CM12" s="14">
        <v>71.45</v>
      </c>
      <c r="CN12" s="14">
        <v>64.59</v>
      </c>
      <c r="CO12" s="14">
        <v>72.599999999999994</v>
      </c>
      <c r="CP12" s="14">
        <v>76.069999999999993</v>
      </c>
      <c r="CQ12" s="14">
        <v>81.31</v>
      </c>
      <c r="CR12" s="14">
        <v>82.69</v>
      </c>
      <c r="CS12" s="14">
        <v>69.209999999999994</v>
      </c>
      <c r="CT12" s="10"/>
      <c r="CU12" s="14">
        <v>101.89</v>
      </c>
      <c r="CV12" s="14">
        <v>102.39</v>
      </c>
      <c r="CW12" s="14">
        <v>100.47</v>
      </c>
      <c r="CX12" s="14">
        <v>92.95</v>
      </c>
      <c r="CY12" s="14">
        <v>107.49</v>
      </c>
      <c r="CZ12" s="14">
        <v>108.48</v>
      </c>
      <c r="DA12" s="14">
        <v>105.85</v>
      </c>
      <c r="DB12" s="14">
        <v>103.52</v>
      </c>
      <c r="DC12" s="14">
        <v>93.76</v>
      </c>
      <c r="DD12" s="10"/>
      <c r="DE12" s="14">
        <v>68.41</v>
      </c>
      <c r="DF12" s="14">
        <v>77.14</v>
      </c>
      <c r="DG12" s="14">
        <v>65.11</v>
      </c>
      <c r="DH12" s="14">
        <v>55.38</v>
      </c>
      <c r="DI12" s="14">
        <v>67.72</v>
      </c>
      <c r="DJ12" s="14">
        <v>74.3</v>
      </c>
      <c r="DK12" s="14">
        <v>78.52</v>
      </c>
      <c r="DL12" s="14">
        <v>81.27</v>
      </c>
      <c r="DM12" s="14">
        <v>63.6</v>
      </c>
      <c r="DO12" s="14">
        <v>51.73</v>
      </c>
      <c r="DP12" s="14">
        <v>67.53</v>
      </c>
      <c r="DQ12" s="14">
        <v>48.78</v>
      </c>
      <c r="DR12" s="14">
        <v>45.43</v>
      </c>
      <c r="DS12" s="14">
        <v>42.6</v>
      </c>
      <c r="DT12" s="14">
        <v>45.42</v>
      </c>
      <c r="DU12" s="14">
        <v>59.56</v>
      </c>
      <c r="DV12" s="14">
        <v>63.28</v>
      </c>
      <c r="DW12" s="14">
        <v>50.28</v>
      </c>
      <c r="DY12" s="11"/>
      <c r="DZ12" s="11"/>
    </row>
    <row r="13" spans="1:141" ht="12.75" customHeight="1" x14ac:dyDescent="0.2">
      <c r="A13" s="9" t="s">
        <v>8</v>
      </c>
      <c r="B13" s="23" t="s">
        <v>8</v>
      </c>
      <c r="C13" s="23" t="s">
        <v>135</v>
      </c>
      <c r="D13" s="14">
        <v>98.17</v>
      </c>
      <c r="E13" s="14">
        <v>90.6</v>
      </c>
      <c r="F13" s="14">
        <v>88.14</v>
      </c>
      <c r="G13" s="14">
        <v>85.2</v>
      </c>
      <c r="H13" s="14">
        <v>89.22</v>
      </c>
      <c r="I13" s="14">
        <v>99.54</v>
      </c>
      <c r="J13" s="14">
        <v>99.95</v>
      </c>
      <c r="K13" s="14">
        <v>92.08</v>
      </c>
      <c r="L13" s="14">
        <v>90.72</v>
      </c>
      <c r="M13" s="10"/>
      <c r="N13" s="14">
        <v>100.56</v>
      </c>
      <c r="O13" s="14">
        <v>94.64</v>
      </c>
      <c r="P13" s="14">
        <v>94.98</v>
      </c>
      <c r="Q13" s="14">
        <v>76.52</v>
      </c>
      <c r="R13" s="14">
        <v>91.42</v>
      </c>
      <c r="S13" s="14">
        <v>85.55</v>
      </c>
      <c r="T13" s="14">
        <v>75.97</v>
      </c>
      <c r="U13" s="14">
        <v>70.44</v>
      </c>
      <c r="V13" s="14">
        <v>68.37</v>
      </c>
      <c r="W13" s="10"/>
      <c r="X13" s="14">
        <v>106.97</v>
      </c>
      <c r="Y13" s="14">
        <v>96.4</v>
      </c>
      <c r="Z13" s="14">
        <v>103.75</v>
      </c>
      <c r="AA13" s="14">
        <v>93.06</v>
      </c>
      <c r="AB13" s="14">
        <v>113.74</v>
      </c>
      <c r="AC13" s="14">
        <v>105.91</v>
      </c>
      <c r="AD13" s="14">
        <v>91.65</v>
      </c>
      <c r="AE13" s="14">
        <v>78.510000000000005</v>
      </c>
      <c r="AF13" s="14">
        <v>69.09</v>
      </c>
      <c r="AG13" s="10"/>
      <c r="AH13" s="14">
        <v>94.14</v>
      </c>
      <c r="AI13" s="14">
        <v>92.87</v>
      </c>
      <c r="AJ13" s="14">
        <v>86.21</v>
      </c>
      <c r="AK13" s="14">
        <v>59.99</v>
      </c>
      <c r="AL13" s="14">
        <v>69.099999999999994</v>
      </c>
      <c r="AM13" s="14">
        <v>65.180000000000007</v>
      </c>
      <c r="AN13" s="14">
        <v>60.29</v>
      </c>
      <c r="AO13" s="14">
        <v>62.37</v>
      </c>
      <c r="AP13" s="14">
        <v>67.650000000000006</v>
      </c>
      <c r="AQ13" s="10"/>
      <c r="AR13" s="10"/>
      <c r="AS13" s="10"/>
      <c r="AT13" s="10"/>
      <c r="AU13" s="10"/>
      <c r="AV13" s="10"/>
      <c r="AW13" s="10"/>
      <c r="AX13" s="10"/>
      <c r="AY13" s="9" t="s">
        <v>8</v>
      </c>
      <c r="AZ13" s="23" t="s">
        <v>135</v>
      </c>
      <c r="BA13" s="14">
        <v>108.25</v>
      </c>
      <c r="BB13" s="14">
        <v>101.24</v>
      </c>
      <c r="BC13" s="14">
        <v>95.85</v>
      </c>
      <c r="BD13" s="14">
        <v>105.01</v>
      </c>
      <c r="BE13" s="14">
        <v>102.88</v>
      </c>
      <c r="BF13" s="14">
        <v>129.77000000000001</v>
      </c>
      <c r="BG13" s="14">
        <v>140.77000000000001</v>
      </c>
      <c r="BH13" s="14">
        <v>130.75</v>
      </c>
      <c r="BI13" s="14">
        <v>125.15</v>
      </c>
      <c r="BJ13" s="10"/>
      <c r="BK13" s="14">
        <v>101.29</v>
      </c>
      <c r="BL13" s="14">
        <v>97.44</v>
      </c>
      <c r="BM13" s="14">
        <v>85.01</v>
      </c>
      <c r="BN13" s="14">
        <v>92.07</v>
      </c>
      <c r="BO13" s="14">
        <v>87.51</v>
      </c>
      <c r="BP13" s="14">
        <v>105.55</v>
      </c>
      <c r="BQ13" s="14">
        <v>122.89</v>
      </c>
      <c r="BR13" s="14">
        <v>118.67</v>
      </c>
      <c r="BS13" s="14">
        <v>115.26</v>
      </c>
      <c r="BT13" s="10"/>
      <c r="BU13" s="14">
        <v>115.21</v>
      </c>
      <c r="BV13" s="14">
        <v>105.04</v>
      </c>
      <c r="BW13" s="14">
        <v>106.69</v>
      </c>
      <c r="BX13" s="14">
        <v>117.95</v>
      </c>
      <c r="BY13" s="14">
        <v>118.26</v>
      </c>
      <c r="BZ13" s="14">
        <v>153.97999999999999</v>
      </c>
      <c r="CA13" s="14">
        <v>158.66</v>
      </c>
      <c r="CB13" s="14">
        <v>142.84</v>
      </c>
      <c r="CC13" s="14">
        <v>135.04</v>
      </c>
      <c r="CD13" s="10"/>
      <c r="CE13" s="10"/>
      <c r="CF13" s="10"/>
      <c r="CG13" s="10"/>
      <c r="CH13" s="9" t="s">
        <v>8</v>
      </c>
      <c r="CI13" s="23" t="s">
        <v>8</v>
      </c>
      <c r="CJ13" s="23" t="s">
        <v>135</v>
      </c>
      <c r="CK13" s="14">
        <v>85.69</v>
      </c>
      <c r="CL13" s="14">
        <v>75.930000000000007</v>
      </c>
      <c r="CM13" s="14">
        <v>73.599999999999994</v>
      </c>
      <c r="CN13" s="14">
        <v>74.06</v>
      </c>
      <c r="CO13" s="14">
        <v>73.349999999999994</v>
      </c>
      <c r="CP13" s="14">
        <v>83.3</v>
      </c>
      <c r="CQ13" s="14">
        <v>83.1</v>
      </c>
      <c r="CR13" s="14">
        <v>75.06</v>
      </c>
      <c r="CS13" s="14">
        <v>78.650000000000006</v>
      </c>
      <c r="CT13" s="10"/>
      <c r="CU13" s="14">
        <v>97.39</v>
      </c>
      <c r="CV13" s="14">
        <v>96.16</v>
      </c>
      <c r="CW13" s="14">
        <v>97.75</v>
      </c>
      <c r="CX13" s="14">
        <v>98.82</v>
      </c>
      <c r="CY13" s="14">
        <v>95.36</v>
      </c>
      <c r="CZ13" s="14">
        <v>106.37</v>
      </c>
      <c r="DA13" s="14">
        <v>110.25</v>
      </c>
      <c r="DB13" s="14">
        <v>101.18</v>
      </c>
      <c r="DC13" s="14">
        <v>96.63</v>
      </c>
      <c r="DD13" s="10"/>
      <c r="DE13" s="14">
        <v>89.39</v>
      </c>
      <c r="DF13" s="14">
        <v>76.08</v>
      </c>
      <c r="DG13" s="14">
        <v>69.2</v>
      </c>
      <c r="DH13" s="14">
        <v>66.540000000000006</v>
      </c>
      <c r="DI13" s="14">
        <v>70.09</v>
      </c>
      <c r="DJ13" s="14">
        <v>72.569999999999993</v>
      </c>
      <c r="DK13" s="14">
        <v>74.97</v>
      </c>
      <c r="DL13" s="14">
        <v>69.540000000000006</v>
      </c>
      <c r="DM13" s="14">
        <v>77.349999999999994</v>
      </c>
      <c r="DO13" s="14">
        <v>70.290000000000006</v>
      </c>
      <c r="DP13" s="14">
        <v>55.56</v>
      </c>
      <c r="DQ13" s="14">
        <v>53.86</v>
      </c>
      <c r="DR13" s="14">
        <v>56.82</v>
      </c>
      <c r="DS13" s="14">
        <v>54.61</v>
      </c>
      <c r="DT13" s="14">
        <v>70.95</v>
      </c>
      <c r="DU13" s="14">
        <v>64.069999999999993</v>
      </c>
      <c r="DV13" s="14">
        <v>54.45</v>
      </c>
      <c r="DW13" s="14">
        <v>61.97</v>
      </c>
      <c r="DY13" s="11"/>
      <c r="DZ13" s="11"/>
    </row>
    <row r="14" spans="1:141" ht="12.75" customHeight="1" x14ac:dyDescent="0.2">
      <c r="A14" s="9" t="s">
        <v>9</v>
      </c>
      <c r="B14" s="23" t="s">
        <v>9</v>
      </c>
      <c r="C14" s="23" t="s">
        <v>136</v>
      </c>
      <c r="D14" s="14">
        <v>85.08</v>
      </c>
      <c r="E14" s="14">
        <v>87.01</v>
      </c>
      <c r="F14" s="14">
        <v>95.19</v>
      </c>
      <c r="G14" s="14">
        <v>87.31</v>
      </c>
      <c r="H14" s="14">
        <v>89.12</v>
      </c>
      <c r="I14" s="14">
        <v>84.4</v>
      </c>
      <c r="J14" s="14">
        <v>91.22</v>
      </c>
      <c r="K14" s="14">
        <v>96.83</v>
      </c>
      <c r="L14" s="14">
        <v>99.37</v>
      </c>
      <c r="M14" s="10"/>
      <c r="N14" s="14">
        <v>85.38</v>
      </c>
      <c r="O14" s="14">
        <v>83.79</v>
      </c>
      <c r="P14" s="14">
        <v>79.44</v>
      </c>
      <c r="Q14" s="14">
        <v>81.319999999999993</v>
      </c>
      <c r="R14" s="14">
        <v>75.099999999999994</v>
      </c>
      <c r="S14" s="14">
        <v>71.94</v>
      </c>
      <c r="T14" s="14">
        <v>72.98</v>
      </c>
      <c r="U14" s="14">
        <v>80.06</v>
      </c>
      <c r="V14" s="14">
        <v>79.790000000000006</v>
      </c>
      <c r="W14" s="10"/>
      <c r="X14" s="14">
        <v>99.85</v>
      </c>
      <c r="Y14" s="14">
        <v>90.5</v>
      </c>
      <c r="Z14" s="14">
        <v>96.22</v>
      </c>
      <c r="AA14" s="14">
        <v>94.56</v>
      </c>
      <c r="AB14" s="14">
        <v>75.069999999999993</v>
      </c>
      <c r="AC14" s="14">
        <v>80.03</v>
      </c>
      <c r="AD14" s="14">
        <v>97.09</v>
      </c>
      <c r="AE14" s="14">
        <v>102.07</v>
      </c>
      <c r="AF14" s="14">
        <v>91.15</v>
      </c>
      <c r="AG14" s="10"/>
      <c r="AH14" s="14">
        <v>70.92</v>
      </c>
      <c r="AI14" s="14">
        <v>77.09</v>
      </c>
      <c r="AJ14" s="14">
        <v>62.65</v>
      </c>
      <c r="AK14" s="14">
        <v>68.09</v>
      </c>
      <c r="AL14" s="14">
        <v>75.14</v>
      </c>
      <c r="AM14" s="14">
        <v>63.86</v>
      </c>
      <c r="AN14" s="14">
        <v>48.87</v>
      </c>
      <c r="AO14" s="14">
        <v>58.05</v>
      </c>
      <c r="AP14" s="14">
        <v>68.42</v>
      </c>
      <c r="AQ14" s="10"/>
      <c r="AR14" s="10"/>
      <c r="AS14" s="10"/>
      <c r="AT14" s="10"/>
      <c r="AU14" s="10"/>
      <c r="AV14" s="10"/>
      <c r="AW14" s="10"/>
      <c r="AX14" s="10"/>
      <c r="AY14" s="9" t="s">
        <v>9</v>
      </c>
      <c r="AZ14" s="23" t="s">
        <v>136</v>
      </c>
      <c r="BA14" s="14">
        <v>94.27</v>
      </c>
      <c r="BB14" s="14">
        <v>95.85</v>
      </c>
      <c r="BC14" s="14">
        <v>113.78</v>
      </c>
      <c r="BD14" s="14">
        <v>102.6</v>
      </c>
      <c r="BE14" s="14">
        <v>94.91</v>
      </c>
      <c r="BF14" s="14">
        <v>99.2</v>
      </c>
      <c r="BG14" s="14">
        <v>114.61</v>
      </c>
      <c r="BH14" s="14">
        <v>125.2</v>
      </c>
      <c r="BI14" s="14">
        <v>125.8</v>
      </c>
      <c r="BJ14" s="10"/>
      <c r="BK14" s="14">
        <v>90.22</v>
      </c>
      <c r="BL14" s="14">
        <v>97.73</v>
      </c>
      <c r="BM14" s="14">
        <v>113.49</v>
      </c>
      <c r="BN14" s="14">
        <v>95.24</v>
      </c>
      <c r="BO14" s="14">
        <v>84.61</v>
      </c>
      <c r="BP14" s="14">
        <v>90.87</v>
      </c>
      <c r="BQ14" s="14">
        <v>106.09</v>
      </c>
      <c r="BR14" s="14">
        <v>120.32</v>
      </c>
      <c r="BS14" s="14">
        <v>123.34</v>
      </c>
      <c r="BT14" s="10"/>
      <c r="BU14" s="14">
        <v>98.32</v>
      </c>
      <c r="BV14" s="14">
        <v>93.96</v>
      </c>
      <c r="BW14" s="14">
        <v>114.06</v>
      </c>
      <c r="BX14" s="14">
        <v>109.95</v>
      </c>
      <c r="BY14" s="14">
        <v>105.21</v>
      </c>
      <c r="BZ14" s="14">
        <v>107.53</v>
      </c>
      <c r="CA14" s="14">
        <v>123.13</v>
      </c>
      <c r="CB14" s="14">
        <v>130.08000000000001</v>
      </c>
      <c r="CC14" s="14">
        <v>128.26</v>
      </c>
      <c r="CD14" s="10"/>
      <c r="CE14" s="10"/>
      <c r="CF14" s="10"/>
      <c r="CG14" s="10"/>
      <c r="CH14" s="9" t="s">
        <v>9</v>
      </c>
      <c r="CI14" s="23" t="s">
        <v>9</v>
      </c>
      <c r="CJ14" s="23" t="s">
        <v>136</v>
      </c>
      <c r="CK14" s="14">
        <v>75.599999999999994</v>
      </c>
      <c r="CL14" s="14">
        <v>81.38</v>
      </c>
      <c r="CM14" s="14">
        <v>92.34</v>
      </c>
      <c r="CN14" s="14">
        <v>78.03</v>
      </c>
      <c r="CO14" s="14">
        <v>97.34</v>
      </c>
      <c r="CP14" s="14">
        <v>82.06</v>
      </c>
      <c r="CQ14" s="14">
        <v>86.07</v>
      </c>
      <c r="CR14" s="14">
        <v>85.24</v>
      </c>
      <c r="CS14" s="14">
        <v>92.52</v>
      </c>
      <c r="CT14" s="10"/>
      <c r="CU14" s="14">
        <v>95.55</v>
      </c>
      <c r="CV14" s="14">
        <v>98.98</v>
      </c>
      <c r="CW14" s="14">
        <v>101.11</v>
      </c>
      <c r="CX14" s="14">
        <v>92.77</v>
      </c>
      <c r="CY14" s="14">
        <v>110.65</v>
      </c>
      <c r="CZ14" s="14">
        <v>93.96</v>
      </c>
      <c r="DA14" s="14">
        <v>97.2</v>
      </c>
      <c r="DB14" s="14">
        <v>99.41</v>
      </c>
      <c r="DC14" s="14">
        <v>103.88</v>
      </c>
      <c r="DD14" s="10"/>
      <c r="DE14" s="14">
        <v>74.489999999999995</v>
      </c>
      <c r="DF14" s="14">
        <v>81.239999999999995</v>
      </c>
      <c r="DG14" s="14">
        <v>91.36</v>
      </c>
      <c r="DH14" s="14">
        <v>84.15</v>
      </c>
      <c r="DI14" s="14">
        <v>90.73</v>
      </c>
      <c r="DJ14" s="14">
        <v>82.47</v>
      </c>
      <c r="DK14" s="14">
        <v>83.37</v>
      </c>
      <c r="DL14" s="14">
        <v>80.67</v>
      </c>
      <c r="DM14" s="14">
        <v>91.51</v>
      </c>
      <c r="DO14" s="14">
        <v>56.76</v>
      </c>
      <c r="DP14" s="14">
        <v>63.93</v>
      </c>
      <c r="DQ14" s="14">
        <v>84.56</v>
      </c>
      <c r="DR14" s="14">
        <v>57.16</v>
      </c>
      <c r="DS14" s="14">
        <v>90.65</v>
      </c>
      <c r="DT14" s="14">
        <v>69.75</v>
      </c>
      <c r="DU14" s="14">
        <v>77.64</v>
      </c>
      <c r="DV14" s="14">
        <v>75.62</v>
      </c>
      <c r="DW14" s="14">
        <v>82.17</v>
      </c>
      <c r="DY14" s="11"/>
      <c r="DZ14" s="11"/>
    </row>
    <row r="15" spans="1:141" ht="12.75" customHeight="1" x14ac:dyDescent="0.2">
      <c r="A15" s="9" t="s">
        <v>295</v>
      </c>
      <c r="B15" s="23" t="s">
        <v>10</v>
      </c>
      <c r="C15" s="23" t="s">
        <v>137</v>
      </c>
      <c r="D15" s="14">
        <v>93.23</v>
      </c>
      <c r="E15" s="14">
        <v>96.02</v>
      </c>
      <c r="F15" s="14">
        <v>97.31</v>
      </c>
      <c r="G15" s="14">
        <v>92.62</v>
      </c>
      <c r="H15" s="14">
        <v>82.32</v>
      </c>
      <c r="I15" s="14">
        <v>81.75</v>
      </c>
      <c r="J15" s="14">
        <v>85.86</v>
      </c>
      <c r="K15" s="14">
        <v>84.85</v>
      </c>
      <c r="L15" s="14">
        <v>91.17</v>
      </c>
      <c r="M15" s="10"/>
      <c r="N15" s="14">
        <v>88.76</v>
      </c>
      <c r="O15" s="14">
        <v>78.77</v>
      </c>
      <c r="P15" s="14">
        <v>79.239999999999995</v>
      </c>
      <c r="Q15" s="14">
        <v>76.33</v>
      </c>
      <c r="R15" s="14">
        <v>63.01</v>
      </c>
      <c r="S15" s="14">
        <v>68.06</v>
      </c>
      <c r="T15" s="14">
        <v>69.53</v>
      </c>
      <c r="U15" s="14">
        <v>63.2</v>
      </c>
      <c r="V15" s="14">
        <v>69.510000000000005</v>
      </c>
      <c r="W15" s="10"/>
      <c r="X15" s="14">
        <v>94.65</v>
      </c>
      <c r="Y15" s="14">
        <v>74.930000000000007</v>
      </c>
      <c r="Z15" s="14">
        <v>74</v>
      </c>
      <c r="AA15" s="14">
        <v>66.66</v>
      </c>
      <c r="AB15" s="14">
        <v>47.59</v>
      </c>
      <c r="AC15" s="14">
        <v>48.01</v>
      </c>
      <c r="AD15" s="14">
        <v>47.28</v>
      </c>
      <c r="AE15" s="14">
        <v>45.96</v>
      </c>
      <c r="AF15" s="14">
        <v>44.91</v>
      </c>
      <c r="AG15" s="10"/>
      <c r="AH15" s="14">
        <v>82.87</v>
      </c>
      <c r="AI15" s="14">
        <v>82.6</v>
      </c>
      <c r="AJ15" s="14">
        <v>84.49</v>
      </c>
      <c r="AK15" s="14">
        <v>86</v>
      </c>
      <c r="AL15" s="14">
        <v>78.42</v>
      </c>
      <c r="AM15" s="14">
        <v>88.11</v>
      </c>
      <c r="AN15" s="14">
        <v>91.79</v>
      </c>
      <c r="AO15" s="14">
        <v>80.44</v>
      </c>
      <c r="AP15" s="14">
        <v>94.11</v>
      </c>
      <c r="AQ15" s="10"/>
      <c r="AR15" s="10"/>
      <c r="AS15" s="10"/>
      <c r="AT15" s="10"/>
      <c r="AU15" s="10"/>
      <c r="AV15" s="10"/>
      <c r="AW15" s="10"/>
      <c r="AX15" s="10"/>
      <c r="AY15" s="9" t="s">
        <v>295</v>
      </c>
      <c r="AZ15" s="23" t="s">
        <v>137</v>
      </c>
      <c r="BA15" s="14">
        <v>113.99</v>
      </c>
      <c r="BB15" s="14">
        <v>117.49</v>
      </c>
      <c r="BC15" s="14">
        <v>119.3</v>
      </c>
      <c r="BD15" s="14">
        <v>122.09</v>
      </c>
      <c r="BE15" s="14">
        <v>107.93</v>
      </c>
      <c r="BF15" s="14">
        <v>101.76</v>
      </c>
      <c r="BG15" s="14">
        <v>105.35</v>
      </c>
      <c r="BH15" s="14">
        <v>108.72</v>
      </c>
      <c r="BI15" s="14">
        <v>112.61</v>
      </c>
      <c r="BJ15" s="10"/>
      <c r="BK15" s="14">
        <v>98.85</v>
      </c>
      <c r="BL15" s="14">
        <v>106.35</v>
      </c>
      <c r="BM15" s="14">
        <v>102</v>
      </c>
      <c r="BN15" s="14">
        <v>103.66</v>
      </c>
      <c r="BO15" s="14">
        <v>89.43</v>
      </c>
      <c r="BP15" s="14">
        <v>84.53</v>
      </c>
      <c r="BQ15" s="14">
        <v>83.81</v>
      </c>
      <c r="BR15" s="14">
        <v>81.430000000000007</v>
      </c>
      <c r="BS15" s="14">
        <v>86.85</v>
      </c>
      <c r="BT15" s="10"/>
      <c r="BU15" s="14">
        <v>129.13</v>
      </c>
      <c r="BV15" s="14">
        <v>128.63999999999999</v>
      </c>
      <c r="BW15" s="14">
        <v>136.59</v>
      </c>
      <c r="BX15" s="14">
        <v>140.51</v>
      </c>
      <c r="BY15" s="14">
        <v>126.44</v>
      </c>
      <c r="BZ15" s="14">
        <v>118.99</v>
      </c>
      <c r="CA15" s="14">
        <v>126.88</v>
      </c>
      <c r="CB15" s="14">
        <v>136.01</v>
      </c>
      <c r="CC15" s="14">
        <v>138.37</v>
      </c>
      <c r="CD15" s="10"/>
      <c r="CE15" s="10"/>
      <c r="CF15" s="10"/>
      <c r="CG15" s="10"/>
      <c r="CH15" s="9" t="s">
        <v>295</v>
      </c>
      <c r="CI15" s="23" t="s">
        <v>10</v>
      </c>
      <c r="CJ15" s="23" t="s">
        <v>137</v>
      </c>
      <c r="CK15" s="14">
        <v>76.930000000000007</v>
      </c>
      <c r="CL15" s="14">
        <v>91.81</v>
      </c>
      <c r="CM15" s="14">
        <v>93.38</v>
      </c>
      <c r="CN15" s="14">
        <v>79.44</v>
      </c>
      <c r="CO15" s="14">
        <v>76</v>
      </c>
      <c r="CP15" s="14">
        <v>75.44</v>
      </c>
      <c r="CQ15" s="14">
        <v>82.69</v>
      </c>
      <c r="CR15" s="14">
        <v>82.64</v>
      </c>
      <c r="CS15" s="14">
        <v>91.39</v>
      </c>
      <c r="CT15" s="10"/>
      <c r="CU15" s="14">
        <v>88.5</v>
      </c>
      <c r="CV15" s="14">
        <v>92.92</v>
      </c>
      <c r="CW15" s="14">
        <v>94.89</v>
      </c>
      <c r="CX15" s="14">
        <v>89.57</v>
      </c>
      <c r="CY15" s="14">
        <v>88.02</v>
      </c>
      <c r="CZ15" s="14">
        <v>89.52</v>
      </c>
      <c r="DA15" s="14">
        <v>93.79</v>
      </c>
      <c r="DB15" s="14">
        <v>91.93</v>
      </c>
      <c r="DC15" s="14">
        <v>98.04</v>
      </c>
      <c r="DD15" s="10"/>
      <c r="DE15" s="14">
        <v>83.9</v>
      </c>
      <c r="DF15" s="14">
        <v>92.58</v>
      </c>
      <c r="DG15" s="14">
        <v>96.05</v>
      </c>
      <c r="DH15" s="14">
        <v>78.12</v>
      </c>
      <c r="DI15" s="14">
        <v>78.91</v>
      </c>
      <c r="DJ15" s="14">
        <v>71.66</v>
      </c>
      <c r="DK15" s="14">
        <v>79.08</v>
      </c>
      <c r="DL15" s="14">
        <v>78.03</v>
      </c>
      <c r="DM15" s="14">
        <v>90.13</v>
      </c>
      <c r="DO15" s="14">
        <v>58.39</v>
      </c>
      <c r="DP15" s="14">
        <v>89.94</v>
      </c>
      <c r="DQ15" s="14">
        <v>89.2</v>
      </c>
      <c r="DR15" s="14">
        <v>70.64</v>
      </c>
      <c r="DS15" s="14">
        <v>61.08</v>
      </c>
      <c r="DT15" s="14">
        <v>65.13</v>
      </c>
      <c r="DU15" s="14">
        <v>75.209999999999994</v>
      </c>
      <c r="DV15" s="14">
        <v>77.97</v>
      </c>
      <c r="DW15" s="14">
        <v>86</v>
      </c>
      <c r="DY15" s="11"/>
      <c r="DZ15" s="11"/>
    </row>
    <row r="16" spans="1:141" ht="12.75" customHeight="1" x14ac:dyDescent="0.2">
      <c r="A16" s="9" t="s">
        <v>11</v>
      </c>
      <c r="B16" s="23" t="s">
        <v>11</v>
      </c>
      <c r="C16" s="23" t="s">
        <v>138</v>
      </c>
      <c r="D16" s="14">
        <v>85.41</v>
      </c>
      <c r="E16" s="14">
        <v>78.03</v>
      </c>
      <c r="F16" s="14">
        <v>89.91</v>
      </c>
      <c r="G16" s="14">
        <v>80.41</v>
      </c>
      <c r="H16" s="14">
        <v>79.94</v>
      </c>
      <c r="I16" s="14">
        <v>84.19</v>
      </c>
      <c r="J16" s="14">
        <v>78.84</v>
      </c>
      <c r="K16" s="14">
        <v>82.13</v>
      </c>
      <c r="L16" s="14">
        <v>81.25</v>
      </c>
      <c r="M16" s="10"/>
      <c r="N16" s="14">
        <v>76.69</v>
      </c>
      <c r="O16" s="14">
        <v>66.56</v>
      </c>
      <c r="P16" s="14">
        <v>74.709999999999994</v>
      </c>
      <c r="Q16" s="14">
        <v>65.319999999999993</v>
      </c>
      <c r="R16" s="14">
        <v>63.22</v>
      </c>
      <c r="S16" s="14">
        <v>83.28</v>
      </c>
      <c r="T16" s="14">
        <v>74.08</v>
      </c>
      <c r="U16" s="14">
        <v>74.98</v>
      </c>
      <c r="V16" s="14">
        <v>68.53</v>
      </c>
      <c r="W16" s="10"/>
      <c r="X16" s="14">
        <v>69.510000000000005</v>
      </c>
      <c r="Y16" s="14">
        <v>75.06</v>
      </c>
      <c r="Z16" s="14">
        <v>75.459999999999994</v>
      </c>
      <c r="AA16" s="14">
        <v>72.34</v>
      </c>
      <c r="AB16" s="14">
        <v>61.19</v>
      </c>
      <c r="AC16" s="14">
        <v>74.06</v>
      </c>
      <c r="AD16" s="14">
        <v>70.11</v>
      </c>
      <c r="AE16" s="14">
        <v>78.540000000000006</v>
      </c>
      <c r="AF16" s="14">
        <v>70.59</v>
      </c>
      <c r="AG16" s="10"/>
      <c r="AH16" s="14">
        <v>83.87</v>
      </c>
      <c r="AI16" s="14">
        <v>58.07</v>
      </c>
      <c r="AJ16" s="14">
        <v>73.97</v>
      </c>
      <c r="AK16" s="14">
        <v>58.3</v>
      </c>
      <c r="AL16" s="14">
        <v>65.239999999999995</v>
      </c>
      <c r="AM16" s="14">
        <v>92.5</v>
      </c>
      <c r="AN16" s="14">
        <v>78.06</v>
      </c>
      <c r="AO16" s="14">
        <v>71.42</v>
      </c>
      <c r="AP16" s="14">
        <v>66.47</v>
      </c>
      <c r="AQ16" s="10"/>
      <c r="AR16" s="10"/>
      <c r="AS16" s="10"/>
      <c r="AT16" s="10"/>
      <c r="AU16" s="10"/>
      <c r="AV16" s="10"/>
      <c r="AW16" s="10"/>
      <c r="AX16" s="10"/>
      <c r="AY16" s="9" t="s">
        <v>11</v>
      </c>
      <c r="AZ16" s="23" t="s">
        <v>138</v>
      </c>
      <c r="BA16" s="14">
        <v>95.87</v>
      </c>
      <c r="BB16" s="14">
        <v>87.77</v>
      </c>
      <c r="BC16" s="14">
        <v>109.61</v>
      </c>
      <c r="BD16" s="14">
        <v>103.01</v>
      </c>
      <c r="BE16" s="14">
        <v>97.86</v>
      </c>
      <c r="BF16" s="14">
        <v>95.87</v>
      </c>
      <c r="BG16" s="14">
        <v>92.14</v>
      </c>
      <c r="BH16" s="14">
        <v>98.1</v>
      </c>
      <c r="BI16" s="14">
        <v>99.83</v>
      </c>
      <c r="BJ16" s="10"/>
      <c r="BK16" s="14">
        <v>94.43</v>
      </c>
      <c r="BL16" s="14">
        <v>89.39</v>
      </c>
      <c r="BM16" s="14">
        <v>108.09</v>
      </c>
      <c r="BN16" s="14">
        <v>95.32</v>
      </c>
      <c r="BO16" s="14">
        <v>81.16</v>
      </c>
      <c r="BP16" s="14">
        <v>91.35</v>
      </c>
      <c r="BQ16" s="14">
        <v>83.78</v>
      </c>
      <c r="BR16" s="14">
        <v>85.35</v>
      </c>
      <c r="BS16" s="14">
        <v>85.95</v>
      </c>
      <c r="BT16" s="10"/>
      <c r="BU16" s="14">
        <v>97.31</v>
      </c>
      <c r="BV16" s="14">
        <v>86.15</v>
      </c>
      <c r="BW16" s="14">
        <v>111.13</v>
      </c>
      <c r="BX16" s="14">
        <v>110.7</v>
      </c>
      <c r="BY16" s="14">
        <v>114.57</v>
      </c>
      <c r="BZ16" s="14">
        <v>100.4</v>
      </c>
      <c r="CA16" s="14">
        <v>100.51</v>
      </c>
      <c r="CB16" s="14">
        <v>110.84</v>
      </c>
      <c r="CC16" s="14">
        <v>113.7</v>
      </c>
      <c r="CD16" s="10"/>
      <c r="CE16" s="10"/>
      <c r="CF16" s="10"/>
      <c r="CG16" s="10"/>
      <c r="CH16" s="9" t="s">
        <v>11</v>
      </c>
      <c r="CI16" s="23" t="s">
        <v>11</v>
      </c>
      <c r="CJ16" s="23" t="s">
        <v>138</v>
      </c>
      <c r="CK16" s="14">
        <v>83.68</v>
      </c>
      <c r="CL16" s="14">
        <v>79.77</v>
      </c>
      <c r="CM16" s="14">
        <v>85.42</v>
      </c>
      <c r="CN16" s="14">
        <v>72.900000000000006</v>
      </c>
      <c r="CO16" s="14">
        <v>78.739999999999995</v>
      </c>
      <c r="CP16" s="14">
        <v>73.42</v>
      </c>
      <c r="CQ16" s="14">
        <v>70.31</v>
      </c>
      <c r="CR16" s="14">
        <v>73.31</v>
      </c>
      <c r="CS16" s="14">
        <v>75.400000000000006</v>
      </c>
      <c r="CT16" s="10"/>
      <c r="CU16" s="14">
        <v>100</v>
      </c>
      <c r="CV16" s="14">
        <v>96.67</v>
      </c>
      <c r="CW16" s="14">
        <v>99.28</v>
      </c>
      <c r="CX16" s="14">
        <v>91.64</v>
      </c>
      <c r="CY16" s="14">
        <v>95.05</v>
      </c>
      <c r="CZ16" s="14">
        <v>96.93</v>
      </c>
      <c r="DA16" s="14">
        <v>96.57</v>
      </c>
      <c r="DB16" s="14">
        <v>95.4</v>
      </c>
      <c r="DC16" s="14">
        <v>96.79</v>
      </c>
      <c r="DD16" s="10"/>
      <c r="DE16" s="14">
        <v>80.08</v>
      </c>
      <c r="DF16" s="14">
        <v>79.06</v>
      </c>
      <c r="DG16" s="14">
        <v>82.69</v>
      </c>
      <c r="DH16" s="14">
        <v>69.209999999999994</v>
      </c>
      <c r="DI16" s="14">
        <v>79.5</v>
      </c>
      <c r="DJ16" s="14">
        <v>73.95</v>
      </c>
      <c r="DK16" s="14">
        <v>67.099999999999994</v>
      </c>
      <c r="DL16" s="14">
        <v>66.400000000000006</v>
      </c>
      <c r="DM16" s="14">
        <v>68.58</v>
      </c>
      <c r="DO16" s="14">
        <v>70.959999999999994</v>
      </c>
      <c r="DP16" s="14">
        <v>63.57</v>
      </c>
      <c r="DQ16" s="14">
        <v>74.28</v>
      </c>
      <c r="DR16" s="14">
        <v>57.86</v>
      </c>
      <c r="DS16" s="14">
        <v>61.68</v>
      </c>
      <c r="DT16" s="14">
        <v>49.36</v>
      </c>
      <c r="DU16" s="14">
        <v>47.26</v>
      </c>
      <c r="DV16" s="14">
        <v>58.12</v>
      </c>
      <c r="DW16" s="14">
        <v>60.83</v>
      </c>
      <c r="DY16" s="11"/>
      <c r="DZ16" s="11"/>
      <c r="EK16"/>
    </row>
    <row r="17" spans="1:141" ht="12.75" customHeight="1" x14ac:dyDescent="0.2">
      <c r="A17" s="9" t="s">
        <v>12</v>
      </c>
      <c r="B17" s="23" t="s">
        <v>12</v>
      </c>
      <c r="C17" s="23" t="s">
        <v>139</v>
      </c>
      <c r="D17" s="14">
        <v>96.87</v>
      </c>
      <c r="E17" s="14">
        <v>83.13</v>
      </c>
      <c r="F17" s="14">
        <v>76.03</v>
      </c>
      <c r="G17" s="14">
        <v>90.93</v>
      </c>
      <c r="H17" s="14">
        <v>85.03</v>
      </c>
      <c r="I17" s="14">
        <v>84.11</v>
      </c>
      <c r="J17" s="14">
        <v>87.94</v>
      </c>
      <c r="K17" s="14">
        <v>87.48</v>
      </c>
      <c r="L17" s="14">
        <v>89.02</v>
      </c>
      <c r="M17" s="10"/>
      <c r="N17" s="14">
        <v>99.73</v>
      </c>
      <c r="O17" s="14">
        <v>82.33</v>
      </c>
      <c r="P17" s="14">
        <v>67.44</v>
      </c>
      <c r="Q17" s="14">
        <v>93.5</v>
      </c>
      <c r="R17" s="14">
        <v>71.709999999999994</v>
      </c>
      <c r="S17" s="14">
        <v>68.39</v>
      </c>
      <c r="T17" s="14">
        <v>73.150000000000006</v>
      </c>
      <c r="U17" s="14">
        <v>72.099999999999994</v>
      </c>
      <c r="V17" s="14">
        <v>74.55</v>
      </c>
      <c r="W17" s="10"/>
      <c r="X17" s="14">
        <v>116.32</v>
      </c>
      <c r="Y17" s="14">
        <v>95.56</v>
      </c>
      <c r="Z17" s="14">
        <v>83.96</v>
      </c>
      <c r="AA17" s="14">
        <v>87.81</v>
      </c>
      <c r="AB17" s="14">
        <v>74.709999999999994</v>
      </c>
      <c r="AC17" s="14">
        <v>71.319999999999993</v>
      </c>
      <c r="AD17" s="14">
        <v>71.42</v>
      </c>
      <c r="AE17" s="14">
        <v>71.36</v>
      </c>
      <c r="AF17" s="14">
        <v>75.3</v>
      </c>
      <c r="AG17" s="10"/>
      <c r="AH17" s="14">
        <v>83.14</v>
      </c>
      <c r="AI17" s="14">
        <v>69.09</v>
      </c>
      <c r="AJ17" s="14">
        <v>50.92</v>
      </c>
      <c r="AK17" s="14">
        <v>99.19</v>
      </c>
      <c r="AL17" s="14">
        <v>68.709999999999994</v>
      </c>
      <c r="AM17" s="14">
        <v>65.459999999999994</v>
      </c>
      <c r="AN17" s="14">
        <v>74.88</v>
      </c>
      <c r="AO17" s="14">
        <v>72.849999999999994</v>
      </c>
      <c r="AP17" s="14">
        <v>73.8</v>
      </c>
      <c r="AQ17" s="10"/>
      <c r="AR17" s="10"/>
      <c r="AS17" s="10"/>
      <c r="AT17" s="10"/>
      <c r="AU17" s="10"/>
      <c r="AV17" s="10"/>
      <c r="AW17" s="10"/>
      <c r="AX17" s="10"/>
      <c r="AY17" s="9" t="s">
        <v>12</v>
      </c>
      <c r="AZ17" s="23" t="s">
        <v>139</v>
      </c>
      <c r="BA17" s="14">
        <v>111.45</v>
      </c>
      <c r="BB17" s="14">
        <v>92.71</v>
      </c>
      <c r="BC17" s="14">
        <v>95.71</v>
      </c>
      <c r="BD17" s="14">
        <v>100.44</v>
      </c>
      <c r="BE17" s="14">
        <v>108.47</v>
      </c>
      <c r="BF17" s="14">
        <v>108.07</v>
      </c>
      <c r="BG17" s="14">
        <v>111.95</v>
      </c>
      <c r="BH17" s="14">
        <v>110.51</v>
      </c>
      <c r="BI17" s="14">
        <v>106.24</v>
      </c>
      <c r="BJ17" s="10"/>
      <c r="BK17" s="14">
        <v>118.98</v>
      </c>
      <c r="BL17" s="14">
        <v>92.48</v>
      </c>
      <c r="BM17" s="14">
        <v>88.95</v>
      </c>
      <c r="BN17" s="14">
        <v>98.56</v>
      </c>
      <c r="BO17" s="14">
        <v>105.78</v>
      </c>
      <c r="BP17" s="14">
        <v>91.41</v>
      </c>
      <c r="BQ17" s="14">
        <v>92.6</v>
      </c>
      <c r="BR17" s="14">
        <v>90.6</v>
      </c>
      <c r="BS17" s="14">
        <v>88.1</v>
      </c>
      <c r="BT17" s="10"/>
      <c r="BU17" s="14">
        <v>103.91</v>
      </c>
      <c r="BV17" s="14">
        <v>92.95</v>
      </c>
      <c r="BW17" s="14">
        <v>102.48</v>
      </c>
      <c r="BX17" s="14">
        <v>102.32</v>
      </c>
      <c r="BY17" s="14">
        <v>111.17</v>
      </c>
      <c r="BZ17" s="14">
        <v>124.74</v>
      </c>
      <c r="CA17" s="14">
        <v>131.29</v>
      </c>
      <c r="CB17" s="14">
        <v>130.43</v>
      </c>
      <c r="CC17" s="14">
        <v>124.38</v>
      </c>
      <c r="CD17" s="10"/>
      <c r="CE17" s="10"/>
      <c r="CF17" s="10"/>
      <c r="CG17" s="10"/>
      <c r="CH17" s="9" t="s">
        <v>12</v>
      </c>
      <c r="CI17" s="23" t="s">
        <v>12</v>
      </c>
      <c r="CJ17" s="23" t="s">
        <v>139</v>
      </c>
      <c r="CK17" s="14">
        <v>79.42</v>
      </c>
      <c r="CL17" s="14">
        <v>74.349999999999994</v>
      </c>
      <c r="CM17" s="14">
        <v>64.930000000000007</v>
      </c>
      <c r="CN17" s="14">
        <v>78.849999999999994</v>
      </c>
      <c r="CO17" s="14">
        <v>74.900000000000006</v>
      </c>
      <c r="CP17" s="14">
        <v>75.87</v>
      </c>
      <c r="CQ17" s="14">
        <v>78.709999999999994</v>
      </c>
      <c r="CR17" s="14">
        <v>79.83</v>
      </c>
      <c r="CS17" s="14">
        <v>86.26</v>
      </c>
      <c r="CT17" s="10"/>
      <c r="CU17" s="14">
        <v>96.56</v>
      </c>
      <c r="CV17" s="14">
        <v>92.38</v>
      </c>
      <c r="CW17" s="14">
        <v>90.88</v>
      </c>
      <c r="CX17" s="14">
        <v>93.22</v>
      </c>
      <c r="CY17" s="14">
        <v>94.78</v>
      </c>
      <c r="CZ17" s="14">
        <v>101.42</v>
      </c>
      <c r="DA17" s="14">
        <v>99.7</v>
      </c>
      <c r="DB17" s="14">
        <v>97.38</v>
      </c>
      <c r="DC17" s="14">
        <v>93.55</v>
      </c>
      <c r="DD17" s="10"/>
      <c r="DE17" s="14">
        <v>85.64</v>
      </c>
      <c r="DF17" s="14">
        <v>72.69</v>
      </c>
      <c r="DG17" s="14">
        <v>59.74</v>
      </c>
      <c r="DH17" s="14">
        <v>82.89</v>
      </c>
      <c r="DI17" s="14">
        <v>62.44</v>
      </c>
      <c r="DJ17" s="14">
        <v>69.540000000000006</v>
      </c>
      <c r="DK17" s="14">
        <v>74.11</v>
      </c>
      <c r="DL17" s="14">
        <v>72.709999999999994</v>
      </c>
      <c r="DM17" s="14">
        <v>82.72</v>
      </c>
      <c r="DO17" s="14">
        <v>56.08</v>
      </c>
      <c r="DP17" s="14">
        <v>57.99</v>
      </c>
      <c r="DQ17" s="14">
        <v>44.18</v>
      </c>
      <c r="DR17" s="14">
        <v>60.43</v>
      </c>
      <c r="DS17" s="14">
        <v>67.48</v>
      </c>
      <c r="DT17" s="14">
        <v>56.64</v>
      </c>
      <c r="DU17" s="14">
        <v>62.33</v>
      </c>
      <c r="DV17" s="14">
        <v>69.39</v>
      </c>
      <c r="DW17" s="14">
        <v>82.51</v>
      </c>
      <c r="DY17" s="11"/>
      <c r="DZ17" s="11"/>
      <c r="EK17"/>
    </row>
    <row r="18" spans="1:141" ht="12.75" customHeight="1" x14ac:dyDescent="0.2">
      <c r="A18" s="9" t="s">
        <v>13</v>
      </c>
      <c r="B18" s="23" t="s">
        <v>13</v>
      </c>
      <c r="C18" s="23" t="s">
        <v>140</v>
      </c>
      <c r="D18" s="14">
        <v>110.16</v>
      </c>
      <c r="E18" s="14">
        <v>104.85</v>
      </c>
      <c r="F18" s="14">
        <v>93.21</v>
      </c>
      <c r="G18" s="14">
        <v>84.04</v>
      </c>
      <c r="H18" s="14">
        <v>87.42</v>
      </c>
      <c r="I18" s="14">
        <v>91.21</v>
      </c>
      <c r="J18" s="14">
        <v>92.08</v>
      </c>
      <c r="K18" s="14">
        <v>98.4</v>
      </c>
      <c r="L18" s="14">
        <v>113.91</v>
      </c>
      <c r="M18" s="10"/>
      <c r="N18" s="14">
        <v>113.38</v>
      </c>
      <c r="O18" s="14">
        <v>108.77</v>
      </c>
      <c r="P18" s="14">
        <v>82.36</v>
      </c>
      <c r="Q18" s="14">
        <v>85.24</v>
      </c>
      <c r="R18" s="14">
        <v>97.87</v>
      </c>
      <c r="S18" s="14">
        <v>88.19</v>
      </c>
      <c r="T18" s="14">
        <v>81.209999999999994</v>
      </c>
      <c r="U18" s="14">
        <v>82.22</v>
      </c>
      <c r="V18" s="14">
        <v>111.14</v>
      </c>
      <c r="W18" s="10"/>
      <c r="X18" s="14">
        <v>108.33</v>
      </c>
      <c r="Y18" s="14">
        <v>125.7</v>
      </c>
      <c r="Z18" s="14">
        <v>94.45</v>
      </c>
      <c r="AA18" s="14">
        <v>75.36</v>
      </c>
      <c r="AB18" s="14">
        <v>93.58</v>
      </c>
      <c r="AC18" s="14">
        <v>110.38</v>
      </c>
      <c r="AD18" s="14">
        <v>93.09</v>
      </c>
      <c r="AE18" s="14">
        <v>97.29</v>
      </c>
      <c r="AF18" s="14">
        <v>99</v>
      </c>
      <c r="AG18" s="10"/>
      <c r="AH18" s="14">
        <v>118.43</v>
      </c>
      <c r="AI18" s="14">
        <v>91.85</v>
      </c>
      <c r="AJ18" s="14">
        <v>70.28</v>
      </c>
      <c r="AK18" s="14">
        <v>95.11</v>
      </c>
      <c r="AL18" s="14">
        <v>102.17</v>
      </c>
      <c r="AM18" s="14">
        <v>65.989999999999995</v>
      </c>
      <c r="AN18" s="14">
        <v>69.33</v>
      </c>
      <c r="AO18" s="14">
        <v>67.14</v>
      </c>
      <c r="AP18" s="14">
        <v>123.28</v>
      </c>
      <c r="AQ18" s="10"/>
      <c r="AR18" s="10"/>
      <c r="AS18" s="10"/>
      <c r="AT18" s="10"/>
      <c r="AU18" s="10"/>
      <c r="AV18" s="10"/>
      <c r="AW18" s="10"/>
      <c r="AX18" s="10"/>
      <c r="AY18" s="9" t="s">
        <v>13</v>
      </c>
      <c r="AZ18" s="23" t="s">
        <v>140</v>
      </c>
      <c r="BA18" s="14">
        <v>123.06</v>
      </c>
      <c r="BB18" s="14">
        <v>121.94</v>
      </c>
      <c r="BC18" s="14">
        <v>117.05</v>
      </c>
      <c r="BD18" s="14">
        <v>91.86</v>
      </c>
      <c r="BE18" s="14">
        <v>100.81</v>
      </c>
      <c r="BF18" s="14">
        <v>108.51</v>
      </c>
      <c r="BG18" s="14">
        <v>117.11</v>
      </c>
      <c r="BH18" s="14">
        <v>128.99</v>
      </c>
      <c r="BI18" s="14">
        <v>139</v>
      </c>
      <c r="BJ18" s="10"/>
      <c r="BK18" s="14">
        <v>110.62</v>
      </c>
      <c r="BL18" s="14">
        <v>123.92</v>
      </c>
      <c r="BM18" s="14">
        <v>102.48</v>
      </c>
      <c r="BN18" s="14">
        <v>80.17</v>
      </c>
      <c r="BO18" s="14">
        <v>98.95</v>
      </c>
      <c r="BP18" s="14">
        <v>91.81</v>
      </c>
      <c r="BQ18" s="14">
        <v>102.21</v>
      </c>
      <c r="BR18" s="14">
        <v>108.43</v>
      </c>
      <c r="BS18" s="14">
        <v>116.55</v>
      </c>
      <c r="BT18" s="10"/>
      <c r="BU18" s="14">
        <v>135.5</v>
      </c>
      <c r="BV18" s="14">
        <v>119.97</v>
      </c>
      <c r="BW18" s="14">
        <v>131.63</v>
      </c>
      <c r="BX18" s="14">
        <v>103.56</v>
      </c>
      <c r="BY18" s="14">
        <v>102.68</v>
      </c>
      <c r="BZ18" s="14">
        <v>125.21</v>
      </c>
      <c r="CA18" s="14">
        <v>132.01</v>
      </c>
      <c r="CB18" s="14">
        <v>149.55000000000001</v>
      </c>
      <c r="CC18" s="14">
        <v>161.44</v>
      </c>
      <c r="CD18" s="10"/>
      <c r="CE18" s="10"/>
      <c r="CF18" s="10"/>
      <c r="CG18" s="10"/>
      <c r="CH18" s="9" t="s">
        <v>13</v>
      </c>
      <c r="CI18" s="23" t="s">
        <v>13</v>
      </c>
      <c r="CJ18" s="23" t="s">
        <v>140</v>
      </c>
      <c r="CK18" s="14">
        <v>94.03</v>
      </c>
      <c r="CL18" s="14">
        <v>83.84</v>
      </c>
      <c r="CM18" s="14">
        <v>80.209999999999994</v>
      </c>
      <c r="CN18" s="14">
        <v>75.03</v>
      </c>
      <c r="CO18" s="14">
        <v>63.58</v>
      </c>
      <c r="CP18" s="14">
        <v>76.94</v>
      </c>
      <c r="CQ18" s="14">
        <v>77.91</v>
      </c>
      <c r="CR18" s="14">
        <v>83.98</v>
      </c>
      <c r="CS18" s="14">
        <v>91.58</v>
      </c>
      <c r="CT18" s="10"/>
      <c r="CU18" s="14">
        <v>99.03</v>
      </c>
      <c r="CV18" s="14">
        <v>93.42</v>
      </c>
      <c r="CW18" s="14">
        <v>104.52</v>
      </c>
      <c r="CX18" s="14">
        <v>99.73</v>
      </c>
      <c r="CY18" s="14">
        <v>93.75</v>
      </c>
      <c r="CZ18" s="14">
        <v>97.88</v>
      </c>
      <c r="DA18" s="14">
        <v>99.69</v>
      </c>
      <c r="DB18" s="14">
        <v>103.35</v>
      </c>
      <c r="DC18" s="14">
        <v>100.65</v>
      </c>
      <c r="DD18" s="10"/>
      <c r="DE18" s="14">
        <v>98.76</v>
      </c>
      <c r="DF18" s="14">
        <v>85.19</v>
      </c>
      <c r="DG18" s="14">
        <v>69.28</v>
      </c>
      <c r="DH18" s="14">
        <v>69.42</v>
      </c>
      <c r="DI18" s="14">
        <v>57.38</v>
      </c>
      <c r="DJ18" s="14">
        <v>71.64</v>
      </c>
      <c r="DK18" s="14">
        <v>64.92</v>
      </c>
      <c r="DL18" s="14">
        <v>75.14</v>
      </c>
      <c r="DM18" s="14">
        <v>90.31</v>
      </c>
      <c r="DO18" s="14">
        <v>84.29</v>
      </c>
      <c r="DP18" s="14">
        <v>72.92</v>
      </c>
      <c r="DQ18" s="14">
        <v>66.819999999999993</v>
      </c>
      <c r="DR18" s="14">
        <v>55.92</v>
      </c>
      <c r="DS18" s="14">
        <v>39.619999999999997</v>
      </c>
      <c r="DT18" s="14">
        <v>61.3</v>
      </c>
      <c r="DU18" s="14">
        <v>69.12</v>
      </c>
      <c r="DV18" s="14">
        <v>73.45</v>
      </c>
      <c r="DW18" s="14">
        <v>83.78</v>
      </c>
      <c r="DY18" s="11"/>
      <c r="DZ18" s="11"/>
      <c r="EK18"/>
    </row>
    <row r="19" spans="1:141" ht="12.75" customHeight="1" x14ac:dyDescent="0.2">
      <c r="A19" s="9" t="s">
        <v>14</v>
      </c>
      <c r="B19" s="23" t="s">
        <v>14</v>
      </c>
      <c r="C19" s="23" t="s">
        <v>141</v>
      </c>
      <c r="D19" s="14">
        <v>97.45</v>
      </c>
      <c r="E19" s="14">
        <v>98.42</v>
      </c>
      <c r="F19" s="14">
        <v>94.09</v>
      </c>
      <c r="G19" s="14">
        <v>96.27</v>
      </c>
      <c r="H19" s="14">
        <v>93.32</v>
      </c>
      <c r="I19" s="14">
        <v>92.4</v>
      </c>
      <c r="J19" s="14">
        <v>93.08</v>
      </c>
      <c r="K19" s="14">
        <v>93.92</v>
      </c>
      <c r="L19" s="14">
        <v>95.67</v>
      </c>
      <c r="M19" s="10"/>
      <c r="N19" s="14">
        <v>87.98</v>
      </c>
      <c r="O19" s="14">
        <v>86.48</v>
      </c>
      <c r="P19" s="14">
        <v>64.83</v>
      </c>
      <c r="Q19" s="14">
        <v>85.65</v>
      </c>
      <c r="R19" s="14">
        <v>75.849999999999994</v>
      </c>
      <c r="S19" s="14">
        <v>84.94</v>
      </c>
      <c r="T19" s="14">
        <v>87.57</v>
      </c>
      <c r="U19" s="14">
        <v>85.11</v>
      </c>
      <c r="V19" s="14">
        <v>80.87</v>
      </c>
      <c r="W19" s="10"/>
      <c r="X19" s="14">
        <v>85.4</v>
      </c>
      <c r="Y19" s="14">
        <v>103.28</v>
      </c>
      <c r="Z19" s="14">
        <v>67.55</v>
      </c>
      <c r="AA19" s="14">
        <v>76.69</v>
      </c>
      <c r="AB19" s="14">
        <v>73.56</v>
      </c>
      <c r="AC19" s="14">
        <v>93.55</v>
      </c>
      <c r="AD19" s="14">
        <v>84</v>
      </c>
      <c r="AE19" s="14">
        <v>85.17</v>
      </c>
      <c r="AF19" s="14">
        <v>68.58</v>
      </c>
      <c r="AG19" s="10"/>
      <c r="AH19" s="14">
        <v>90.56</v>
      </c>
      <c r="AI19" s="14">
        <v>69.69</v>
      </c>
      <c r="AJ19" s="14">
        <v>62.12</v>
      </c>
      <c r="AK19" s="14">
        <v>94.61</v>
      </c>
      <c r="AL19" s="14">
        <v>78.14</v>
      </c>
      <c r="AM19" s="14">
        <v>76.34</v>
      </c>
      <c r="AN19" s="14">
        <v>91.14</v>
      </c>
      <c r="AO19" s="14">
        <v>85.04</v>
      </c>
      <c r="AP19" s="14">
        <v>93.16</v>
      </c>
      <c r="AQ19" s="10"/>
      <c r="AR19" s="10"/>
      <c r="AS19" s="10"/>
      <c r="AT19" s="10"/>
      <c r="AU19" s="10"/>
      <c r="AV19" s="10"/>
      <c r="AW19" s="10"/>
      <c r="AX19" s="10"/>
      <c r="AY19" s="9" t="s">
        <v>14</v>
      </c>
      <c r="AZ19" s="23" t="s">
        <v>141</v>
      </c>
      <c r="BA19" s="14">
        <v>113.92</v>
      </c>
      <c r="BB19" s="14">
        <v>126.48</v>
      </c>
      <c r="BC19" s="14">
        <v>122.61</v>
      </c>
      <c r="BD19" s="14">
        <v>115.91</v>
      </c>
      <c r="BE19" s="14">
        <v>110.69</v>
      </c>
      <c r="BF19" s="14">
        <v>103.39</v>
      </c>
      <c r="BG19" s="14">
        <v>105.03</v>
      </c>
      <c r="BH19" s="14">
        <v>107.27</v>
      </c>
      <c r="BI19" s="14">
        <v>117.6</v>
      </c>
      <c r="BJ19" s="10"/>
      <c r="BK19" s="14">
        <v>116.86</v>
      </c>
      <c r="BL19" s="14">
        <v>141.27000000000001</v>
      </c>
      <c r="BM19" s="14">
        <v>119.66</v>
      </c>
      <c r="BN19" s="14">
        <v>111.87</v>
      </c>
      <c r="BO19" s="14">
        <v>123.75</v>
      </c>
      <c r="BP19" s="14">
        <v>95.13</v>
      </c>
      <c r="BQ19" s="14">
        <v>89.35</v>
      </c>
      <c r="BR19" s="14">
        <v>87.86</v>
      </c>
      <c r="BS19" s="14">
        <v>97.94</v>
      </c>
      <c r="BT19" s="10"/>
      <c r="BU19" s="14">
        <v>110.99</v>
      </c>
      <c r="BV19" s="14">
        <v>111.69</v>
      </c>
      <c r="BW19" s="14">
        <v>125.56</v>
      </c>
      <c r="BX19" s="14">
        <v>119.95</v>
      </c>
      <c r="BY19" s="14">
        <v>97.62</v>
      </c>
      <c r="BZ19" s="14">
        <v>111.65</v>
      </c>
      <c r="CA19" s="14">
        <v>120.71</v>
      </c>
      <c r="CB19" s="14">
        <v>126.68</v>
      </c>
      <c r="CC19" s="14">
        <v>137.26</v>
      </c>
      <c r="CD19" s="10"/>
      <c r="CE19" s="10"/>
      <c r="CF19" s="10"/>
      <c r="CG19" s="10"/>
      <c r="CH19" s="9" t="s">
        <v>14</v>
      </c>
      <c r="CI19" s="23" t="s">
        <v>14</v>
      </c>
      <c r="CJ19" s="23" t="s">
        <v>141</v>
      </c>
      <c r="CK19" s="14">
        <v>90.45</v>
      </c>
      <c r="CL19" s="14">
        <v>82.29</v>
      </c>
      <c r="CM19" s="14">
        <v>94.83</v>
      </c>
      <c r="CN19" s="14">
        <v>87.25</v>
      </c>
      <c r="CO19" s="14">
        <v>93.42</v>
      </c>
      <c r="CP19" s="14">
        <v>88.87</v>
      </c>
      <c r="CQ19" s="14">
        <v>86.65</v>
      </c>
      <c r="CR19" s="14">
        <v>89.37</v>
      </c>
      <c r="CS19" s="14">
        <v>88.53</v>
      </c>
      <c r="CT19" s="10"/>
      <c r="CU19" s="14">
        <v>100.18</v>
      </c>
      <c r="CV19" s="14">
        <v>106.86</v>
      </c>
      <c r="CW19" s="14">
        <v>105.97</v>
      </c>
      <c r="CX19" s="14">
        <v>101.4</v>
      </c>
      <c r="CY19" s="14">
        <v>104.45</v>
      </c>
      <c r="CZ19" s="14">
        <v>106.33</v>
      </c>
      <c r="DA19" s="14">
        <v>105.11</v>
      </c>
      <c r="DB19" s="14">
        <v>108.23</v>
      </c>
      <c r="DC19" s="14">
        <v>110.12</v>
      </c>
      <c r="DD19" s="10"/>
      <c r="DE19" s="14">
        <v>92.71</v>
      </c>
      <c r="DF19" s="14">
        <v>76.12</v>
      </c>
      <c r="DG19" s="14">
        <v>94.73</v>
      </c>
      <c r="DH19" s="14">
        <v>79.36</v>
      </c>
      <c r="DI19" s="14">
        <v>94.62</v>
      </c>
      <c r="DJ19" s="14">
        <v>83.36</v>
      </c>
      <c r="DK19" s="14">
        <v>81.53</v>
      </c>
      <c r="DL19" s="14">
        <v>80.989999999999995</v>
      </c>
      <c r="DM19" s="14">
        <v>82.55</v>
      </c>
      <c r="DO19" s="14">
        <v>78.45</v>
      </c>
      <c r="DP19" s="14">
        <v>63.88</v>
      </c>
      <c r="DQ19" s="14">
        <v>83.79</v>
      </c>
      <c r="DR19" s="14">
        <v>80.98</v>
      </c>
      <c r="DS19" s="14">
        <v>81.19</v>
      </c>
      <c r="DT19" s="14">
        <v>76.91</v>
      </c>
      <c r="DU19" s="14">
        <v>73.319999999999993</v>
      </c>
      <c r="DV19" s="14">
        <v>78.89</v>
      </c>
      <c r="DW19" s="14">
        <v>72.92</v>
      </c>
      <c r="DY19" s="11"/>
      <c r="DZ19" s="11"/>
      <c r="EK19"/>
    </row>
    <row r="20" spans="1:141" ht="12.75" customHeight="1" x14ac:dyDescent="0.2">
      <c r="A20" s="9" t="s">
        <v>15</v>
      </c>
      <c r="B20" s="23" t="s">
        <v>15</v>
      </c>
      <c r="C20" s="23" t="s">
        <v>142</v>
      </c>
      <c r="D20" s="14">
        <v>101.58</v>
      </c>
      <c r="E20" s="14">
        <v>88.45</v>
      </c>
      <c r="F20" s="14">
        <v>99.77</v>
      </c>
      <c r="G20" s="14">
        <v>91.24</v>
      </c>
      <c r="H20" s="14">
        <v>97.92</v>
      </c>
      <c r="I20" s="14">
        <v>96.24</v>
      </c>
      <c r="J20" s="14">
        <v>95.62</v>
      </c>
      <c r="K20" s="14">
        <v>94.5</v>
      </c>
      <c r="L20" s="14">
        <v>100.35</v>
      </c>
      <c r="M20" s="10"/>
      <c r="N20" s="14">
        <v>94.76</v>
      </c>
      <c r="O20" s="14">
        <v>74.069999999999993</v>
      </c>
      <c r="P20" s="14">
        <v>97.49</v>
      </c>
      <c r="Q20" s="14">
        <v>83.3</v>
      </c>
      <c r="R20" s="14">
        <v>95.37</v>
      </c>
      <c r="S20" s="14">
        <v>82.73</v>
      </c>
      <c r="T20" s="14">
        <v>75.45</v>
      </c>
      <c r="U20" s="14">
        <v>69.25</v>
      </c>
      <c r="V20" s="14">
        <v>72.53</v>
      </c>
      <c r="W20" s="10"/>
      <c r="X20" s="14">
        <v>101.48</v>
      </c>
      <c r="Y20" s="14">
        <v>75.83</v>
      </c>
      <c r="Z20" s="14">
        <v>96.4</v>
      </c>
      <c r="AA20" s="14">
        <v>82.83</v>
      </c>
      <c r="AB20" s="14">
        <v>91.53</v>
      </c>
      <c r="AC20" s="14">
        <v>74.040000000000006</v>
      </c>
      <c r="AD20" s="14">
        <v>64.739999999999995</v>
      </c>
      <c r="AE20" s="14">
        <v>69.61</v>
      </c>
      <c r="AF20" s="14">
        <v>63.05</v>
      </c>
      <c r="AG20" s="10"/>
      <c r="AH20" s="14">
        <v>88.04</v>
      </c>
      <c r="AI20" s="14">
        <v>72.31</v>
      </c>
      <c r="AJ20" s="14">
        <v>98.58</v>
      </c>
      <c r="AK20" s="14">
        <v>83.77</v>
      </c>
      <c r="AL20" s="14">
        <v>99.21</v>
      </c>
      <c r="AM20" s="14">
        <v>91.41</v>
      </c>
      <c r="AN20" s="14">
        <v>86.16</v>
      </c>
      <c r="AO20" s="14">
        <v>68.89</v>
      </c>
      <c r="AP20" s="14">
        <v>82.01</v>
      </c>
      <c r="AQ20" s="10"/>
      <c r="AR20" s="10"/>
      <c r="AS20" s="10"/>
      <c r="AT20" s="10"/>
      <c r="AU20" s="10"/>
      <c r="AV20" s="10"/>
      <c r="AW20" s="10"/>
      <c r="AX20" s="10"/>
      <c r="AY20" s="9" t="s">
        <v>15</v>
      </c>
      <c r="AZ20" s="23" t="s">
        <v>142</v>
      </c>
      <c r="BA20" s="14">
        <v>114.49</v>
      </c>
      <c r="BB20" s="14">
        <v>91.57</v>
      </c>
      <c r="BC20" s="14">
        <v>109.65</v>
      </c>
      <c r="BD20" s="14">
        <v>105.81</v>
      </c>
      <c r="BE20" s="14">
        <v>110.37</v>
      </c>
      <c r="BF20" s="14">
        <v>115.3</v>
      </c>
      <c r="BG20" s="14">
        <v>122.74</v>
      </c>
      <c r="BH20" s="14">
        <v>128.68</v>
      </c>
      <c r="BI20" s="14">
        <v>133.13</v>
      </c>
      <c r="BJ20" s="10"/>
      <c r="BK20" s="14">
        <v>116.74</v>
      </c>
      <c r="BL20" s="14">
        <v>88.64</v>
      </c>
      <c r="BM20" s="14">
        <v>105.86</v>
      </c>
      <c r="BN20" s="14">
        <v>105.53</v>
      </c>
      <c r="BO20" s="14">
        <v>106.32</v>
      </c>
      <c r="BP20" s="14">
        <v>99.75</v>
      </c>
      <c r="BQ20" s="14">
        <v>117.01</v>
      </c>
      <c r="BR20" s="14">
        <v>120.84</v>
      </c>
      <c r="BS20" s="14">
        <v>111.9</v>
      </c>
      <c r="BT20" s="10"/>
      <c r="BU20" s="14">
        <v>112.24</v>
      </c>
      <c r="BV20" s="14">
        <v>94.5</v>
      </c>
      <c r="BW20" s="14">
        <v>113.45</v>
      </c>
      <c r="BX20" s="14">
        <v>106.1</v>
      </c>
      <c r="BY20" s="14">
        <v>114.42</v>
      </c>
      <c r="BZ20" s="14">
        <v>130.85</v>
      </c>
      <c r="CA20" s="14">
        <v>128.46</v>
      </c>
      <c r="CB20" s="14">
        <v>136.52000000000001</v>
      </c>
      <c r="CC20" s="14">
        <v>154.37</v>
      </c>
      <c r="CD20" s="10"/>
      <c r="CE20" s="10"/>
      <c r="CF20" s="10"/>
      <c r="CG20" s="10"/>
      <c r="CH20" s="9" t="s">
        <v>15</v>
      </c>
      <c r="CI20" s="23" t="s">
        <v>15</v>
      </c>
      <c r="CJ20" s="23" t="s">
        <v>142</v>
      </c>
      <c r="CK20" s="14">
        <v>95.48</v>
      </c>
      <c r="CL20" s="14">
        <v>99.72</v>
      </c>
      <c r="CM20" s="14">
        <v>92.17</v>
      </c>
      <c r="CN20" s="14">
        <v>84.62</v>
      </c>
      <c r="CO20" s="14">
        <v>88.03</v>
      </c>
      <c r="CP20" s="14">
        <v>90.71</v>
      </c>
      <c r="CQ20" s="14">
        <v>88.66</v>
      </c>
      <c r="CR20" s="14">
        <v>85.57</v>
      </c>
      <c r="CS20" s="14">
        <v>95.38</v>
      </c>
      <c r="CT20" s="10"/>
      <c r="CU20" s="14">
        <v>91.57</v>
      </c>
      <c r="CV20" s="14">
        <v>101.46</v>
      </c>
      <c r="CW20" s="14">
        <v>101.39</v>
      </c>
      <c r="CX20" s="14">
        <v>98.55</v>
      </c>
      <c r="CY20" s="14">
        <v>97.75</v>
      </c>
      <c r="CZ20" s="14">
        <v>104.46</v>
      </c>
      <c r="DA20" s="14">
        <v>101.57</v>
      </c>
      <c r="DB20" s="14">
        <v>98.41</v>
      </c>
      <c r="DC20" s="14">
        <v>100.18</v>
      </c>
      <c r="DD20" s="10"/>
      <c r="DE20" s="14">
        <v>100.66</v>
      </c>
      <c r="DF20" s="14">
        <v>100.39</v>
      </c>
      <c r="DG20" s="14">
        <v>84.81</v>
      </c>
      <c r="DH20" s="14">
        <v>77.47</v>
      </c>
      <c r="DI20" s="14">
        <v>88</v>
      </c>
      <c r="DJ20" s="14">
        <v>91.11</v>
      </c>
      <c r="DK20" s="14">
        <v>91</v>
      </c>
      <c r="DL20" s="14">
        <v>83.81</v>
      </c>
      <c r="DM20" s="14">
        <v>87.16</v>
      </c>
      <c r="DO20" s="14">
        <v>94.21</v>
      </c>
      <c r="DP20" s="14">
        <v>97.3</v>
      </c>
      <c r="DQ20" s="14">
        <v>90.31</v>
      </c>
      <c r="DR20" s="14">
        <v>77.84</v>
      </c>
      <c r="DS20" s="14">
        <v>78.34</v>
      </c>
      <c r="DT20" s="14">
        <v>76.55</v>
      </c>
      <c r="DU20" s="14">
        <v>73.42</v>
      </c>
      <c r="DV20" s="14">
        <v>74.48</v>
      </c>
      <c r="DW20" s="14">
        <v>98.81</v>
      </c>
      <c r="DY20" s="11"/>
      <c r="DZ20" s="11"/>
      <c r="EK20"/>
    </row>
    <row r="21" spans="1:141" ht="12.75" customHeight="1" x14ac:dyDescent="0.2">
      <c r="A21" s="9" t="s">
        <v>16</v>
      </c>
      <c r="B21" s="23" t="s">
        <v>16</v>
      </c>
      <c r="C21" s="23" t="s">
        <v>143</v>
      </c>
      <c r="D21" s="14">
        <v>84.86</v>
      </c>
      <c r="E21" s="14">
        <v>91.97</v>
      </c>
      <c r="F21" s="14">
        <v>89.58</v>
      </c>
      <c r="G21" s="14">
        <v>88.74</v>
      </c>
      <c r="H21" s="14">
        <v>92.97</v>
      </c>
      <c r="I21" s="14">
        <v>95.98</v>
      </c>
      <c r="J21" s="14">
        <v>93.62</v>
      </c>
      <c r="K21" s="14">
        <v>94.98</v>
      </c>
      <c r="L21" s="14">
        <v>89.69</v>
      </c>
      <c r="M21" s="10"/>
      <c r="N21" s="14">
        <v>90.63</v>
      </c>
      <c r="O21" s="14">
        <v>90.81</v>
      </c>
      <c r="P21" s="14">
        <v>84.03</v>
      </c>
      <c r="Q21" s="14">
        <v>80.27</v>
      </c>
      <c r="R21" s="14">
        <v>80.98</v>
      </c>
      <c r="S21" s="14">
        <v>107.73</v>
      </c>
      <c r="T21" s="14">
        <v>94.22</v>
      </c>
      <c r="U21" s="14">
        <v>93.33</v>
      </c>
      <c r="V21" s="14">
        <v>78.19</v>
      </c>
      <c r="W21" s="10"/>
      <c r="X21" s="14">
        <v>104.92</v>
      </c>
      <c r="Y21" s="14">
        <v>97.75</v>
      </c>
      <c r="Z21" s="14">
        <v>100.88</v>
      </c>
      <c r="AA21" s="14">
        <v>109.16</v>
      </c>
      <c r="AB21" s="14">
        <v>88.95</v>
      </c>
      <c r="AC21" s="14">
        <v>115.95</v>
      </c>
      <c r="AD21" s="14">
        <v>98.44</v>
      </c>
      <c r="AE21" s="14">
        <v>98.28</v>
      </c>
      <c r="AF21" s="14">
        <v>81.94</v>
      </c>
      <c r="AG21" s="10"/>
      <c r="AH21" s="14">
        <v>76.34</v>
      </c>
      <c r="AI21" s="14">
        <v>83.86</v>
      </c>
      <c r="AJ21" s="14">
        <v>67.17</v>
      </c>
      <c r="AK21" s="14">
        <v>51.38</v>
      </c>
      <c r="AL21" s="14">
        <v>73.010000000000005</v>
      </c>
      <c r="AM21" s="14">
        <v>99.52</v>
      </c>
      <c r="AN21" s="14">
        <v>90</v>
      </c>
      <c r="AO21" s="14">
        <v>88.39</v>
      </c>
      <c r="AP21" s="14">
        <v>74.44</v>
      </c>
      <c r="AQ21" s="10"/>
      <c r="AR21" s="10"/>
      <c r="AS21" s="10"/>
      <c r="AT21" s="10"/>
      <c r="AU21" s="10"/>
      <c r="AV21" s="10"/>
      <c r="AW21" s="10"/>
      <c r="AX21" s="10"/>
      <c r="AY21" s="9" t="s">
        <v>16</v>
      </c>
      <c r="AZ21" s="23" t="s">
        <v>143</v>
      </c>
      <c r="BA21" s="14">
        <v>99.78</v>
      </c>
      <c r="BB21" s="14">
        <v>105.83</v>
      </c>
      <c r="BC21" s="14">
        <v>108.03</v>
      </c>
      <c r="BD21" s="14">
        <v>106.52</v>
      </c>
      <c r="BE21" s="14">
        <v>116.49</v>
      </c>
      <c r="BF21" s="14">
        <v>106.85</v>
      </c>
      <c r="BG21" s="14">
        <v>120.29</v>
      </c>
      <c r="BH21" s="14">
        <v>117.36</v>
      </c>
      <c r="BI21" s="14">
        <v>115.51</v>
      </c>
      <c r="BJ21" s="10"/>
      <c r="BK21" s="14">
        <v>101.91</v>
      </c>
      <c r="BL21" s="14">
        <v>111.38</v>
      </c>
      <c r="BM21" s="14">
        <v>104.78</v>
      </c>
      <c r="BN21" s="14">
        <v>93.96</v>
      </c>
      <c r="BO21" s="14">
        <v>108.33</v>
      </c>
      <c r="BP21" s="14">
        <v>97.18</v>
      </c>
      <c r="BQ21" s="14">
        <v>117.72</v>
      </c>
      <c r="BR21" s="14">
        <v>113.88</v>
      </c>
      <c r="BS21" s="14">
        <v>111.41</v>
      </c>
      <c r="BT21" s="10"/>
      <c r="BU21" s="14">
        <v>97.64</v>
      </c>
      <c r="BV21" s="14">
        <v>100.28</v>
      </c>
      <c r="BW21" s="14">
        <v>111.27</v>
      </c>
      <c r="BX21" s="14">
        <v>119.07</v>
      </c>
      <c r="BY21" s="14">
        <v>124.66</v>
      </c>
      <c r="BZ21" s="14">
        <v>116.53</v>
      </c>
      <c r="CA21" s="14">
        <v>122.87</v>
      </c>
      <c r="CB21" s="14">
        <v>120.84</v>
      </c>
      <c r="CC21" s="14">
        <v>119.61</v>
      </c>
      <c r="CD21" s="10"/>
      <c r="CE21" s="10"/>
      <c r="CF21" s="10"/>
      <c r="CG21" s="10"/>
      <c r="CH21" s="9" t="s">
        <v>16</v>
      </c>
      <c r="CI21" s="23" t="s">
        <v>16</v>
      </c>
      <c r="CJ21" s="23" t="s">
        <v>143</v>
      </c>
      <c r="CK21" s="14">
        <v>64.180000000000007</v>
      </c>
      <c r="CL21" s="14">
        <v>79.260000000000005</v>
      </c>
      <c r="CM21" s="14">
        <v>76.7</v>
      </c>
      <c r="CN21" s="14">
        <v>79.44</v>
      </c>
      <c r="CO21" s="14">
        <v>81.45</v>
      </c>
      <c r="CP21" s="14">
        <v>73.36</v>
      </c>
      <c r="CQ21" s="14">
        <v>66.349999999999994</v>
      </c>
      <c r="CR21" s="14">
        <v>74.239999999999995</v>
      </c>
      <c r="CS21" s="14">
        <v>75.349999999999994</v>
      </c>
      <c r="CT21" s="10"/>
      <c r="CU21" s="14">
        <v>89.38</v>
      </c>
      <c r="CV21" s="14">
        <v>91.12</v>
      </c>
      <c r="CW21" s="14">
        <v>97.23</v>
      </c>
      <c r="CX21" s="14">
        <v>96.32</v>
      </c>
      <c r="CY21" s="14">
        <v>103.92</v>
      </c>
      <c r="CZ21" s="14">
        <v>98.62</v>
      </c>
      <c r="DA21" s="14">
        <v>98.96</v>
      </c>
      <c r="DB21" s="14">
        <v>100.25</v>
      </c>
      <c r="DC21" s="14">
        <v>96.8</v>
      </c>
      <c r="DD21" s="10"/>
      <c r="DE21" s="14">
        <v>53.11</v>
      </c>
      <c r="DF21" s="14">
        <v>83.33</v>
      </c>
      <c r="DG21" s="14">
        <v>70.8</v>
      </c>
      <c r="DH21" s="14">
        <v>79.03</v>
      </c>
      <c r="DI21" s="14">
        <v>74.010000000000005</v>
      </c>
      <c r="DJ21" s="14">
        <v>67.91</v>
      </c>
      <c r="DK21" s="14">
        <v>60.26</v>
      </c>
      <c r="DL21" s="14">
        <v>67.540000000000006</v>
      </c>
      <c r="DM21" s="14">
        <v>74.69</v>
      </c>
      <c r="DO21" s="14">
        <v>50.04</v>
      </c>
      <c r="DP21" s="14">
        <v>63.35</v>
      </c>
      <c r="DQ21" s="14">
        <v>62.08</v>
      </c>
      <c r="DR21" s="14">
        <v>62.97</v>
      </c>
      <c r="DS21" s="14">
        <v>66.41</v>
      </c>
      <c r="DT21" s="14">
        <v>53.55</v>
      </c>
      <c r="DU21" s="14">
        <v>39.82</v>
      </c>
      <c r="DV21" s="14">
        <v>54.93</v>
      </c>
      <c r="DW21" s="14">
        <v>54.57</v>
      </c>
      <c r="DY21" s="11"/>
      <c r="DZ21" s="11"/>
      <c r="EK21"/>
    </row>
    <row r="22" spans="1:141" ht="12.75" customHeight="1" x14ac:dyDescent="0.2">
      <c r="A22" s="9" t="s">
        <v>17</v>
      </c>
      <c r="B22" s="23" t="s">
        <v>17</v>
      </c>
      <c r="C22" s="23" t="s">
        <v>144</v>
      </c>
      <c r="D22" s="14">
        <v>74.180000000000007</v>
      </c>
      <c r="E22" s="14">
        <v>67.540000000000006</v>
      </c>
      <c r="F22" s="14">
        <v>73.11</v>
      </c>
      <c r="G22" s="14">
        <v>66.52</v>
      </c>
      <c r="H22" s="14">
        <v>68.75</v>
      </c>
      <c r="I22" s="14">
        <v>59.85</v>
      </c>
      <c r="J22" s="14">
        <v>63.5</v>
      </c>
      <c r="K22" s="14">
        <v>72.260000000000005</v>
      </c>
      <c r="L22" s="14">
        <v>73.7</v>
      </c>
      <c r="M22" s="10"/>
      <c r="N22" s="14">
        <v>71.510000000000005</v>
      </c>
      <c r="O22" s="14">
        <v>52.91</v>
      </c>
      <c r="P22" s="14">
        <v>61.82</v>
      </c>
      <c r="Q22" s="14">
        <v>58.57</v>
      </c>
      <c r="R22" s="14">
        <v>68.27</v>
      </c>
      <c r="S22" s="14">
        <v>43.7</v>
      </c>
      <c r="T22" s="14">
        <v>45.14</v>
      </c>
      <c r="U22" s="14">
        <v>54.48</v>
      </c>
      <c r="V22" s="14">
        <v>61.3</v>
      </c>
      <c r="W22" s="10"/>
      <c r="X22" s="14">
        <v>83.61</v>
      </c>
      <c r="Y22" s="14">
        <v>72.02</v>
      </c>
      <c r="Z22" s="14">
        <v>76.849999999999994</v>
      </c>
      <c r="AA22" s="14">
        <v>60.9</v>
      </c>
      <c r="AB22" s="14">
        <v>74.040000000000006</v>
      </c>
      <c r="AC22" s="14">
        <v>59.51</v>
      </c>
      <c r="AD22" s="14">
        <v>59.85</v>
      </c>
      <c r="AE22" s="14">
        <v>64.62</v>
      </c>
      <c r="AF22" s="14">
        <v>68.06</v>
      </c>
      <c r="AG22" s="10"/>
      <c r="AH22" s="14">
        <v>59.41</v>
      </c>
      <c r="AI22" s="14">
        <v>33.79</v>
      </c>
      <c r="AJ22" s="14">
        <v>46.8</v>
      </c>
      <c r="AK22" s="14">
        <v>56.25</v>
      </c>
      <c r="AL22" s="14">
        <v>62.51</v>
      </c>
      <c r="AM22" s="14">
        <v>27.89</v>
      </c>
      <c r="AN22" s="14">
        <v>30.44</v>
      </c>
      <c r="AO22" s="14">
        <v>44.34</v>
      </c>
      <c r="AP22" s="14">
        <v>54.53</v>
      </c>
      <c r="AQ22" s="10"/>
      <c r="AR22" s="10"/>
      <c r="AS22" s="10"/>
      <c r="AT22" s="10"/>
      <c r="AU22" s="10"/>
      <c r="AV22" s="10"/>
      <c r="AW22" s="10"/>
      <c r="AX22" s="10"/>
      <c r="AY22" s="9" t="s">
        <v>17</v>
      </c>
      <c r="AZ22" s="23" t="s">
        <v>144</v>
      </c>
      <c r="BA22" s="14">
        <v>78.44</v>
      </c>
      <c r="BB22" s="14">
        <v>84.03</v>
      </c>
      <c r="BC22" s="14">
        <v>89.39</v>
      </c>
      <c r="BD22" s="14">
        <v>79.2</v>
      </c>
      <c r="BE22" s="14">
        <v>71.209999999999994</v>
      </c>
      <c r="BF22" s="14">
        <v>74.22</v>
      </c>
      <c r="BG22" s="14">
        <v>78.7</v>
      </c>
      <c r="BH22" s="14">
        <v>89.35</v>
      </c>
      <c r="BI22" s="14">
        <v>86.5</v>
      </c>
      <c r="BJ22" s="10"/>
      <c r="BK22" s="14">
        <v>79.44</v>
      </c>
      <c r="BL22" s="14">
        <v>95.72</v>
      </c>
      <c r="BM22" s="14">
        <v>96.91</v>
      </c>
      <c r="BN22" s="14">
        <v>85.94</v>
      </c>
      <c r="BO22" s="14">
        <v>80.739999999999995</v>
      </c>
      <c r="BP22" s="14">
        <v>75.239999999999995</v>
      </c>
      <c r="BQ22" s="14">
        <v>84.21</v>
      </c>
      <c r="BR22" s="14">
        <v>89.71</v>
      </c>
      <c r="BS22" s="14">
        <v>83.27</v>
      </c>
      <c r="BT22" s="10"/>
      <c r="BU22" s="14">
        <v>77.44</v>
      </c>
      <c r="BV22" s="14">
        <v>72.34</v>
      </c>
      <c r="BW22" s="14">
        <v>81.87</v>
      </c>
      <c r="BX22" s="14">
        <v>72.459999999999994</v>
      </c>
      <c r="BY22" s="14">
        <v>61.67</v>
      </c>
      <c r="BZ22" s="14">
        <v>73.2</v>
      </c>
      <c r="CA22" s="14">
        <v>73.19</v>
      </c>
      <c r="CB22" s="14">
        <v>88.99</v>
      </c>
      <c r="CC22" s="14">
        <v>89.73</v>
      </c>
      <c r="CD22" s="10"/>
      <c r="CE22" s="10"/>
      <c r="CF22" s="10"/>
      <c r="CG22" s="10"/>
      <c r="CH22" s="9" t="s">
        <v>17</v>
      </c>
      <c r="CI22" s="23" t="s">
        <v>17</v>
      </c>
      <c r="CJ22" s="23" t="s">
        <v>144</v>
      </c>
      <c r="CK22" s="14">
        <v>72.59</v>
      </c>
      <c r="CL22" s="14">
        <v>65.680000000000007</v>
      </c>
      <c r="CM22" s="14">
        <v>68.12</v>
      </c>
      <c r="CN22" s="14">
        <v>61.79</v>
      </c>
      <c r="CO22" s="14">
        <v>66.77</v>
      </c>
      <c r="CP22" s="14">
        <v>61.62</v>
      </c>
      <c r="CQ22" s="14">
        <v>66.67</v>
      </c>
      <c r="CR22" s="14">
        <v>72.94</v>
      </c>
      <c r="CS22" s="14">
        <v>73.31</v>
      </c>
      <c r="CT22" s="10"/>
      <c r="CU22" s="14">
        <v>93.82</v>
      </c>
      <c r="CV22" s="14">
        <v>87.51</v>
      </c>
      <c r="CW22" s="14">
        <v>92.3</v>
      </c>
      <c r="CX22" s="14">
        <v>89.74</v>
      </c>
      <c r="CY22" s="14">
        <v>90.08</v>
      </c>
      <c r="CZ22" s="14">
        <v>96.47</v>
      </c>
      <c r="DA22" s="14">
        <v>95.37</v>
      </c>
      <c r="DB22" s="14">
        <v>94.72</v>
      </c>
      <c r="DC22" s="14">
        <v>88.11</v>
      </c>
      <c r="DD22" s="10"/>
      <c r="DE22" s="14">
        <v>65.67</v>
      </c>
      <c r="DF22" s="14">
        <v>65.239999999999995</v>
      </c>
      <c r="DG22" s="14">
        <v>62.61</v>
      </c>
      <c r="DH22" s="14">
        <v>56.63</v>
      </c>
      <c r="DI22" s="14">
        <v>63.06</v>
      </c>
      <c r="DJ22" s="14">
        <v>53.71</v>
      </c>
      <c r="DK22" s="14">
        <v>58.31</v>
      </c>
      <c r="DL22" s="14">
        <v>70.42</v>
      </c>
      <c r="DM22" s="14">
        <v>75.97</v>
      </c>
      <c r="DO22" s="14">
        <v>58.26</v>
      </c>
      <c r="DP22" s="14">
        <v>44.29</v>
      </c>
      <c r="DQ22" s="14">
        <v>49.45</v>
      </c>
      <c r="DR22" s="14">
        <v>39.01</v>
      </c>
      <c r="DS22" s="14">
        <v>47.16</v>
      </c>
      <c r="DT22" s="14">
        <v>34.69</v>
      </c>
      <c r="DU22" s="14">
        <v>46.32</v>
      </c>
      <c r="DV22" s="14">
        <v>53.66</v>
      </c>
      <c r="DW22" s="14">
        <v>55.86</v>
      </c>
      <c r="DY22" s="11"/>
      <c r="DZ22" s="11"/>
      <c r="EK22"/>
    </row>
    <row r="23" spans="1:141" ht="12.75" customHeight="1" x14ac:dyDescent="0.2">
      <c r="A23" s="9" t="s">
        <v>296</v>
      </c>
      <c r="B23" s="23" t="s">
        <v>18</v>
      </c>
      <c r="C23" s="23" t="s">
        <v>145</v>
      </c>
      <c r="D23" s="14">
        <v>109.9</v>
      </c>
      <c r="E23" s="14">
        <v>113.08</v>
      </c>
      <c r="F23" s="14">
        <v>115.97</v>
      </c>
      <c r="G23" s="14">
        <v>113.01</v>
      </c>
      <c r="H23" s="14">
        <v>97.27</v>
      </c>
      <c r="I23" s="14">
        <v>107.58</v>
      </c>
      <c r="J23" s="14">
        <v>105.54</v>
      </c>
      <c r="K23" s="14">
        <v>103.29</v>
      </c>
      <c r="L23" s="14">
        <v>104.16</v>
      </c>
      <c r="M23" s="10"/>
      <c r="N23" s="14">
        <v>108.33</v>
      </c>
      <c r="O23" s="14">
        <v>117.33</v>
      </c>
      <c r="P23" s="14">
        <v>121.64</v>
      </c>
      <c r="Q23" s="14">
        <v>112.64</v>
      </c>
      <c r="R23" s="14">
        <v>81.48</v>
      </c>
      <c r="S23" s="14">
        <v>95.15</v>
      </c>
      <c r="T23" s="14">
        <v>92.71</v>
      </c>
      <c r="U23" s="14">
        <v>87.38</v>
      </c>
      <c r="V23" s="14">
        <v>84.93</v>
      </c>
      <c r="W23" s="10"/>
      <c r="X23" s="14">
        <v>106.45</v>
      </c>
      <c r="Y23" s="14">
        <v>125.11</v>
      </c>
      <c r="Z23" s="14">
        <v>139.51</v>
      </c>
      <c r="AA23" s="14">
        <v>113.82</v>
      </c>
      <c r="AB23" s="14">
        <v>66.14</v>
      </c>
      <c r="AC23" s="14">
        <v>80.7</v>
      </c>
      <c r="AD23" s="14">
        <v>79.83</v>
      </c>
      <c r="AE23" s="14">
        <v>79.45</v>
      </c>
      <c r="AF23" s="14">
        <v>76.010000000000005</v>
      </c>
      <c r="AG23" s="10"/>
      <c r="AH23" s="14">
        <v>110.21</v>
      </c>
      <c r="AI23" s="14">
        <v>109.54</v>
      </c>
      <c r="AJ23" s="14">
        <v>103.76</v>
      </c>
      <c r="AK23" s="14">
        <v>111.45</v>
      </c>
      <c r="AL23" s="14">
        <v>96.81</v>
      </c>
      <c r="AM23" s="14">
        <v>109.6</v>
      </c>
      <c r="AN23" s="14">
        <v>105.59</v>
      </c>
      <c r="AO23" s="14">
        <v>95.31</v>
      </c>
      <c r="AP23" s="14">
        <v>93.86</v>
      </c>
      <c r="AQ23" s="10"/>
      <c r="AR23" s="10"/>
      <c r="AS23" s="10"/>
      <c r="AT23" s="10"/>
      <c r="AU23" s="10"/>
      <c r="AV23" s="10"/>
      <c r="AW23" s="10"/>
      <c r="AX23" s="10"/>
      <c r="AY23" s="9" t="s">
        <v>296</v>
      </c>
      <c r="AZ23" s="23" t="s">
        <v>145</v>
      </c>
      <c r="BA23" s="14">
        <v>112</v>
      </c>
      <c r="BB23" s="14">
        <v>114.33</v>
      </c>
      <c r="BC23" s="14">
        <v>114.69</v>
      </c>
      <c r="BD23" s="14">
        <v>122.83</v>
      </c>
      <c r="BE23" s="14">
        <v>114.99</v>
      </c>
      <c r="BF23" s="14">
        <v>129.33000000000001</v>
      </c>
      <c r="BG23" s="14">
        <v>131.62</v>
      </c>
      <c r="BH23" s="14">
        <v>125.6</v>
      </c>
      <c r="BI23" s="14">
        <v>128.79</v>
      </c>
      <c r="BJ23" s="10"/>
      <c r="BK23" s="14">
        <v>112.41</v>
      </c>
      <c r="BL23" s="14">
        <v>110.67</v>
      </c>
      <c r="BM23" s="14">
        <v>119.14</v>
      </c>
      <c r="BN23" s="14">
        <v>112.9</v>
      </c>
      <c r="BO23" s="14">
        <v>110.83</v>
      </c>
      <c r="BP23" s="14">
        <v>126.32</v>
      </c>
      <c r="BQ23" s="14">
        <v>135.47</v>
      </c>
      <c r="BR23" s="14">
        <v>128.5</v>
      </c>
      <c r="BS23" s="14">
        <v>133.46</v>
      </c>
      <c r="BT23" s="10"/>
      <c r="BU23" s="14">
        <v>111.6</v>
      </c>
      <c r="BV23" s="14">
        <v>117.99</v>
      </c>
      <c r="BW23" s="14">
        <v>110.25</v>
      </c>
      <c r="BX23" s="14">
        <v>132.76</v>
      </c>
      <c r="BY23" s="14">
        <v>119.14</v>
      </c>
      <c r="BZ23" s="14">
        <v>132.33000000000001</v>
      </c>
      <c r="CA23" s="14">
        <v>127.78</v>
      </c>
      <c r="CB23" s="14">
        <v>122.69</v>
      </c>
      <c r="CC23" s="14">
        <v>124.11</v>
      </c>
      <c r="CD23" s="10"/>
      <c r="CE23" s="10"/>
      <c r="CF23" s="10"/>
      <c r="CG23" s="10"/>
      <c r="CH23" s="9" t="s">
        <v>296</v>
      </c>
      <c r="CI23" s="23" t="s">
        <v>18</v>
      </c>
      <c r="CJ23" s="23" t="s">
        <v>145</v>
      </c>
      <c r="CK23" s="14">
        <v>109.37</v>
      </c>
      <c r="CL23" s="14">
        <v>107.57</v>
      </c>
      <c r="CM23" s="14">
        <v>111.57</v>
      </c>
      <c r="CN23" s="14">
        <v>103.58</v>
      </c>
      <c r="CO23" s="14">
        <v>95.34</v>
      </c>
      <c r="CP23" s="14">
        <v>98.26</v>
      </c>
      <c r="CQ23" s="14">
        <v>92.29</v>
      </c>
      <c r="CR23" s="14">
        <v>96.9</v>
      </c>
      <c r="CS23" s="14">
        <v>98.75</v>
      </c>
      <c r="CT23" s="10"/>
      <c r="CU23" s="14">
        <v>106.44</v>
      </c>
      <c r="CV23" s="14">
        <v>103.97</v>
      </c>
      <c r="CW23" s="14">
        <v>94.91</v>
      </c>
      <c r="CX23" s="14">
        <v>103.39</v>
      </c>
      <c r="CY23" s="14">
        <v>99.06</v>
      </c>
      <c r="CZ23" s="14">
        <v>101.42</v>
      </c>
      <c r="DA23" s="14">
        <v>94.57</v>
      </c>
      <c r="DB23" s="14">
        <v>94.63</v>
      </c>
      <c r="DC23" s="14">
        <v>95.87</v>
      </c>
      <c r="DD23" s="10"/>
      <c r="DE23" s="14">
        <v>111.94</v>
      </c>
      <c r="DF23" s="14">
        <v>114.4</v>
      </c>
      <c r="DG23" s="14">
        <v>116.81</v>
      </c>
      <c r="DH23" s="14">
        <v>98.89</v>
      </c>
      <c r="DI23" s="14">
        <v>102.97</v>
      </c>
      <c r="DJ23" s="14">
        <v>97.66</v>
      </c>
      <c r="DK23" s="14">
        <v>89.02</v>
      </c>
      <c r="DL23" s="14">
        <v>95.55</v>
      </c>
      <c r="DM23" s="14">
        <v>100.71</v>
      </c>
      <c r="DO23" s="14">
        <v>109.74</v>
      </c>
      <c r="DP23" s="14">
        <v>104.34</v>
      </c>
      <c r="DQ23" s="14">
        <v>123.01</v>
      </c>
      <c r="DR23" s="14">
        <v>108.46</v>
      </c>
      <c r="DS23" s="14">
        <v>83.99</v>
      </c>
      <c r="DT23" s="14">
        <v>95.72</v>
      </c>
      <c r="DU23" s="14">
        <v>93.29</v>
      </c>
      <c r="DV23" s="14">
        <v>100.53</v>
      </c>
      <c r="DW23" s="14">
        <v>99.68</v>
      </c>
      <c r="DY23" s="11"/>
      <c r="DZ23" s="11"/>
      <c r="EK23"/>
    </row>
    <row r="24" spans="1:141" ht="12.75" customHeight="1" x14ac:dyDescent="0.2">
      <c r="A24" s="9" t="s">
        <v>19</v>
      </c>
      <c r="B24" s="23" t="s">
        <v>19</v>
      </c>
      <c r="C24" s="23" t="s">
        <v>146</v>
      </c>
      <c r="D24" s="14">
        <v>104.7</v>
      </c>
      <c r="E24" s="14">
        <v>107.88</v>
      </c>
      <c r="F24" s="14">
        <v>94.63</v>
      </c>
      <c r="G24" s="14">
        <v>96.31</v>
      </c>
      <c r="H24" s="14">
        <v>80.760000000000005</v>
      </c>
      <c r="I24" s="14">
        <v>93.61</v>
      </c>
      <c r="J24" s="14">
        <v>99.22</v>
      </c>
      <c r="K24" s="14">
        <v>87.61</v>
      </c>
      <c r="L24" s="14">
        <v>90.15</v>
      </c>
      <c r="M24" s="10"/>
      <c r="N24" s="14">
        <v>104.99</v>
      </c>
      <c r="O24" s="14">
        <v>88.38</v>
      </c>
      <c r="P24" s="14">
        <v>92.25</v>
      </c>
      <c r="Q24" s="14">
        <v>86.13</v>
      </c>
      <c r="R24" s="14">
        <v>65.61</v>
      </c>
      <c r="S24" s="14">
        <v>89.27</v>
      </c>
      <c r="T24" s="14">
        <v>86.46</v>
      </c>
      <c r="U24" s="14">
        <v>74.099999999999994</v>
      </c>
      <c r="V24" s="14">
        <v>77.16</v>
      </c>
      <c r="W24" s="10"/>
      <c r="X24" s="14">
        <v>100.91</v>
      </c>
      <c r="Y24" s="14">
        <v>94.18</v>
      </c>
      <c r="Z24" s="14">
        <v>91.63</v>
      </c>
      <c r="AA24" s="14">
        <v>70.3</v>
      </c>
      <c r="AB24" s="14">
        <v>50.83</v>
      </c>
      <c r="AC24" s="14">
        <v>61.98</v>
      </c>
      <c r="AD24" s="14">
        <v>59.12</v>
      </c>
      <c r="AE24" s="14">
        <v>58.42</v>
      </c>
      <c r="AF24" s="14">
        <v>61.04</v>
      </c>
      <c r="AG24" s="10"/>
      <c r="AH24" s="14">
        <v>109.06</v>
      </c>
      <c r="AI24" s="14">
        <v>82.59</v>
      </c>
      <c r="AJ24" s="14">
        <v>92.87</v>
      </c>
      <c r="AK24" s="14">
        <v>101.95</v>
      </c>
      <c r="AL24" s="14">
        <v>80.400000000000006</v>
      </c>
      <c r="AM24" s="14">
        <v>116.55</v>
      </c>
      <c r="AN24" s="14">
        <v>113.79</v>
      </c>
      <c r="AO24" s="14">
        <v>89.79</v>
      </c>
      <c r="AP24" s="14">
        <v>93.29</v>
      </c>
      <c r="AQ24" s="10"/>
      <c r="AR24" s="10"/>
      <c r="AS24" s="10"/>
      <c r="AT24" s="10"/>
      <c r="AU24" s="10"/>
      <c r="AV24" s="10"/>
      <c r="AW24" s="10"/>
      <c r="AX24" s="10"/>
      <c r="AY24" s="9" t="s">
        <v>19</v>
      </c>
      <c r="AZ24" s="23" t="s">
        <v>146</v>
      </c>
      <c r="BA24" s="14">
        <v>98.5</v>
      </c>
      <c r="BB24" s="14">
        <v>109.73</v>
      </c>
      <c r="BC24" s="14">
        <v>94.31</v>
      </c>
      <c r="BD24" s="14">
        <v>97.63</v>
      </c>
      <c r="BE24" s="14">
        <v>89.75</v>
      </c>
      <c r="BF24" s="14">
        <v>95.69</v>
      </c>
      <c r="BG24" s="14">
        <v>106.48</v>
      </c>
      <c r="BH24" s="14">
        <v>99.09</v>
      </c>
      <c r="BI24" s="14">
        <v>95.32</v>
      </c>
      <c r="BJ24" s="10"/>
      <c r="BK24" s="14">
        <v>93.28</v>
      </c>
      <c r="BL24" s="14">
        <v>98.45</v>
      </c>
      <c r="BM24" s="14">
        <v>103.81</v>
      </c>
      <c r="BN24" s="14">
        <v>94.45</v>
      </c>
      <c r="BO24" s="14">
        <v>82.16</v>
      </c>
      <c r="BP24" s="14">
        <v>94</v>
      </c>
      <c r="BQ24" s="14">
        <v>108.33</v>
      </c>
      <c r="BR24" s="14">
        <v>104.6</v>
      </c>
      <c r="BS24" s="14">
        <v>102.27</v>
      </c>
      <c r="BT24" s="10"/>
      <c r="BU24" s="14">
        <v>103.71</v>
      </c>
      <c r="BV24" s="14">
        <v>121.02</v>
      </c>
      <c r="BW24" s="14">
        <v>84.81</v>
      </c>
      <c r="BX24" s="14">
        <v>100.82</v>
      </c>
      <c r="BY24" s="14">
        <v>97.35</v>
      </c>
      <c r="BZ24" s="14">
        <v>97.39</v>
      </c>
      <c r="CA24" s="14">
        <v>104.63</v>
      </c>
      <c r="CB24" s="14">
        <v>93.58</v>
      </c>
      <c r="CC24" s="14">
        <v>88.37</v>
      </c>
      <c r="CD24" s="10"/>
      <c r="CE24" s="10"/>
      <c r="CF24" s="10"/>
      <c r="CG24" s="10"/>
      <c r="CH24" s="9" t="s">
        <v>19</v>
      </c>
      <c r="CI24" s="23" t="s">
        <v>19</v>
      </c>
      <c r="CJ24" s="23" t="s">
        <v>146</v>
      </c>
      <c r="CK24" s="14">
        <v>110.63</v>
      </c>
      <c r="CL24" s="14">
        <v>125.51</v>
      </c>
      <c r="CM24" s="14">
        <v>97.33</v>
      </c>
      <c r="CN24" s="14">
        <v>105.18</v>
      </c>
      <c r="CO24" s="14">
        <v>86.91</v>
      </c>
      <c r="CP24" s="14">
        <v>95.88</v>
      </c>
      <c r="CQ24" s="14">
        <v>104.73</v>
      </c>
      <c r="CR24" s="14">
        <v>89.63</v>
      </c>
      <c r="CS24" s="14">
        <v>97.97</v>
      </c>
      <c r="CT24" s="10"/>
      <c r="CU24" s="14">
        <v>101.45</v>
      </c>
      <c r="CV24" s="14">
        <v>112.69</v>
      </c>
      <c r="CW24" s="14">
        <v>95.07</v>
      </c>
      <c r="CX24" s="14">
        <v>111.2</v>
      </c>
      <c r="CY24" s="14">
        <v>102.48</v>
      </c>
      <c r="CZ24" s="14">
        <v>101.21</v>
      </c>
      <c r="DA24" s="14">
        <v>107.75</v>
      </c>
      <c r="DB24" s="14">
        <v>98.6</v>
      </c>
      <c r="DC24" s="14">
        <v>101.37</v>
      </c>
      <c r="DD24" s="10"/>
      <c r="DE24" s="14">
        <v>114.52</v>
      </c>
      <c r="DF24" s="14">
        <v>137.4</v>
      </c>
      <c r="DG24" s="14">
        <v>101.78</v>
      </c>
      <c r="DH24" s="14">
        <v>100.87</v>
      </c>
      <c r="DI24" s="14">
        <v>85.12</v>
      </c>
      <c r="DJ24" s="14">
        <v>89.93</v>
      </c>
      <c r="DK24" s="14">
        <v>101.13</v>
      </c>
      <c r="DL24" s="14">
        <v>87.97</v>
      </c>
      <c r="DM24" s="14">
        <v>94.97</v>
      </c>
      <c r="DO24" s="14">
        <v>115.92</v>
      </c>
      <c r="DP24" s="14">
        <v>126.46</v>
      </c>
      <c r="DQ24" s="14">
        <v>95.13</v>
      </c>
      <c r="DR24" s="14">
        <v>103.48</v>
      </c>
      <c r="DS24" s="14">
        <v>73.13</v>
      </c>
      <c r="DT24" s="14">
        <v>96.49</v>
      </c>
      <c r="DU24" s="14">
        <v>105.3</v>
      </c>
      <c r="DV24" s="14">
        <v>82.32</v>
      </c>
      <c r="DW24" s="14">
        <v>97.57</v>
      </c>
      <c r="DY24" s="11"/>
      <c r="DZ24" s="11"/>
      <c r="EK24"/>
    </row>
    <row r="25" spans="1:141" ht="12.75" customHeight="1" x14ac:dyDescent="0.2">
      <c r="A25" s="9" t="s">
        <v>20</v>
      </c>
      <c r="B25" s="23" t="s">
        <v>20</v>
      </c>
      <c r="C25" s="23" t="s">
        <v>147</v>
      </c>
      <c r="D25" s="14">
        <v>101.34</v>
      </c>
      <c r="E25" s="14">
        <v>110.01</v>
      </c>
      <c r="F25" s="14">
        <v>98.84</v>
      </c>
      <c r="G25" s="14">
        <v>99.34</v>
      </c>
      <c r="H25" s="14">
        <v>107.01</v>
      </c>
      <c r="I25" s="14">
        <v>84.76</v>
      </c>
      <c r="J25" s="14">
        <v>84.8</v>
      </c>
      <c r="K25" s="14">
        <v>94.41</v>
      </c>
      <c r="L25" s="14">
        <v>95.45</v>
      </c>
      <c r="M25" s="10"/>
      <c r="N25" s="14">
        <v>91.8</v>
      </c>
      <c r="O25" s="14">
        <v>97.95</v>
      </c>
      <c r="P25" s="14">
        <v>66.739999999999995</v>
      </c>
      <c r="Q25" s="14">
        <v>74.2</v>
      </c>
      <c r="R25" s="14">
        <v>82.16</v>
      </c>
      <c r="S25" s="14">
        <v>72.16</v>
      </c>
      <c r="T25" s="14">
        <v>65.739999999999995</v>
      </c>
      <c r="U25" s="14">
        <v>68.12</v>
      </c>
      <c r="V25" s="14">
        <v>67.34</v>
      </c>
      <c r="W25" s="10"/>
      <c r="X25" s="14">
        <v>95.33</v>
      </c>
      <c r="Y25" s="14">
        <v>85.67</v>
      </c>
      <c r="Z25" s="14">
        <v>66.599999999999994</v>
      </c>
      <c r="AA25" s="14">
        <v>69.099999999999994</v>
      </c>
      <c r="AB25" s="14">
        <v>73.59</v>
      </c>
      <c r="AC25" s="14">
        <v>76.83</v>
      </c>
      <c r="AD25" s="14">
        <v>64.290000000000006</v>
      </c>
      <c r="AE25" s="14">
        <v>74.91</v>
      </c>
      <c r="AF25" s="14">
        <v>66.95</v>
      </c>
      <c r="AG25" s="10"/>
      <c r="AH25" s="14">
        <v>88.27</v>
      </c>
      <c r="AI25" s="14">
        <v>110.24</v>
      </c>
      <c r="AJ25" s="14">
        <v>66.89</v>
      </c>
      <c r="AK25" s="14">
        <v>79.3</v>
      </c>
      <c r="AL25" s="14">
        <v>90.72</v>
      </c>
      <c r="AM25" s="14">
        <v>67.489999999999995</v>
      </c>
      <c r="AN25" s="14">
        <v>67.2</v>
      </c>
      <c r="AO25" s="14">
        <v>61.33</v>
      </c>
      <c r="AP25" s="14">
        <v>67.739999999999995</v>
      </c>
      <c r="AQ25" s="10"/>
      <c r="AR25" s="10"/>
      <c r="AS25" s="10"/>
      <c r="AT25" s="10"/>
      <c r="AU25" s="10"/>
      <c r="AV25" s="10"/>
      <c r="AW25" s="10"/>
      <c r="AX25" s="10"/>
      <c r="AY25" s="9" t="s">
        <v>20</v>
      </c>
      <c r="AZ25" s="23" t="s">
        <v>147</v>
      </c>
      <c r="BA25" s="14">
        <v>94.99</v>
      </c>
      <c r="BB25" s="14">
        <v>105.28</v>
      </c>
      <c r="BC25" s="14">
        <v>105.77</v>
      </c>
      <c r="BD25" s="14">
        <v>102.56</v>
      </c>
      <c r="BE25" s="14">
        <v>106.77</v>
      </c>
      <c r="BF25" s="14">
        <v>96.03</v>
      </c>
      <c r="BG25" s="14">
        <v>100.85</v>
      </c>
      <c r="BH25" s="14">
        <v>115.61</v>
      </c>
      <c r="BI25" s="14">
        <v>115.28</v>
      </c>
      <c r="BJ25" s="10"/>
      <c r="BK25" s="14">
        <v>107.15</v>
      </c>
      <c r="BL25" s="14">
        <v>103.66</v>
      </c>
      <c r="BM25" s="14">
        <v>107.11</v>
      </c>
      <c r="BN25" s="14">
        <v>110.18</v>
      </c>
      <c r="BO25" s="14">
        <v>110.87</v>
      </c>
      <c r="BP25" s="14">
        <v>97.65</v>
      </c>
      <c r="BQ25" s="14">
        <v>104.92</v>
      </c>
      <c r="BR25" s="14">
        <v>119.37</v>
      </c>
      <c r="BS25" s="14">
        <v>114.64</v>
      </c>
      <c r="BT25" s="10"/>
      <c r="BU25" s="14">
        <v>82.82</v>
      </c>
      <c r="BV25" s="14">
        <v>106.89</v>
      </c>
      <c r="BW25" s="14">
        <v>104.42</v>
      </c>
      <c r="BX25" s="14">
        <v>94.94</v>
      </c>
      <c r="BY25" s="14">
        <v>102.67</v>
      </c>
      <c r="BZ25" s="14">
        <v>94.41</v>
      </c>
      <c r="CA25" s="14">
        <v>96.78</v>
      </c>
      <c r="CB25" s="14">
        <v>111.84</v>
      </c>
      <c r="CC25" s="14">
        <v>115.92</v>
      </c>
      <c r="CD25" s="10"/>
      <c r="CE25" s="10"/>
      <c r="CF25" s="10"/>
      <c r="CG25" s="10"/>
      <c r="CH25" s="9" t="s">
        <v>20</v>
      </c>
      <c r="CI25" s="23" t="s">
        <v>20</v>
      </c>
      <c r="CJ25" s="23" t="s">
        <v>147</v>
      </c>
      <c r="CK25" s="14">
        <v>117.24</v>
      </c>
      <c r="CL25" s="14">
        <v>126.8</v>
      </c>
      <c r="CM25" s="14">
        <v>124.02</v>
      </c>
      <c r="CN25" s="14">
        <v>121.27</v>
      </c>
      <c r="CO25" s="14">
        <v>132.12</v>
      </c>
      <c r="CP25" s="14">
        <v>86.09</v>
      </c>
      <c r="CQ25" s="14">
        <v>87.82</v>
      </c>
      <c r="CR25" s="14">
        <v>99.52</v>
      </c>
      <c r="CS25" s="14">
        <v>103.71</v>
      </c>
      <c r="CT25" s="10"/>
      <c r="CU25" s="14">
        <v>106.83</v>
      </c>
      <c r="CV25" s="14">
        <v>103.33</v>
      </c>
      <c r="CW25" s="14">
        <v>104.7</v>
      </c>
      <c r="CX25" s="14">
        <v>108.1</v>
      </c>
      <c r="CY25" s="14">
        <v>107.15</v>
      </c>
      <c r="CZ25" s="14">
        <v>93.03</v>
      </c>
      <c r="DA25" s="14">
        <v>91.23</v>
      </c>
      <c r="DB25" s="14">
        <v>99.42</v>
      </c>
      <c r="DC25" s="14">
        <v>106.48</v>
      </c>
      <c r="DD25" s="10"/>
      <c r="DE25" s="14">
        <v>121.02</v>
      </c>
      <c r="DF25" s="14">
        <v>146.52000000000001</v>
      </c>
      <c r="DG25" s="14">
        <v>129.83000000000001</v>
      </c>
      <c r="DH25" s="14">
        <v>131.76</v>
      </c>
      <c r="DI25" s="14">
        <v>142.88</v>
      </c>
      <c r="DJ25" s="14">
        <v>83.84</v>
      </c>
      <c r="DK25" s="14">
        <v>88.07</v>
      </c>
      <c r="DL25" s="14">
        <v>102.23</v>
      </c>
      <c r="DM25" s="14">
        <v>109.54</v>
      </c>
      <c r="DO25" s="14">
        <v>123.87</v>
      </c>
      <c r="DP25" s="14">
        <v>130.54</v>
      </c>
      <c r="DQ25" s="14">
        <v>137.53</v>
      </c>
      <c r="DR25" s="14">
        <v>123.94</v>
      </c>
      <c r="DS25" s="14">
        <v>146.33000000000001</v>
      </c>
      <c r="DT25" s="14">
        <v>81.400000000000006</v>
      </c>
      <c r="DU25" s="14">
        <v>84.15</v>
      </c>
      <c r="DV25" s="14">
        <v>96.92</v>
      </c>
      <c r="DW25" s="14">
        <v>95.11</v>
      </c>
      <c r="DY25" s="11"/>
      <c r="DZ25" s="11"/>
      <c r="EK25"/>
    </row>
    <row r="26" spans="1:141" ht="12.75" customHeight="1" x14ac:dyDescent="0.2">
      <c r="A26" s="9" t="s">
        <v>297</v>
      </c>
      <c r="B26" s="23" t="s">
        <v>21</v>
      </c>
      <c r="C26" s="23" t="s">
        <v>148</v>
      </c>
      <c r="D26" s="14">
        <v>89.99</v>
      </c>
      <c r="E26" s="14">
        <v>90.5</v>
      </c>
      <c r="F26" s="14">
        <v>95.37</v>
      </c>
      <c r="G26" s="14">
        <v>93.98</v>
      </c>
      <c r="H26" s="14">
        <v>79.760000000000005</v>
      </c>
      <c r="I26" s="14">
        <v>92.38</v>
      </c>
      <c r="J26" s="14">
        <v>86.89</v>
      </c>
      <c r="K26" s="14">
        <v>84.49</v>
      </c>
      <c r="L26" s="14">
        <v>86.35</v>
      </c>
      <c r="M26" s="10"/>
      <c r="N26" s="14">
        <v>86.77</v>
      </c>
      <c r="O26" s="14">
        <v>80.91</v>
      </c>
      <c r="P26" s="14">
        <v>99.14</v>
      </c>
      <c r="Q26" s="14">
        <v>107.88</v>
      </c>
      <c r="R26" s="14">
        <v>74.61</v>
      </c>
      <c r="S26" s="14">
        <v>98</v>
      </c>
      <c r="T26" s="14">
        <v>84.72</v>
      </c>
      <c r="U26" s="14">
        <v>77.069999999999993</v>
      </c>
      <c r="V26" s="14">
        <v>81.38</v>
      </c>
      <c r="W26" s="10"/>
      <c r="X26" s="14">
        <v>82.99</v>
      </c>
      <c r="Y26" s="14">
        <v>82.51</v>
      </c>
      <c r="Z26" s="14">
        <v>110.38</v>
      </c>
      <c r="AA26" s="14">
        <v>94.69</v>
      </c>
      <c r="AB26" s="14">
        <v>80.17</v>
      </c>
      <c r="AC26" s="14">
        <v>94.52</v>
      </c>
      <c r="AD26" s="14">
        <v>91.48</v>
      </c>
      <c r="AE26" s="14">
        <v>101.73</v>
      </c>
      <c r="AF26" s="14">
        <v>104.53</v>
      </c>
      <c r="AG26" s="10"/>
      <c r="AH26" s="14">
        <v>90.55</v>
      </c>
      <c r="AI26" s="14">
        <v>79.31</v>
      </c>
      <c r="AJ26" s="14">
        <v>87.9</v>
      </c>
      <c r="AK26" s="14">
        <v>121.07</v>
      </c>
      <c r="AL26" s="14">
        <v>69.06</v>
      </c>
      <c r="AM26" s="14">
        <v>101.48</v>
      </c>
      <c r="AN26" s="14">
        <v>77.959999999999994</v>
      </c>
      <c r="AO26" s="14">
        <v>52.41</v>
      </c>
      <c r="AP26" s="14">
        <v>58.23</v>
      </c>
      <c r="AQ26" s="10"/>
      <c r="AR26" s="10"/>
      <c r="AS26" s="10"/>
      <c r="AT26" s="10"/>
      <c r="AU26" s="10"/>
      <c r="AV26" s="10"/>
      <c r="AW26" s="10"/>
      <c r="AX26" s="10"/>
      <c r="AY26" s="9" t="s">
        <v>297</v>
      </c>
      <c r="AZ26" s="23" t="s">
        <v>148</v>
      </c>
      <c r="BA26" s="14">
        <v>91.8</v>
      </c>
      <c r="BB26" s="14">
        <v>102.21</v>
      </c>
      <c r="BC26" s="14">
        <v>99.88</v>
      </c>
      <c r="BD26" s="14">
        <v>82.41</v>
      </c>
      <c r="BE26" s="14">
        <v>80.400000000000006</v>
      </c>
      <c r="BF26" s="14">
        <v>87.57</v>
      </c>
      <c r="BG26" s="14">
        <v>83.88</v>
      </c>
      <c r="BH26" s="14">
        <v>83.19</v>
      </c>
      <c r="BI26" s="14">
        <v>88.51</v>
      </c>
      <c r="BJ26" s="10"/>
      <c r="BK26" s="14">
        <v>92.62</v>
      </c>
      <c r="BL26" s="14">
        <v>102.16</v>
      </c>
      <c r="BM26" s="14">
        <v>100.58</v>
      </c>
      <c r="BN26" s="14">
        <v>86.07</v>
      </c>
      <c r="BO26" s="14">
        <v>84.65</v>
      </c>
      <c r="BP26" s="14">
        <v>86.48</v>
      </c>
      <c r="BQ26" s="14">
        <v>75.64</v>
      </c>
      <c r="BR26" s="14">
        <v>81.59</v>
      </c>
      <c r="BS26" s="14">
        <v>81.63</v>
      </c>
      <c r="BT26" s="10"/>
      <c r="BU26" s="14">
        <v>90.98</v>
      </c>
      <c r="BV26" s="14">
        <v>102.27</v>
      </c>
      <c r="BW26" s="14">
        <v>99.18</v>
      </c>
      <c r="BX26" s="14">
        <v>78.75</v>
      </c>
      <c r="BY26" s="14">
        <v>76.16</v>
      </c>
      <c r="BZ26" s="14">
        <v>88.65</v>
      </c>
      <c r="CA26" s="14">
        <v>92.12</v>
      </c>
      <c r="CB26" s="14">
        <v>84.78</v>
      </c>
      <c r="CC26" s="14">
        <v>95.39</v>
      </c>
      <c r="CD26" s="10"/>
      <c r="CE26" s="10"/>
      <c r="CF26" s="10"/>
      <c r="CG26" s="10"/>
      <c r="CH26" s="9" t="s">
        <v>297</v>
      </c>
      <c r="CI26" s="23" t="s">
        <v>21</v>
      </c>
      <c r="CJ26" s="23" t="s">
        <v>148</v>
      </c>
      <c r="CK26" s="14">
        <v>91.41</v>
      </c>
      <c r="CL26" s="14">
        <v>88.37</v>
      </c>
      <c r="CM26" s="14">
        <v>87.1</v>
      </c>
      <c r="CN26" s="14">
        <v>91.64</v>
      </c>
      <c r="CO26" s="14">
        <v>84.28</v>
      </c>
      <c r="CP26" s="14">
        <v>91.57</v>
      </c>
      <c r="CQ26" s="14">
        <v>92.07</v>
      </c>
      <c r="CR26" s="14">
        <v>93.21</v>
      </c>
      <c r="CS26" s="14">
        <v>89.16</v>
      </c>
      <c r="CT26" s="10"/>
      <c r="CU26" s="14">
        <v>102.11</v>
      </c>
      <c r="CV26" s="14">
        <v>104.9</v>
      </c>
      <c r="CW26" s="14">
        <v>97.3</v>
      </c>
      <c r="CX26" s="14">
        <v>99.99</v>
      </c>
      <c r="CY26" s="14">
        <v>98.03</v>
      </c>
      <c r="CZ26" s="14">
        <v>101.81</v>
      </c>
      <c r="DA26" s="14">
        <v>99.75</v>
      </c>
      <c r="DB26" s="14">
        <v>99.53</v>
      </c>
      <c r="DC26" s="14">
        <v>100.6</v>
      </c>
      <c r="DD26" s="10"/>
      <c r="DE26" s="14">
        <v>92.76</v>
      </c>
      <c r="DF26" s="14">
        <v>90.07</v>
      </c>
      <c r="DG26" s="14">
        <v>93.52</v>
      </c>
      <c r="DH26" s="14">
        <v>93.52</v>
      </c>
      <c r="DI26" s="14">
        <v>81.11</v>
      </c>
      <c r="DJ26" s="14">
        <v>91.37</v>
      </c>
      <c r="DK26" s="14">
        <v>93.98</v>
      </c>
      <c r="DL26" s="14">
        <v>92.02</v>
      </c>
      <c r="DM26" s="14">
        <v>85.49</v>
      </c>
      <c r="DO26" s="14">
        <v>79.36</v>
      </c>
      <c r="DP26" s="14">
        <v>70.12</v>
      </c>
      <c r="DQ26" s="14">
        <v>70.489999999999995</v>
      </c>
      <c r="DR26" s="14">
        <v>81.430000000000007</v>
      </c>
      <c r="DS26" s="14">
        <v>73.69</v>
      </c>
      <c r="DT26" s="14">
        <v>81.53</v>
      </c>
      <c r="DU26" s="14">
        <v>82.47</v>
      </c>
      <c r="DV26" s="14">
        <v>88.07</v>
      </c>
      <c r="DW26" s="14">
        <v>81.39</v>
      </c>
      <c r="DY26" s="11"/>
      <c r="DZ26" s="11"/>
      <c r="EK26"/>
    </row>
    <row r="27" spans="1:141" ht="12.75" customHeight="1" x14ac:dyDescent="0.2">
      <c r="A27" s="9" t="s">
        <v>298</v>
      </c>
      <c r="B27" s="23" t="s">
        <v>22</v>
      </c>
      <c r="C27" s="23" t="s">
        <v>149</v>
      </c>
      <c r="D27" s="14">
        <v>97.14</v>
      </c>
      <c r="E27" s="14">
        <v>94.42</v>
      </c>
      <c r="F27" s="14">
        <v>86.83</v>
      </c>
      <c r="G27" s="14">
        <v>105.02</v>
      </c>
      <c r="H27" s="14">
        <v>82.25</v>
      </c>
      <c r="I27" s="14">
        <v>84.43</v>
      </c>
      <c r="J27" s="14">
        <v>89.77</v>
      </c>
      <c r="K27" s="14">
        <v>83.31</v>
      </c>
      <c r="L27" s="14">
        <v>86.81</v>
      </c>
      <c r="M27" s="10"/>
      <c r="N27" s="14">
        <v>95.99</v>
      </c>
      <c r="O27" s="14">
        <v>88.17</v>
      </c>
      <c r="P27" s="14">
        <v>71.2</v>
      </c>
      <c r="Q27" s="14">
        <v>88.74</v>
      </c>
      <c r="R27" s="14">
        <v>65.180000000000007</v>
      </c>
      <c r="S27" s="14">
        <v>73.37</v>
      </c>
      <c r="T27" s="14">
        <v>74.12</v>
      </c>
      <c r="U27" s="14">
        <v>66.92</v>
      </c>
      <c r="V27" s="14">
        <v>64.73</v>
      </c>
      <c r="W27" s="10"/>
      <c r="X27" s="14">
        <v>72.89</v>
      </c>
      <c r="Y27" s="14">
        <v>73.239999999999995</v>
      </c>
      <c r="Z27" s="14">
        <v>75.19</v>
      </c>
      <c r="AA27" s="14">
        <v>81.87</v>
      </c>
      <c r="AB27" s="14">
        <v>64.34</v>
      </c>
      <c r="AC27" s="14">
        <v>78.650000000000006</v>
      </c>
      <c r="AD27" s="14">
        <v>75.37</v>
      </c>
      <c r="AE27" s="14">
        <v>68.010000000000005</v>
      </c>
      <c r="AF27" s="14">
        <v>65.900000000000006</v>
      </c>
      <c r="AG27" s="10"/>
      <c r="AH27" s="14">
        <v>119.1</v>
      </c>
      <c r="AI27" s="14">
        <v>103.11</v>
      </c>
      <c r="AJ27" s="14">
        <v>67.209999999999994</v>
      </c>
      <c r="AK27" s="14">
        <v>95.61</v>
      </c>
      <c r="AL27" s="14">
        <v>66.02</v>
      </c>
      <c r="AM27" s="14">
        <v>68.09</v>
      </c>
      <c r="AN27" s="14">
        <v>72.88</v>
      </c>
      <c r="AO27" s="14">
        <v>65.83</v>
      </c>
      <c r="AP27" s="14">
        <v>63.55</v>
      </c>
      <c r="AQ27" s="10"/>
      <c r="AR27" s="10"/>
      <c r="AS27" s="10"/>
      <c r="AT27" s="10"/>
      <c r="AU27" s="10"/>
      <c r="AV27" s="10"/>
      <c r="AW27" s="10"/>
      <c r="AX27" s="10"/>
      <c r="AY27" s="9" t="s">
        <v>298</v>
      </c>
      <c r="AZ27" s="23" t="s">
        <v>149</v>
      </c>
      <c r="BA27" s="14">
        <v>100.62</v>
      </c>
      <c r="BB27" s="14">
        <v>110.15</v>
      </c>
      <c r="BC27" s="14">
        <v>98.07</v>
      </c>
      <c r="BD27" s="14">
        <v>114.58</v>
      </c>
      <c r="BE27" s="14">
        <v>91.66</v>
      </c>
      <c r="BF27" s="14">
        <v>97.11</v>
      </c>
      <c r="BG27" s="14">
        <v>105</v>
      </c>
      <c r="BH27" s="14">
        <v>98.72</v>
      </c>
      <c r="BI27" s="14">
        <v>102.74</v>
      </c>
      <c r="BJ27" s="10"/>
      <c r="BK27" s="14">
        <v>92.28</v>
      </c>
      <c r="BL27" s="14">
        <v>118.7</v>
      </c>
      <c r="BM27" s="14">
        <v>95.34</v>
      </c>
      <c r="BN27" s="14">
        <v>97.08</v>
      </c>
      <c r="BO27" s="14">
        <v>85.51</v>
      </c>
      <c r="BP27" s="14">
        <v>94.88</v>
      </c>
      <c r="BQ27" s="14">
        <v>94.02</v>
      </c>
      <c r="BR27" s="14">
        <v>83.84</v>
      </c>
      <c r="BS27" s="14">
        <v>87.56</v>
      </c>
      <c r="BT27" s="10"/>
      <c r="BU27" s="14">
        <v>108.96</v>
      </c>
      <c r="BV27" s="14">
        <v>101.61</v>
      </c>
      <c r="BW27" s="14">
        <v>100.79</v>
      </c>
      <c r="BX27" s="14">
        <v>132.08000000000001</v>
      </c>
      <c r="BY27" s="14">
        <v>97.81</v>
      </c>
      <c r="BZ27" s="14">
        <v>99.35</v>
      </c>
      <c r="CA27" s="14">
        <v>115.98</v>
      </c>
      <c r="CB27" s="14">
        <v>113.61</v>
      </c>
      <c r="CC27" s="14">
        <v>117.92</v>
      </c>
      <c r="CD27" s="10"/>
      <c r="CE27" s="10"/>
      <c r="CF27" s="10"/>
      <c r="CG27" s="10"/>
      <c r="CH27" s="9" t="s">
        <v>298</v>
      </c>
      <c r="CI27" s="23" t="s">
        <v>22</v>
      </c>
      <c r="CJ27" s="23" t="s">
        <v>149</v>
      </c>
      <c r="CK27" s="14">
        <v>94.79</v>
      </c>
      <c r="CL27" s="14">
        <v>84.93</v>
      </c>
      <c r="CM27" s="14">
        <v>91.22</v>
      </c>
      <c r="CN27" s="14">
        <v>111.73</v>
      </c>
      <c r="CO27" s="14">
        <v>89.91</v>
      </c>
      <c r="CP27" s="14">
        <v>82.83</v>
      </c>
      <c r="CQ27" s="14">
        <v>90.2</v>
      </c>
      <c r="CR27" s="14">
        <v>84.28</v>
      </c>
      <c r="CS27" s="14">
        <v>92.96</v>
      </c>
      <c r="CT27" s="10"/>
      <c r="CU27" s="14">
        <v>103.9</v>
      </c>
      <c r="CV27" s="14">
        <v>99.54</v>
      </c>
      <c r="CW27" s="14">
        <v>94.51</v>
      </c>
      <c r="CX27" s="14">
        <v>109.68</v>
      </c>
      <c r="CY27" s="14">
        <v>102.14</v>
      </c>
      <c r="CZ27" s="14">
        <v>89.23</v>
      </c>
      <c r="DA27" s="14">
        <v>96.9</v>
      </c>
      <c r="DB27" s="14">
        <v>98.86</v>
      </c>
      <c r="DC27" s="14">
        <v>101.67</v>
      </c>
      <c r="DD27" s="10"/>
      <c r="DE27" s="14">
        <v>98.81</v>
      </c>
      <c r="DF27" s="14">
        <v>89.83</v>
      </c>
      <c r="DG27" s="14">
        <v>96.78</v>
      </c>
      <c r="DH27" s="14">
        <v>126.85</v>
      </c>
      <c r="DI27" s="14">
        <v>89.1</v>
      </c>
      <c r="DJ27" s="14">
        <v>94.41</v>
      </c>
      <c r="DK27" s="14">
        <v>95.94</v>
      </c>
      <c r="DL27" s="14">
        <v>88.51</v>
      </c>
      <c r="DM27" s="14">
        <v>96.28</v>
      </c>
      <c r="DO27" s="14">
        <v>81.680000000000007</v>
      </c>
      <c r="DP27" s="14">
        <v>65.41</v>
      </c>
      <c r="DQ27" s="14">
        <v>82.36</v>
      </c>
      <c r="DR27" s="14">
        <v>98.66</v>
      </c>
      <c r="DS27" s="14">
        <v>78.489999999999995</v>
      </c>
      <c r="DT27" s="14">
        <v>64.84</v>
      </c>
      <c r="DU27" s="14">
        <v>77.760000000000005</v>
      </c>
      <c r="DV27" s="14">
        <v>65.459999999999994</v>
      </c>
      <c r="DW27" s="14">
        <v>80.930000000000007</v>
      </c>
      <c r="DY27" s="11"/>
      <c r="DZ27" s="11"/>
      <c r="EK27"/>
    </row>
    <row r="28" spans="1:141" ht="12.75" customHeight="1" x14ac:dyDescent="0.2">
      <c r="A28" s="9" t="s">
        <v>23</v>
      </c>
      <c r="B28" s="23" t="s">
        <v>23</v>
      </c>
      <c r="C28" s="23" t="s">
        <v>150</v>
      </c>
      <c r="D28" s="14">
        <v>102.27</v>
      </c>
      <c r="E28" s="14">
        <v>99.29</v>
      </c>
      <c r="F28" s="14">
        <v>108.08</v>
      </c>
      <c r="G28" s="14">
        <v>108.01</v>
      </c>
      <c r="H28" s="14">
        <v>109.28</v>
      </c>
      <c r="I28" s="14">
        <v>84.55</v>
      </c>
      <c r="J28" s="14">
        <v>84.63</v>
      </c>
      <c r="K28" s="14">
        <v>86.94</v>
      </c>
      <c r="L28" s="14">
        <v>99.47</v>
      </c>
      <c r="M28" s="10"/>
      <c r="N28" s="14">
        <v>85.14</v>
      </c>
      <c r="O28" s="14">
        <v>74.84</v>
      </c>
      <c r="P28" s="14">
        <v>92.95</v>
      </c>
      <c r="Q28" s="14">
        <v>81.11</v>
      </c>
      <c r="R28" s="14">
        <v>65.37</v>
      </c>
      <c r="S28" s="14">
        <v>48.98</v>
      </c>
      <c r="T28" s="14">
        <v>61.17</v>
      </c>
      <c r="U28" s="14">
        <v>60.02</v>
      </c>
      <c r="V28" s="14">
        <v>65.89</v>
      </c>
      <c r="W28" s="10"/>
      <c r="X28" s="14">
        <v>73.349999999999994</v>
      </c>
      <c r="Y28" s="14">
        <v>77.69</v>
      </c>
      <c r="Z28" s="14">
        <v>73.38</v>
      </c>
      <c r="AA28" s="14">
        <v>62.09</v>
      </c>
      <c r="AB28" s="14">
        <v>47.97</v>
      </c>
      <c r="AC28" s="14">
        <v>54.03</v>
      </c>
      <c r="AD28" s="14">
        <v>50.5</v>
      </c>
      <c r="AE28" s="14">
        <v>49.29</v>
      </c>
      <c r="AF28" s="14">
        <v>41.08</v>
      </c>
      <c r="AG28" s="10"/>
      <c r="AH28" s="14">
        <v>96.93</v>
      </c>
      <c r="AI28" s="14">
        <v>71.989999999999995</v>
      </c>
      <c r="AJ28" s="14">
        <v>112.51</v>
      </c>
      <c r="AK28" s="14">
        <v>100.14</v>
      </c>
      <c r="AL28" s="14">
        <v>82.77</v>
      </c>
      <c r="AM28" s="14">
        <v>43.93</v>
      </c>
      <c r="AN28" s="14">
        <v>71.84</v>
      </c>
      <c r="AO28" s="14">
        <v>70.739999999999995</v>
      </c>
      <c r="AP28" s="14">
        <v>90.7</v>
      </c>
      <c r="AQ28" s="10"/>
      <c r="AR28" s="10"/>
      <c r="AS28" s="10"/>
      <c r="AT28" s="10"/>
      <c r="AU28" s="10"/>
      <c r="AV28" s="10"/>
      <c r="AW28" s="10"/>
      <c r="AX28" s="10"/>
      <c r="AY28" s="9" t="s">
        <v>23</v>
      </c>
      <c r="AZ28" s="23" t="s">
        <v>150</v>
      </c>
      <c r="BA28" s="14">
        <v>110.28</v>
      </c>
      <c r="BB28" s="14">
        <v>109.13</v>
      </c>
      <c r="BC28" s="14">
        <v>120.23</v>
      </c>
      <c r="BD28" s="14">
        <v>135.82</v>
      </c>
      <c r="BE28" s="14">
        <v>140.25</v>
      </c>
      <c r="BF28" s="14">
        <v>105.4</v>
      </c>
      <c r="BG28" s="14">
        <v>104.23</v>
      </c>
      <c r="BH28" s="14">
        <v>109.22</v>
      </c>
      <c r="BI28" s="14">
        <v>131.19999999999999</v>
      </c>
      <c r="BJ28" s="10"/>
      <c r="BK28" s="14">
        <v>102.01</v>
      </c>
      <c r="BL28" s="14">
        <v>100.45</v>
      </c>
      <c r="BM28" s="14">
        <v>87.83</v>
      </c>
      <c r="BN28" s="14">
        <v>107.53</v>
      </c>
      <c r="BO28" s="14">
        <v>115.7</v>
      </c>
      <c r="BP28" s="14">
        <v>82.36</v>
      </c>
      <c r="BQ28" s="14">
        <v>83.1</v>
      </c>
      <c r="BR28" s="14">
        <v>97.14</v>
      </c>
      <c r="BS28" s="14">
        <v>113.79</v>
      </c>
      <c r="BT28" s="10"/>
      <c r="BU28" s="14">
        <v>118.54</v>
      </c>
      <c r="BV28" s="14">
        <v>117.81</v>
      </c>
      <c r="BW28" s="14">
        <v>152.62</v>
      </c>
      <c r="BX28" s="14">
        <v>164.12</v>
      </c>
      <c r="BY28" s="14">
        <v>164.79</v>
      </c>
      <c r="BZ28" s="14">
        <v>128.43</v>
      </c>
      <c r="CA28" s="14">
        <v>125.37</v>
      </c>
      <c r="CB28" s="14">
        <v>121.29</v>
      </c>
      <c r="CC28" s="14">
        <v>148.62</v>
      </c>
      <c r="CD28" s="10"/>
      <c r="CE28" s="10"/>
      <c r="CF28" s="10"/>
      <c r="CG28" s="10"/>
      <c r="CH28" s="9" t="s">
        <v>23</v>
      </c>
      <c r="CI28" s="23" t="s">
        <v>23</v>
      </c>
      <c r="CJ28" s="23" t="s">
        <v>150</v>
      </c>
      <c r="CK28" s="14">
        <v>111.4</v>
      </c>
      <c r="CL28" s="14">
        <v>113.91</v>
      </c>
      <c r="CM28" s="14">
        <v>111.07</v>
      </c>
      <c r="CN28" s="14">
        <v>107.1</v>
      </c>
      <c r="CO28" s="14">
        <v>122.24</v>
      </c>
      <c r="CP28" s="14">
        <v>99.28</v>
      </c>
      <c r="CQ28" s="14">
        <v>88.47</v>
      </c>
      <c r="CR28" s="14">
        <v>91.58</v>
      </c>
      <c r="CS28" s="14">
        <v>101.32</v>
      </c>
      <c r="CT28" s="10"/>
      <c r="CU28" s="14">
        <v>97.31</v>
      </c>
      <c r="CV28" s="14">
        <v>108.86</v>
      </c>
      <c r="CW28" s="14">
        <v>100.15</v>
      </c>
      <c r="CX28" s="14">
        <v>102.12</v>
      </c>
      <c r="CY28" s="14">
        <v>114.05</v>
      </c>
      <c r="CZ28" s="14">
        <v>100</v>
      </c>
      <c r="DA28" s="14">
        <v>98.13</v>
      </c>
      <c r="DB28" s="14">
        <v>100.37</v>
      </c>
      <c r="DC28" s="14">
        <v>106.87</v>
      </c>
      <c r="DD28" s="10"/>
      <c r="DE28" s="14">
        <v>114.18</v>
      </c>
      <c r="DF28" s="14">
        <v>114.3</v>
      </c>
      <c r="DG28" s="14">
        <v>111.85</v>
      </c>
      <c r="DH28" s="14">
        <v>121.48</v>
      </c>
      <c r="DI28" s="14">
        <v>131.6</v>
      </c>
      <c r="DJ28" s="14">
        <v>97.57</v>
      </c>
      <c r="DK28" s="14">
        <v>85.67</v>
      </c>
      <c r="DL28" s="14">
        <v>91.59</v>
      </c>
      <c r="DM28" s="14">
        <v>103.25</v>
      </c>
      <c r="DO28" s="14">
        <v>122.69</v>
      </c>
      <c r="DP28" s="14">
        <v>118.55</v>
      </c>
      <c r="DQ28" s="14">
        <v>121.22</v>
      </c>
      <c r="DR28" s="14">
        <v>97.71</v>
      </c>
      <c r="DS28" s="14">
        <v>121.08</v>
      </c>
      <c r="DT28" s="14">
        <v>100.25</v>
      </c>
      <c r="DU28" s="14">
        <v>81.61</v>
      </c>
      <c r="DV28" s="14">
        <v>82.78</v>
      </c>
      <c r="DW28" s="14">
        <v>93.84</v>
      </c>
      <c r="DY28" s="11"/>
      <c r="DZ28" s="11"/>
      <c r="EK28"/>
    </row>
    <row r="29" spans="1:141" ht="12.75" customHeight="1" x14ac:dyDescent="0.2">
      <c r="A29" s="9" t="s">
        <v>24</v>
      </c>
      <c r="B29" s="23" t="s">
        <v>24</v>
      </c>
      <c r="C29" s="23" t="s">
        <v>151</v>
      </c>
      <c r="D29" s="14">
        <v>103.59</v>
      </c>
      <c r="E29" s="14">
        <v>92.28</v>
      </c>
      <c r="F29" s="14">
        <v>99.51</v>
      </c>
      <c r="G29" s="14">
        <v>91.71</v>
      </c>
      <c r="H29" s="14">
        <v>92.58</v>
      </c>
      <c r="I29" s="14">
        <v>85.92</v>
      </c>
      <c r="J29" s="14">
        <v>96.48</v>
      </c>
      <c r="K29" s="14">
        <v>100.16</v>
      </c>
      <c r="L29" s="14">
        <v>98.9</v>
      </c>
      <c r="M29" s="10"/>
      <c r="N29" s="14">
        <v>89.47</v>
      </c>
      <c r="O29" s="14">
        <v>85.46</v>
      </c>
      <c r="P29" s="14">
        <v>94.16</v>
      </c>
      <c r="Q29" s="14">
        <v>70.069999999999993</v>
      </c>
      <c r="R29" s="14">
        <v>67.41</v>
      </c>
      <c r="S29" s="14">
        <v>66.13</v>
      </c>
      <c r="T29" s="14">
        <v>78.89</v>
      </c>
      <c r="U29" s="14">
        <v>78.02</v>
      </c>
      <c r="V29" s="14">
        <v>75.819999999999993</v>
      </c>
      <c r="W29" s="10"/>
      <c r="X29" s="14">
        <v>96.33</v>
      </c>
      <c r="Y29" s="14">
        <v>94.21</v>
      </c>
      <c r="Z29" s="14">
        <v>94.88</v>
      </c>
      <c r="AA29" s="14">
        <v>76.180000000000007</v>
      </c>
      <c r="AB29" s="14">
        <v>65.66</v>
      </c>
      <c r="AC29" s="14">
        <v>83.47</v>
      </c>
      <c r="AD29" s="14">
        <v>84.26</v>
      </c>
      <c r="AE29" s="14">
        <v>76.59</v>
      </c>
      <c r="AF29" s="14">
        <v>71.61</v>
      </c>
      <c r="AG29" s="10"/>
      <c r="AH29" s="14">
        <v>82.62</v>
      </c>
      <c r="AI29" s="14">
        <v>76.709999999999994</v>
      </c>
      <c r="AJ29" s="14">
        <v>93.44</v>
      </c>
      <c r="AK29" s="14">
        <v>63.95</v>
      </c>
      <c r="AL29" s="14">
        <v>69.16</v>
      </c>
      <c r="AM29" s="14">
        <v>48.79</v>
      </c>
      <c r="AN29" s="14">
        <v>73.52</v>
      </c>
      <c r="AO29" s="14">
        <v>79.45</v>
      </c>
      <c r="AP29" s="14">
        <v>80.040000000000006</v>
      </c>
      <c r="AQ29" s="10"/>
      <c r="AR29" s="10"/>
      <c r="AS29" s="10"/>
      <c r="AT29" s="10"/>
      <c r="AU29" s="10"/>
      <c r="AV29" s="10"/>
      <c r="AW29" s="10"/>
      <c r="AX29" s="10"/>
      <c r="AY29" s="9" t="s">
        <v>24</v>
      </c>
      <c r="AZ29" s="23" t="s">
        <v>151</v>
      </c>
      <c r="BA29" s="14">
        <v>116.37</v>
      </c>
      <c r="BB29" s="14">
        <v>100.57</v>
      </c>
      <c r="BC29" s="14">
        <v>104.81</v>
      </c>
      <c r="BD29" s="14">
        <v>108.62</v>
      </c>
      <c r="BE29" s="14">
        <v>101.82</v>
      </c>
      <c r="BF29" s="14">
        <v>98.39</v>
      </c>
      <c r="BG29" s="14">
        <v>113.49</v>
      </c>
      <c r="BH29" s="14">
        <v>127.65</v>
      </c>
      <c r="BI29" s="14">
        <v>129.03</v>
      </c>
      <c r="BJ29" s="10"/>
      <c r="BK29" s="14">
        <v>99.2</v>
      </c>
      <c r="BL29" s="14">
        <v>102.21</v>
      </c>
      <c r="BM29" s="14">
        <v>84.27</v>
      </c>
      <c r="BN29" s="14">
        <v>102.6</v>
      </c>
      <c r="BO29" s="14">
        <v>91.58</v>
      </c>
      <c r="BP29" s="14">
        <v>86.99</v>
      </c>
      <c r="BQ29" s="14">
        <v>101.92</v>
      </c>
      <c r="BR29" s="14">
        <v>113.24</v>
      </c>
      <c r="BS29" s="14">
        <v>119.04</v>
      </c>
      <c r="BT29" s="10"/>
      <c r="BU29" s="14">
        <v>133.55000000000001</v>
      </c>
      <c r="BV29" s="14">
        <v>98.93</v>
      </c>
      <c r="BW29" s="14">
        <v>125.34</v>
      </c>
      <c r="BX29" s="14">
        <v>114.63</v>
      </c>
      <c r="BY29" s="14">
        <v>112.05</v>
      </c>
      <c r="BZ29" s="14">
        <v>109.78</v>
      </c>
      <c r="CA29" s="14">
        <v>125.05</v>
      </c>
      <c r="CB29" s="14">
        <v>142.07</v>
      </c>
      <c r="CC29" s="14">
        <v>139.02000000000001</v>
      </c>
      <c r="CD29" s="10"/>
      <c r="CE29" s="10"/>
      <c r="CF29" s="10"/>
      <c r="CG29" s="10"/>
      <c r="CH29" s="9" t="s">
        <v>24</v>
      </c>
      <c r="CI29" s="23" t="s">
        <v>24</v>
      </c>
      <c r="CJ29" s="23" t="s">
        <v>151</v>
      </c>
      <c r="CK29" s="14">
        <v>104.93</v>
      </c>
      <c r="CL29" s="14">
        <v>90.8</v>
      </c>
      <c r="CM29" s="14">
        <v>99.57</v>
      </c>
      <c r="CN29" s="14">
        <v>96.45</v>
      </c>
      <c r="CO29" s="14">
        <v>108.52</v>
      </c>
      <c r="CP29" s="14">
        <v>93.24</v>
      </c>
      <c r="CQ29" s="14">
        <v>97.06</v>
      </c>
      <c r="CR29" s="14">
        <v>94.79</v>
      </c>
      <c r="CS29" s="14">
        <v>91.86</v>
      </c>
      <c r="CT29" s="10"/>
      <c r="CU29" s="14">
        <v>110.41</v>
      </c>
      <c r="CV29" s="14">
        <v>94.37</v>
      </c>
      <c r="CW29" s="14">
        <v>98.06</v>
      </c>
      <c r="CX29" s="14">
        <v>96.6</v>
      </c>
      <c r="CY29" s="14">
        <v>101.32</v>
      </c>
      <c r="CZ29" s="14">
        <v>98.16</v>
      </c>
      <c r="DA29" s="14">
        <v>99.13</v>
      </c>
      <c r="DB29" s="14">
        <v>102.24</v>
      </c>
      <c r="DC29" s="14">
        <v>97.97</v>
      </c>
      <c r="DD29" s="10"/>
      <c r="DE29" s="14">
        <v>99.81</v>
      </c>
      <c r="DF29" s="14">
        <v>95.89</v>
      </c>
      <c r="DG29" s="14">
        <v>100.46</v>
      </c>
      <c r="DH29" s="14">
        <v>96.48</v>
      </c>
      <c r="DI29" s="14">
        <v>112.64</v>
      </c>
      <c r="DJ29" s="14">
        <v>95.61</v>
      </c>
      <c r="DK29" s="14">
        <v>99.03</v>
      </c>
      <c r="DL29" s="14">
        <v>91.81</v>
      </c>
      <c r="DM29" s="14">
        <v>87.84</v>
      </c>
      <c r="DO29" s="14">
        <v>104.57</v>
      </c>
      <c r="DP29" s="14">
        <v>82.12</v>
      </c>
      <c r="DQ29" s="14">
        <v>100.19</v>
      </c>
      <c r="DR29" s="14">
        <v>96.28</v>
      </c>
      <c r="DS29" s="14">
        <v>111.6</v>
      </c>
      <c r="DT29" s="14">
        <v>85.94</v>
      </c>
      <c r="DU29" s="14">
        <v>93.02</v>
      </c>
      <c r="DV29" s="14">
        <v>90.32</v>
      </c>
      <c r="DW29" s="14">
        <v>89.76</v>
      </c>
      <c r="DY29" s="11"/>
      <c r="DZ29" s="11"/>
      <c r="EK29"/>
    </row>
    <row r="30" spans="1:141" ht="12.75" customHeight="1" x14ac:dyDescent="0.2">
      <c r="A30" s="9" t="s">
        <v>25</v>
      </c>
      <c r="B30" s="23" t="s">
        <v>25</v>
      </c>
      <c r="C30" s="23" t="s">
        <v>152</v>
      </c>
      <c r="D30" s="14">
        <v>77.650000000000006</v>
      </c>
      <c r="E30" s="14">
        <v>74.349999999999994</v>
      </c>
      <c r="F30" s="14">
        <v>71.55</v>
      </c>
      <c r="G30" s="14">
        <v>74.62</v>
      </c>
      <c r="H30" s="14">
        <v>83.31</v>
      </c>
      <c r="I30" s="14">
        <v>68.62</v>
      </c>
      <c r="J30" s="14">
        <v>73.59</v>
      </c>
      <c r="K30" s="14">
        <v>69.319999999999993</v>
      </c>
      <c r="L30" s="14">
        <v>83.83</v>
      </c>
      <c r="M30" s="10"/>
      <c r="N30" s="14">
        <v>67.98</v>
      </c>
      <c r="O30" s="14">
        <v>67.05</v>
      </c>
      <c r="P30" s="14">
        <v>63.39</v>
      </c>
      <c r="Q30" s="14">
        <v>62.01</v>
      </c>
      <c r="R30" s="14">
        <v>54.31</v>
      </c>
      <c r="S30" s="14">
        <v>56.1</v>
      </c>
      <c r="T30" s="14">
        <v>61.29</v>
      </c>
      <c r="U30" s="14">
        <v>54.17</v>
      </c>
      <c r="V30" s="14">
        <v>76.760000000000005</v>
      </c>
      <c r="W30" s="10"/>
      <c r="X30" s="14">
        <v>71.55</v>
      </c>
      <c r="Y30" s="14">
        <v>69.510000000000005</v>
      </c>
      <c r="Z30" s="14">
        <v>67.61</v>
      </c>
      <c r="AA30" s="14">
        <v>64.599999999999994</v>
      </c>
      <c r="AB30" s="14">
        <v>66.47</v>
      </c>
      <c r="AC30" s="14">
        <v>51.76</v>
      </c>
      <c r="AD30" s="14">
        <v>58.19</v>
      </c>
      <c r="AE30" s="14">
        <v>62.49</v>
      </c>
      <c r="AF30" s="14">
        <v>89.49</v>
      </c>
      <c r="AG30" s="10"/>
      <c r="AH30" s="14">
        <v>64.42</v>
      </c>
      <c r="AI30" s="14">
        <v>64.59</v>
      </c>
      <c r="AJ30" s="14">
        <v>59.17</v>
      </c>
      <c r="AK30" s="14">
        <v>59.43</v>
      </c>
      <c r="AL30" s="14">
        <v>42.16</v>
      </c>
      <c r="AM30" s="14">
        <v>60.45</v>
      </c>
      <c r="AN30" s="14">
        <v>64.39</v>
      </c>
      <c r="AO30" s="14">
        <v>45.85</v>
      </c>
      <c r="AP30" s="14">
        <v>64.03</v>
      </c>
      <c r="AQ30" s="10"/>
      <c r="AR30" s="10"/>
      <c r="AS30" s="10"/>
      <c r="AT30" s="10"/>
      <c r="AU30" s="10"/>
      <c r="AV30" s="10"/>
      <c r="AW30" s="10"/>
      <c r="AX30" s="10"/>
      <c r="AY30" s="9" t="s">
        <v>25</v>
      </c>
      <c r="AZ30" s="23" t="s">
        <v>152</v>
      </c>
      <c r="BA30" s="14">
        <v>80.16</v>
      </c>
      <c r="BB30" s="14">
        <v>81.39</v>
      </c>
      <c r="BC30" s="14">
        <v>76.03</v>
      </c>
      <c r="BD30" s="14">
        <v>93.31</v>
      </c>
      <c r="BE30" s="14">
        <v>119.03</v>
      </c>
      <c r="BF30" s="14">
        <v>82.9</v>
      </c>
      <c r="BG30" s="14">
        <v>91.63</v>
      </c>
      <c r="BH30" s="14">
        <v>87.13</v>
      </c>
      <c r="BI30" s="14">
        <v>92.38</v>
      </c>
      <c r="BJ30" s="10"/>
      <c r="BK30" s="14">
        <v>84.23</v>
      </c>
      <c r="BL30" s="14">
        <v>89.85</v>
      </c>
      <c r="BM30" s="14">
        <v>75.92</v>
      </c>
      <c r="BN30" s="14">
        <v>119.17</v>
      </c>
      <c r="BO30" s="14">
        <v>158.53</v>
      </c>
      <c r="BP30" s="14">
        <v>90.04</v>
      </c>
      <c r="BQ30" s="14">
        <v>95.66</v>
      </c>
      <c r="BR30" s="14">
        <v>88.44</v>
      </c>
      <c r="BS30" s="14">
        <v>84.49</v>
      </c>
      <c r="BT30" s="10"/>
      <c r="BU30" s="14">
        <v>76.08</v>
      </c>
      <c r="BV30" s="14">
        <v>72.930000000000007</v>
      </c>
      <c r="BW30" s="14">
        <v>76.13</v>
      </c>
      <c r="BX30" s="14">
        <v>67.459999999999994</v>
      </c>
      <c r="BY30" s="14">
        <v>79.52</v>
      </c>
      <c r="BZ30" s="14">
        <v>75.75</v>
      </c>
      <c r="CA30" s="14">
        <v>87.6</v>
      </c>
      <c r="CB30" s="14">
        <v>85.83</v>
      </c>
      <c r="CC30" s="14">
        <v>100.27</v>
      </c>
      <c r="CD30" s="10"/>
      <c r="CE30" s="10"/>
      <c r="CF30" s="10"/>
      <c r="CG30" s="10"/>
      <c r="CH30" s="9" t="s">
        <v>25</v>
      </c>
      <c r="CI30" s="23" t="s">
        <v>25</v>
      </c>
      <c r="CJ30" s="23" t="s">
        <v>152</v>
      </c>
      <c r="CK30" s="14">
        <v>84.81</v>
      </c>
      <c r="CL30" s="14">
        <v>74.61</v>
      </c>
      <c r="CM30" s="14">
        <v>75.25</v>
      </c>
      <c r="CN30" s="14">
        <v>68.540000000000006</v>
      </c>
      <c r="CO30" s="14">
        <v>76.599999999999994</v>
      </c>
      <c r="CP30" s="14">
        <v>66.849999999999994</v>
      </c>
      <c r="CQ30" s="14">
        <v>67.849999999999994</v>
      </c>
      <c r="CR30" s="14">
        <v>66.650000000000006</v>
      </c>
      <c r="CS30" s="14">
        <v>82.35</v>
      </c>
      <c r="CT30" s="10"/>
      <c r="CU30" s="14">
        <v>90.46</v>
      </c>
      <c r="CV30" s="14">
        <v>92.02</v>
      </c>
      <c r="CW30" s="14">
        <v>88.6</v>
      </c>
      <c r="CX30" s="14">
        <v>86.62</v>
      </c>
      <c r="CY30" s="14">
        <v>91.27</v>
      </c>
      <c r="CZ30" s="14">
        <v>91.47</v>
      </c>
      <c r="DA30" s="14">
        <v>92.26</v>
      </c>
      <c r="DB30" s="14">
        <v>90.75</v>
      </c>
      <c r="DC30" s="14">
        <v>99.03</v>
      </c>
      <c r="DD30" s="10"/>
      <c r="DE30" s="14">
        <v>81.62</v>
      </c>
      <c r="DF30" s="14">
        <v>75.67</v>
      </c>
      <c r="DG30" s="14">
        <v>79.709999999999994</v>
      </c>
      <c r="DH30" s="14">
        <v>65.97</v>
      </c>
      <c r="DI30" s="14">
        <v>72.67</v>
      </c>
      <c r="DJ30" s="14">
        <v>59.66</v>
      </c>
      <c r="DK30" s="14">
        <v>64.16</v>
      </c>
      <c r="DL30" s="14">
        <v>63.76</v>
      </c>
      <c r="DM30" s="14">
        <v>78.87</v>
      </c>
      <c r="DO30" s="14">
        <v>82.36</v>
      </c>
      <c r="DP30" s="14">
        <v>56.15</v>
      </c>
      <c r="DQ30" s="14">
        <v>57.45</v>
      </c>
      <c r="DR30" s="14">
        <v>53.04</v>
      </c>
      <c r="DS30" s="14">
        <v>65.849999999999994</v>
      </c>
      <c r="DT30" s="14">
        <v>49.41</v>
      </c>
      <c r="DU30" s="14">
        <v>47.13</v>
      </c>
      <c r="DV30" s="14">
        <v>45.43</v>
      </c>
      <c r="DW30" s="14">
        <v>69.150000000000006</v>
      </c>
      <c r="DY30" s="11"/>
      <c r="DZ30" s="11"/>
      <c r="EK30"/>
    </row>
    <row r="31" spans="1:141" ht="12.75" customHeight="1" x14ac:dyDescent="0.2">
      <c r="A31" s="9" t="s">
        <v>26</v>
      </c>
      <c r="B31" s="23" t="s">
        <v>26</v>
      </c>
      <c r="C31" s="23" t="s">
        <v>153</v>
      </c>
      <c r="D31" s="14">
        <v>130.59</v>
      </c>
      <c r="E31" s="14">
        <v>139.32</v>
      </c>
      <c r="F31" s="14">
        <v>123.56</v>
      </c>
      <c r="G31" s="14">
        <v>123.96</v>
      </c>
      <c r="H31" s="14">
        <v>104.7</v>
      </c>
      <c r="I31" s="14">
        <v>103.74</v>
      </c>
      <c r="J31" s="14">
        <v>114.29</v>
      </c>
      <c r="K31" s="14">
        <v>122.78</v>
      </c>
      <c r="L31" s="14">
        <v>134.16</v>
      </c>
      <c r="M31" s="10"/>
      <c r="N31" s="14">
        <v>122.5</v>
      </c>
      <c r="O31" s="14">
        <v>136.57</v>
      </c>
      <c r="P31" s="14">
        <v>118.8</v>
      </c>
      <c r="Q31" s="14">
        <v>104.22</v>
      </c>
      <c r="R31" s="14">
        <v>94.22</v>
      </c>
      <c r="S31" s="14">
        <v>90.58</v>
      </c>
      <c r="T31" s="14">
        <v>103.61</v>
      </c>
      <c r="U31" s="14">
        <v>102.12</v>
      </c>
      <c r="V31" s="14">
        <v>109.42</v>
      </c>
      <c r="W31" s="10"/>
      <c r="X31" s="14">
        <v>127.34</v>
      </c>
      <c r="Y31" s="14">
        <v>115.41</v>
      </c>
      <c r="Z31" s="14">
        <v>113.66</v>
      </c>
      <c r="AA31" s="14">
        <v>90.91</v>
      </c>
      <c r="AB31" s="14">
        <v>93.31</v>
      </c>
      <c r="AC31" s="14">
        <v>86.73</v>
      </c>
      <c r="AD31" s="14">
        <v>99.05</v>
      </c>
      <c r="AE31" s="14">
        <v>96.08</v>
      </c>
      <c r="AF31" s="14">
        <v>80.7</v>
      </c>
      <c r="AG31" s="10"/>
      <c r="AH31" s="14">
        <v>117.65</v>
      </c>
      <c r="AI31" s="14">
        <v>157.72999999999999</v>
      </c>
      <c r="AJ31" s="14">
        <v>123.94</v>
      </c>
      <c r="AK31" s="14">
        <v>117.53</v>
      </c>
      <c r="AL31" s="14">
        <v>95.14</v>
      </c>
      <c r="AM31" s="14">
        <v>94.43</v>
      </c>
      <c r="AN31" s="14">
        <v>108.17</v>
      </c>
      <c r="AO31" s="14">
        <v>108.16</v>
      </c>
      <c r="AP31" s="14">
        <v>138.13999999999999</v>
      </c>
      <c r="AQ31" s="10"/>
      <c r="AR31" s="10"/>
      <c r="AS31" s="10"/>
      <c r="AT31" s="10"/>
      <c r="AU31" s="10"/>
      <c r="AV31" s="10"/>
      <c r="AW31" s="10"/>
      <c r="AX31" s="10"/>
      <c r="AY31" s="9" t="s">
        <v>26</v>
      </c>
      <c r="AZ31" s="23" t="s">
        <v>153</v>
      </c>
      <c r="BA31" s="14">
        <v>119.62</v>
      </c>
      <c r="BB31" s="14">
        <v>132.22999999999999</v>
      </c>
      <c r="BC31" s="14">
        <v>116.99</v>
      </c>
      <c r="BD31" s="14">
        <v>122.04</v>
      </c>
      <c r="BE31" s="14">
        <v>103.07</v>
      </c>
      <c r="BF31" s="14">
        <v>110.46</v>
      </c>
      <c r="BG31" s="14">
        <v>126.29</v>
      </c>
      <c r="BH31" s="14">
        <v>135.94999999999999</v>
      </c>
      <c r="BI31" s="14">
        <v>146.38999999999999</v>
      </c>
      <c r="BJ31" s="10"/>
      <c r="BK31" s="14">
        <v>139.09</v>
      </c>
      <c r="BL31" s="14">
        <v>128.08000000000001</v>
      </c>
      <c r="BM31" s="14">
        <v>131.22</v>
      </c>
      <c r="BN31" s="14">
        <v>112.18</v>
      </c>
      <c r="BO31" s="14">
        <v>100.83</v>
      </c>
      <c r="BP31" s="14">
        <v>113.75</v>
      </c>
      <c r="BQ31" s="14">
        <v>120.38</v>
      </c>
      <c r="BR31" s="14">
        <v>118.25</v>
      </c>
      <c r="BS31" s="14">
        <v>132.16999999999999</v>
      </c>
      <c r="BT31" s="10"/>
      <c r="BU31" s="14">
        <v>100.15</v>
      </c>
      <c r="BV31" s="14">
        <v>136.38</v>
      </c>
      <c r="BW31" s="14">
        <v>102.76</v>
      </c>
      <c r="BX31" s="14">
        <v>131.9</v>
      </c>
      <c r="BY31" s="14">
        <v>105.3</v>
      </c>
      <c r="BZ31" s="14">
        <v>107.17</v>
      </c>
      <c r="CA31" s="14">
        <v>132.21</v>
      </c>
      <c r="CB31" s="14">
        <v>153.66</v>
      </c>
      <c r="CC31" s="14">
        <v>160.62</v>
      </c>
      <c r="CD31" s="10"/>
      <c r="CE31" s="10"/>
      <c r="CF31" s="10"/>
      <c r="CG31" s="10"/>
      <c r="CH31" s="9" t="s">
        <v>26</v>
      </c>
      <c r="CI31" s="23" t="s">
        <v>26</v>
      </c>
      <c r="CJ31" s="23" t="s">
        <v>153</v>
      </c>
      <c r="CK31" s="14">
        <v>149.65</v>
      </c>
      <c r="CL31" s="14">
        <v>149.16999999999999</v>
      </c>
      <c r="CM31" s="14">
        <v>134.9</v>
      </c>
      <c r="CN31" s="14">
        <v>145.62</v>
      </c>
      <c r="CO31" s="14">
        <v>116.8</v>
      </c>
      <c r="CP31" s="14">
        <v>110.17</v>
      </c>
      <c r="CQ31" s="14">
        <v>112.96</v>
      </c>
      <c r="CR31" s="14">
        <v>130.27000000000001</v>
      </c>
      <c r="CS31" s="14">
        <v>146.66999999999999</v>
      </c>
      <c r="CT31" s="10"/>
      <c r="CU31" s="14">
        <v>110.64</v>
      </c>
      <c r="CV31" s="14">
        <v>113.07</v>
      </c>
      <c r="CW31" s="14">
        <v>107.13</v>
      </c>
      <c r="CX31" s="14">
        <v>120.96</v>
      </c>
      <c r="CY31" s="14">
        <v>110.12</v>
      </c>
      <c r="CZ31" s="14">
        <v>106.25</v>
      </c>
      <c r="DA31" s="14">
        <v>105.5</v>
      </c>
      <c r="DB31" s="14">
        <v>103.8</v>
      </c>
      <c r="DC31" s="14">
        <v>108.1</v>
      </c>
      <c r="DD31" s="10"/>
      <c r="DE31" s="14">
        <v>155.11000000000001</v>
      </c>
      <c r="DF31" s="14">
        <v>156.18</v>
      </c>
      <c r="DG31" s="14">
        <v>148.02000000000001</v>
      </c>
      <c r="DH31" s="14">
        <v>162.31</v>
      </c>
      <c r="DI31" s="14">
        <v>113.7</v>
      </c>
      <c r="DJ31" s="14">
        <v>104.71</v>
      </c>
      <c r="DK31" s="14">
        <v>114.43</v>
      </c>
      <c r="DL31" s="14">
        <v>136.9</v>
      </c>
      <c r="DM31" s="14">
        <v>156.81</v>
      </c>
      <c r="DO31" s="14">
        <v>183.2</v>
      </c>
      <c r="DP31" s="14">
        <v>178.25</v>
      </c>
      <c r="DQ31" s="14">
        <v>149.56</v>
      </c>
      <c r="DR31" s="14">
        <v>153.59</v>
      </c>
      <c r="DS31" s="14">
        <v>126.59</v>
      </c>
      <c r="DT31" s="14">
        <v>119.54</v>
      </c>
      <c r="DU31" s="14">
        <v>118.93</v>
      </c>
      <c r="DV31" s="14">
        <v>150.12</v>
      </c>
      <c r="DW31" s="14">
        <v>175.11</v>
      </c>
      <c r="DY31" s="11"/>
      <c r="DZ31" s="11"/>
      <c r="EK31"/>
    </row>
    <row r="32" spans="1:141" x14ac:dyDescent="0.2">
      <c r="A32" s="9" t="s">
        <v>27</v>
      </c>
      <c r="B32" s="23" t="s">
        <v>27</v>
      </c>
      <c r="C32" s="23" t="s">
        <v>154</v>
      </c>
      <c r="D32" s="14">
        <v>142.52000000000001</v>
      </c>
      <c r="E32" s="14">
        <v>129.58000000000001</v>
      </c>
      <c r="F32" s="14">
        <v>113.64</v>
      </c>
      <c r="G32" s="14">
        <v>131.41999999999999</v>
      </c>
      <c r="H32" s="14">
        <v>127.6</v>
      </c>
      <c r="I32" s="14">
        <v>128.63999999999999</v>
      </c>
      <c r="J32" s="14">
        <v>141.44999999999999</v>
      </c>
      <c r="K32" s="14">
        <v>147.37</v>
      </c>
      <c r="L32" s="14">
        <v>148.57</v>
      </c>
      <c r="M32" s="10"/>
      <c r="N32" s="14">
        <v>161.78</v>
      </c>
      <c r="O32" s="14">
        <v>142.44</v>
      </c>
      <c r="P32" s="14">
        <v>107.71</v>
      </c>
      <c r="Q32" s="14">
        <v>129.74</v>
      </c>
      <c r="R32" s="14">
        <v>131.94</v>
      </c>
      <c r="S32" s="14">
        <v>124.88</v>
      </c>
      <c r="T32" s="14">
        <v>139.49</v>
      </c>
      <c r="U32" s="14">
        <v>132.46</v>
      </c>
      <c r="V32" s="14">
        <v>128.09</v>
      </c>
      <c r="W32" s="10"/>
      <c r="X32" s="14">
        <v>139.63</v>
      </c>
      <c r="Y32" s="14">
        <v>132.62</v>
      </c>
      <c r="Z32" s="14">
        <v>132.97</v>
      </c>
      <c r="AA32" s="14">
        <v>118.68</v>
      </c>
      <c r="AB32" s="14">
        <v>158.30000000000001</v>
      </c>
      <c r="AC32" s="14">
        <v>104.81</v>
      </c>
      <c r="AD32" s="14">
        <v>140.54</v>
      </c>
      <c r="AE32" s="14">
        <v>137.38999999999999</v>
      </c>
      <c r="AF32" s="14">
        <v>137.02000000000001</v>
      </c>
      <c r="AG32" s="10"/>
      <c r="AH32" s="14">
        <v>183.93</v>
      </c>
      <c r="AI32" s="14">
        <v>152.26</v>
      </c>
      <c r="AJ32" s="14">
        <v>82.46</v>
      </c>
      <c r="AK32" s="14">
        <v>140.80000000000001</v>
      </c>
      <c r="AL32" s="14">
        <v>105.58</v>
      </c>
      <c r="AM32" s="14">
        <v>144.94999999999999</v>
      </c>
      <c r="AN32" s="14">
        <v>138.43</v>
      </c>
      <c r="AO32" s="14">
        <v>127.54</v>
      </c>
      <c r="AP32" s="14">
        <v>119.16</v>
      </c>
      <c r="AQ32" s="10"/>
      <c r="AR32" s="10"/>
      <c r="AS32" s="10"/>
      <c r="AT32" s="10"/>
      <c r="AU32" s="10"/>
      <c r="AV32" s="10"/>
      <c r="AW32" s="10"/>
      <c r="AX32" s="10"/>
      <c r="AY32" s="9" t="s">
        <v>27</v>
      </c>
      <c r="AZ32" s="23" t="s">
        <v>154</v>
      </c>
      <c r="BA32" s="14">
        <v>122.94</v>
      </c>
      <c r="BB32" s="14">
        <v>116.46</v>
      </c>
      <c r="BC32" s="14">
        <v>111.38</v>
      </c>
      <c r="BD32" s="14">
        <v>134.6</v>
      </c>
      <c r="BE32" s="14">
        <v>123.76</v>
      </c>
      <c r="BF32" s="14">
        <v>138.62</v>
      </c>
      <c r="BG32" s="14">
        <v>151.4</v>
      </c>
      <c r="BH32" s="14">
        <v>167.94</v>
      </c>
      <c r="BI32" s="14">
        <v>176.96</v>
      </c>
      <c r="BJ32" s="10"/>
      <c r="BK32" s="14">
        <v>127.9</v>
      </c>
      <c r="BL32" s="14">
        <v>124</v>
      </c>
      <c r="BM32" s="14">
        <v>107.87</v>
      </c>
      <c r="BN32" s="14">
        <v>130.41999999999999</v>
      </c>
      <c r="BO32" s="14">
        <v>110.3</v>
      </c>
      <c r="BP32" s="14">
        <v>114.63</v>
      </c>
      <c r="BQ32" s="14">
        <v>127.38</v>
      </c>
      <c r="BR32" s="14">
        <v>143.16</v>
      </c>
      <c r="BS32" s="14">
        <v>163.08000000000001</v>
      </c>
      <c r="BT32" s="10"/>
      <c r="BU32" s="14">
        <v>117.98</v>
      </c>
      <c r="BV32" s="14">
        <v>108.92</v>
      </c>
      <c r="BW32" s="14">
        <v>114.9</v>
      </c>
      <c r="BX32" s="14">
        <v>138.78</v>
      </c>
      <c r="BY32" s="14">
        <v>137.22</v>
      </c>
      <c r="BZ32" s="14">
        <v>162.62</v>
      </c>
      <c r="CA32" s="14">
        <v>175.42</v>
      </c>
      <c r="CB32" s="14">
        <v>192.72</v>
      </c>
      <c r="CC32" s="14">
        <v>190.84</v>
      </c>
      <c r="CD32" s="10"/>
      <c r="CE32" s="10"/>
      <c r="CF32" s="10"/>
      <c r="CG32" s="10"/>
      <c r="CH32" s="9" t="s">
        <v>27</v>
      </c>
      <c r="CI32" s="23" t="s">
        <v>27</v>
      </c>
      <c r="CJ32" s="23" t="s">
        <v>154</v>
      </c>
      <c r="CK32" s="14">
        <v>142.84</v>
      </c>
      <c r="CL32" s="14">
        <v>129.84</v>
      </c>
      <c r="CM32" s="14">
        <v>121.83</v>
      </c>
      <c r="CN32" s="14">
        <v>129.91</v>
      </c>
      <c r="CO32" s="14">
        <v>127.1</v>
      </c>
      <c r="CP32" s="14">
        <v>122.43</v>
      </c>
      <c r="CQ32" s="14">
        <v>133.47</v>
      </c>
      <c r="CR32" s="14">
        <v>141.69</v>
      </c>
      <c r="CS32" s="14">
        <v>140.66</v>
      </c>
      <c r="CT32" s="10"/>
      <c r="CU32" s="14">
        <v>113.61</v>
      </c>
      <c r="CV32" s="14">
        <v>108.44</v>
      </c>
      <c r="CW32" s="14">
        <v>99.06</v>
      </c>
      <c r="CX32" s="14">
        <v>118.67</v>
      </c>
      <c r="CY32" s="14">
        <v>100.62</v>
      </c>
      <c r="CZ32" s="14">
        <v>107.48</v>
      </c>
      <c r="DA32" s="14">
        <v>109.9</v>
      </c>
      <c r="DB32" s="14">
        <v>110.82</v>
      </c>
      <c r="DC32" s="14">
        <v>118.76</v>
      </c>
      <c r="DD32" s="10"/>
      <c r="DE32" s="14">
        <v>150.68</v>
      </c>
      <c r="DF32" s="14">
        <v>135.88</v>
      </c>
      <c r="DG32" s="14">
        <v>126.67</v>
      </c>
      <c r="DH32" s="14">
        <v>133.91</v>
      </c>
      <c r="DI32" s="14">
        <v>143.88</v>
      </c>
      <c r="DJ32" s="14">
        <v>128.03</v>
      </c>
      <c r="DK32" s="14">
        <v>144.55000000000001</v>
      </c>
      <c r="DL32" s="14">
        <v>157.87</v>
      </c>
      <c r="DM32" s="14">
        <v>155.97999999999999</v>
      </c>
      <c r="DO32" s="14">
        <v>164.24</v>
      </c>
      <c r="DP32" s="14">
        <v>145.19999999999999</v>
      </c>
      <c r="DQ32" s="14">
        <v>139.75</v>
      </c>
      <c r="DR32" s="14">
        <v>137.16</v>
      </c>
      <c r="DS32" s="14">
        <v>136.81</v>
      </c>
      <c r="DT32" s="14">
        <v>131.77000000000001</v>
      </c>
      <c r="DU32" s="14">
        <v>145.94999999999999</v>
      </c>
      <c r="DV32" s="14">
        <v>156.38</v>
      </c>
      <c r="DW32" s="14">
        <v>147.24</v>
      </c>
      <c r="DY32" s="11"/>
      <c r="DZ32" s="11"/>
      <c r="EK32"/>
    </row>
    <row r="33" spans="1:141" x14ac:dyDescent="0.2">
      <c r="A33" s="9" t="s">
        <v>28</v>
      </c>
      <c r="B33" s="23" t="s">
        <v>28</v>
      </c>
      <c r="C33" s="23" t="s">
        <v>155</v>
      </c>
      <c r="D33" s="14">
        <v>132.38999999999999</v>
      </c>
      <c r="E33" s="14">
        <v>123.74</v>
      </c>
      <c r="F33" s="14">
        <v>119.69</v>
      </c>
      <c r="G33" s="14">
        <v>121.86</v>
      </c>
      <c r="H33" s="14">
        <v>99.93</v>
      </c>
      <c r="I33" s="14">
        <v>109.12</v>
      </c>
      <c r="J33" s="14">
        <v>115.11</v>
      </c>
      <c r="K33" s="14">
        <v>118.29</v>
      </c>
      <c r="L33" s="14">
        <v>123.58</v>
      </c>
      <c r="M33" s="10"/>
      <c r="N33" s="14">
        <v>118.08</v>
      </c>
      <c r="O33" s="14">
        <v>101.91</v>
      </c>
      <c r="P33" s="14">
        <v>123.39</v>
      </c>
      <c r="Q33" s="14">
        <v>102.68</v>
      </c>
      <c r="R33" s="14">
        <v>74.97</v>
      </c>
      <c r="S33" s="14">
        <v>91.56</v>
      </c>
      <c r="T33" s="14">
        <v>105.53</v>
      </c>
      <c r="U33" s="14">
        <v>105.63</v>
      </c>
      <c r="V33" s="14">
        <v>98.11</v>
      </c>
      <c r="W33" s="10"/>
      <c r="X33" s="14">
        <v>104.93</v>
      </c>
      <c r="Y33" s="14">
        <v>110.41</v>
      </c>
      <c r="Z33" s="14">
        <v>127.08</v>
      </c>
      <c r="AA33" s="14">
        <v>103.82</v>
      </c>
      <c r="AB33" s="14">
        <v>67.849999999999994</v>
      </c>
      <c r="AC33" s="14">
        <v>69.12</v>
      </c>
      <c r="AD33" s="14">
        <v>84.9</v>
      </c>
      <c r="AE33" s="14">
        <v>91.15</v>
      </c>
      <c r="AF33" s="14">
        <v>87.44</v>
      </c>
      <c r="AG33" s="10"/>
      <c r="AH33" s="14">
        <v>131.22999999999999</v>
      </c>
      <c r="AI33" s="14">
        <v>93.41</v>
      </c>
      <c r="AJ33" s="14">
        <v>119.69</v>
      </c>
      <c r="AK33" s="14">
        <v>101.54</v>
      </c>
      <c r="AL33" s="14">
        <v>82.09</v>
      </c>
      <c r="AM33" s="14">
        <v>114</v>
      </c>
      <c r="AN33" s="14">
        <v>126.16</v>
      </c>
      <c r="AO33" s="14">
        <v>120.11</v>
      </c>
      <c r="AP33" s="14">
        <v>108.79</v>
      </c>
      <c r="AQ33" s="10"/>
      <c r="AR33" s="10"/>
      <c r="AS33" s="10"/>
      <c r="AT33" s="10"/>
      <c r="AU33" s="10"/>
      <c r="AV33" s="10"/>
      <c r="AW33" s="10"/>
      <c r="AX33" s="10"/>
      <c r="AY33" s="9" t="s">
        <v>28</v>
      </c>
      <c r="AZ33" s="23" t="s">
        <v>155</v>
      </c>
      <c r="BA33" s="14">
        <v>127.86</v>
      </c>
      <c r="BB33" s="14">
        <v>119.09</v>
      </c>
      <c r="BC33" s="14">
        <v>108.85</v>
      </c>
      <c r="BD33" s="14">
        <v>117.46</v>
      </c>
      <c r="BE33" s="14">
        <v>98.41</v>
      </c>
      <c r="BF33" s="14">
        <v>104.43</v>
      </c>
      <c r="BG33" s="14">
        <v>114.56</v>
      </c>
      <c r="BH33" s="14">
        <v>128.43</v>
      </c>
      <c r="BI33" s="14">
        <v>142.08000000000001</v>
      </c>
      <c r="BJ33" s="10"/>
      <c r="BK33" s="14">
        <v>143.66999999999999</v>
      </c>
      <c r="BL33" s="14">
        <v>134.47</v>
      </c>
      <c r="BM33" s="14">
        <v>108.75</v>
      </c>
      <c r="BN33" s="14">
        <v>138.29</v>
      </c>
      <c r="BO33" s="14">
        <v>104.39</v>
      </c>
      <c r="BP33" s="14">
        <v>103.63</v>
      </c>
      <c r="BQ33" s="14">
        <v>113.53</v>
      </c>
      <c r="BR33" s="14">
        <v>126.82</v>
      </c>
      <c r="BS33" s="14">
        <v>137.52000000000001</v>
      </c>
      <c r="BT33" s="10"/>
      <c r="BU33" s="14">
        <v>112.05</v>
      </c>
      <c r="BV33" s="14">
        <v>103.7</v>
      </c>
      <c r="BW33" s="14">
        <v>108.95</v>
      </c>
      <c r="BX33" s="14">
        <v>96.64</v>
      </c>
      <c r="BY33" s="14">
        <v>92.42</v>
      </c>
      <c r="BZ33" s="14">
        <v>105.23</v>
      </c>
      <c r="CA33" s="14">
        <v>115.59</v>
      </c>
      <c r="CB33" s="14">
        <v>130.04</v>
      </c>
      <c r="CC33" s="14">
        <v>146.63999999999999</v>
      </c>
      <c r="CD33" s="10"/>
      <c r="CE33" s="10"/>
      <c r="CF33" s="10"/>
      <c r="CG33" s="10"/>
      <c r="CH33" s="9" t="s">
        <v>28</v>
      </c>
      <c r="CI33" s="23" t="s">
        <v>28</v>
      </c>
      <c r="CJ33" s="23" t="s">
        <v>155</v>
      </c>
      <c r="CK33" s="14">
        <v>151.22</v>
      </c>
      <c r="CL33" s="14">
        <v>150.22999999999999</v>
      </c>
      <c r="CM33" s="14">
        <v>126.82</v>
      </c>
      <c r="CN33" s="14">
        <v>145.41999999999999</v>
      </c>
      <c r="CO33" s="14">
        <v>126.42</v>
      </c>
      <c r="CP33" s="14">
        <v>131.36000000000001</v>
      </c>
      <c r="CQ33" s="14">
        <v>125.24</v>
      </c>
      <c r="CR33" s="14">
        <v>120.8</v>
      </c>
      <c r="CS33" s="14">
        <v>130.54</v>
      </c>
      <c r="CT33" s="10"/>
      <c r="CU33" s="14">
        <v>108.46</v>
      </c>
      <c r="CV33" s="14">
        <v>109.54</v>
      </c>
      <c r="CW33" s="14">
        <v>101.76</v>
      </c>
      <c r="CX33" s="14">
        <v>107.81</v>
      </c>
      <c r="CY33" s="14">
        <v>102.28</v>
      </c>
      <c r="CZ33" s="14">
        <v>104.57</v>
      </c>
      <c r="DA33" s="14">
        <v>99.01</v>
      </c>
      <c r="DB33" s="14">
        <v>99.21</v>
      </c>
      <c r="DC33" s="14">
        <v>105.03</v>
      </c>
      <c r="DD33" s="10"/>
      <c r="DE33" s="14">
        <v>157.69999999999999</v>
      </c>
      <c r="DF33" s="14">
        <v>157.13</v>
      </c>
      <c r="DG33" s="14">
        <v>127.62</v>
      </c>
      <c r="DH33" s="14">
        <v>150.58000000000001</v>
      </c>
      <c r="DI33" s="14">
        <v>135.13999999999999</v>
      </c>
      <c r="DJ33" s="14">
        <v>138.66999999999999</v>
      </c>
      <c r="DK33" s="14">
        <v>131.41999999999999</v>
      </c>
      <c r="DL33" s="14">
        <v>121.43</v>
      </c>
      <c r="DM33" s="14">
        <v>135.46</v>
      </c>
      <c r="DO33" s="14">
        <v>187.5</v>
      </c>
      <c r="DP33" s="14">
        <v>184.01</v>
      </c>
      <c r="DQ33" s="14">
        <v>151.07</v>
      </c>
      <c r="DR33" s="14">
        <v>177.88</v>
      </c>
      <c r="DS33" s="14">
        <v>141.83000000000001</v>
      </c>
      <c r="DT33" s="14">
        <v>150.84</v>
      </c>
      <c r="DU33" s="14">
        <v>145.28</v>
      </c>
      <c r="DV33" s="14">
        <v>141.76</v>
      </c>
      <c r="DW33" s="14">
        <v>151.13</v>
      </c>
      <c r="DY33" s="11"/>
      <c r="DZ33" s="11"/>
      <c r="EK33"/>
    </row>
    <row r="34" spans="1:141" x14ac:dyDescent="0.2">
      <c r="A34" s="9" t="s">
        <v>299</v>
      </c>
      <c r="B34" s="23" t="s">
        <v>29</v>
      </c>
      <c r="C34" s="23" t="s">
        <v>156</v>
      </c>
      <c r="D34" s="14">
        <v>124.19</v>
      </c>
      <c r="E34" s="14">
        <v>137.97999999999999</v>
      </c>
      <c r="F34" s="14">
        <v>130.93</v>
      </c>
      <c r="G34" s="14">
        <v>115.96</v>
      </c>
      <c r="H34" s="14">
        <v>116.82</v>
      </c>
      <c r="I34" s="14">
        <v>112.36</v>
      </c>
      <c r="J34" s="14">
        <v>112.91</v>
      </c>
      <c r="K34" s="14">
        <v>112.62</v>
      </c>
      <c r="L34" s="14">
        <v>107.49</v>
      </c>
      <c r="M34" s="10"/>
      <c r="N34" s="14">
        <v>124.99</v>
      </c>
      <c r="O34" s="14">
        <v>128.76</v>
      </c>
      <c r="P34" s="14">
        <v>127.44</v>
      </c>
      <c r="Q34" s="14">
        <v>101.4</v>
      </c>
      <c r="R34" s="14">
        <v>116.5</v>
      </c>
      <c r="S34" s="14">
        <v>100.66</v>
      </c>
      <c r="T34" s="14">
        <v>88.54</v>
      </c>
      <c r="U34" s="14">
        <v>80.61</v>
      </c>
      <c r="V34" s="14">
        <v>77.790000000000006</v>
      </c>
      <c r="W34" s="10"/>
      <c r="X34" s="14">
        <v>123.52</v>
      </c>
      <c r="Y34" s="14">
        <v>128.15</v>
      </c>
      <c r="Z34" s="14">
        <v>114.67</v>
      </c>
      <c r="AA34" s="14">
        <v>128.34</v>
      </c>
      <c r="AB34" s="14">
        <v>104.81</v>
      </c>
      <c r="AC34" s="14">
        <v>102.19</v>
      </c>
      <c r="AD34" s="14">
        <v>87.29</v>
      </c>
      <c r="AE34" s="14">
        <v>85.79</v>
      </c>
      <c r="AF34" s="14">
        <v>91.09</v>
      </c>
      <c r="AG34" s="10"/>
      <c r="AH34" s="14">
        <v>126.46</v>
      </c>
      <c r="AI34" s="14">
        <v>129.37</v>
      </c>
      <c r="AJ34" s="14">
        <v>140.19999999999999</v>
      </c>
      <c r="AK34" s="14">
        <v>74.45</v>
      </c>
      <c r="AL34" s="14">
        <v>128.19999999999999</v>
      </c>
      <c r="AM34" s="14">
        <v>99.14</v>
      </c>
      <c r="AN34" s="14">
        <v>89.79</v>
      </c>
      <c r="AO34" s="14">
        <v>75.44</v>
      </c>
      <c r="AP34" s="14">
        <v>64.5</v>
      </c>
      <c r="AQ34" s="10"/>
      <c r="AR34" s="10"/>
      <c r="AS34" s="10"/>
      <c r="AT34" s="10"/>
      <c r="AU34" s="10"/>
      <c r="AV34" s="10"/>
      <c r="AW34" s="10"/>
      <c r="AX34" s="10"/>
      <c r="AY34" s="9" t="s">
        <v>299</v>
      </c>
      <c r="AZ34" s="23" t="s">
        <v>156</v>
      </c>
      <c r="BA34" s="14">
        <v>109.17</v>
      </c>
      <c r="BB34" s="14">
        <v>117.44</v>
      </c>
      <c r="BC34" s="14">
        <v>115.96</v>
      </c>
      <c r="BD34" s="14">
        <v>108.75</v>
      </c>
      <c r="BE34" s="14">
        <v>103.75</v>
      </c>
      <c r="BF34" s="14">
        <v>102.64</v>
      </c>
      <c r="BG34" s="14">
        <v>111.32</v>
      </c>
      <c r="BH34" s="14">
        <v>113.55</v>
      </c>
      <c r="BI34" s="14">
        <v>112.18</v>
      </c>
      <c r="BJ34" s="10"/>
      <c r="BK34" s="14">
        <v>112.83</v>
      </c>
      <c r="BL34" s="14">
        <v>137.94</v>
      </c>
      <c r="BM34" s="14">
        <v>125.83</v>
      </c>
      <c r="BN34" s="14">
        <v>118.39</v>
      </c>
      <c r="BO34" s="14">
        <v>118.46</v>
      </c>
      <c r="BP34" s="14">
        <v>108.4</v>
      </c>
      <c r="BQ34" s="14">
        <v>108.03</v>
      </c>
      <c r="BR34" s="14">
        <v>106.88</v>
      </c>
      <c r="BS34" s="14">
        <v>110.09</v>
      </c>
      <c r="BT34" s="10"/>
      <c r="BU34" s="14">
        <v>105.52</v>
      </c>
      <c r="BV34" s="14">
        <v>96.93</v>
      </c>
      <c r="BW34" s="14">
        <v>106.09</v>
      </c>
      <c r="BX34" s="14">
        <v>99.1</v>
      </c>
      <c r="BY34" s="14">
        <v>89.04</v>
      </c>
      <c r="BZ34" s="14">
        <v>96.87</v>
      </c>
      <c r="CA34" s="14">
        <v>114.61</v>
      </c>
      <c r="CB34" s="14">
        <v>120.21</v>
      </c>
      <c r="CC34" s="14">
        <v>114.27</v>
      </c>
      <c r="CD34" s="10"/>
      <c r="CE34" s="10"/>
      <c r="CF34" s="10"/>
      <c r="CG34" s="10"/>
      <c r="CH34" s="9" t="s">
        <v>299</v>
      </c>
      <c r="CI34" s="23" t="s">
        <v>29</v>
      </c>
      <c r="CJ34" s="23" t="s">
        <v>156</v>
      </c>
      <c r="CK34" s="14">
        <v>138.4</v>
      </c>
      <c r="CL34" s="14">
        <v>167.74</v>
      </c>
      <c r="CM34" s="14">
        <v>149.4</v>
      </c>
      <c r="CN34" s="14">
        <v>137.72999999999999</v>
      </c>
      <c r="CO34" s="14">
        <v>130.19</v>
      </c>
      <c r="CP34" s="14">
        <v>133.79</v>
      </c>
      <c r="CQ34" s="14">
        <v>138.88999999999999</v>
      </c>
      <c r="CR34" s="14">
        <v>143.69</v>
      </c>
      <c r="CS34" s="14">
        <v>132.5</v>
      </c>
      <c r="CT34" s="10"/>
      <c r="CU34" s="14">
        <v>113.55</v>
      </c>
      <c r="CV34" s="14">
        <v>122.98</v>
      </c>
      <c r="CW34" s="14">
        <v>112.89</v>
      </c>
      <c r="CX34" s="14">
        <v>107.02</v>
      </c>
      <c r="CY34" s="14">
        <v>103.82</v>
      </c>
      <c r="CZ34" s="14">
        <v>108.68</v>
      </c>
      <c r="DA34" s="14">
        <v>109.6</v>
      </c>
      <c r="DB34" s="14">
        <v>111.18</v>
      </c>
      <c r="DC34" s="14">
        <v>107.65</v>
      </c>
      <c r="DD34" s="10"/>
      <c r="DE34" s="14">
        <v>147.11000000000001</v>
      </c>
      <c r="DF34" s="14">
        <v>177.9</v>
      </c>
      <c r="DG34" s="14">
        <v>161.63999999999999</v>
      </c>
      <c r="DH34" s="14">
        <v>143.43</v>
      </c>
      <c r="DI34" s="14">
        <v>140.69999999999999</v>
      </c>
      <c r="DJ34" s="14">
        <v>146.31</v>
      </c>
      <c r="DK34" s="14">
        <v>153.13999999999999</v>
      </c>
      <c r="DL34" s="14">
        <v>144.29</v>
      </c>
      <c r="DM34" s="14">
        <v>123.13</v>
      </c>
      <c r="DO34" s="14">
        <v>154.52000000000001</v>
      </c>
      <c r="DP34" s="14">
        <v>202.35</v>
      </c>
      <c r="DQ34" s="14">
        <v>173.67</v>
      </c>
      <c r="DR34" s="14">
        <v>162.72999999999999</v>
      </c>
      <c r="DS34" s="14">
        <v>146.07</v>
      </c>
      <c r="DT34" s="14">
        <v>146.36000000000001</v>
      </c>
      <c r="DU34" s="14">
        <v>153.91999999999999</v>
      </c>
      <c r="DV34" s="14">
        <v>175.61</v>
      </c>
      <c r="DW34" s="14">
        <v>166.72</v>
      </c>
      <c r="DY34" s="11"/>
      <c r="DZ34" s="11"/>
      <c r="EK34"/>
    </row>
    <row r="35" spans="1:141" x14ac:dyDescent="0.2">
      <c r="A35" s="9" t="s">
        <v>30</v>
      </c>
      <c r="B35" s="23" t="s">
        <v>30</v>
      </c>
      <c r="C35" s="23" t="s">
        <v>157</v>
      </c>
      <c r="D35" s="14">
        <v>99.47</v>
      </c>
      <c r="E35" s="14">
        <v>101.92</v>
      </c>
      <c r="F35" s="14">
        <v>111.81</v>
      </c>
      <c r="G35" s="14">
        <v>85.7</v>
      </c>
      <c r="H35" s="14">
        <v>94.53</v>
      </c>
      <c r="I35" s="14">
        <v>95.68</v>
      </c>
      <c r="J35" s="14">
        <v>93.46</v>
      </c>
      <c r="K35" s="14">
        <v>93.85</v>
      </c>
      <c r="L35" s="14">
        <v>114.21</v>
      </c>
      <c r="M35" s="10"/>
      <c r="N35" s="14">
        <v>99.24</v>
      </c>
      <c r="O35" s="14">
        <v>100.72</v>
      </c>
      <c r="P35" s="14">
        <v>66.22</v>
      </c>
      <c r="Q35" s="14">
        <v>54.64</v>
      </c>
      <c r="R35" s="14">
        <v>72.48</v>
      </c>
      <c r="S35" s="14">
        <v>95.75</v>
      </c>
      <c r="T35" s="14">
        <v>65.3</v>
      </c>
      <c r="U35" s="14">
        <v>60.63</v>
      </c>
      <c r="V35" s="14">
        <v>84.84</v>
      </c>
      <c r="W35" s="10"/>
      <c r="X35" s="14">
        <v>117.02</v>
      </c>
      <c r="Y35" s="14">
        <v>110.28</v>
      </c>
      <c r="Z35" s="14">
        <v>66.31</v>
      </c>
      <c r="AA35" s="14">
        <v>58.69</v>
      </c>
      <c r="AB35" s="14">
        <v>75.34</v>
      </c>
      <c r="AC35" s="14">
        <v>66.23</v>
      </c>
      <c r="AD35" s="14">
        <v>63.71</v>
      </c>
      <c r="AE35" s="14">
        <v>62.57</v>
      </c>
      <c r="AF35" s="14">
        <v>81.05</v>
      </c>
      <c r="AG35" s="10"/>
      <c r="AH35" s="14">
        <v>81.47</v>
      </c>
      <c r="AI35" s="14">
        <v>91.16</v>
      </c>
      <c r="AJ35" s="14">
        <v>66.13</v>
      </c>
      <c r="AK35" s="14">
        <v>50.59</v>
      </c>
      <c r="AL35" s="14">
        <v>69.62</v>
      </c>
      <c r="AM35" s="14">
        <v>125.28</v>
      </c>
      <c r="AN35" s="14">
        <v>66.88</v>
      </c>
      <c r="AO35" s="14">
        <v>58.7</v>
      </c>
      <c r="AP35" s="14">
        <v>88.63</v>
      </c>
      <c r="AQ35" s="10"/>
      <c r="AR35" s="10"/>
      <c r="AS35" s="10"/>
      <c r="AT35" s="10"/>
      <c r="AU35" s="10"/>
      <c r="AV35" s="10"/>
      <c r="AW35" s="10"/>
      <c r="AX35" s="10"/>
      <c r="AY35" s="9" t="s">
        <v>30</v>
      </c>
      <c r="AZ35" s="23" t="s">
        <v>157</v>
      </c>
      <c r="BA35" s="14">
        <v>87.48</v>
      </c>
      <c r="BB35" s="14">
        <v>91.21</v>
      </c>
      <c r="BC35" s="14">
        <v>119.05</v>
      </c>
      <c r="BD35" s="14">
        <v>88.87</v>
      </c>
      <c r="BE35" s="14">
        <v>80.38</v>
      </c>
      <c r="BF35" s="14">
        <v>79.14</v>
      </c>
      <c r="BG35" s="14">
        <v>87.47</v>
      </c>
      <c r="BH35" s="14">
        <v>89.22</v>
      </c>
      <c r="BI35" s="14">
        <v>113.05</v>
      </c>
      <c r="BJ35" s="10"/>
      <c r="BK35" s="14">
        <v>106.17</v>
      </c>
      <c r="BL35" s="14">
        <v>100.43</v>
      </c>
      <c r="BM35" s="14">
        <v>146.1</v>
      </c>
      <c r="BN35" s="14">
        <v>109.1</v>
      </c>
      <c r="BO35" s="14">
        <v>85.18</v>
      </c>
      <c r="BP35" s="14">
        <v>86.86</v>
      </c>
      <c r="BQ35" s="14">
        <v>88.85</v>
      </c>
      <c r="BR35" s="14">
        <v>84.77</v>
      </c>
      <c r="BS35" s="14">
        <v>106.75</v>
      </c>
      <c r="BT35" s="10"/>
      <c r="BU35" s="14">
        <v>68.790000000000006</v>
      </c>
      <c r="BV35" s="14">
        <v>81.99</v>
      </c>
      <c r="BW35" s="14">
        <v>92.01</v>
      </c>
      <c r="BX35" s="14">
        <v>68.63</v>
      </c>
      <c r="BY35" s="14">
        <v>75.569999999999993</v>
      </c>
      <c r="BZ35" s="14">
        <v>71.42</v>
      </c>
      <c r="CA35" s="14">
        <v>86.09</v>
      </c>
      <c r="CB35" s="14">
        <v>93.67</v>
      </c>
      <c r="CC35" s="14">
        <v>119.35</v>
      </c>
      <c r="CD35" s="10"/>
      <c r="CE35" s="10"/>
      <c r="CF35" s="10"/>
      <c r="CG35" s="10"/>
      <c r="CH35" s="9" t="s">
        <v>30</v>
      </c>
      <c r="CI35" s="23" t="s">
        <v>30</v>
      </c>
      <c r="CJ35" s="23" t="s">
        <v>157</v>
      </c>
      <c r="CK35" s="14">
        <v>111.69</v>
      </c>
      <c r="CL35" s="14">
        <v>113.83</v>
      </c>
      <c r="CM35" s="14">
        <v>150.16</v>
      </c>
      <c r="CN35" s="14">
        <v>113.58</v>
      </c>
      <c r="CO35" s="14">
        <v>130.72</v>
      </c>
      <c r="CP35" s="14">
        <v>112.14</v>
      </c>
      <c r="CQ35" s="14">
        <v>127.61</v>
      </c>
      <c r="CR35" s="14">
        <v>131.71</v>
      </c>
      <c r="CS35" s="14">
        <v>144.76</v>
      </c>
      <c r="CT35" s="10"/>
      <c r="CU35" s="14">
        <v>101.04</v>
      </c>
      <c r="CV35" s="14">
        <v>105.23</v>
      </c>
      <c r="CW35" s="14">
        <v>128.63</v>
      </c>
      <c r="CX35" s="14">
        <v>111.5</v>
      </c>
      <c r="CY35" s="14">
        <v>121.6</v>
      </c>
      <c r="CZ35" s="14">
        <v>105.22</v>
      </c>
      <c r="DA35" s="14">
        <v>115.75</v>
      </c>
      <c r="DB35" s="14">
        <v>115.01</v>
      </c>
      <c r="DC35" s="14">
        <v>122.58</v>
      </c>
      <c r="DD35" s="10"/>
      <c r="DE35" s="14">
        <v>111.47</v>
      </c>
      <c r="DF35" s="14">
        <v>107.11</v>
      </c>
      <c r="DG35" s="14">
        <v>149.66</v>
      </c>
      <c r="DH35" s="14">
        <v>121.39</v>
      </c>
      <c r="DI35" s="14">
        <v>136.6</v>
      </c>
      <c r="DJ35" s="14">
        <v>101.72</v>
      </c>
      <c r="DK35" s="14">
        <v>113.21</v>
      </c>
      <c r="DL35" s="14">
        <v>122.1</v>
      </c>
      <c r="DM35" s="14">
        <v>137.9</v>
      </c>
      <c r="DO35" s="14">
        <v>122.57</v>
      </c>
      <c r="DP35" s="14">
        <v>129.15</v>
      </c>
      <c r="DQ35" s="14">
        <v>172.19</v>
      </c>
      <c r="DR35" s="14">
        <v>107.85</v>
      </c>
      <c r="DS35" s="14">
        <v>133.96</v>
      </c>
      <c r="DT35" s="14">
        <v>129.47999999999999</v>
      </c>
      <c r="DU35" s="14">
        <v>153.88</v>
      </c>
      <c r="DV35" s="14">
        <v>158.01</v>
      </c>
      <c r="DW35" s="14">
        <v>173.8</v>
      </c>
      <c r="DY35" s="11"/>
      <c r="DZ35" s="11"/>
      <c r="EK35"/>
    </row>
    <row r="36" spans="1:141" x14ac:dyDescent="0.2">
      <c r="A36" s="9" t="s">
        <v>31</v>
      </c>
      <c r="B36" s="23" t="s">
        <v>31</v>
      </c>
      <c r="C36" s="23" t="s">
        <v>158</v>
      </c>
      <c r="D36" s="14">
        <v>122.43</v>
      </c>
      <c r="E36" s="14">
        <v>130.77000000000001</v>
      </c>
      <c r="F36" s="14">
        <v>119.17</v>
      </c>
      <c r="G36" s="14">
        <v>106.05</v>
      </c>
      <c r="H36" s="14">
        <v>112.21</v>
      </c>
      <c r="I36" s="14">
        <v>105.81</v>
      </c>
      <c r="J36" s="14">
        <v>116.85</v>
      </c>
      <c r="K36" s="14">
        <v>126.75</v>
      </c>
      <c r="L36" s="14">
        <v>141.56</v>
      </c>
      <c r="M36" s="10"/>
      <c r="N36" s="14">
        <v>106.13</v>
      </c>
      <c r="O36" s="14">
        <v>138.51</v>
      </c>
      <c r="P36" s="14">
        <v>113.67</v>
      </c>
      <c r="Q36" s="14">
        <v>92.13</v>
      </c>
      <c r="R36" s="14">
        <v>106.2</v>
      </c>
      <c r="S36" s="14">
        <v>88.69</v>
      </c>
      <c r="T36" s="14">
        <v>95.03</v>
      </c>
      <c r="U36" s="14">
        <v>97.96</v>
      </c>
      <c r="V36" s="14">
        <v>112.42</v>
      </c>
      <c r="W36" s="10"/>
      <c r="X36" s="14">
        <v>110.06</v>
      </c>
      <c r="Y36" s="14">
        <v>138.94</v>
      </c>
      <c r="Z36" s="14">
        <v>114.52</v>
      </c>
      <c r="AA36" s="14">
        <v>95.51</v>
      </c>
      <c r="AB36" s="14">
        <v>95.41</v>
      </c>
      <c r="AC36" s="14">
        <v>77.510000000000005</v>
      </c>
      <c r="AD36" s="14">
        <v>86.96</v>
      </c>
      <c r="AE36" s="14">
        <v>86.73</v>
      </c>
      <c r="AF36" s="14">
        <v>92.85</v>
      </c>
      <c r="AG36" s="10"/>
      <c r="AH36" s="14">
        <v>102.19</v>
      </c>
      <c r="AI36" s="14">
        <v>138.07</v>
      </c>
      <c r="AJ36" s="14">
        <v>112.82</v>
      </c>
      <c r="AK36" s="14">
        <v>88.75</v>
      </c>
      <c r="AL36" s="14">
        <v>116.98</v>
      </c>
      <c r="AM36" s="14">
        <v>99.86</v>
      </c>
      <c r="AN36" s="14">
        <v>103.09</v>
      </c>
      <c r="AO36" s="14">
        <v>109.18</v>
      </c>
      <c r="AP36" s="14">
        <v>131.99</v>
      </c>
      <c r="AQ36" s="10"/>
      <c r="AR36" s="10"/>
      <c r="AS36" s="10"/>
      <c r="AT36" s="10"/>
      <c r="AU36" s="10"/>
      <c r="AV36" s="10"/>
      <c r="AW36" s="10"/>
      <c r="AX36" s="10"/>
      <c r="AY36" s="9" t="s">
        <v>31</v>
      </c>
      <c r="AZ36" s="23" t="s">
        <v>158</v>
      </c>
      <c r="BA36" s="14">
        <v>116.97</v>
      </c>
      <c r="BB36" s="14">
        <v>111.54</v>
      </c>
      <c r="BC36" s="14">
        <v>103.03</v>
      </c>
      <c r="BD36" s="14">
        <v>108.87</v>
      </c>
      <c r="BE36" s="14">
        <v>100.73</v>
      </c>
      <c r="BF36" s="14">
        <v>102.86</v>
      </c>
      <c r="BG36" s="14">
        <v>118.1</v>
      </c>
      <c r="BH36" s="14">
        <v>134.91999999999999</v>
      </c>
      <c r="BI36" s="14">
        <v>148.63999999999999</v>
      </c>
      <c r="BJ36" s="10"/>
      <c r="BK36" s="14">
        <v>121.96</v>
      </c>
      <c r="BL36" s="14">
        <v>107.88</v>
      </c>
      <c r="BM36" s="14">
        <v>107.76</v>
      </c>
      <c r="BN36" s="14">
        <v>106.41</v>
      </c>
      <c r="BO36" s="14">
        <v>94.62</v>
      </c>
      <c r="BP36" s="14">
        <v>97.09</v>
      </c>
      <c r="BQ36" s="14">
        <v>111.03</v>
      </c>
      <c r="BR36" s="14">
        <v>118.35</v>
      </c>
      <c r="BS36" s="14">
        <v>127.84</v>
      </c>
      <c r="BT36" s="10"/>
      <c r="BU36" s="14">
        <v>111.98</v>
      </c>
      <c r="BV36" s="14">
        <v>115.19</v>
      </c>
      <c r="BW36" s="14">
        <v>98.31</v>
      </c>
      <c r="BX36" s="14">
        <v>111.34</v>
      </c>
      <c r="BY36" s="14">
        <v>106.84</v>
      </c>
      <c r="BZ36" s="14">
        <v>108.64</v>
      </c>
      <c r="CA36" s="14">
        <v>125.17</v>
      </c>
      <c r="CB36" s="14">
        <v>151.5</v>
      </c>
      <c r="CC36" s="14">
        <v>169.43</v>
      </c>
      <c r="CD36" s="10"/>
      <c r="CE36" s="10"/>
      <c r="CF36" s="10"/>
      <c r="CG36" s="10"/>
      <c r="CH36" s="9" t="s">
        <v>31</v>
      </c>
      <c r="CI36" s="23" t="s">
        <v>31</v>
      </c>
      <c r="CJ36" s="23" t="s">
        <v>158</v>
      </c>
      <c r="CK36" s="14">
        <v>144.21</v>
      </c>
      <c r="CL36" s="14">
        <v>142.27000000000001</v>
      </c>
      <c r="CM36" s="14">
        <v>140.80000000000001</v>
      </c>
      <c r="CN36" s="14">
        <v>117.16</v>
      </c>
      <c r="CO36" s="14">
        <v>129.69999999999999</v>
      </c>
      <c r="CP36" s="14">
        <v>125.88</v>
      </c>
      <c r="CQ36" s="14">
        <v>137.43</v>
      </c>
      <c r="CR36" s="14">
        <v>147.36000000000001</v>
      </c>
      <c r="CS36" s="14">
        <v>163.63</v>
      </c>
      <c r="CT36" s="10"/>
      <c r="CU36" s="14">
        <v>115.23</v>
      </c>
      <c r="CV36" s="14">
        <v>116.15</v>
      </c>
      <c r="CW36" s="14">
        <v>114.97</v>
      </c>
      <c r="CX36" s="14">
        <v>109.17</v>
      </c>
      <c r="CY36" s="14">
        <v>107.6</v>
      </c>
      <c r="CZ36" s="14">
        <v>102.67</v>
      </c>
      <c r="DA36" s="14">
        <v>107.11</v>
      </c>
      <c r="DB36" s="14">
        <v>112.82</v>
      </c>
      <c r="DC36" s="14">
        <v>124.58</v>
      </c>
      <c r="DD36" s="10"/>
      <c r="DE36" s="14">
        <v>147</v>
      </c>
      <c r="DF36" s="14">
        <v>145.19999999999999</v>
      </c>
      <c r="DG36" s="14">
        <v>136.41999999999999</v>
      </c>
      <c r="DH36" s="14">
        <v>116.15</v>
      </c>
      <c r="DI36" s="14">
        <v>134.82</v>
      </c>
      <c r="DJ36" s="14">
        <v>122.04</v>
      </c>
      <c r="DK36" s="14">
        <v>130.97</v>
      </c>
      <c r="DL36" s="14">
        <v>149.11000000000001</v>
      </c>
      <c r="DM36" s="14">
        <v>166.79</v>
      </c>
      <c r="DO36" s="14">
        <v>170.39</v>
      </c>
      <c r="DP36" s="14">
        <v>165.45</v>
      </c>
      <c r="DQ36" s="14">
        <v>171.02</v>
      </c>
      <c r="DR36" s="14">
        <v>126.17</v>
      </c>
      <c r="DS36" s="14">
        <v>146.69999999999999</v>
      </c>
      <c r="DT36" s="14">
        <v>152.91999999999999</v>
      </c>
      <c r="DU36" s="14">
        <v>174.21</v>
      </c>
      <c r="DV36" s="14">
        <v>180.17</v>
      </c>
      <c r="DW36" s="14">
        <v>199.51</v>
      </c>
      <c r="DY36" s="11"/>
      <c r="DZ36" s="11"/>
      <c r="EK36"/>
    </row>
    <row r="37" spans="1:141" x14ac:dyDescent="0.2">
      <c r="A37" s="9" t="s">
        <v>32</v>
      </c>
      <c r="B37" s="23" t="s">
        <v>32</v>
      </c>
      <c r="C37" s="23" t="s">
        <v>159</v>
      </c>
      <c r="D37" s="14">
        <v>122.74</v>
      </c>
      <c r="E37" s="14">
        <v>119.85</v>
      </c>
      <c r="F37" s="14">
        <v>116.71</v>
      </c>
      <c r="G37" s="14">
        <v>111.18</v>
      </c>
      <c r="H37" s="14">
        <v>105.51</v>
      </c>
      <c r="I37" s="14">
        <v>113.91</v>
      </c>
      <c r="J37" s="14">
        <v>113.21</v>
      </c>
      <c r="K37" s="14">
        <v>116.46</v>
      </c>
      <c r="L37" s="14">
        <v>119.85</v>
      </c>
      <c r="M37" s="10"/>
      <c r="N37" s="14">
        <v>99.49</v>
      </c>
      <c r="O37" s="14">
        <v>95.03</v>
      </c>
      <c r="P37" s="14">
        <v>101.46</v>
      </c>
      <c r="Q37" s="14">
        <v>96.7</v>
      </c>
      <c r="R37" s="14">
        <v>84.96</v>
      </c>
      <c r="S37" s="14">
        <v>97.94</v>
      </c>
      <c r="T37" s="14">
        <v>84.97</v>
      </c>
      <c r="U37" s="14">
        <v>89.84</v>
      </c>
      <c r="V37" s="14">
        <v>91.91</v>
      </c>
      <c r="W37" s="10"/>
      <c r="X37" s="14">
        <v>103.28</v>
      </c>
      <c r="Y37" s="14">
        <v>90.76</v>
      </c>
      <c r="Z37" s="14">
        <v>114.21</v>
      </c>
      <c r="AA37" s="14">
        <v>108.62</v>
      </c>
      <c r="AB37" s="14">
        <v>88.35</v>
      </c>
      <c r="AC37" s="14">
        <v>77.42</v>
      </c>
      <c r="AD37" s="14">
        <v>66.13</v>
      </c>
      <c r="AE37" s="14">
        <v>82.65</v>
      </c>
      <c r="AF37" s="14">
        <v>92.49</v>
      </c>
      <c r="AG37" s="10"/>
      <c r="AH37" s="14">
        <v>95.71</v>
      </c>
      <c r="AI37" s="14">
        <v>99.29</v>
      </c>
      <c r="AJ37" s="14">
        <v>88.72</v>
      </c>
      <c r="AK37" s="14">
        <v>84.78</v>
      </c>
      <c r="AL37" s="14">
        <v>81.569999999999993</v>
      </c>
      <c r="AM37" s="14">
        <v>118.45</v>
      </c>
      <c r="AN37" s="14">
        <v>103.8</v>
      </c>
      <c r="AO37" s="14">
        <v>97.02</v>
      </c>
      <c r="AP37" s="14">
        <v>91.33</v>
      </c>
      <c r="AQ37" s="10"/>
      <c r="AR37" s="10"/>
      <c r="AS37" s="10"/>
      <c r="AT37" s="10"/>
      <c r="AU37" s="10"/>
      <c r="AV37" s="10"/>
      <c r="AW37" s="10"/>
      <c r="AX37" s="10"/>
      <c r="AY37" s="9" t="s">
        <v>32</v>
      </c>
      <c r="AZ37" s="23" t="s">
        <v>159</v>
      </c>
      <c r="BA37" s="14">
        <v>114.99</v>
      </c>
      <c r="BB37" s="14">
        <v>114.55</v>
      </c>
      <c r="BC37" s="14">
        <v>106.59</v>
      </c>
      <c r="BD37" s="14">
        <v>105.29</v>
      </c>
      <c r="BE37" s="14">
        <v>98.81</v>
      </c>
      <c r="BF37" s="14">
        <v>118.87</v>
      </c>
      <c r="BG37" s="14">
        <v>122.02</v>
      </c>
      <c r="BH37" s="14">
        <v>124.99</v>
      </c>
      <c r="BI37" s="14">
        <v>122.35</v>
      </c>
      <c r="BJ37" s="10"/>
      <c r="BK37" s="14">
        <v>116.8</v>
      </c>
      <c r="BL37" s="14">
        <v>102</v>
      </c>
      <c r="BM37" s="14">
        <v>111.69</v>
      </c>
      <c r="BN37" s="14">
        <v>103.59</v>
      </c>
      <c r="BO37" s="14">
        <v>92.03</v>
      </c>
      <c r="BP37" s="14">
        <v>111.71</v>
      </c>
      <c r="BQ37" s="14">
        <v>116.13</v>
      </c>
      <c r="BR37" s="14">
        <v>115.01</v>
      </c>
      <c r="BS37" s="14">
        <v>108.1</v>
      </c>
      <c r="BT37" s="10"/>
      <c r="BU37" s="14">
        <v>113.19</v>
      </c>
      <c r="BV37" s="14">
        <v>127.1</v>
      </c>
      <c r="BW37" s="14">
        <v>101.49</v>
      </c>
      <c r="BX37" s="14">
        <v>106.99</v>
      </c>
      <c r="BY37" s="14">
        <v>105.59</v>
      </c>
      <c r="BZ37" s="14">
        <v>126.04</v>
      </c>
      <c r="CA37" s="14">
        <v>127.91</v>
      </c>
      <c r="CB37" s="14">
        <v>134.97</v>
      </c>
      <c r="CC37" s="14">
        <v>136.6</v>
      </c>
      <c r="CD37" s="10"/>
      <c r="CE37" s="10"/>
      <c r="CF37" s="10"/>
      <c r="CG37" s="10"/>
      <c r="CH37" s="9" t="s">
        <v>32</v>
      </c>
      <c r="CI37" s="23" t="s">
        <v>32</v>
      </c>
      <c r="CJ37" s="23" t="s">
        <v>159</v>
      </c>
      <c r="CK37" s="14">
        <v>153.72</v>
      </c>
      <c r="CL37" s="14">
        <v>149.97</v>
      </c>
      <c r="CM37" s="14">
        <v>142.06</v>
      </c>
      <c r="CN37" s="14">
        <v>131.55000000000001</v>
      </c>
      <c r="CO37" s="14">
        <v>132.75</v>
      </c>
      <c r="CP37" s="14">
        <v>124.93</v>
      </c>
      <c r="CQ37" s="14">
        <v>132.63999999999999</v>
      </c>
      <c r="CR37" s="14">
        <v>134.55000000000001</v>
      </c>
      <c r="CS37" s="14">
        <v>145.29</v>
      </c>
      <c r="CT37" s="10"/>
      <c r="CU37" s="14">
        <v>120.27</v>
      </c>
      <c r="CV37" s="14">
        <v>127.62</v>
      </c>
      <c r="CW37" s="14">
        <v>117.74</v>
      </c>
      <c r="CX37" s="14">
        <v>105.95</v>
      </c>
      <c r="CY37" s="14">
        <v>112.62</v>
      </c>
      <c r="CZ37" s="14">
        <v>107.3</v>
      </c>
      <c r="DA37" s="14">
        <v>111.87</v>
      </c>
      <c r="DB37" s="14">
        <v>114.32</v>
      </c>
      <c r="DC37" s="14">
        <v>110.02</v>
      </c>
      <c r="DD37" s="10"/>
      <c r="DE37" s="14">
        <v>154.47999999999999</v>
      </c>
      <c r="DF37" s="14">
        <v>159.16</v>
      </c>
      <c r="DG37" s="14">
        <v>145.82</v>
      </c>
      <c r="DH37" s="14">
        <v>128.47999999999999</v>
      </c>
      <c r="DI37" s="14">
        <v>136.85</v>
      </c>
      <c r="DJ37" s="14">
        <v>129.99</v>
      </c>
      <c r="DK37" s="14">
        <v>134.69</v>
      </c>
      <c r="DL37" s="14">
        <v>142.5</v>
      </c>
      <c r="DM37" s="14">
        <v>151.55000000000001</v>
      </c>
      <c r="DO37" s="14">
        <v>186.43</v>
      </c>
      <c r="DP37" s="14">
        <v>163.13</v>
      </c>
      <c r="DQ37" s="14">
        <v>162.63</v>
      </c>
      <c r="DR37" s="14">
        <v>160.22999999999999</v>
      </c>
      <c r="DS37" s="14">
        <v>148.78</v>
      </c>
      <c r="DT37" s="14">
        <v>137.5</v>
      </c>
      <c r="DU37" s="14">
        <v>151.36000000000001</v>
      </c>
      <c r="DV37" s="14">
        <v>146.82</v>
      </c>
      <c r="DW37" s="14">
        <v>174.3</v>
      </c>
      <c r="DY37" s="11"/>
      <c r="DZ37" s="11"/>
      <c r="EK37"/>
    </row>
    <row r="38" spans="1:141" x14ac:dyDescent="0.2">
      <c r="A38" s="9" t="s">
        <v>33</v>
      </c>
      <c r="B38" s="23" t="s">
        <v>33</v>
      </c>
      <c r="C38" s="23" t="s">
        <v>160</v>
      </c>
      <c r="D38" s="14">
        <v>137.82</v>
      </c>
      <c r="E38" s="14">
        <v>124.93</v>
      </c>
      <c r="F38" s="14">
        <v>117.81</v>
      </c>
      <c r="G38" s="14">
        <v>123.58</v>
      </c>
      <c r="H38" s="14">
        <v>114.61</v>
      </c>
      <c r="I38" s="14">
        <v>130.84</v>
      </c>
      <c r="J38" s="14">
        <v>122.66</v>
      </c>
      <c r="K38" s="14">
        <v>130.6</v>
      </c>
      <c r="L38" s="14">
        <v>127.66</v>
      </c>
      <c r="M38" s="10"/>
      <c r="N38" s="14">
        <v>123.04</v>
      </c>
      <c r="O38" s="14">
        <v>97.2</v>
      </c>
      <c r="P38" s="14">
        <v>105.69</v>
      </c>
      <c r="Q38" s="14">
        <v>121.49</v>
      </c>
      <c r="R38" s="14">
        <v>117.65</v>
      </c>
      <c r="S38" s="14">
        <v>130.03</v>
      </c>
      <c r="T38" s="14">
        <v>118.39</v>
      </c>
      <c r="U38" s="14">
        <v>108.24</v>
      </c>
      <c r="V38" s="14">
        <v>92.1</v>
      </c>
      <c r="W38" s="10"/>
      <c r="X38" s="14">
        <v>132.99</v>
      </c>
      <c r="Y38" s="14">
        <v>120.71</v>
      </c>
      <c r="Z38" s="14">
        <v>117.7</v>
      </c>
      <c r="AA38" s="14">
        <v>130.33000000000001</v>
      </c>
      <c r="AB38" s="14">
        <v>138.34</v>
      </c>
      <c r="AC38" s="14">
        <v>118.24</v>
      </c>
      <c r="AD38" s="14">
        <v>121.76</v>
      </c>
      <c r="AE38" s="14">
        <v>110.49</v>
      </c>
      <c r="AF38" s="14">
        <v>90.64</v>
      </c>
      <c r="AG38" s="10"/>
      <c r="AH38" s="14">
        <v>113.09</v>
      </c>
      <c r="AI38" s="14">
        <v>73.69</v>
      </c>
      <c r="AJ38" s="14">
        <v>93.68</v>
      </c>
      <c r="AK38" s="14">
        <v>112.66</v>
      </c>
      <c r="AL38" s="14">
        <v>96.96</v>
      </c>
      <c r="AM38" s="14">
        <v>141.83000000000001</v>
      </c>
      <c r="AN38" s="14">
        <v>115.03</v>
      </c>
      <c r="AO38" s="14">
        <v>106</v>
      </c>
      <c r="AP38" s="14">
        <v>93.57</v>
      </c>
      <c r="AQ38" s="10"/>
      <c r="AR38" s="10"/>
      <c r="AS38" s="10"/>
      <c r="AT38" s="10"/>
      <c r="AU38" s="10"/>
      <c r="AV38" s="10"/>
      <c r="AW38" s="10"/>
      <c r="AX38" s="10"/>
      <c r="AY38" s="9" t="s">
        <v>33</v>
      </c>
      <c r="AZ38" s="23" t="s">
        <v>160</v>
      </c>
      <c r="BA38" s="14">
        <v>151.47999999999999</v>
      </c>
      <c r="BB38" s="14">
        <v>134.43</v>
      </c>
      <c r="BC38" s="14">
        <v>117.93</v>
      </c>
      <c r="BD38" s="14">
        <v>111.51</v>
      </c>
      <c r="BE38" s="14">
        <v>104.47</v>
      </c>
      <c r="BF38" s="14">
        <v>120.08</v>
      </c>
      <c r="BG38" s="14">
        <v>125.9</v>
      </c>
      <c r="BH38" s="14">
        <v>142.11000000000001</v>
      </c>
      <c r="BI38" s="14">
        <v>146.69</v>
      </c>
      <c r="BJ38" s="10"/>
      <c r="BK38" s="14">
        <v>124.8</v>
      </c>
      <c r="BL38" s="14">
        <v>141.16</v>
      </c>
      <c r="BM38" s="14">
        <v>102.41</v>
      </c>
      <c r="BN38" s="14">
        <v>102.52</v>
      </c>
      <c r="BO38" s="14">
        <v>108.7</v>
      </c>
      <c r="BP38" s="14">
        <v>108.37</v>
      </c>
      <c r="BQ38" s="14">
        <v>109.96</v>
      </c>
      <c r="BR38" s="14">
        <v>122.51</v>
      </c>
      <c r="BS38" s="14">
        <v>121.29</v>
      </c>
      <c r="BT38" s="10"/>
      <c r="BU38" s="14">
        <v>178.16</v>
      </c>
      <c r="BV38" s="14">
        <v>127.71</v>
      </c>
      <c r="BW38" s="14">
        <v>133.44</v>
      </c>
      <c r="BX38" s="14">
        <v>120.5</v>
      </c>
      <c r="BY38" s="14">
        <v>100.23</v>
      </c>
      <c r="BZ38" s="14">
        <v>131.79</v>
      </c>
      <c r="CA38" s="14">
        <v>141.84</v>
      </c>
      <c r="CB38" s="14">
        <v>161.72</v>
      </c>
      <c r="CC38" s="14">
        <v>172.08</v>
      </c>
      <c r="CD38" s="10"/>
      <c r="CE38" s="10"/>
      <c r="CF38" s="10"/>
      <c r="CG38" s="10"/>
      <c r="CH38" s="9" t="s">
        <v>33</v>
      </c>
      <c r="CI38" s="23" t="s">
        <v>33</v>
      </c>
      <c r="CJ38" s="23" t="s">
        <v>160</v>
      </c>
      <c r="CK38" s="14">
        <v>138.94999999999999</v>
      </c>
      <c r="CL38" s="14">
        <v>143.15</v>
      </c>
      <c r="CM38" s="14">
        <v>129.80000000000001</v>
      </c>
      <c r="CN38" s="14">
        <v>137.72999999999999</v>
      </c>
      <c r="CO38" s="14">
        <v>121.71</v>
      </c>
      <c r="CP38" s="14">
        <v>142.41</v>
      </c>
      <c r="CQ38" s="14">
        <v>123.69</v>
      </c>
      <c r="CR38" s="14">
        <v>141.44</v>
      </c>
      <c r="CS38" s="14">
        <v>144.19999999999999</v>
      </c>
      <c r="CT38" s="10"/>
      <c r="CU38" s="14">
        <v>112.91</v>
      </c>
      <c r="CV38" s="14">
        <v>112.75</v>
      </c>
      <c r="CW38" s="14">
        <v>116.05</v>
      </c>
      <c r="CX38" s="14">
        <v>111.23</v>
      </c>
      <c r="CY38" s="14">
        <v>102.98</v>
      </c>
      <c r="CZ38" s="14">
        <v>111.23</v>
      </c>
      <c r="DA38" s="14">
        <v>108.15</v>
      </c>
      <c r="DB38" s="14">
        <v>117.16</v>
      </c>
      <c r="DC38" s="14">
        <v>119.43</v>
      </c>
      <c r="DD38" s="10"/>
      <c r="DE38" s="14">
        <v>146.24</v>
      </c>
      <c r="DF38" s="14">
        <v>154.86000000000001</v>
      </c>
      <c r="DG38" s="14">
        <v>134.97</v>
      </c>
      <c r="DH38" s="14">
        <v>134.41</v>
      </c>
      <c r="DI38" s="14">
        <v>123.61</v>
      </c>
      <c r="DJ38" s="14">
        <v>157.1</v>
      </c>
      <c r="DK38" s="14">
        <v>129.34</v>
      </c>
      <c r="DL38" s="14">
        <v>142.06</v>
      </c>
      <c r="DM38" s="14">
        <v>146.55000000000001</v>
      </c>
      <c r="DO38" s="14">
        <v>157.69999999999999</v>
      </c>
      <c r="DP38" s="14">
        <v>161.84</v>
      </c>
      <c r="DQ38" s="14">
        <v>138.38</v>
      </c>
      <c r="DR38" s="14">
        <v>167.54</v>
      </c>
      <c r="DS38" s="14">
        <v>138.56</v>
      </c>
      <c r="DT38" s="14">
        <v>158.91</v>
      </c>
      <c r="DU38" s="14">
        <v>133.58000000000001</v>
      </c>
      <c r="DV38" s="14">
        <v>165.11</v>
      </c>
      <c r="DW38" s="14">
        <v>166.63</v>
      </c>
      <c r="DY38" s="11"/>
      <c r="DZ38" s="11"/>
      <c r="EK38"/>
    </row>
    <row r="39" spans="1:141" x14ac:dyDescent="0.2">
      <c r="A39" s="9" t="s">
        <v>300</v>
      </c>
      <c r="B39" s="23" t="s">
        <v>34</v>
      </c>
      <c r="C39" s="23" t="s">
        <v>161</v>
      </c>
      <c r="D39" s="14">
        <v>90.47</v>
      </c>
      <c r="E39" s="14">
        <v>97.39</v>
      </c>
      <c r="F39" s="14">
        <v>87.3</v>
      </c>
      <c r="G39" s="14">
        <v>85.61</v>
      </c>
      <c r="H39" s="14">
        <v>87.13</v>
      </c>
      <c r="I39" s="14">
        <v>83.86</v>
      </c>
      <c r="J39" s="14">
        <v>84.18</v>
      </c>
      <c r="K39" s="14">
        <v>85.84</v>
      </c>
      <c r="L39" s="14">
        <v>90.57</v>
      </c>
      <c r="M39" s="10"/>
      <c r="N39" s="14">
        <v>67.09</v>
      </c>
      <c r="O39" s="14">
        <v>74.31</v>
      </c>
      <c r="P39" s="14">
        <v>63.61</v>
      </c>
      <c r="Q39" s="14">
        <v>60.67</v>
      </c>
      <c r="R39" s="14">
        <v>66.489999999999995</v>
      </c>
      <c r="S39" s="14">
        <v>68.88</v>
      </c>
      <c r="T39" s="14">
        <v>64.09</v>
      </c>
      <c r="U39" s="14">
        <v>61.93</v>
      </c>
      <c r="V39" s="14">
        <v>68.7</v>
      </c>
      <c r="W39" s="10"/>
      <c r="X39" s="14">
        <v>58.36</v>
      </c>
      <c r="Y39" s="14">
        <v>59.92</v>
      </c>
      <c r="Z39" s="14">
        <v>50.37</v>
      </c>
      <c r="AA39" s="14">
        <v>61.22</v>
      </c>
      <c r="AB39" s="14">
        <v>62.69</v>
      </c>
      <c r="AC39" s="14">
        <v>70.73</v>
      </c>
      <c r="AD39" s="14">
        <v>51.76</v>
      </c>
      <c r="AE39" s="14">
        <v>49.42</v>
      </c>
      <c r="AF39" s="14">
        <v>47.37</v>
      </c>
      <c r="AG39" s="10"/>
      <c r="AH39" s="14">
        <v>75.83</v>
      </c>
      <c r="AI39" s="14">
        <v>88.7</v>
      </c>
      <c r="AJ39" s="14">
        <v>76.84</v>
      </c>
      <c r="AK39" s="14">
        <v>60.11</v>
      </c>
      <c r="AL39" s="14">
        <v>70.290000000000006</v>
      </c>
      <c r="AM39" s="14">
        <v>67.040000000000006</v>
      </c>
      <c r="AN39" s="14">
        <v>76.430000000000007</v>
      </c>
      <c r="AO39" s="14">
        <v>74.44</v>
      </c>
      <c r="AP39" s="14">
        <v>90.03</v>
      </c>
      <c r="AQ39" s="10"/>
      <c r="AR39" s="10"/>
      <c r="AS39" s="10"/>
      <c r="AT39" s="10"/>
      <c r="AU39" s="10"/>
      <c r="AV39" s="10"/>
      <c r="AW39" s="10"/>
      <c r="AX39" s="10"/>
      <c r="AY39" s="9" t="s">
        <v>300</v>
      </c>
      <c r="AZ39" s="23" t="s">
        <v>161</v>
      </c>
      <c r="BA39" s="14">
        <v>84.32</v>
      </c>
      <c r="BB39" s="14">
        <v>86.76</v>
      </c>
      <c r="BC39" s="14">
        <v>80.94</v>
      </c>
      <c r="BD39" s="14">
        <v>83.99</v>
      </c>
      <c r="BE39" s="14">
        <v>78.66</v>
      </c>
      <c r="BF39" s="14">
        <v>75.12</v>
      </c>
      <c r="BG39" s="14">
        <v>80.239999999999995</v>
      </c>
      <c r="BH39" s="14">
        <v>90.47</v>
      </c>
      <c r="BI39" s="14">
        <v>95.33</v>
      </c>
      <c r="BJ39" s="10"/>
      <c r="BK39" s="14">
        <v>96.38</v>
      </c>
      <c r="BL39" s="14">
        <v>98.34</v>
      </c>
      <c r="BM39" s="14">
        <v>91.99</v>
      </c>
      <c r="BN39" s="14">
        <v>94.1</v>
      </c>
      <c r="BO39" s="14">
        <v>93.62</v>
      </c>
      <c r="BP39" s="14">
        <v>85.12</v>
      </c>
      <c r="BQ39" s="14">
        <v>83.71</v>
      </c>
      <c r="BR39" s="14">
        <v>92.53</v>
      </c>
      <c r="BS39" s="14">
        <v>95.24</v>
      </c>
      <c r="BT39" s="10"/>
      <c r="BU39" s="14">
        <v>72.25</v>
      </c>
      <c r="BV39" s="14">
        <v>75.19</v>
      </c>
      <c r="BW39" s="14">
        <v>69.89</v>
      </c>
      <c r="BX39" s="14">
        <v>73.87</v>
      </c>
      <c r="BY39" s="14">
        <v>63.69</v>
      </c>
      <c r="BZ39" s="14">
        <v>65.11</v>
      </c>
      <c r="CA39" s="14">
        <v>76.78</v>
      </c>
      <c r="CB39" s="14">
        <v>88.41</v>
      </c>
      <c r="CC39" s="14">
        <v>95.41</v>
      </c>
      <c r="CD39" s="10"/>
      <c r="CE39" s="10"/>
      <c r="CF39" s="10"/>
      <c r="CG39" s="10"/>
      <c r="CH39" s="9" t="s">
        <v>300</v>
      </c>
      <c r="CI39" s="23" t="s">
        <v>34</v>
      </c>
      <c r="CJ39" s="23" t="s">
        <v>161</v>
      </c>
      <c r="CK39" s="14">
        <v>120.01</v>
      </c>
      <c r="CL39" s="14">
        <v>131.09</v>
      </c>
      <c r="CM39" s="14">
        <v>117.36</v>
      </c>
      <c r="CN39" s="14">
        <v>112.19</v>
      </c>
      <c r="CO39" s="14">
        <v>116.25</v>
      </c>
      <c r="CP39" s="14">
        <v>107.57</v>
      </c>
      <c r="CQ39" s="14">
        <v>108.19</v>
      </c>
      <c r="CR39" s="14">
        <v>105.11</v>
      </c>
      <c r="CS39" s="14">
        <v>107.68</v>
      </c>
      <c r="CT39" s="10"/>
      <c r="CU39" s="14">
        <v>117.48</v>
      </c>
      <c r="CV39" s="14">
        <v>124.37</v>
      </c>
      <c r="CW39" s="14">
        <v>109.06</v>
      </c>
      <c r="CX39" s="14">
        <v>112.51</v>
      </c>
      <c r="CY39" s="14">
        <v>112.01</v>
      </c>
      <c r="CZ39" s="14">
        <v>108.25</v>
      </c>
      <c r="DA39" s="14">
        <v>107.73</v>
      </c>
      <c r="DB39" s="14">
        <v>109.97</v>
      </c>
      <c r="DC39" s="14">
        <v>104.25</v>
      </c>
      <c r="DD39" s="10"/>
      <c r="DE39" s="14">
        <v>125.58</v>
      </c>
      <c r="DF39" s="14">
        <v>130.15</v>
      </c>
      <c r="DG39" s="14">
        <v>119.42</v>
      </c>
      <c r="DH39" s="14">
        <v>110.17</v>
      </c>
      <c r="DI39" s="14">
        <v>120.35</v>
      </c>
      <c r="DJ39" s="14">
        <v>107.27</v>
      </c>
      <c r="DK39" s="14">
        <v>106.99</v>
      </c>
      <c r="DL39" s="14">
        <v>102.33</v>
      </c>
      <c r="DM39" s="14">
        <v>109.05</v>
      </c>
      <c r="DO39" s="14">
        <v>116.97</v>
      </c>
      <c r="DP39" s="14">
        <v>138.75</v>
      </c>
      <c r="DQ39" s="14">
        <v>123.6</v>
      </c>
      <c r="DR39" s="14">
        <v>113.88</v>
      </c>
      <c r="DS39" s="14">
        <v>116.39</v>
      </c>
      <c r="DT39" s="14">
        <v>107.18</v>
      </c>
      <c r="DU39" s="14">
        <v>109.85</v>
      </c>
      <c r="DV39" s="14">
        <v>103.03</v>
      </c>
      <c r="DW39" s="14">
        <v>109.73</v>
      </c>
      <c r="DY39" s="11"/>
      <c r="DZ39" s="11"/>
      <c r="EK39"/>
    </row>
    <row r="40" spans="1:141" x14ac:dyDescent="0.2">
      <c r="A40" s="9" t="s">
        <v>301</v>
      </c>
      <c r="B40" s="23" t="s">
        <v>35</v>
      </c>
      <c r="C40" s="23" t="s">
        <v>162</v>
      </c>
      <c r="D40" s="14">
        <v>101.49</v>
      </c>
      <c r="E40" s="14">
        <v>104.43</v>
      </c>
      <c r="F40" s="14">
        <v>83.88</v>
      </c>
      <c r="G40" s="14">
        <v>84.35</v>
      </c>
      <c r="H40" s="14">
        <v>88.91</v>
      </c>
      <c r="I40" s="14">
        <v>91.28</v>
      </c>
      <c r="J40" s="14">
        <v>91.05</v>
      </c>
      <c r="K40" s="14">
        <v>83.46</v>
      </c>
      <c r="L40" s="14">
        <v>86.52</v>
      </c>
      <c r="M40" s="10"/>
      <c r="N40" s="14">
        <v>103.21</v>
      </c>
      <c r="O40" s="14">
        <v>92.5</v>
      </c>
      <c r="P40" s="14">
        <v>62.36</v>
      </c>
      <c r="Q40" s="14">
        <v>69.84</v>
      </c>
      <c r="R40" s="14">
        <v>63.01</v>
      </c>
      <c r="S40" s="14">
        <v>75.760000000000005</v>
      </c>
      <c r="T40" s="14">
        <v>76.27</v>
      </c>
      <c r="U40" s="14">
        <v>53.16</v>
      </c>
      <c r="V40" s="14">
        <v>51.6</v>
      </c>
      <c r="W40" s="10"/>
      <c r="X40" s="14">
        <v>99.87</v>
      </c>
      <c r="Y40" s="14">
        <v>102.71</v>
      </c>
      <c r="Z40" s="14">
        <v>60.66</v>
      </c>
      <c r="AA40" s="14">
        <v>53.6</v>
      </c>
      <c r="AB40" s="14">
        <v>56.02</v>
      </c>
      <c r="AC40" s="14">
        <v>60.47</v>
      </c>
      <c r="AD40" s="14">
        <v>76.569999999999993</v>
      </c>
      <c r="AE40" s="14">
        <v>63.26</v>
      </c>
      <c r="AF40" s="14">
        <v>50.31</v>
      </c>
      <c r="AG40" s="10"/>
      <c r="AH40" s="14">
        <v>106.55</v>
      </c>
      <c r="AI40" s="14">
        <v>82.3</v>
      </c>
      <c r="AJ40" s="14">
        <v>64.06</v>
      </c>
      <c r="AK40" s="14">
        <v>86.09</v>
      </c>
      <c r="AL40" s="14">
        <v>69.989999999999995</v>
      </c>
      <c r="AM40" s="14">
        <v>91.05</v>
      </c>
      <c r="AN40" s="14">
        <v>75.97</v>
      </c>
      <c r="AO40" s="14">
        <v>43.07</v>
      </c>
      <c r="AP40" s="14">
        <v>52.89</v>
      </c>
      <c r="AQ40" s="10"/>
      <c r="AR40" s="10"/>
      <c r="AS40" s="10"/>
      <c r="AT40" s="10"/>
      <c r="AU40" s="10"/>
      <c r="AV40" s="10"/>
      <c r="AW40" s="10"/>
      <c r="AX40" s="10"/>
      <c r="AY40" s="9" t="s">
        <v>301</v>
      </c>
      <c r="AZ40" s="23" t="s">
        <v>162</v>
      </c>
      <c r="BA40" s="14">
        <v>88.37</v>
      </c>
      <c r="BB40" s="14">
        <v>97.65</v>
      </c>
      <c r="BC40" s="14">
        <v>93.71</v>
      </c>
      <c r="BD40" s="14">
        <v>83.85</v>
      </c>
      <c r="BE40" s="14">
        <v>84.95</v>
      </c>
      <c r="BF40" s="14">
        <v>87.01</v>
      </c>
      <c r="BG40" s="14">
        <v>88.42</v>
      </c>
      <c r="BH40" s="14">
        <v>92.48</v>
      </c>
      <c r="BI40" s="14">
        <v>94.23</v>
      </c>
      <c r="BJ40" s="10"/>
      <c r="BK40" s="14">
        <v>99.42</v>
      </c>
      <c r="BL40" s="14">
        <v>99.46</v>
      </c>
      <c r="BM40" s="14">
        <v>97.61</v>
      </c>
      <c r="BN40" s="14">
        <v>90.2</v>
      </c>
      <c r="BO40" s="14">
        <v>88.7</v>
      </c>
      <c r="BP40" s="14">
        <v>83.88</v>
      </c>
      <c r="BQ40" s="14">
        <v>89.19</v>
      </c>
      <c r="BR40" s="14">
        <v>89.67</v>
      </c>
      <c r="BS40" s="14">
        <v>89.09</v>
      </c>
      <c r="BT40" s="10"/>
      <c r="BU40" s="14">
        <v>77.33</v>
      </c>
      <c r="BV40" s="14">
        <v>95.83</v>
      </c>
      <c r="BW40" s="14">
        <v>89.8</v>
      </c>
      <c r="BX40" s="14">
        <v>77.510000000000005</v>
      </c>
      <c r="BY40" s="14">
        <v>81.19</v>
      </c>
      <c r="BZ40" s="14">
        <v>90.15</v>
      </c>
      <c r="CA40" s="14">
        <v>87.66</v>
      </c>
      <c r="CB40" s="14">
        <v>95.29</v>
      </c>
      <c r="CC40" s="14">
        <v>99.37</v>
      </c>
      <c r="CD40" s="10"/>
      <c r="CE40" s="10"/>
      <c r="CF40" s="10"/>
      <c r="CG40" s="10"/>
      <c r="CH40" s="9" t="s">
        <v>301</v>
      </c>
      <c r="CI40" s="23" t="s">
        <v>35</v>
      </c>
      <c r="CJ40" s="23" t="s">
        <v>162</v>
      </c>
      <c r="CK40" s="14">
        <v>112.89</v>
      </c>
      <c r="CL40" s="14">
        <v>123.14</v>
      </c>
      <c r="CM40" s="14">
        <v>95.57</v>
      </c>
      <c r="CN40" s="14">
        <v>99.34</v>
      </c>
      <c r="CO40" s="14">
        <v>118.79</v>
      </c>
      <c r="CP40" s="14">
        <v>111.07</v>
      </c>
      <c r="CQ40" s="14">
        <v>108.45</v>
      </c>
      <c r="CR40" s="14">
        <v>104.73</v>
      </c>
      <c r="CS40" s="14">
        <v>113.74</v>
      </c>
      <c r="CT40" s="10"/>
      <c r="CU40" s="14">
        <v>103.71</v>
      </c>
      <c r="CV40" s="14">
        <v>103.01</v>
      </c>
      <c r="CW40" s="14">
        <v>94.84</v>
      </c>
      <c r="CX40" s="14">
        <v>94.23</v>
      </c>
      <c r="CY40" s="14">
        <v>102.62</v>
      </c>
      <c r="CZ40" s="14">
        <v>108.47</v>
      </c>
      <c r="DA40" s="14">
        <v>106.21</v>
      </c>
      <c r="DB40" s="14">
        <v>98.19</v>
      </c>
      <c r="DC40" s="14">
        <v>100.94</v>
      </c>
      <c r="DD40" s="10"/>
      <c r="DE40" s="14">
        <v>113.68</v>
      </c>
      <c r="DF40" s="14">
        <v>135.26</v>
      </c>
      <c r="DG40" s="14">
        <v>101.02</v>
      </c>
      <c r="DH40" s="14">
        <v>99.68</v>
      </c>
      <c r="DI40" s="14">
        <v>115.24</v>
      </c>
      <c r="DJ40" s="14">
        <v>108.1</v>
      </c>
      <c r="DK40" s="14">
        <v>105.04</v>
      </c>
      <c r="DL40" s="14">
        <v>110.04</v>
      </c>
      <c r="DM40" s="14">
        <v>117.57</v>
      </c>
      <c r="DO40" s="14">
        <v>121.28</v>
      </c>
      <c r="DP40" s="14">
        <v>131.13999999999999</v>
      </c>
      <c r="DQ40" s="14">
        <v>90.86</v>
      </c>
      <c r="DR40" s="14">
        <v>104.12</v>
      </c>
      <c r="DS40" s="14">
        <v>138.51</v>
      </c>
      <c r="DT40" s="14">
        <v>116.65</v>
      </c>
      <c r="DU40" s="14">
        <v>114.1</v>
      </c>
      <c r="DV40" s="14">
        <v>105.96</v>
      </c>
      <c r="DW40" s="14">
        <v>122.71</v>
      </c>
      <c r="DY40" s="11"/>
      <c r="DZ40" s="11"/>
      <c r="EK40"/>
    </row>
    <row r="41" spans="1:141" x14ac:dyDescent="0.2">
      <c r="A41" s="9" t="s">
        <v>302</v>
      </c>
      <c r="B41" s="23" t="s">
        <v>36</v>
      </c>
      <c r="C41" s="23" t="s">
        <v>163</v>
      </c>
      <c r="D41" s="14">
        <v>117.19</v>
      </c>
      <c r="E41" s="14">
        <v>109.72</v>
      </c>
      <c r="F41" s="14">
        <v>108.01</v>
      </c>
      <c r="G41" s="14">
        <v>107.35</v>
      </c>
      <c r="H41" s="14">
        <v>119.42</v>
      </c>
      <c r="I41" s="14">
        <v>98.88</v>
      </c>
      <c r="J41" s="14">
        <v>95</v>
      </c>
      <c r="K41" s="14">
        <v>90.21</v>
      </c>
      <c r="L41" s="14">
        <v>87.59</v>
      </c>
      <c r="M41" s="10"/>
      <c r="N41" s="14">
        <v>110.59</v>
      </c>
      <c r="O41" s="14">
        <v>113.2</v>
      </c>
      <c r="P41" s="14">
        <v>91.57</v>
      </c>
      <c r="Q41" s="14">
        <v>105.76</v>
      </c>
      <c r="R41" s="14">
        <v>112.41</v>
      </c>
      <c r="S41" s="14">
        <v>89.73</v>
      </c>
      <c r="T41" s="14">
        <v>85.69</v>
      </c>
      <c r="U41" s="14">
        <v>73.34</v>
      </c>
      <c r="V41" s="14">
        <v>56.21</v>
      </c>
      <c r="W41" s="10"/>
      <c r="X41" s="14">
        <v>107.27</v>
      </c>
      <c r="Y41" s="14">
        <v>142.01</v>
      </c>
      <c r="Z41" s="14">
        <v>101.62</v>
      </c>
      <c r="AA41" s="14">
        <v>100.41</v>
      </c>
      <c r="AB41" s="14">
        <v>109.33</v>
      </c>
      <c r="AC41" s="14">
        <v>83.81</v>
      </c>
      <c r="AD41" s="14">
        <v>76.739999999999995</v>
      </c>
      <c r="AE41" s="14">
        <v>68.5</v>
      </c>
      <c r="AF41" s="14">
        <v>56.25</v>
      </c>
      <c r="AG41" s="10"/>
      <c r="AH41" s="14">
        <v>113.91</v>
      </c>
      <c r="AI41" s="14">
        <v>84.39</v>
      </c>
      <c r="AJ41" s="14">
        <v>81.510000000000005</v>
      </c>
      <c r="AK41" s="14">
        <v>111.12</v>
      </c>
      <c r="AL41" s="14">
        <v>115.49</v>
      </c>
      <c r="AM41" s="14">
        <v>95.64</v>
      </c>
      <c r="AN41" s="14">
        <v>94.64</v>
      </c>
      <c r="AO41" s="14">
        <v>78.17</v>
      </c>
      <c r="AP41" s="14">
        <v>56.17</v>
      </c>
      <c r="AQ41" s="10"/>
      <c r="AR41" s="10"/>
      <c r="AS41" s="10"/>
      <c r="AT41" s="10"/>
      <c r="AU41" s="10"/>
      <c r="AV41" s="10"/>
      <c r="AW41" s="10"/>
      <c r="AX41" s="10"/>
      <c r="AY41" s="9" t="s">
        <v>302</v>
      </c>
      <c r="AZ41" s="23" t="s">
        <v>163</v>
      </c>
      <c r="BA41" s="14">
        <v>107.53</v>
      </c>
      <c r="BB41" s="14">
        <v>99.21</v>
      </c>
      <c r="BC41" s="14">
        <v>109.04</v>
      </c>
      <c r="BD41" s="14">
        <v>100.04</v>
      </c>
      <c r="BE41" s="14">
        <v>108.71</v>
      </c>
      <c r="BF41" s="14">
        <v>99.48</v>
      </c>
      <c r="BG41" s="14">
        <v>98.31</v>
      </c>
      <c r="BH41" s="14">
        <v>95.79</v>
      </c>
      <c r="BI41" s="14">
        <v>98.88</v>
      </c>
      <c r="BJ41" s="10"/>
      <c r="BK41" s="14">
        <v>113.26</v>
      </c>
      <c r="BL41" s="14">
        <v>100.47</v>
      </c>
      <c r="BM41" s="14">
        <v>112.29</v>
      </c>
      <c r="BN41" s="14">
        <v>95.83</v>
      </c>
      <c r="BO41" s="14">
        <v>105.5</v>
      </c>
      <c r="BP41" s="14">
        <v>96.86</v>
      </c>
      <c r="BQ41" s="14">
        <v>92.04</v>
      </c>
      <c r="BR41" s="14">
        <v>84.94</v>
      </c>
      <c r="BS41" s="14">
        <v>92.93</v>
      </c>
      <c r="BT41" s="10"/>
      <c r="BU41" s="14">
        <v>101.8</v>
      </c>
      <c r="BV41" s="14">
        <v>97.95</v>
      </c>
      <c r="BW41" s="14">
        <v>105.79</v>
      </c>
      <c r="BX41" s="14">
        <v>104.26</v>
      </c>
      <c r="BY41" s="14">
        <v>111.92</v>
      </c>
      <c r="BZ41" s="14">
        <v>102.09</v>
      </c>
      <c r="CA41" s="14">
        <v>104.57</v>
      </c>
      <c r="CB41" s="14">
        <v>106.65</v>
      </c>
      <c r="CC41" s="14">
        <v>104.83</v>
      </c>
      <c r="CD41" s="10"/>
      <c r="CE41" s="10"/>
      <c r="CF41" s="10"/>
      <c r="CG41" s="10"/>
      <c r="CH41" s="9" t="s">
        <v>302</v>
      </c>
      <c r="CI41" s="23" t="s">
        <v>36</v>
      </c>
      <c r="CJ41" s="23" t="s">
        <v>163</v>
      </c>
      <c r="CK41" s="14">
        <v>133.44999999999999</v>
      </c>
      <c r="CL41" s="14">
        <v>116.76</v>
      </c>
      <c r="CM41" s="14">
        <v>123.43</v>
      </c>
      <c r="CN41" s="14">
        <v>116.23</v>
      </c>
      <c r="CO41" s="14">
        <v>137.15</v>
      </c>
      <c r="CP41" s="14">
        <v>107.43</v>
      </c>
      <c r="CQ41" s="14">
        <v>101.02</v>
      </c>
      <c r="CR41" s="14">
        <v>101.49</v>
      </c>
      <c r="CS41" s="14">
        <v>107.67</v>
      </c>
      <c r="CT41" s="10"/>
      <c r="CU41" s="14">
        <v>106.63</v>
      </c>
      <c r="CV41" s="14">
        <v>99.6</v>
      </c>
      <c r="CW41" s="14">
        <v>103.11</v>
      </c>
      <c r="CX41" s="14">
        <v>101.97</v>
      </c>
      <c r="CY41" s="14">
        <v>114.48</v>
      </c>
      <c r="CZ41" s="14">
        <v>93.21</v>
      </c>
      <c r="DA41" s="14">
        <v>90.94</v>
      </c>
      <c r="DB41" s="14">
        <v>93.89</v>
      </c>
      <c r="DC41" s="14">
        <v>103.27</v>
      </c>
      <c r="DD41" s="10"/>
      <c r="DE41" s="14">
        <v>143.57</v>
      </c>
      <c r="DF41" s="14">
        <v>122.36</v>
      </c>
      <c r="DG41" s="14">
        <v>128.13</v>
      </c>
      <c r="DH41" s="14">
        <v>115.69</v>
      </c>
      <c r="DI41" s="14">
        <v>145.63999999999999</v>
      </c>
      <c r="DJ41" s="14">
        <v>122.08</v>
      </c>
      <c r="DK41" s="14">
        <v>108.59</v>
      </c>
      <c r="DL41" s="14">
        <v>109.66</v>
      </c>
      <c r="DM41" s="14">
        <v>114.22</v>
      </c>
      <c r="DO41" s="14">
        <v>150.13999999999999</v>
      </c>
      <c r="DP41" s="14">
        <v>128.32</v>
      </c>
      <c r="DQ41" s="14">
        <v>139.04</v>
      </c>
      <c r="DR41" s="14">
        <v>131.04</v>
      </c>
      <c r="DS41" s="14">
        <v>151.33000000000001</v>
      </c>
      <c r="DT41" s="14">
        <v>106.99</v>
      </c>
      <c r="DU41" s="14">
        <v>103.52</v>
      </c>
      <c r="DV41" s="14">
        <v>100.92</v>
      </c>
      <c r="DW41" s="14">
        <v>105.53</v>
      </c>
      <c r="DY41" s="11"/>
      <c r="DZ41" s="11"/>
      <c r="EK41"/>
    </row>
    <row r="42" spans="1:141" x14ac:dyDescent="0.2">
      <c r="A42" s="9" t="s">
        <v>37</v>
      </c>
      <c r="B42" s="23" t="s">
        <v>37</v>
      </c>
      <c r="C42" s="23" t="s">
        <v>164</v>
      </c>
      <c r="D42" s="14">
        <v>121.81</v>
      </c>
      <c r="E42" s="14">
        <v>114.77</v>
      </c>
      <c r="F42" s="14">
        <v>127.06</v>
      </c>
      <c r="G42" s="14">
        <v>98.4</v>
      </c>
      <c r="H42" s="14">
        <v>98.97</v>
      </c>
      <c r="I42" s="14">
        <v>102.08</v>
      </c>
      <c r="J42" s="14">
        <v>97.14</v>
      </c>
      <c r="K42" s="14">
        <v>100.56</v>
      </c>
      <c r="L42" s="14">
        <v>100.28</v>
      </c>
      <c r="M42" s="10"/>
      <c r="N42" s="14">
        <v>109.11</v>
      </c>
      <c r="O42" s="14">
        <v>111.07</v>
      </c>
      <c r="P42" s="14">
        <v>125.62</v>
      </c>
      <c r="Q42" s="14">
        <v>100.35</v>
      </c>
      <c r="R42" s="14">
        <v>92.33</v>
      </c>
      <c r="S42" s="14">
        <v>84.44</v>
      </c>
      <c r="T42" s="14">
        <v>83.57</v>
      </c>
      <c r="U42" s="14">
        <v>83.16</v>
      </c>
      <c r="V42" s="14">
        <v>74.760000000000005</v>
      </c>
      <c r="W42" s="10"/>
      <c r="X42" s="14">
        <v>115.42</v>
      </c>
      <c r="Y42" s="14">
        <v>114.88</v>
      </c>
      <c r="Z42" s="14">
        <v>135.87</v>
      </c>
      <c r="AA42" s="14">
        <v>109.65</v>
      </c>
      <c r="AB42" s="14">
        <v>99.12</v>
      </c>
      <c r="AC42" s="14">
        <v>69.48</v>
      </c>
      <c r="AD42" s="14">
        <v>74.11</v>
      </c>
      <c r="AE42" s="14">
        <v>77.58</v>
      </c>
      <c r="AF42" s="14">
        <v>77.010000000000005</v>
      </c>
      <c r="AG42" s="10"/>
      <c r="AH42" s="14">
        <v>102.8</v>
      </c>
      <c r="AI42" s="14">
        <v>107.26</v>
      </c>
      <c r="AJ42" s="14">
        <v>115.37</v>
      </c>
      <c r="AK42" s="14">
        <v>91.05</v>
      </c>
      <c r="AL42" s="14">
        <v>85.54</v>
      </c>
      <c r="AM42" s="14">
        <v>99.39</v>
      </c>
      <c r="AN42" s="14">
        <v>93.02</v>
      </c>
      <c r="AO42" s="14">
        <v>88.74</v>
      </c>
      <c r="AP42" s="14">
        <v>72.510000000000005</v>
      </c>
      <c r="AQ42" s="10"/>
      <c r="AR42" s="10"/>
      <c r="AS42" s="10"/>
      <c r="AT42" s="10"/>
      <c r="AU42" s="10"/>
      <c r="AV42" s="10"/>
      <c r="AW42" s="10"/>
      <c r="AX42" s="10"/>
      <c r="AY42" s="9" t="s">
        <v>37</v>
      </c>
      <c r="AZ42" s="23" t="s">
        <v>164</v>
      </c>
      <c r="BA42" s="14">
        <v>122.48</v>
      </c>
      <c r="BB42" s="14">
        <v>113.16</v>
      </c>
      <c r="BC42" s="14">
        <v>125.15</v>
      </c>
      <c r="BD42" s="14">
        <v>93.99</v>
      </c>
      <c r="BE42" s="14">
        <v>98.36</v>
      </c>
      <c r="BF42" s="14">
        <v>107.7</v>
      </c>
      <c r="BG42" s="14">
        <v>106.23</v>
      </c>
      <c r="BH42" s="14">
        <v>105.6</v>
      </c>
      <c r="BI42" s="14">
        <v>110.53</v>
      </c>
      <c r="BJ42" s="10"/>
      <c r="BK42" s="14">
        <v>129.88999999999999</v>
      </c>
      <c r="BL42" s="14">
        <v>127.95</v>
      </c>
      <c r="BM42" s="14">
        <v>132.44</v>
      </c>
      <c r="BN42" s="14">
        <v>104.32</v>
      </c>
      <c r="BO42" s="14">
        <v>104.04</v>
      </c>
      <c r="BP42" s="14">
        <v>104.39</v>
      </c>
      <c r="BQ42" s="14">
        <v>108.73</v>
      </c>
      <c r="BR42" s="14">
        <v>103.94</v>
      </c>
      <c r="BS42" s="14">
        <v>106.14</v>
      </c>
      <c r="BT42" s="10"/>
      <c r="BU42" s="14">
        <v>115.07</v>
      </c>
      <c r="BV42" s="14">
        <v>98.37</v>
      </c>
      <c r="BW42" s="14">
        <v>117.86</v>
      </c>
      <c r="BX42" s="14">
        <v>83.66</v>
      </c>
      <c r="BY42" s="14">
        <v>92.67</v>
      </c>
      <c r="BZ42" s="14">
        <v>111.01</v>
      </c>
      <c r="CA42" s="14">
        <v>103.74</v>
      </c>
      <c r="CB42" s="14">
        <v>107.26</v>
      </c>
      <c r="CC42" s="14">
        <v>114.93</v>
      </c>
      <c r="CD42" s="10"/>
      <c r="CE42" s="10"/>
      <c r="CF42" s="10"/>
      <c r="CG42" s="10"/>
      <c r="CH42" s="9" t="s">
        <v>37</v>
      </c>
      <c r="CI42" s="23" t="s">
        <v>37</v>
      </c>
      <c r="CJ42" s="23" t="s">
        <v>164</v>
      </c>
      <c r="CK42" s="14">
        <v>133.83000000000001</v>
      </c>
      <c r="CL42" s="14">
        <v>120.08</v>
      </c>
      <c r="CM42" s="14">
        <v>130.41</v>
      </c>
      <c r="CN42" s="14">
        <v>100.86</v>
      </c>
      <c r="CO42" s="14">
        <v>106.22</v>
      </c>
      <c r="CP42" s="14">
        <v>114.1</v>
      </c>
      <c r="CQ42" s="14">
        <v>101.61</v>
      </c>
      <c r="CR42" s="14">
        <v>112.92</v>
      </c>
      <c r="CS42" s="14">
        <v>115.54</v>
      </c>
      <c r="CT42" s="10"/>
      <c r="CU42" s="14">
        <v>108.17</v>
      </c>
      <c r="CV42" s="14">
        <v>102.88</v>
      </c>
      <c r="CW42" s="14">
        <v>102.39</v>
      </c>
      <c r="CX42" s="14">
        <v>95.01</v>
      </c>
      <c r="CY42" s="14">
        <v>101</v>
      </c>
      <c r="CZ42" s="14">
        <v>97.01</v>
      </c>
      <c r="DA42" s="14">
        <v>95.42</v>
      </c>
      <c r="DB42" s="14">
        <v>100.32</v>
      </c>
      <c r="DC42" s="14">
        <v>105.54</v>
      </c>
      <c r="DD42" s="10"/>
      <c r="DE42" s="14">
        <v>136.25</v>
      </c>
      <c r="DF42" s="14">
        <v>132.25</v>
      </c>
      <c r="DG42" s="14">
        <v>141.11000000000001</v>
      </c>
      <c r="DH42" s="14">
        <v>100.8</v>
      </c>
      <c r="DI42" s="14">
        <v>116.31</v>
      </c>
      <c r="DJ42" s="14">
        <v>121.13</v>
      </c>
      <c r="DK42" s="14">
        <v>103.42</v>
      </c>
      <c r="DL42" s="14">
        <v>115.53</v>
      </c>
      <c r="DM42" s="14">
        <v>118.08</v>
      </c>
      <c r="DO42" s="14">
        <v>157.07</v>
      </c>
      <c r="DP42" s="14">
        <v>125.1</v>
      </c>
      <c r="DQ42" s="14">
        <v>147.71</v>
      </c>
      <c r="DR42" s="14">
        <v>106.77</v>
      </c>
      <c r="DS42" s="14">
        <v>101.35</v>
      </c>
      <c r="DT42" s="14">
        <v>124.14</v>
      </c>
      <c r="DU42" s="14">
        <v>105.99</v>
      </c>
      <c r="DV42" s="14">
        <v>122.92</v>
      </c>
      <c r="DW42" s="14">
        <v>123</v>
      </c>
      <c r="DY42" s="11"/>
      <c r="DZ42" s="11"/>
      <c r="EK42"/>
    </row>
    <row r="43" spans="1:141" x14ac:dyDescent="0.2">
      <c r="A43" s="9" t="s">
        <v>38</v>
      </c>
      <c r="B43" s="23" t="s">
        <v>38</v>
      </c>
      <c r="C43" s="23" t="s">
        <v>165</v>
      </c>
      <c r="D43" s="14">
        <v>102.77</v>
      </c>
      <c r="E43" s="14">
        <v>102.02</v>
      </c>
      <c r="F43" s="14">
        <v>112.4</v>
      </c>
      <c r="G43" s="14">
        <v>101.34</v>
      </c>
      <c r="H43" s="14">
        <v>110.29</v>
      </c>
      <c r="I43" s="14">
        <v>102.49</v>
      </c>
      <c r="J43" s="14">
        <v>104.68</v>
      </c>
      <c r="K43" s="14">
        <v>113.96</v>
      </c>
      <c r="L43" s="14">
        <v>114.86</v>
      </c>
      <c r="M43" s="10"/>
      <c r="N43" s="14">
        <v>98.75</v>
      </c>
      <c r="O43" s="14">
        <v>97.78</v>
      </c>
      <c r="P43" s="14">
        <v>129</v>
      </c>
      <c r="Q43" s="14">
        <v>94.05</v>
      </c>
      <c r="R43" s="14">
        <v>114.05</v>
      </c>
      <c r="S43" s="14">
        <v>95.89</v>
      </c>
      <c r="T43" s="14">
        <v>92.74</v>
      </c>
      <c r="U43" s="14">
        <v>99.32</v>
      </c>
      <c r="V43" s="14">
        <v>96.38</v>
      </c>
      <c r="W43" s="10"/>
      <c r="X43" s="14">
        <v>97.52</v>
      </c>
      <c r="Y43" s="14">
        <v>114.07</v>
      </c>
      <c r="Z43" s="14">
        <v>149.33000000000001</v>
      </c>
      <c r="AA43" s="14">
        <v>100.56</v>
      </c>
      <c r="AB43" s="14">
        <v>111.05</v>
      </c>
      <c r="AC43" s="14">
        <v>120.43</v>
      </c>
      <c r="AD43" s="14">
        <v>110.6</v>
      </c>
      <c r="AE43" s="14">
        <v>113.74</v>
      </c>
      <c r="AF43" s="14">
        <v>97.29</v>
      </c>
      <c r="AG43" s="10"/>
      <c r="AH43" s="14">
        <v>99.99</v>
      </c>
      <c r="AI43" s="14">
        <v>81.489999999999995</v>
      </c>
      <c r="AJ43" s="14">
        <v>108.67</v>
      </c>
      <c r="AK43" s="14">
        <v>87.55</v>
      </c>
      <c r="AL43" s="14">
        <v>117.05</v>
      </c>
      <c r="AM43" s="14">
        <v>71.36</v>
      </c>
      <c r="AN43" s="14">
        <v>74.87</v>
      </c>
      <c r="AO43" s="14">
        <v>84.9</v>
      </c>
      <c r="AP43" s="14">
        <v>95.48</v>
      </c>
      <c r="AQ43" s="10"/>
      <c r="AR43" s="10"/>
      <c r="AS43" s="10"/>
      <c r="AT43" s="10"/>
      <c r="AU43" s="10"/>
      <c r="AV43" s="10"/>
      <c r="AW43" s="10"/>
      <c r="AX43" s="10"/>
      <c r="AY43" s="9" t="s">
        <v>38</v>
      </c>
      <c r="AZ43" s="23" t="s">
        <v>165</v>
      </c>
      <c r="BA43" s="14">
        <v>96.25</v>
      </c>
      <c r="BB43" s="14">
        <v>111.38</v>
      </c>
      <c r="BC43" s="14">
        <v>108.3</v>
      </c>
      <c r="BD43" s="14">
        <v>108.38</v>
      </c>
      <c r="BE43" s="14">
        <v>106.14</v>
      </c>
      <c r="BF43" s="14">
        <v>110.03</v>
      </c>
      <c r="BG43" s="14">
        <v>116.14</v>
      </c>
      <c r="BH43" s="14">
        <v>128.59</v>
      </c>
      <c r="BI43" s="14">
        <v>132.53</v>
      </c>
      <c r="BJ43" s="10"/>
      <c r="BK43" s="14">
        <v>88.92</v>
      </c>
      <c r="BL43" s="14">
        <v>109.62</v>
      </c>
      <c r="BM43" s="14">
        <v>101.98</v>
      </c>
      <c r="BN43" s="14">
        <v>102.21</v>
      </c>
      <c r="BO43" s="14">
        <v>101.67</v>
      </c>
      <c r="BP43" s="14">
        <v>98.01</v>
      </c>
      <c r="BQ43" s="14">
        <v>103.41</v>
      </c>
      <c r="BR43" s="14">
        <v>106.39</v>
      </c>
      <c r="BS43" s="14">
        <v>116.44</v>
      </c>
      <c r="BT43" s="10"/>
      <c r="BU43" s="14">
        <v>103.57</v>
      </c>
      <c r="BV43" s="14">
        <v>113.13</v>
      </c>
      <c r="BW43" s="14">
        <v>114.62</v>
      </c>
      <c r="BX43" s="14">
        <v>114.55</v>
      </c>
      <c r="BY43" s="14">
        <v>110.61</v>
      </c>
      <c r="BZ43" s="14">
        <v>122.05</v>
      </c>
      <c r="CA43" s="14">
        <v>128.86000000000001</v>
      </c>
      <c r="CB43" s="14">
        <v>150.78</v>
      </c>
      <c r="CC43" s="14">
        <v>148.62</v>
      </c>
      <c r="CD43" s="10"/>
      <c r="CE43" s="10"/>
      <c r="CF43" s="10"/>
      <c r="CG43" s="10"/>
      <c r="CH43" s="9" t="s">
        <v>38</v>
      </c>
      <c r="CI43" s="23" t="s">
        <v>38</v>
      </c>
      <c r="CJ43" s="23" t="s">
        <v>165</v>
      </c>
      <c r="CK43" s="14">
        <v>113.3</v>
      </c>
      <c r="CL43" s="14">
        <v>96.89</v>
      </c>
      <c r="CM43" s="14">
        <v>99.9</v>
      </c>
      <c r="CN43" s="14">
        <v>101.57</v>
      </c>
      <c r="CO43" s="14">
        <v>110.69</v>
      </c>
      <c r="CP43" s="14">
        <v>101.53</v>
      </c>
      <c r="CQ43" s="14">
        <v>105.17</v>
      </c>
      <c r="CR43" s="14">
        <v>113.98</v>
      </c>
      <c r="CS43" s="14">
        <v>115.68</v>
      </c>
      <c r="CT43" s="10"/>
      <c r="CU43" s="14">
        <v>102.91</v>
      </c>
      <c r="CV43" s="14">
        <v>99.7</v>
      </c>
      <c r="CW43" s="14">
        <v>103.73</v>
      </c>
      <c r="CX43" s="14">
        <v>102.89</v>
      </c>
      <c r="CY43" s="14">
        <v>104.69</v>
      </c>
      <c r="CZ43" s="14">
        <v>107.31</v>
      </c>
      <c r="DA43" s="14">
        <v>109.04</v>
      </c>
      <c r="DB43" s="14">
        <v>103.4</v>
      </c>
      <c r="DC43" s="14">
        <v>105.36</v>
      </c>
      <c r="DD43" s="10"/>
      <c r="DE43" s="14">
        <v>121.55</v>
      </c>
      <c r="DF43" s="14">
        <v>107.54</v>
      </c>
      <c r="DG43" s="14">
        <v>107.01</v>
      </c>
      <c r="DH43" s="14">
        <v>104.13</v>
      </c>
      <c r="DI43" s="14">
        <v>116.54</v>
      </c>
      <c r="DJ43" s="14">
        <v>96.09</v>
      </c>
      <c r="DK43" s="14">
        <v>97.49</v>
      </c>
      <c r="DL43" s="14">
        <v>116.56</v>
      </c>
      <c r="DM43" s="14">
        <v>125.95</v>
      </c>
      <c r="DO43" s="14">
        <v>115.43</v>
      </c>
      <c r="DP43" s="14">
        <v>83.44</v>
      </c>
      <c r="DQ43" s="14">
        <v>88.97</v>
      </c>
      <c r="DR43" s="14">
        <v>97.69</v>
      </c>
      <c r="DS43" s="14">
        <v>110.84</v>
      </c>
      <c r="DT43" s="14">
        <v>101.19</v>
      </c>
      <c r="DU43" s="14">
        <v>108.96</v>
      </c>
      <c r="DV43" s="14">
        <v>121.98</v>
      </c>
      <c r="DW43" s="14">
        <v>115.72</v>
      </c>
      <c r="DY43" s="11"/>
      <c r="DZ43" s="11"/>
      <c r="EK43"/>
    </row>
    <row r="44" spans="1:141" x14ac:dyDescent="0.2">
      <c r="A44" s="9" t="s">
        <v>303</v>
      </c>
      <c r="B44" s="23" t="s">
        <v>39</v>
      </c>
      <c r="C44" s="23" t="s">
        <v>166</v>
      </c>
      <c r="D44" s="14">
        <v>91.51</v>
      </c>
      <c r="E44" s="14">
        <v>80.17</v>
      </c>
      <c r="F44" s="14">
        <v>90.08</v>
      </c>
      <c r="G44" s="14">
        <v>74.349999999999994</v>
      </c>
      <c r="H44" s="14">
        <v>79.010000000000005</v>
      </c>
      <c r="I44" s="14">
        <v>70.28</v>
      </c>
      <c r="J44" s="14">
        <v>78.3</v>
      </c>
      <c r="K44" s="14">
        <v>80.319999999999993</v>
      </c>
      <c r="L44" s="14">
        <v>80.41</v>
      </c>
      <c r="M44" s="10"/>
      <c r="N44" s="14">
        <v>86.21</v>
      </c>
      <c r="O44" s="14">
        <v>66.36</v>
      </c>
      <c r="P44" s="14">
        <v>77.52</v>
      </c>
      <c r="Q44" s="14">
        <v>60.29</v>
      </c>
      <c r="R44" s="14">
        <v>58.76</v>
      </c>
      <c r="S44" s="14">
        <v>54.89</v>
      </c>
      <c r="T44" s="14">
        <v>59.19</v>
      </c>
      <c r="U44" s="14">
        <v>63.03</v>
      </c>
      <c r="V44" s="14">
        <v>64.19</v>
      </c>
      <c r="W44" s="10"/>
      <c r="X44" s="14">
        <v>87.01</v>
      </c>
      <c r="Y44" s="14">
        <v>78.94</v>
      </c>
      <c r="Z44" s="14">
        <v>86.39</v>
      </c>
      <c r="AA44" s="14">
        <v>72.45</v>
      </c>
      <c r="AB44" s="14">
        <v>61.05</v>
      </c>
      <c r="AC44" s="14">
        <v>75.7</v>
      </c>
      <c r="AD44" s="14">
        <v>76.209999999999994</v>
      </c>
      <c r="AE44" s="14">
        <v>65.87</v>
      </c>
      <c r="AF44" s="14">
        <v>54.68</v>
      </c>
      <c r="AG44" s="10"/>
      <c r="AH44" s="14">
        <v>85.4</v>
      </c>
      <c r="AI44" s="14">
        <v>53.79</v>
      </c>
      <c r="AJ44" s="14">
        <v>68.650000000000006</v>
      </c>
      <c r="AK44" s="14">
        <v>48.13</v>
      </c>
      <c r="AL44" s="14">
        <v>56.48</v>
      </c>
      <c r="AM44" s="14">
        <v>34.090000000000003</v>
      </c>
      <c r="AN44" s="14">
        <v>42.17</v>
      </c>
      <c r="AO44" s="14">
        <v>60.19</v>
      </c>
      <c r="AP44" s="14">
        <v>73.709999999999994</v>
      </c>
      <c r="AQ44" s="10"/>
      <c r="AR44" s="10"/>
      <c r="AS44" s="10"/>
      <c r="AT44" s="10"/>
      <c r="AU44" s="10"/>
      <c r="AV44" s="10"/>
      <c r="AW44" s="10"/>
      <c r="AX44" s="10"/>
      <c r="AY44" s="9" t="s">
        <v>303</v>
      </c>
      <c r="AZ44" s="23" t="s">
        <v>166</v>
      </c>
      <c r="BA44" s="14">
        <v>72.42</v>
      </c>
      <c r="BB44" s="14">
        <v>76.63</v>
      </c>
      <c r="BC44" s="14">
        <v>83.25</v>
      </c>
      <c r="BD44" s="14">
        <v>72.89</v>
      </c>
      <c r="BE44" s="14">
        <v>75.89</v>
      </c>
      <c r="BF44" s="14">
        <v>65.19</v>
      </c>
      <c r="BG44" s="14">
        <v>79.28</v>
      </c>
      <c r="BH44" s="14">
        <v>83.52</v>
      </c>
      <c r="BI44" s="14">
        <v>83.52</v>
      </c>
      <c r="BJ44" s="10"/>
      <c r="BK44" s="14">
        <v>83.55</v>
      </c>
      <c r="BL44" s="14">
        <v>90.05</v>
      </c>
      <c r="BM44" s="14">
        <v>93.4</v>
      </c>
      <c r="BN44" s="14">
        <v>75.319999999999993</v>
      </c>
      <c r="BO44" s="14">
        <v>73.540000000000006</v>
      </c>
      <c r="BP44" s="14">
        <v>75.069999999999993</v>
      </c>
      <c r="BQ44" s="14">
        <v>91.28</v>
      </c>
      <c r="BR44" s="14">
        <v>93.41</v>
      </c>
      <c r="BS44" s="14">
        <v>87.88</v>
      </c>
      <c r="BT44" s="10"/>
      <c r="BU44" s="14">
        <v>61.28</v>
      </c>
      <c r="BV44" s="14">
        <v>63.21</v>
      </c>
      <c r="BW44" s="14">
        <v>73.099999999999994</v>
      </c>
      <c r="BX44" s="14">
        <v>70.45</v>
      </c>
      <c r="BY44" s="14">
        <v>78.239999999999995</v>
      </c>
      <c r="BZ44" s="14">
        <v>55.31</v>
      </c>
      <c r="CA44" s="14">
        <v>67.290000000000006</v>
      </c>
      <c r="CB44" s="14">
        <v>73.62</v>
      </c>
      <c r="CC44" s="14">
        <v>79.150000000000006</v>
      </c>
      <c r="CD44" s="10"/>
      <c r="CE44" s="10"/>
      <c r="CF44" s="10"/>
      <c r="CG44" s="10"/>
      <c r="CH44" s="9" t="s">
        <v>303</v>
      </c>
      <c r="CI44" s="23" t="s">
        <v>39</v>
      </c>
      <c r="CJ44" s="23" t="s">
        <v>166</v>
      </c>
      <c r="CK44" s="14">
        <v>115.92</v>
      </c>
      <c r="CL44" s="14">
        <v>97.51</v>
      </c>
      <c r="CM44" s="14">
        <v>109.48</v>
      </c>
      <c r="CN44" s="14">
        <v>89.87</v>
      </c>
      <c r="CO44" s="14">
        <v>102.37</v>
      </c>
      <c r="CP44" s="14">
        <v>90.74</v>
      </c>
      <c r="CQ44" s="14">
        <v>96.44</v>
      </c>
      <c r="CR44" s="14">
        <v>94.4</v>
      </c>
      <c r="CS44" s="14">
        <v>93.52</v>
      </c>
      <c r="CT44" s="10"/>
      <c r="CU44" s="14">
        <v>114.09</v>
      </c>
      <c r="CV44" s="14">
        <v>107.33</v>
      </c>
      <c r="CW44" s="14">
        <v>110.89</v>
      </c>
      <c r="CX44" s="14">
        <v>99.6</v>
      </c>
      <c r="CY44" s="14">
        <v>101.55</v>
      </c>
      <c r="CZ44" s="14">
        <v>98.81</v>
      </c>
      <c r="DA44" s="14">
        <v>100.89</v>
      </c>
      <c r="DB44" s="14">
        <v>99.22</v>
      </c>
      <c r="DC44" s="14">
        <v>95.52</v>
      </c>
      <c r="DD44" s="10"/>
      <c r="DE44" s="14">
        <v>105.95</v>
      </c>
      <c r="DF44" s="14">
        <v>87.5</v>
      </c>
      <c r="DG44" s="14">
        <v>110.9</v>
      </c>
      <c r="DH44" s="14">
        <v>81.77</v>
      </c>
      <c r="DI44" s="14">
        <v>106.12</v>
      </c>
      <c r="DJ44" s="14">
        <v>86.19</v>
      </c>
      <c r="DK44" s="14">
        <v>93.65</v>
      </c>
      <c r="DL44" s="14">
        <v>87.49</v>
      </c>
      <c r="DM44" s="14">
        <v>89.92</v>
      </c>
      <c r="DO44" s="14">
        <v>127.73</v>
      </c>
      <c r="DP44" s="14">
        <v>97.71</v>
      </c>
      <c r="DQ44" s="14">
        <v>106.65</v>
      </c>
      <c r="DR44" s="14">
        <v>88.23</v>
      </c>
      <c r="DS44" s="14">
        <v>99.46</v>
      </c>
      <c r="DT44" s="14">
        <v>87.24</v>
      </c>
      <c r="DU44" s="14">
        <v>94.78</v>
      </c>
      <c r="DV44" s="14">
        <v>96.5</v>
      </c>
      <c r="DW44" s="14">
        <v>95.12</v>
      </c>
      <c r="DY44" s="11"/>
      <c r="DZ44" s="11"/>
      <c r="EK44"/>
    </row>
    <row r="45" spans="1:141" x14ac:dyDescent="0.2">
      <c r="A45" s="9" t="s">
        <v>304</v>
      </c>
      <c r="B45" s="23"/>
      <c r="C45" s="23" t="s">
        <v>326</v>
      </c>
      <c r="D45" s="14"/>
      <c r="E45" s="14"/>
      <c r="F45" s="14">
        <v>67.930000000000007</v>
      </c>
      <c r="G45" s="14">
        <v>71.239999999999995</v>
      </c>
      <c r="H45" s="14">
        <v>63.32</v>
      </c>
      <c r="I45" s="14">
        <v>82.44</v>
      </c>
      <c r="J45" s="14">
        <v>83.1</v>
      </c>
      <c r="K45" s="14">
        <v>83.33</v>
      </c>
      <c r="L45" s="14">
        <v>74.36</v>
      </c>
      <c r="M45" s="10"/>
      <c r="N45" s="14"/>
      <c r="O45" s="14"/>
      <c r="P45" s="14">
        <v>65.319999999999993</v>
      </c>
      <c r="Q45" s="14">
        <v>68.47</v>
      </c>
      <c r="R45" s="14">
        <v>56.13</v>
      </c>
      <c r="S45" s="14">
        <v>84.73</v>
      </c>
      <c r="T45" s="14">
        <v>80.3</v>
      </c>
      <c r="U45" s="14">
        <v>76.23</v>
      </c>
      <c r="V45" s="14">
        <v>49.72</v>
      </c>
      <c r="W45" s="10"/>
      <c r="X45" s="14"/>
      <c r="Y45" s="14"/>
      <c r="Z45" s="14">
        <v>81.64</v>
      </c>
      <c r="AA45" s="14">
        <v>82.06</v>
      </c>
      <c r="AB45" s="14">
        <v>73.58</v>
      </c>
      <c r="AC45" s="14">
        <v>116.62</v>
      </c>
      <c r="AD45" s="14">
        <v>109.14</v>
      </c>
      <c r="AE45" s="14">
        <v>93.99</v>
      </c>
      <c r="AF45" s="14">
        <v>63.93</v>
      </c>
      <c r="AG45" s="10"/>
      <c r="AH45" s="14"/>
      <c r="AI45" s="14"/>
      <c r="AJ45" s="14">
        <v>49</v>
      </c>
      <c r="AK45" s="14">
        <v>54.88</v>
      </c>
      <c r="AL45" s="14">
        <v>38.67</v>
      </c>
      <c r="AM45" s="14">
        <v>52.84</v>
      </c>
      <c r="AN45" s="14">
        <v>51.46</v>
      </c>
      <c r="AO45" s="14">
        <v>58.47</v>
      </c>
      <c r="AP45" s="14">
        <v>35.51</v>
      </c>
      <c r="AQ45" s="10"/>
      <c r="AR45" s="10"/>
      <c r="AS45" s="10"/>
      <c r="AT45" s="10"/>
      <c r="AU45" s="10"/>
      <c r="AV45" s="10"/>
      <c r="AW45" s="10"/>
      <c r="AX45" s="10"/>
      <c r="AY45" s="9" t="s">
        <v>304</v>
      </c>
      <c r="AZ45" s="23" t="s">
        <v>326</v>
      </c>
      <c r="BA45" s="14"/>
      <c r="BB45" s="14"/>
      <c r="BC45" s="14">
        <v>80.41</v>
      </c>
      <c r="BD45" s="14">
        <v>83.51</v>
      </c>
      <c r="BE45" s="14">
        <v>70.55</v>
      </c>
      <c r="BF45" s="14">
        <v>93.06</v>
      </c>
      <c r="BG45" s="14">
        <v>102.27</v>
      </c>
      <c r="BH45" s="14">
        <v>101.27</v>
      </c>
      <c r="BI45" s="14">
        <v>90.78</v>
      </c>
      <c r="BJ45" s="10"/>
      <c r="BK45" s="14"/>
      <c r="BL45" s="14"/>
      <c r="BM45" s="14">
        <v>60.04</v>
      </c>
      <c r="BN45" s="14">
        <v>64.7</v>
      </c>
      <c r="BO45" s="14">
        <v>55.44</v>
      </c>
      <c r="BP45" s="14">
        <v>72.23</v>
      </c>
      <c r="BQ45" s="14">
        <v>71.38</v>
      </c>
      <c r="BR45" s="14">
        <v>78.59</v>
      </c>
      <c r="BS45" s="14">
        <v>75.83</v>
      </c>
      <c r="BT45" s="10"/>
      <c r="BU45" s="14"/>
      <c r="BV45" s="14"/>
      <c r="BW45" s="14">
        <v>100.79</v>
      </c>
      <c r="BX45" s="14">
        <v>102.31</v>
      </c>
      <c r="BY45" s="14">
        <v>85.66</v>
      </c>
      <c r="BZ45" s="14">
        <v>113.89</v>
      </c>
      <c r="CA45" s="14">
        <v>133.16</v>
      </c>
      <c r="CB45" s="14">
        <v>123.94</v>
      </c>
      <c r="CC45" s="14">
        <v>105.73</v>
      </c>
      <c r="CD45" s="10"/>
      <c r="CE45" s="10"/>
      <c r="CF45" s="10"/>
      <c r="CG45" s="10"/>
      <c r="CH45" s="9" t="s">
        <v>304</v>
      </c>
      <c r="CI45" s="23"/>
      <c r="CJ45" s="23" t="s">
        <v>326</v>
      </c>
      <c r="CK45" s="14"/>
      <c r="CL45" s="14"/>
      <c r="CM45" s="14">
        <v>58.04</v>
      </c>
      <c r="CN45" s="14">
        <v>61.74</v>
      </c>
      <c r="CO45" s="14">
        <v>63.29</v>
      </c>
      <c r="CP45" s="14">
        <v>69.52</v>
      </c>
      <c r="CQ45" s="14">
        <v>66.73</v>
      </c>
      <c r="CR45" s="14">
        <v>72.489999999999995</v>
      </c>
      <c r="CS45" s="14">
        <v>82.58</v>
      </c>
      <c r="CT45" s="10"/>
      <c r="CU45" s="14"/>
      <c r="CV45" s="14"/>
      <c r="CW45" s="14">
        <v>77.430000000000007</v>
      </c>
      <c r="CX45" s="14">
        <v>88.94</v>
      </c>
      <c r="CY45" s="14">
        <v>78.25</v>
      </c>
      <c r="CZ45" s="14">
        <v>91.17</v>
      </c>
      <c r="DA45" s="14">
        <v>89.34</v>
      </c>
      <c r="DB45" s="14">
        <v>93.03</v>
      </c>
      <c r="DC45" s="14">
        <v>95.96</v>
      </c>
      <c r="DD45" s="10"/>
      <c r="DE45" s="14"/>
      <c r="DF45" s="14"/>
      <c r="DG45" s="14">
        <v>55.01</v>
      </c>
      <c r="DH45" s="14">
        <v>59.43</v>
      </c>
      <c r="DI45" s="14">
        <v>61.43</v>
      </c>
      <c r="DJ45" s="14">
        <v>70.22</v>
      </c>
      <c r="DK45" s="14">
        <v>66.599999999999994</v>
      </c>
      <c r="DL45" s="14">
        <v>70.17</v>
      </c>
      <c r="DM45" s="14">
        <v>84.16</v>
      </c>
      <c r="DO45" s="14"/>
      <c r="DP45" s="14"/>
      <c r="DQ45" s="14">
        <v>41.69</v>
      </c>
      <c r="DR45" s="14">
        <v>36.86</v>
      </c>
      <c r="DS45" s="14">
        <v>50.2</v>
      </c>
      <c r="DT45" s="14">
        <v>47.16</v>
      </c>
      <c r="DU45" s="14">
        <v>44.24</v>
      </c>
      <c r="DV45" s="14">
        <v>54.26</v>
      </c>
      <c r="DW45" s="14">
        <v>67.62</v>
      </c>
      <c r="DY45" s="11"/>
      <c r="DZ45" s="11"/>
      <c r="EK45"/>
    </row>
    <row r="46" spans="1:141" x14ac:dyDescent="0.2">
      <c r="A46" s="9" t="s">
        <v>40</v>
      </c>
      <c r="B46" s="23" t="s">
        <v>40</v>
      </c>
      <c r="C46" s="23" t="s">
        <v>167</v>
      </c>
      <c r="D46" s="14">
        <v>92.55</v>
      </c>
      <c r="E46" s="14">
        <v>90.69</v>
      </c>
      <c r="F46" s="14">
        <v>97.62</v>
      </c>
      <c r="G46" s="14">
        <v>96.83</v>
      </c>
      <c r="H46" s="14">
        <v>93.46</v>
      </c>
      <c r="I46" s="14">
        <v>94.6</v>
      </c>
      <c r="J46" s="14">
        <v>92.2</v>
      </c>
      <c r="K46" s="14">
        <v>91.79</v>
      </c>
      <c r="L46" s="14">
        <v>109.63</v>
      </c>
      <c r="M46" s="10"/>
      <c r="N46" s="14">
        <v>87.67</v>
      </c>
      <c r="O46" s="14">
        <v>74.98</v>
      </c>
      <c r="P46" s="14">
        <v>72.58</v>
      </c>
      <c r="Q46" s="14">
        <v>84.66</v>
      </c>
      <c r="R46" s="14">
        <v>80.2</v>
      </c>
      <c r="S46" s="14">
        <v>82.09</v>
      </c>
      <c r="T46" s="14">
        <v>71.61</v>
      </c>
      <c r="U46" s="14">
        <v>71.89</v>
      </c>
      <c r="V46" s="14">
        <v>76.94</v>
      </c>
      <c r="W46" s="10"/>
      <c r="X46" s="14">
        <v>108.21</v>
      </c>
      <c r="Y46" s="14">
        <v>84.96</v>
      </c>
      <c r="Z46" s="14">
        <v>80.08</v>
      </c>
      <c r="AA46" s="14">
        <v>80.09</v>
      </c>
      <c r="AB46" s="14">
        <v>77.430000000000007</v>
      </c>
      <c r="AC46" s="14">
        <v>70</v>
      </c>
      <c r="AD46" s="14">
        <v>65.23</v>
      </c>
      <c r="AE46" s="14">
        <v>66.540000000000006</v>
      </c>
      <c r="AF46" s="14">
        <v>67.53</v>
      </c>
      <c r="AG46" s="10"/>
      <c r="AH46" s="14">
        <v>67.13</v>
      </c>
      <c r="AI46" s="14">
        <v>64.989999999999995</v>
      </c>
      <c r="AJ46" s="14">
        <v>65.08</v>
      </c>
      <c r="AK46" s="14">
        <v>89.24</v>
      </c>
      <c r="AL46" s="14">
        <v>82.96</v>
      </c>
      <c r="AM46" s="14">
        <v>94.19</v>
      </c>
      <c r="AN46" s="14">
        <v>78</v>
      </c>
      <c r="AO46" s="14">
        <v>77.23</v>
      </c>
      <c r="AP46" s="14">
        <v>86.36</v>
      </c>
      <c r="AQ46" s="10"/>
      <c r="AR46" s="10"/>
      <c r="AS46" s="10"/>
      <c r="AT46" s="10"/>
      <c r="AU46" s="10"/>
      <c r="AV46" s="10"/>
      <c r="AW46" s="10"/>
      <c r="AX46" s="10"/>
      <c r="AY46" s="9" t="s">
        <v>40</v>
      </c>
      <c r="AZ46" s="23" t="s">
        <v>167</v>
      </c>
      <c r="BA46" s="14">
        <v>117.19</v>
      </c>
      <c r="BB46" s="14">
        <v>124.4</v>
      </c>
      <c r="BC46" s="14">
        <v>144.49</v>
      </c>
      <c r="BD46" s="14">
        <v>127.9</v>
      </c>
      <c r="BE46" s="14">
        <v>125.15</v>
      </c>
      <c r="BF46" s="14">
        <v>127.5</v>
      </c>
      <c r="BG46" s="14">
        <v>133.34</v>
      </c>
      <c r="BH46" s="14">
        <v>135.09</v>
      </c>
      <c r="BI46" s="14">
        <v>160.4</v>
      </c>
      <c r="BJ46" s="10"/>
      <c r="BK46" s="14">
        <v>105.58</v>
      </c>
      <c r="BL46" s="14">
        <v>122.37</v>
      </c>
      <c r="BM46" s="14">
        <v>137.97</v>
      </c>
      <c r="BN46" s="14">
        <v>103.52</v>
      </c>
      <c r="BO46" s="14">
        <v>105.13</v>
      </c>
      <c r="BP46" s="14">
        <v>88.85</v>
      </c>
      <c r="BQ46" s="14">
        <v>101.42</v>
      </c>
      <c r="BR46" s="14">
        <v>100.41</v>
      </c>
      <c r="BS46" s="14">
        <v>120.61</v>
      </c>
      <c r="BT46" s="10"/>
      <c r="BU46" s="14">
        <v>128.81</v>
      </c>
      <c r="BV46" s="14">
        <v>126.44</v>
      </c>
      <c r="BW46" s="14">
        <v>151.02000000000001</v>
      </c>
      <c r="BX46" s="14">
        <v>152.28</v>
      </c>
      <c r="BY46" s="14">
        <v>145.18</v>
      </c>
      <c r="BZ46" s="14">
        <v>166.16</v>
      </c>
      <c r="CA46" s="14">
        <v>165.25</v>
      </c>
      <c r="CB46" s="14">
        <v>169.76</v>
      </c>
      <c r="CC46" s="14">
        <v>200.19</v>
      </c>
      <c r="CD46" s="10"/>
      <c r="CE46" s="10"/>
      <c r="CF46" s="10"/>
      <c r="CG46" s="10"/>
      <c r="CH46" s="9" t="s">
        <v>40</v>
      </c>
      <c r="CI46" s="23" t="s">
        <v>40</v>
      </c>
      <c r="CJ46" s="23" t="s">
        <v>167</v>
      </c>
      <c r="CK46" s="14">
        <v>72.790000000000006</v>
      </c>
      <c r="CL46" s="14">
        <v>72.7</v>
      </c>
      <c r="CM46" s="14">
        <v>75.77</v>
      </c>
      <c r="CN46" s="14">
        <v>77.92</v>
      </c>
      <c r="CO46" s="14">
        <v>75.03</v>
      </c>
      <c r="CP46" s="14">
        <v>74.2</v>
      </c>
      <c r="CQ46" s="14">
        <v>71.650000000000006</v>
      </c>
      <c r="CR46" s="14">
        <v>68.39</v>
      </c>
      <c r="CS46" s="14">
        <v>91.54</v>
      </c>
      <c r="CT46" s="10"/>
      <c r="CU46" s="14">
        <v>98.89</v>
      </c>
      <c r="CV46" s="14">
        <v>99.71</v>
      </c>
      <c r="CW46" s="14">
        <v>102.55</v>
      </c>
      <c r="CX46" s="14">
        <v>100.95</v>
      </c>
      <c r="CY46" s="14">
        <v>104.43</v>
      </c>
      <c r="CZ46" s="14">
        <v>104.33</v>
      </c>
      <c r="DA46" s="14">
        <v>102.69</v>
      </c>
      <c r="DB46" s="14">
        <v>101.35</v>
      </c>
      <c r="DC46" s="14">
        <v>108.84</v>
      </c>
      <c r="DD46" s="10"/>
      <c r="DE46" s="14">
        <v>69.41</v>
      </c>
      <c r="DF46" s="14">
        <v>67.19</v>
      </c>
      <c r="DG46" s="14">
        <v>76.010000000000005</v>
      </c>
      <c r="DH46" s="14">
        <v>73.349999999999994</v>
      </c>
      <c r="DI46" s="14">
        <v>71.180000000000007</v>
      </c>
      <c r="DJ46" s="14">
        <v>73.44</v>
      </c>
      <c r="DK46" s="14">
        <v>69.540000000000006</v>
      </c>
      <c r="DL46" s="14">
        <v>67.53</v>
      </c>
      <c r="DM46" s="14">
        <v>88.66</v>
      </c>
      <c r="DO46" s="14">
        <v>50.08</v>
      </c>
      <c r="DP46" s="14">
        <v>51.19</v>
      </c>
      <c r="DQ46" s="14">
        <v>48.76</v>
      </c>
      <c r="DR46" s="14">
        <v>59.47</v>
      </c>
      <c r="DS46" s="14">
        <v>49.47</v>
      </c>
      <c r="DT46" s="14">
        <v>44.83</v>
      </c>
      <c r="DU46" s="14">
        <v>42.72</v>
      </c>
      <c r="DV46" s="14">
        <v>36.29</v>
      </c>
      <c r="DW46" s="14">
        <v>77.099999999999994</v>
      </c>
      <c r="DY46" s="11"/>
      <c r="DZ46" s="11"/>
      <c r="EK46"/>
    </row>
    <row r="47" spans="1:141" x14ac:dyDescent="0.2">
      <c r="A47" s="9" t="s">
        <v>41</v>
      </c>
      <c r="B47" s="23" t="s">
        <v>41</v>
      </c>
      <c r="C47" s="23" t="s">
        <v>168</v>
      </c>
      <c r="D47" s="14">
        <v>97.48</v>
      </c>
      <c r="E47" s="14">
        <v>86.46</v>
      </c>
      <c r="F47" s="14">
        <v>90.74</v>
      </c>
      <c r="G47" s="14">
        <v>89.58</v>
      </c>
      <c r="H47" s="14">
        <v>88.67</v>
      </c>
      <c r="I47" s="14">
        <v>82.99</v>
      </c>
      <c r="J47" s="14">
        <v>84.27</v>
      </c>
      <c r="K47" s="14">
        <v>82.12</v>
      </c>
      <c r="L47" s="14">
        <v>90.62</v>
      </c>
      <c r="M47" s="10"/>
      <c r="N47" s="14">
        <v>79.540000000000006</v>
      </c>
      <c r="O47" s="14">
        <v>68.819999999999993</v>
      </c>
      <c r="P47" s="14">
        <v>70.819999999999993</v>
      </c>
      <c r="Q47" s="14">
        <v>74.08</v>
      </c>
      <c r="R47" s="14">
        <v>74.36</v>
      </c>
      <c r="S47" s="14">
        <v>69.510000000000005</v>
      </c>
      <c r="T47" s="14">
        <v>65.650000000000006</v>
      </c>
      <c r="U47" s="14">
        <v>57.4</v>
      </c>
      <c r="V47" s="14">
        <v>61.36</v>
      </c>
      <c r="W47" s="10"/>
      <c r="X47" s="14">
        <v>86.33</v>
      </c>
      <c r="Y47" s="14">
        <v>67.36</v>
      </c>
      <c r="Z47" s="14">
        <v>81.569999999999993</v>
      </c>
      <c r="AA47" s="14">
        <v>79.73</v>
      </c>
      <c r="AB47" s="14">
        <v>68.81</v>
      </c>
      <c r="AC47" s="14">
        <v>69.09</v>
      </c>
      <c r="AD47" s="14">
        <v>61.44</v>
      </c>
      <c r="AE47" s="14">
        <v>56.48</v>
      </c>
      <c r="AF47" s="14">
        <v>57.06</v>
      </c>
      <c r="AG47" s="10"/>
      <c r="AH47" s="14">
        <v>72.739999999999995</v>
      </c>
      <c r="AI47" s="14">
        <v>70.28</v>
      </c>
      <c r="AJ47" s="14">
        <v>60.06</v>
      </c>
      <c r="AK47" s="14">
        <v>68.430000000000007</v>
      </c>
      <c r="AL47" s="14">
        <v>79.900000000000006</v>
      </c>
      <c r="AM47" s="14">
        <v>69.930000000000007</v>
      </c>
      <c r="AN47" s="14">
        <v>69.86</v>
      </c>
      <c r="AO47" s="14">
        <v>58.33</v>
      </c>
      <c r="AP47" s="14">
        <v>65.66</v>
      </c>
      <c r="AQ47" s="10"/>
      <c r="AR47" s="10"/>
      <c r="AS47" s="10"/>
      <c r="AT47" s="10"/>
      <c r="AU47" s="10"/>
      <c r="AV47" s="10"/>
      <c r="AW47" s="10"/>
      <c r="AX47" s="10"/>
      <c r="AY47" s="9" t="s">
        <v>41</v>
      </c>
      <c r="AZ47" s="23" t="s">
        <v>168</v>
      </c>
      <c r="BA47" s="14">
        <v>122.27</v>
      </c>
      <c r="BB47" s="14">
        <v>109.97</v>
      </c>
      <c r="BC47" s="14">
        <v>120.79</v>
      </c>
      <c r="BD47" s="14">
        <v>115.38</v>
      </c>
      <c r="BE47" s="14">
        <v>109.18</v>
      </c>
      <c r="BF47" s="14">
        <v>111.19</v>
      </c>
      <c r="BG47" s="14">
        <v>114.75</v>
      </c>
      <c r="BH47" s="14">
        <v>118.79</v>
      </c>
      <c r="BI47" s="14">
        <v>126.97</v>
      </c>
      <c r="BJ47" s="10"/>
      <c r="BK47" s="14">
        <v>125.71</v>
      </c>
      <c r="BL47" s="14">
        <v>114.84</v>
      </c>
      <c r="BM47" s="14">
        <v>124.53</v>
      </c>
      <c r="BN47" s="14">
        <v>114.66</v>
      </c>
      <c r="BO47" s="14">
        <v>101.63</v>
      </c>
      <c r="BP47" s="14">
        <v>95.82</v>
      </c>
      <c r="BQ47" s="14">
        <v>98.53</v>
      </c>
      <c r="BR47" s="14">
        <v>99.91</v>
      </c>
      <c r="BS47" s="14">
        <v>104.03</v>
      </c>
      <c r="BT47" s="10"/>
      <c r="BU47" s="14">
        <v>118.82</v>
      </c>
      <c r="BV47" s="14">
        <v>105.1</v>
      </c>
      <c r="BW47" s="14">
        <v>117.05</v>
      </c>
      <c r="BX47" s="14">
        <v>116.1</v>
      </c>
      <c r="BY47" s="14">
        <v>116.74</v>
      </c>
      <c r="BZ47" s="14">
        <v>126.55</v>
      </c>
      <c r="CA47" s="14">
        <v>130.96</v>
      </c>
      <c r="CB47" s="14">
        <v>137.68</v>
      </c>
      <c r="CC47" s="14">
        <v>149.91</v>
      </c>
      <c r="CD47" s="10"/>
      <c r="CE47" s="10"/>
      <c r="CF47" s="10"/>
      <c r="CG47" s="10"/>
      <c r="CH47" s="9" t="s">
        <v>41</v>
      </c>
      <c r="CI47" s="23" t="s">
        <v>41</v>
      </c>
      <c r="CJ47" s="23" t="s">
        <v>168</v>
      </c>
      <c r="CK47" s="14">
        <v>90.63</v>
      </c>
      <c r="CL47" s="14">
        <v>80.58</v>
      </c>
      <c r="CM47" s="14">
        <v>80.62</v>
      </c>
      <c r="CN47" s="14">
        <v>79.27</v>
      </c>
      <c r="CO47" s="14">
        <v>82.47</v>
      </c>
      <c r="CP47" s="14">
        <v>68.290000000000006</v>
      </c>
      <c r="CQ47" s="14">
        <v>72.41</v>
      </c>
      <c r="CR47" s="14">
        <v>70.16</v>
      </c>
      <c r="CS47" s="14">
        <v>83.52</v>
      </c>
      <c r="CT47" s="10"/>
      <c r="CU47" s="14">
        <v>105.58</v>
      </c>
      <c r="CV47" s="14">
        <v>89.88</v>
      </c>
      <c r="CW47" s="14">
        <v>95.55</v>
      </c>
      <c r="CX47" s="14">
        <v>95.8</v>
      </c>
      <c r="CY47" s="14">
        <v>98.03</v>
      </c>
      <c r="CZ47" s="14">
        <v>91.38</v>
      </c>
      <c r="DA47" s="14">
        <v>91.79</v>
      </c>
      <c r="DB47" s="14">
        <v>92.1</v>
      </c>
      <c r="DC47" s="14">
        <v>101.19</v>
      </c>
      <c r="DD47" s="10"/>
      <c r="DE47" s="14">
        <v>87.8</v>
      </c>
      <c r="DF47" s="14">
        <v>80.569999999999993</v>
      </c>
      <c r="DG47" s="14">
        <v>78.790000000000006</v>
      </c>
      <c r="DH47" s="14">
        <v>74.64</v>
      </c>
      <c r="DI47" s="14">
        <v>82.64</v>
      </c>
      <c r="DJ47" s="14">
        <v>66.14</v>
      </c>
      <c r="DK47" s="14">
        <v>71.150000000000006</v>
      </c>
      <c r="DL47" s="14">
        <v>66.44</v>
      </c>
      <c r="DM47" s="14">
        <v>79.31</v>
      </c>
      <c r="DO47" s="14">
        <v>78.5</v>
      </c>
      <c r="DP47" s="14">
        <v>71.3</v>
      </c>
      <c r="DQ47" s="14">
        <v>67.510000000000005</v>
      </c>
      <c r="DR47" s="14">
        <v>67.36</v>
      </c>
      <c r="DS47" s="14">
        <v>66.75</v>
      </c>
      <c r="DT47" s="14">
        <v>47.34</v>
      </c>
      <c r="DU47" s="14">
        <v>54.28</v>
      </c>
      <c r="DV47" s="14">
        <v>51.95</v>
      </c>
      <c r="DW47" s="14">
        <v>70.06</v>
      </c>
      <c r="DY47" s="11"/>
      <c r="DZ47" s="11"/>
      <c r="EK47"/>
    </row>
    <row r="48" spans="1:141" x14ac:dyDescent="0.2">
      <c r="A48" s="9" t="s">
        <v>42</v>
      </c>
      <c r="B48" s="23" t="s">
        <v>42</v>
      </c>
      <c r="C48" s="23" t="s">
        <v>169</v>
      </c>
      <c r="D48" s="14">
        <v>87.83</v>
      </c>
      <c r="E48" s="14">
        <v>85.64</v>
      </c>
      <c r="F48" s="14">
        <v>84.2</v>
      </c>
      <c r="G48" s="14">
        <v>77.42</v>
      </c>
      <c r="H48" s="14">
        <v>82.25</v>
      </c>
      <c r="I48" s="14">
        <v>91.5</v>
      </c>
      <c r="J48" s="14">
        <v>96.44</v>
      </c>
      <c r="K48" s="14">
        <v>98.13</v>
      </c>
      <c r="L48" s="14">
        <v>108.72</v>
      </c>
      <c r="M48" s="10"/>
      <c r="N48" s="14">
        <v>66.510000000000005</v>
      </c>
      <c r="O48" s="14">
        <v>58.76</v>
      </c>
      <c r="P48" s="14">
        <v>54.35</v>
      </c>
      <c r="Q48" s="14">
        <v>50.1</v>
      </c>
      <c r="R48" s="14">
        <v>54.09</v>
      </c>
      <c r="S48" s="14">
        <v>69.010000000000005</v>
      </c>
      <c r="T48" s="14">
        <v>66</v>
      </c>
      <c r="U48" s="14">
        <v>63.59</v>
      </c>
      <c r="V48" s="14">
        <v>73.84</v>
      </c>
      <c r="W48" s="10"/>
      <c r="X48" s="14">
        <v>63.74</v>
      </c>
      <c r="Y48" s="14">
        <v>53.92</v>
      </c>
      <c r="Z48" s="14">
        <v>44.8</v>
      </c>
      <c r="AA48" s="14">
        <v>48.71</v>
      </c>
      <c r="AB48" s="14">
        <v>46.38</v>
      </c>
      <c r="AC48" s="14">
        <v>60.35</v>
      </c>
      <c r="AD48" s="14">
        <v>52.69</v>
      </c>
      <c r="AE48" s="14">
        <v>44.1</v>
      </c>
      <c r="AF48" s="14">
        <v>42.93</v>
      </c>
      <c r="AG48" s="10"/>
      <c r="AH48" s="14">
        <v>69.290000000000006</v>
      </c>
      <c r="AI48" s="14">
        <v>63.59</v>
      </c>
      <c r="AJ48" s="14">
        <v>63.89</v>
      </c>
      <c r="AK48" s="14">
        <v>51.49</v>
      </c>
      <c r="AL48" s="14">
        <v>61.81</v>
      </c>
      <c r="AM48" s="14">
        <v>77.66</v>
      </c>
      <c r="AN48" s="14">
        <v>79.31</v>
      </c>
      <c r="AO48" s="14">
        <v>83.07</v>
      </c>
      <c r="AP48" s="14">
        <v>104.74</v>
      </c>
      <c r="AQ48" s="10"/>
      <c r="AR48" s="10"/>
      <c r="AS48" s="10"/>
      <c r="AT48" s="10"/>
      <c r="AU48" s="10"/>
      <c r="AV48" s="10"/>
      <c r="AW48" s="10"/>
      <c r="AX48" s="10"/>
      <c r="AY48" s="9" t="s">
        <v>42</v>
      </c>
      <c r="AZ48" s="23" t="s">
        <v>169</v>
      </c>
      <c r="BA48" s="14">
        <v>107.05</v>
      </c>
      <c r="BB48" s="14">
        <v>111.61</v>
      </c>
      <c r="BC48" s="14">
        <v>108.51</v>
      </c>
      <c r="BD48" s="14">
        <v>106.98</v>
      </c>
      <c r="BE48" s="14">
        <v>107.16</v>
      </c>
      <c r="BF48" s="14">
        <v>118.43</v>
      </c>
      <c r="BG48" s="14">
        <v>132.9</v>
      </c>
      <c r="BH48" s="14">
        <v>135.61000000000001</v>
      </c>
      <c r="BI48" s="14">
        <v>141.75</v>
      </c>
      <c r="BJ48" s="10"/>
      <c r="BK48" s="14">
        <v>110.59</v>
      </c>
      <c r="BL48" s="14">
        <v>123.46</v>
      </c>
      <c r="BM48" s="14">
        <v>107.75</v>
      </c>
      <c r="BN48" s="14">
        <v>114.36</v>
      </c>
      <c r="BO48" s="14">
        <v>92.94</v>
      </c>
      <c r="BP48" s="14">
        <v>100.47</v>
      </c>
      <c r="BQ48" s="14">
        <v>118.82</v>
      </c>
      <c r="BR48" s="14">
        <v>116.86</v>
      </c>
      <c r="BS48" s="14">
        <v>124.93</v>
      </c>
      <c r="BT48" s="10"/>
      <c r="BU48" s="14">
        <v>103.51</v>
      </c>
      <c r="BV48" s="14">
        <v>99.75</v>
      </c>
      <c r="BW48" s="14">
        <v>109.26</v>
      </c>
      <c r="BX48" s="14">
        <v>99.6</v>
      </c>
      <c r="BY48" s="14">
        <v>121.37</v>
      </c>
      <c r="BZ48" s="14">
        <v>136.38</v>
      </c>
      <c r="CA48" s="14">
        <v>146.97</v>
      </c>
      <c r="CB48" s="14">
        <v>154.36000000000001</v>
      </c>
      <c r="CC48" s="14">
        <v>158.57</v>
      </c>
      <c r="CD48" s="10"/>
      <c r="CE48" s="10"/>
      <c r="CF48" s="10"/>
      <c r="CG48" s="10"/>
      <c r="CH48" s="9" t="s">
        <v>42</v>
      </c>
      <c r="CI48" s="23" t="s">
        <v>42</v>
      </c>
      <c r="CJ48" s="23" t="s">
        <v>169</v>
      </c>
      <c r="CK48" s="14">
        <v>89.91</v>
      </c>
      <c r="CL48" s="14">
        <v>86.55</v>
      </c>
      <c r="CM48" s="14">
        <v>89.75</v>
      </c>
      <c r="CN48" s="14">
        <v>75.180000000000007</v>
      </c>
      <c r="CO48" s="14">
        <v>85.5</v>
      </c>
      <c r="CP48" s="14">
        <v>87.06</v>
      </c>
      <c r="CQ48" s="14">
        <v>90.44</v>
      </c>
      <c r="CR48" s="14">
        <v>95.21</v>
      </c>
      <c r="CS48" s="14">
        <v>110.58</v>
      </c>
      <c r="CT48" s="10"/>
      <c r="CU48" s="14">
        <v>87.9</v>
      </c>
      <c r="CV48" s="14">
        <v>96.99</v>
      </c>
      <c r="CW48" s="14">
        <v>93.42</v>
      </c>
      <c r="CX48" s="14">
        <v>88.99</v>
      </c>
      <c r="CY48" s="14">
        <v>96.13</v>
      </c>
      <c r="CZ48" s="14">
        <v>97.68</v>
      </c>
      <c r="DA48" s="14">
        <v>101.7</v>
      </c>
      <c r="DB48" s="14">
        <v>101.52</v>
      </c>
      <c r="DC48" s="14">
        <v>108.46</v>
      </c>
      <c r="DD48" s="10"/>
      <c r="DE48" s="14">
        <v>94.98</v>
      </c>
      <c r="DF48" s="14">
        <v>79.88</v>
      </c>
      <c r="DG48" s="14">
        <v>90.92</v>
      </c>
      <c r="DH48" s="14">
        <v>78.56</v>
      </c>
      <c r="DI48" s="14">
        <v>89.79</v>
      </c>
      <c r="DJ48" s="14">
        <v>90.91</v>
      </c>
      <c r="DK48" s="14">
        <v>90.42</v>
      </c>
      <c r="DL48" s="14">
        <v>91.84</v>
      </c>
      <c r="DM48" s="14">
        <v>104.57</v>
      </c>
      <c r="DO48" s="14">
        <v>86.86</v>
      </c>
      <c r="DP48" s="14">
        <v>82.79</v>
      </c>
      <c r="DQ48" s="14">
        <v>84.91</v>
      </c>
      <c r="DR48" s="14">
        <v>57.99</v>
      </c>
      <c r="DS48" s="14">
        <v>70.569999999999993</v>
      </c>
      <c r="DT48" s="14">
        <v>72.58</v>
      </c>
      <c r="DU48" s="14">
        <v>79.19</v>
      </c>
      <c r="DV48" s="14">
        <v>92.26</v>
      </c>
      <c r="DW48" s="14">
        <v>118.72</v>
      </c>
      <c r="DY48" s="11"/>
      <c r="DZ48" s="11"/>
      <c r="EK48"/>
    </row>
    <row r="49" spans="1:141" x14ac:dyDescent="0.2">
      <c r="A49" s="9" t="s">
        <v>43</v>
      </c>
      <c r="B49" s="23" t="s">
        <v>43</v>
      </c>
      <c r="C49" s="23" t="s">
        <v>170</v>
      </c>
      <c r="D49" s="14">
        <v>90.4</v>
      </c>
      <c r="E49" s="14">
        <v>93.21</v>
      </c>
      <c r="F49" s="14">
        <v>89.13</v>
      </c>
      <c r="G49" s="14">
        <v>75.25</v>
      </c>
      <c r="H49" s="14">
        <v>64.75</v>
      </c>
      <c r="I49" s="14">
        <v>68.31</v>
      </c>
      <c r="J49" s="14">
        <v>68.37</v>
      </c>
      <c r="K49" s="14">
        <v>77.02</v>
      </c>
      <c r="L49" s="14">
        <v>85.81</v>
      </c>
      <c r="M49" s="10"/>
      <c r="N49" s="14">
        <v>94.18</v>
      </c>
      <c r="O49" s="14">
        <v>100.81</v>
      </c>
      <c r="P49" s="14">
        <v>82.67</v>
      </c>
      <c r="Q49" s="14">
        <v>65.98</v>
      </c>
      <c r="R49" s="14">
        <v>63.52</v>
      </c>
      <c r="S49" s="14">
        <v>61.87</v>
      </c>
      <c r="T49" s="14">
        <v>59.46</v>
      </c>
      <c r="U49" s="14">
        <v>65.47</v>
      </c>
      <c r="V49" s="14">
        <v>73.569999999999993</v>
      </c>
      <c r="W49" s="10"/>
      <c r="X49" s="14">
        <v>119.14</v>
      </c>
      <c r="Y49" s="14">
        <v>114.86</v>
      </c>
      <c r="Z49" s="14">
        <v>89.05</v>
      </c>
      <c r="AA49" s="14">
        <v>79.11</v>
      </c>
      <c r="AB49" s="14">
        <v>90.56</v>
      </c>
      <c r="AC49" s="14">
        <v>76.760000000000005</v>
      </c>
      <c r="AD49" s="14">
        <v>77.16</v>
      </c>
      <c r="AE49" s="14">
        <v>86.88</v>
      </c>
      <c r="AF49" s="14">
        <v>91.91</v>
      </c>
      <c r="AG49" s="10"/>
      <c r="AH49" s="14">
        <v>69.22</v>
      </c>
      <c r="AI49" s="14">
        <v>86.76</v>
      </c>
      <c r="AJ49" s="14">
        <v>76.290000000000006</v>
      </c>
      <c r="AK49" s="14">
        <v>52.86</v>
      </c>
      <c r="AL49" s="14">
        <v>36.479999999999997</v>
      </c>
      <c r="AM49" s="14">
        <v>46.99</v>
      </c>
      <c r="AN49" s="14">
        <v>41.75</v>
      </c>
      <c r="AO49" s="14">
        <v>44.06</v>
      </c>
      <c r="AP49" s="14">
        <v>55.22</v>
      </c>
      <c r="AQ49" s="10"/>
      <c r="AR49" s="10"/>
      <c r="AS49" s="10"/>
      <c r="AT49" s="10"/>
      <c r="AU49" s="10"/>
      <c r="AV49" s="10"/>
      <c r="AW49" s="10"/>
      <c r="AX49" s="10"/>
      <c r="AY49" s="9" t="s">
        <v>43</v>
      </c>
      <c r="AZ49" s="23" t="s">
        <v>170</v>
      </c>
      <c r="BA49" s="14">
        <v>97.91</v>
      </c>
      <c r="BB49" s="14">
        <v>95.99</v>
      </c>
      <c r="BC49" s="14">
        <v>95.41</v>
      </c>
      <c r="BD49" s="14">
        <v>84.37</v>
      </c>
      <c r="BE49" s="14">
        <v>67.02</v>
      </c>
      <c r="BF49" s="14">
        <v>70.569999999999993</v>
      </c>
      <c r="BG49" s="14">
        <v>72.95</v>
      </c>
      <c r="BH49" s="14">
        <v>82.63</v>
      </c>
      <c r="BI49" s="14">
        <v>93.76</v>
      </c>
      <c r="BJ49" s="10"/>
      <c r="BK49" s="14">
        <v>108.89</v>
      </c>
      <c r="BL49" s="14">
        <v>101.5</v>
      </c>
      <c r="BM49" s="14">
        <v>111.08</v>
      </c>
      <c r="BN49" s="14">
        <v>91.93</v>
      </c>
      <c r="BO49" s="14">
        <v>72.23</v>
      </c>
      <c r="BP49" s="14">
        <v>71.14</v>
      </c>
      <c r="BQ49" s="14">
        <v>77.16</v>
      </c>
      <c r="BR49" s="14">
        <v>78.03</v>
      </c>
      <c r="BS49" s="14">
        <v>88.44</v>
      </c>
      <c r="BT49" s="10"/>
      <c r="BU49" s="14">
        <v>86.92</v>
      </c>
      <c r="BV49" s="14">
        <v>90.49</v>
      </c>
      <c r="BW49" s="14">
        <v>79.739999999999995</v>
      </c>
      <c r="BX49" s="14">
        <v>76.8</v>
      </c>
      <c r="BY49" s="14">
        <v>61.81</v>
      </c>
      <c r="BZ49" s="14">
        <v>70</v>
      </c>
      <c r="CA49" s="14">
        <v>68.73</v>
      </c>
      <c r="CB49" s="14">
        <v>87.22</v>
      </c>
      <c r="CC49" s="14">
        <v>99.09</v>
      </c>
      <c r="CD49" s="10"/>
      <c r="CE49" s="10"/>
      <c r="CF49" s="10"/>
      <c r="CG49" s="10"/>
      <c r="CH49" s="9" t="s">
        <v>43</v>
      </c>
      <c r="CI49" s="23" t="s">
        <v>43</v>
      </c>
      <c r="CJ49" s="23" t="s">
        <v>170</v>
      </c>
      <c r="CK49" s="14">
        <v>79.11</v>
      </c>
      <c r="CL49" s="14">
        <v>82.83</v>
      </c>
      <c r="CM49" s="14">
        <v>89.31</v>
      </c>
      <c r="CN49" s="14">
        <v>75.41</v>
      </c>
      <c r="CO49" s="14">
        <v>63.72</v>
      </c>
      <c r="CP49" s="14">
        <v>72.48</v>
      </c>
      <c r="CQ49" s="14">
        <v>72.72</v>
      </c>
      <c r="CR49" s="14">
        <v>82.98</v>
      </c>
      <c r="CS49" s="14">
        <v>90.1</v>
      </c>
      <c r="CT49" s="10"/>
      <c r="CU49" s="14">
        <v>92.85</v>
      </c>
      <c r="CV49" s="14">
        <v>98.27</v>
      </c>
      <c r="CW49" s="14">
        <v>103.3</v>
      </c>
      <c r="CX49" s="14">
        <v>91.95</v>
      </c>
      <c r="CY49" s="14">
        <v>83.31</v>
      </c>
      <c r="CZ49" s="14">
        <v>93.68</v>
      </c>
      <c r="DA49" s="14">
        <v>91.16</v>
      </c>
      <c r="DB49" s="14">
        <v>94.32</v>
      </c>
      <c r="DC49" s="14">
        <v>100.36</v>
      </c>
      <c r="DD49" s="10"/>
      <c r="DE49" s="14">
        <v>83.92</v>
      </c>
      <c r="DF49" s="14">
        <v>78.989999999999995</v>
      </c>
      <c r="DG49" s="14">
        <v>83.79</v>
      </c>
      <c r="DH49" s="14">
        <v>70.680000000000007</v>
      </c>
      <c r="DI49" s="14">
        <v>63.27</v>
      </c>
      <c r="DJ49" s="14">
        <v>67.180000000000007</v>
      </c>
      <c r="DK49" s="14">
        <v>69.739999999999995</v>
      </c>
      <c r="DL49" s="14">
        <v>80.61</v>
      </c>
      <c r="DM49" s="14">
        <v>85.27</v>
      </c>
      <c r="DO49" s="14">
        <v>60.56</v>
      </c>
      <c r="DP49" s="14">
        <v>71.23</v>
      </c>
      <c r="DQ49" s="14">
        <v>80.849999999999994</v>
      </c>
      <c r="DR49" s="14">
        <v>63.59</v>
      </c>
      <c r="DS49" s="14">
        <v>44.6</v>
      </c>
      <c r="DT49" s="14">
        <v>56.6</v>
      </c>
      <c r="DU49" s="14">
        <v>57.26</v>
      </c>
      <c r="DV49" s="14">
        <v>73.989999999999995</v>
      </c>
      <c r="DW49" s="14">
        <v>84.66</v>
      </c>
      <c r="DY49" s="11"/>
      <c r="DZ49" s="11"/>
      <c r="EK49"/>
    </row>
    <row r="50" spans="1:141" x14ac:dyDescent="0.2">
      <c r="A50" s="9" t="s">
        <v>44</v>
      </c>
      <c r="B50" s="23" t="s">
        <v>44</v>
      </c>
      <c r="C50" s="23" t="s">
        <v>171</v>
      </c>
      <c r="D50" s="14">
        <v>93.55</v>
      </c>
      <c r="E50" s="14">
        <v>98.51</v>
      </c>
      <c r="F50" s="14">
        <v>76.8</v>
      </c>
      <c r="G50" s="14">
        <v>76.819999999999993</v>
      </c>
      <c r="H50" s="14">
        <v>74.81</v>
      </c>
      <c r="I50" s="14">
        <v>74.650000000000006</v>
      </c>
      <c r="J50" s="14">
        <v>78.319999999999993</v>
      </c>
      <c r="K50" s="14">
        <v>77.42</v>
      </c>
      <c r="L50" s="14">
        <v>68.599999999999994</v>
      </c>
      <c r="M50" s="10"/>
      <c r="N50" s="14">
        <v>95</v>
      </c>
      <c r="O50" s="14">
        <v>82.55</v>
      </c>
      <c r="P50" s="14">
        <v>62.35</v>
      </c>
      <c r="Q50" s="14">
        <v>55.22</v>
      </c>
      <c r="R50" s="14">
        <v>65.510000000000005</v>
      </c>
      <c r="S50" s="14">
        <v>52.59</v>
      </c>
      <c r="T50" s="14">
        <v>50.65</v>
      </c>
      <c r="U50" s="14">
        <v>55.26</v>
      </c>
      <c r="V50" s="14">
        <v>44.17</v>
      </c>
      <c r="W50" s="10"/>
      <c r="X50" s="14">
        <v>82.69</v>
      </c>
      <c r="Y50" s="14">
        <v>97.39</v>
      </c>
      <c r="Z50" s="14">
        <v>78.53</v>
      </c>
      <c r="AA50" s="14">
        <v>67.88</v>
      </c>
      <c r="AB50" s="14">
        <v>59.72</v>
      </c>
      <c r="AC50" s="14">
        <v>56.36</v>
      </c>
      <c r="AD50" s="14">
        <v>58.38</v>
      </c>
      <c r="AE50" s="14">
        <v>63.11</v>
      </c>
      <c r="AF50" s="14">
        <v>56.6</v>
      </c>
      <c r="AG50" s="10"/>
      <c r="AH50" s="14">
        <v>107.31</v>
      </c>
      <c r="AI50" s="14">
        <v>67.709999999999994</v>
      </c>
      <c r="AJ50" s="14">
        <v>46.16</v>
      </c>
      <c r="AK50" s="14">
        <v>42.56</v>
      </c>
      <c r="AL50" s="14">
        <v>71.3</v>
      </c>
      <c r="AM50" s="14">
        <v>48.82</v>
      </c>
      <c r="AN50" s="14">
        <v>42.92</v>
      </c>
      <c r="AO50" s="14">
        <v>47.41</v>
      </c>
      <c r="AP50" s="14">
        <v>31.74</v>
      </c>
      <c r="AQ50" s="10"/>
      <c r="AR50" s="10"/>
      <c r="AS50" s="10"/>
      <c r="AT50" s="10"/>
      <c r="AU50" s="10"/>
      <c r="AV50" s="10"/>
      <c r="AW50" s="10"/>
      <c r="AX50" s="10"/>
      <c r="AY50" s="9" t="s">
        <v>44</v>
      </c>
      <c r="AZ50" s="23" t="s">
        <v>171</v>
      </c>
      <c r="BA50" s="14">
        <v>107.27</v>
      </c>
      <c r="BB50" s="14">
        <v>121.36</v>
      </c>
      <c r="BC50" s="14">
        <v>92.1</v>
      </c>
      <c r="BD50" s="14">
        <v>99.6</v>
      </c>
      <c r="BE50" s="14">
        <v>86.13</v>
      </c>
      <c r="BF50" s="14">
        <v>97.71</v>
      </c>
      <c r="BG50" s="14">
        <v>112.2</v>
      </c>
      <c r="BH50" s="14">
        <v>110</v>
      </c>
      <c r="BI50" s="14">
        <v>101.42</v>
      </c>
      <c r="BJ50" s="10"/>
      <c r="BK50" s="14">
        <v>124.33</v>
      </c>
      <c r="BL50" s="14">
        <v>139.05000000000001</v>
      </c>
      <c r="BM50" s="14">
        <v>102.9</v>
      </c>
      <c r="BN50" s="14">
        <v>110.25</v>
      </c>
      <c r="BO50" s="14">
        <v>90.13</v>
      </c>
      <c r="BP50" s="14">
        <v>108.51</v>
      </c>
      <c r="BQ50" s="14">
        <v>127.98</v>
      </c>
      <c r="BR50" s="14">
        <v>123.73</v>
      </c>
      <c r="BS50" s="14">
        <v>112.04</v>
      </c>
      <c r="BT50" s="10"/>
      <c r="BU50" s="14">
        <v>90.21</v>
      </c>
      <c r="BV50" s="14">
        <v>103.67</v>
      </c>
      <c r="BW50" s="14">
        <v>81.3</v>
      </c>
      <c r="BX50" s="14">
        <v>88.94</v>
      </c>
      <c r="BY50" s="14">
        <v>82.12</v>
      </c>
      <c r="BZ50" s="14">
        <v>86.9</v>
      </c>
      <c r="CA50" s="14">
        <v>96.41</v>
      </c>
      <c r="CB50" s="14">
        <v>96.27</v>
      </c>
      <c r="CC50" s="14">
        <v>90.81</v>
      </c>
      <c r="CD50" s="10"/>
      <c r="CE50" s="10"/>
      <c r="CF50" s="10"/>
      <c r="CG50" s="10"/>
      <c r="CH50" s="9" t="s">
        <v>44</v>
      </c>
      <c r="CI50" s="23" t="s">
        <v>44</v>
      </c>
      <c r="CJ50" s="23" t="s">
        <v>171</v>
      </c>
      <c r="CK50" s="14">
        <v>78.37</v>
      </c>
      <c r="CL50" s="14">
        <v>91.62</v>
      </c>
      <c r="CM50" s="14">
        <v>75.959999999999994</v>
      </c>
      <c r="CN50" s="14">
        <v>75.650000000000006</v>
      </c>
      <c r="CO50" s="14">
        <v>72.790000000000006</v>
      </c>
      <c r="CP50" s="14">
        <v>73.64</v>
      </c>
      <c r="CQ50" s="14">
        <v>72.11</v>
      </c>
      <c r="CR50" s="14">
        <v>67.010000000000005</v>
      </c>
      <c r="CS50" s="14">
        <v>60.2</v>
      </c>
      <c r="CT50" s="10"/>
      <c r="CU50" s="14">
        <v>95.76</v>
      </c>
      <c r="CV50" s="14">
        <v>102.44</v>
      </c>
      <c r="CW50" s="14">
        <v>98.4</v>
      </c>
      <c r="CX50" s="14">
        <v>88.41</v>
      </c>
      <c r="CY50" s="14">
        <v>87.67</v>
      </c>
      <c r="CZ50" s="14">
        <v>94.44</v>
      </c>
      <c r="DA50" s="14">
        <v>95.59</v>
      </c>
      <c r="DB50" s="14">
        <v>94.94</v>
      </c>
      <c r="DC50" s="14">
        <v>94.51</v>
      </c>
      <c r="DD50" s="10"/>
      <c r="DE50" s="14">
        <v>80.739999999999995</v>
      </c>
      <c r="DF50" s="14">
        <v>82.8</v>
      </c>
      <c r="DG50" s="14">
        <v>76.459999999999994</v>
      </c>
      <c r="DH50" s="14">
        <v>71.39</v>
      </c>
      <c r="DI50" s="14">
        <v>73.959999999999994</v>
      </c>
      <c r="DJ50" s="14">
        <v>76.540000000000006</v>
      </c>
      <c r="DK50" s="14">
        <v>73.78</v>
      </c>
      <c r="DL50" s="14">
        <v>66.16</v>
      </c>
      <c r="DM50" s="14">
        <v>49.69</v>
      </c>
      <c r="DO50" s="14">
        <v>58.6</v>
      </c>
      <c r="DP50" s="14">
        <v>89.63</v>
      </c>
      <c r="DQ50" s="14">
        <v>53.04</v>
      </c>
      <c r="DR50" s="14">
        <v>67.14</v>
      </c>
      <c r="DS50" s="14">
        <v>56.75</v>
      </c>
      <c r="DT50" s="14">
        <v>49.93</v>
      </c>
      <c r="DU50" s="14">
        <v>46.96</v>
      </c>
      <c r="DV50" s="14">
        <v>39.92</v>
      </c>
      <c r="DW50" s="14">
        <v>36.39</v>
      </c>
      <c r="DY50" s="11"/>
      <c r="DZ50" s="11"/>
      <c r="EK50"/>
    </row>
    <row r="51" spans="1:141" x14ac:dyDescent="0.2">
      <c r="A51" s="9" t="s">
        <v>45</v>
      </c>
      <c r="B51" s="23" t="s">
        <v>45</v>
      </c>
      <c r="C51" s="23" t="s">
        <v>172</v>
      </c>
      <c r="D51" s="14">
        <v>74.39</v>
      </c>
      <c r="E51" s="14">
        <v>61.49</v>
      </c>
      <c r="F51" s="14">
        <v>65.77</v>
      </c>
      <c r="G51" s="14">
        <v>69.349999999999994</v>
      </c>
      <c r="H51" s="14">
        <v>71.62</v>
      </c>
      <c r="I51" s="14">
        <v>76.5</v>
      </c>
      <c r="J51" s="14">
        <v>77.72</v>
      </c>
      <c r="K51" s="14">
        <v>76.23</v>
      </c>
      <c r="L51" s="14">
        <v>77.61</v>
      </c>
      <c r="M51" s="10"/>
      <c r="N51" s="14">
        <v>77.569999999999993</v>
      </c>
      <c r="O51" s="14">
        <v>55.16</v>
      </c>
      <c r="P51" s="14">
        <v>57.08</v>
      </c>
      <c r="Q51" s="14">
        <v>66.3</v>
      </c>
      <c r="R51" s="14">
        <v>74.66</v>
      </c>
      <c r="S51" s="14">
        <v>82.13</v>
      </c>
      <c r="T51" s="14">
        <v>81.900000000000006</v>
      </c>
      <c r="U51" s="14">
        <v>79.739999999999995</v>
      </c>
      <c r="V51" s="14">
        <v>74.510000000000005</v>
      </c>
      <c r="W51" s="10"/>
      <c r="X51" s="14">
        <v>110.18</v>
      </c>
      <c r="Y51" s="14">
        <v>74.27</v>
      </c>
      <c r="Z51" s="14">
        <v>81.95</v>
      </c>
      <c r="AA51" s="14">
        <v>73.34</v>
      </c>
      <c r="AB51" s="14">
        <v>73.75</v>
      </c>
      <c r="AC51" s="14">
        <v>84.24</v>
      </c>
      <c r="AD51" s="14">
        <v>91.9</v>
      </c>
      <c r="AE51" s="14">
        <v>98.89</v>
      </c>
      <c r="AF51" s="14">
        <v>109.68</v>
      </c>
      <c r="AG51" s="10"/>
      <c r="AH51" s="14">
        <v>44.96</v>
      </c>
      <c r="AI51" s="14">
        <v>36.04</v>
      </c>
      <c r="AJ51" s="14">
        <v>32.21</v>
      </c>
      <c r="AK51" s="14">
        <v>59.27</v>
      </c>
      <c r="AL51" s="14">
        <v>75.569999999999993</v>
      </c>
      <c r="AM51" s="14">
        <v>80.010000000000005</v>
      </c>
      <c r="AN51" s="14">
        <v>71.900000000000006</v>
      </c>
      <c r="AO51" s="14">
        <v>60.6</v>
      </c>
      <c r="AP51" s="14">
        <v>39.33</v>
      </c>
      <c r="AQ51" s="10"/>
      <c r="AR51" s="10"/>
      <c r="AS51" s="10"/>
      <c r="AT51" s="10"/>
      <c r="AU51" s="10"/>
      <c r="AV51" s="10"/>
      <c r="AW51" s="10"/>
      <c r="AX51" s="10"/>
      <c r="AY51" s="9" t="s">
        <v>45</v>
      </c>
      <c r="AZ51" s="23" t="s">
        <v>172</v>
      </c>
      <c r="BA51" s="14">
        <v>73.38</v>
      </c>
      <c r="BB51" s="14">
        <v>70.11</v>
      </c>
      <c r="BC51" s="14">
        <v>76.41</v>
      </c>
      <c r="BD51" s="14">
        <v>72.8</v>
      </c>
      <c r="BE51" s="14">
        <v>74.55</v>
      </c>
      <c r="BF51" s="14">
        <v>74.59</v>
      </c>
      <c r="BG51" s="14">
        <v>78.260000000000005</v>
      </c>
      <c r="BH51" s="14">
        <v>79.84</v>
      </c>
      <c r="BI51" s="14">
        <v>81.790000000000006</v>
      </c>
      <c r="BJ51" s="10"/>
      <c r="BK51" s="14">
        <v>93.31</v>
      </c>
      <c r="BL51" s="14">
        <v>89.53</v>
      </c>
      <c r="BM51" s="14">
        <v>90.55</v>
      </c>
      <c r="BN51" s="14">
        <v>88.66</v>
      </c>
      <c r="BO51" s="14">
        <v>93.89</v>
      </c>
      <c r="BP51" s="14">
        <v>97.62</v>
      </c>
      <c r="BQ51" s="14">
        <v>101.71</v>
      </c>
      <c r="BR51" s="14">
        <v>102.54</v>
      </c>
      <c r="BS51" s="14">
        <v>99.71</v>
      </c>
      <c r="BT51" s="10"/>
      <c r="BU51" s="14">
        <v>53.46</v>
      </c>
      <c r="BV51" s="14">
        <v>50.69</v>
      </c>
      <c r="BW51" s="14">
        <v>62.27</v>
      </c>
      <c r="BX51" s="14">
        <v>56.94</v>
      </c>
      <c r="BY51" s="14">
        <v>55.21</v>
      </c>
      <c r="BZ51" s="14">
        <v>51.57</v>
      </c>
      <c r="CA51" s="14">
        <v>54.81</v>
      </c>
      <c r="CB51" s="14">
        <v>57.14</v>
      </c>
      <c r="CC51" s="14">
        <v>63.88</v>
      </c>
      <c r="CD51" s="10"/>
      <c r="CE51" s="10"/>
      <c r="CF51" s="10"/>
      <c r="CG51" s="10"/>
      <c r="CH51" s="9" t="s">
        <v>45</v>
      </c>
      <c r="CI51" s="23" t="s">
        <v>45</v>
      </c>
      <c r="CJ51" s="23" t="s">
        <v>172</v>
      </c>
      <c r="CK51" s="14">
        <v>72.23</v>
      </c>
      <c r="CL51" s="14">
        <v>59.2</v>
      </c>
      <c r="CM51" s="14">
        <v>63.83</v>
      </c>
      <c r="CN51" s="14">
        <v>68.95</v>
      </c>
      <c r="CO51" s="14">
        <v>65.650000000000006</v>
      </c>
      <c r="CP51" s="14">
        <v>72.790000000000006</v>
      </c>
      <c r="CQ51" s="14">
        <v>73</v>
      </c>
      <c r="CR51" s="14">
        <v>69.11</v>
      </c>
      <c r="CS51" s="14">
        <v>76.540000000000006</v>
      </c>
      <c r="CT51" s="10"/>
      <c r="CU51" s="14">
        <v>92.65</v>
      </c>
      <c r="CV51" s="14">
        <v>78.11</v>
      </c>
      <c r="CW51" s="14">
        <v>89.72</v>
      </c>
      <c r="CX51" s="14">
        <v>88.94</v>
      </c>
      <c r="CY51" s="14">
        <v>87.78</v>
      </c>
      <c r="CZ51" s="14">
        <v>93.87</v>
      </c>
      <c r="DA51" s="14">
        <v>91.27</v>
      </c>
      <c r="DB51" s="14">
        <v>90.24</v>
      </c>
      <c r="DC51" s="14">
        <v>94.82</v>
      </c>
      <c r="DD51" s="10"/>
      <c r="DE51" s="14">
        <v>59.02</v>
      </c>
      <c r="DF51" s="14">
        <v>58.35</v>
      </c>
      <c r="DG51" s="14">
        <v>59.31</v>
      </c>
      <c r="DH51" s="14">
        <v>71</v>
      </c>
      <c r="DI51" s="14">
        <v>61.05</v>
      </c>
      <c r="DJ51" s="14">
        <v>67.709999999999994</v>
      </c>
      <c r="DK51" s="14">
        <v>69.38</v>
      </c>
      <c r="DL51" s="14">
        <v>62.81</v>
      </c>
      <c r="DM51" s="14">
        <v>68</v>
      </c>
      <c r="DO51" s="14">
        <v>65</v>
      </c>
      <c r="DP51" s="14">
        <v>41.15</v>
      </c>
      <c r="DQ51" s="14">
        <v>42.45</v>
      </c>
      <c r="DR51" s="14">
        <v>46.9</v>
      </c>
      <c r="DS51" s="14">
        <v>48.13</v>
      </c>
      <c r="DT51" s="14">
        <v>56.79</v>
      </c>
      <c r="DU51" s="14">
        <v>58.36</v>
      </c>
      <c r="DV51" s="14">
        <v>54.28</v>
      </c>
      <c r="DW51" s="14">
        <v>66.790000000000006</v>
      </c>
      <c r="DY51" s="11"/>
      <c r="DZ51" s="11"/>
      <c r="EK51"/>
    </row>
    <row r="52" spans="1:141" x14ac:dyDescent="0.2">
      <c r="A52" s="9" t="s">
        <v>305</v>
      </c>
      <c r="B52" s="23" t="s">
        <v>46</v>
      </c>
      <c r="C52" s="23" t="s">
        <v>173</v>
      </c>
      <c r="D52" s="14">
        <v>83.05</v>
      </c>
      <c r="E52" s="14">
        <v>82.98</v>
      </c>
      <c r="F52" s="14">
        <v>81.58</v>
      </c>
      <c r="G52" s="14">
        <v>77.66</v>
      </c>
      <c r="H52" s="14">
        <v>78.150000000000006</v>
      </c>
      <c r="I52" s="14">
        <v>80.36</v>
      </c>
      <c r="J52" s="14">
        <v>84.07</v>
      </c>
      <c r="K52" s="14">
        <v>77.91</v>
      </c>
      <c r="L52" s="14">
        <v>84.79</v>
      </c>
      <c r="M52" s="10"/>
      <c r="N52" s="14">
        <v>90.13</v>
      </c>
      <c r="O52" s="14">
        <v>93.13</v>
      </c>
      <c r="P52" s="14">
        <v>76.48</v>
      </c>
      <c r="Q52" s="14">
        <v>74.89</v>
      </c>
      <c r="R52" s="14">
        <v>76.62</v>
      </c>
      <c r="S52" s="14">
        <v>76.930000000000007</v>
      </c>
      <c r="T52" s="14">
        <v>77.42</v>
      </c>
      <c r="U52" s="14">
        <v>65.14</v>
      </c>
      <c r="V52" s="14">
        <v>73.33</v>
      </c>
      <c r="W52" s="10"/>
      <c r="X52" s="14">
        <v>102.26</v>
      </c>
      <c r="Y52" s="14">
        <v>103.33</v>
      </c>
      <c r="Z52" s="14">
        <v>96.42</v>
      </c>
      <c r="AA52" s="14">
        <v>86.25</v>
      </c>
      <c r="AB52" s="14">
        <v>80.099999999999994</v>
      </c>
      <c r="AC52" s="14">
        <v>80.12</v>
      </c>
      <c r="AD52" s="14">
        <v>84.17</v>
      </c>
      <c r="AE52" s="14">
        <v>70.5</v>
      </c>
      <c r="AF52" s="14">
        <v>84.22</v>
      </c>
      <c r="AG52" s="10"/>
      <c r="AH52" s="14">
        <v>78</v>
      </c>
      <c r="AI52" s="14">
        <v>82.93</v>
      </c>
      <c r="AJ52" s="14">
        <v>56.54</v>
      </c>
      <c r="AK52" s="14">
        <v>63.53</v>
      </c>
      <c r="AL52" s="14">
        <v>73.14</v>
      </c>
      <c r="AM52" s="14">
        <v>73.75</v>
      </c>
      <c r="AN52" s="14">
        <v>70.66</v>
      </c>
      <c r="AO52" s="14">
        <v>59.78</v>
      </c>
      <c r="AP52" s="14">
        <v>62.44</v>
      </c>
      <c r="AQ52" s="10"/>
      <c r="AR52" s="10"/>
      <c r="AS52" s="10"/>
      <c r="AT52" s="10"/>
      <c r="AU52" s="10"/>
      <c r="AV52" s="10"/>
      <c r="AW52" s="10"/>
      <c r="AX52" s="10"/>
      <c r="AY52" s="9" t="s">
        <v>305</v>
      </c>
      <c r="AZ52" s="23" t="s">
        <v>173</v>
      </c>
      <c r="BA52" s="14">
        <v>95.18</v>
      </c>
      <c r="BB52" s="14">
        <v>90.89</v>
      </c>
      <c r="BC52" s="14">
        <v>95.78</v>
      </c>
      <c r="BD52" s="14">
        <v>93.78</v>
      </c>
      <c r="BE52" s="14">
        <v>95.01</v>
      </c>
      <c r="BF52" s="14">
        <v>99.08</v>
      </c>
      <c r="BG52" s="14">
        <v>105.56</v>
      </c>
      <c r="BH52" s="14">
        <v>99.12</v>
      </c>
      <c r="BI52" s="14">
        <v>106.08</v>
      </c>
      <c r="BJ52" s="10"/>
      <c r="BK52" s="14">
        <v>110.51</v>
      </c>
      <c r="BL52" s="14">
        <v>97.27</v>
      </c>
      <c r="BM52" s="14">
        <v>99.63</v>
      </c>
      <c r="BN52" s="14">
        <v>96.97</v>
      </c>
      <c r="BO52" s="14">
        <v>89.71</v>
      </c>
      <c r="BP52" s="14">
        <v>98.53</v>
      </c>
      <c r="BQ52" s="14">
        <v>100.79</v>
      </c>
      <c r="BR52" s="14">
        <v>89.44</v>
      </c>
      <c r="BS52" s="14">
        <v>95.4</v>
      </c>
      <c r="BT52" s="10"/>
      <c r="BU52" s="14">
        <v>79.849999999999994</v>
      </c>
      <c r="BV52" s="14">
        <v>84.51</v>
      </c>
      <c r="BW52" s="14">
        <v>91.93</v>
      </c>
      <c r="BX52" s="14">
        <v>90.58</v>
      </c>
      <c r="BY52" s="14">
        <v>100.3</v>
      </c>
      <c r="BZ52" s="14">
        <v>99.64</v>
      </c>
      <c r="CA52" s="14">
        <v>110.33</v>
      </c>
      <c r="CB52" s="14">
        <v>108.81</v>
      </c>
      <c r="CC52" s="14">
        <v>116.75</v>
      </c>
      <c r="CD52" s="10"/>
      <c r="CE52" s="10"/>
      <c r="CF52" s="10"/>
      <c r="CG52" s="10"/>
      <c r="CH52" s="9" t="s">
        <v>305</v>
      </c>
      <c r="CI52" s="23" t="s">
        <v>46</v>
      </c>
      <c r="CJ52" s="23" t="s">
        <v>173</v>
      </c>
      <c r="CK52" s="14">
        <v>63.83</v>
      </c>
      <c r="CL52" s="14">
        <v>64.92</v>
      </c>
      <c r="CM52" s="14">
        <v>72.489999999999995</v>
      </c>
      <c r="CN52" s="14">
        <v>64.319999999999993</v>
      </c>
      <c r="CO52" s="14">
        <v>62.83</v>
      </c>
      <c r="CP52" s="14">
        <v>65.069999999999993</v>
      </c>
      <c r="CQ52" s="14">
        <v>69.239999999999995</v>
      </c>
      <c r="CR52" s="14">
        <v>69.47</v>
      </c>
      <c r="CS52" s="14">
        <v>74.95</v>
      </c>
      <c r="CT52" s="10"/>
      <c r="CU52" s="14">
        <v>92.4</v>
      </c>
      <c r="CV52" s="14">
        <v>89.01</v>
      </c>
      <c r="CW52" s="14">
        <v>93.45</v>
      </c>
      <c r="CX52" s="14">
        <v>87.96</v>
      </c>
      <c r="CY52" s="14">
        <v>88.5</v>
      </c>
      <c r="CZ52" s="14">
        <v>98.87</v>
      </c>
      <c r="DA52" s="14">
        <v>100.81</v>
      </c>
      <c r="DB52" s="14">
        <v>98.04</v>
      </c>
      <c r="DC52" s="14">
        <v>95.32</v>
      </c>
      <c r="DD52" s="10"/>
      <c r="DE52" s="14">
        <v>55</v>
      </c>
      <c r="DF52" s="14">
        <v>54.17</v>
      </c>
      <c r="DG52" s="14">
        <v>64.3</v>
      </c>
      <c r="DH52" s="14">
        <v>56.2</v>
      </c>
      <c r="DI52" s="14">
        <v>54.29</v>
      </c>
      <c r="DJ52" s="14">
        <v>51.36</v>
      </c>
      <c r="DK52" s="14">
        <v>53.08</v>
      </c>
      <c r="DL52" s="14">
        <v>57.15</v>
      </c>
      <c r="DM52" s="14">
        <v>69.88</v>
      </c>
      <c r="DO52" s="14">
        <v>44.09</v>
      </c>
      <c r="DP52" s="14">
        <v>51.57</v>
      </c>
      <c r="DQ52" s="14">
        <v>59.71</v>
      </c>
      <c r="DR52" s="14">
        <v>48.8</v>
      </c>
      <c r="DS52" s="14">
        <v>45.71</v>
      </c>
      <c r="DT52" s="14">
        <v>44.99</v>
      </c>
      <c r="DU52" s="14">
        <v>53.84</v>
      </c>
      <c r="DV52" s="14">
        <v>53.22</v>
      </c>
      <c r="DW52" s="14">
        <v>59.65</v>
      </c>
      <c r="DY52" s="11"/>
      <c r="DZ52" s="11"/>
      <c r="EK52"/>
    </row>
    <row r="53" spans="1:141" x14ac:dyDescent="0.2">
      <c r="A53" s="9" t="s">
        <v>47</v>
      </c>
      <c r="B53" s="23" t="s">
        <v>47</v>
      </c>
      <c r="C53" s="23" t="s">
        <v>174</v>
      </c>
      <c r="D53" s="14">
        <v>86.68</v>
      </c>
      <c r="E53" s="14">
        <v>84.09</v>
      </c>
      <c r="F53" s="14">
        <v>84.25</v>
      </c>
      <c r="G53" s="14">
        <v>82.72</v>
      </c>
      <c r="H53" s="14">
        <v>79.34</v>
      </c>
      <c r="I53" s="14">
        <v>90.89</v>
      </c>
      <c r="J53" s="14">
        <v>89.52</v>
      </c>
      <c r="K53" s="14">
        <v>92</v>
      </c>
      <c r="L53" s="14">
        <v>90.18</v>
      </c>
      <c r="M53" s="10"/>
      <c r="N53" s="14">
        <v>96.9</v>
      </c>
      <c r="O53" s="14">
        <v>90.38</v>
      </c>
      <c r="P53" s="14">
        <v>74.95</v>
      </c>
      <c r="Q53" s="14">
        <v>78.569999999999993</v>
      </c>
      <c r="R53" s="14">
        <v>85.42</v>
      </c>
      <c r="S53" s="14">
        <v>108.19</v>
      </c>
      <c r="T53" s="14">
        <v>97.23</v>
      </c>
      <c r="U53" s="14">
        <v>97.94</v>
      </c>
      <c r="V53" s="14">
        <v>89.06</v>
      </c>
      <c r="W53" s="10"/>
      <c r="X53" s="14">
        <v>99.36</v>
      </c>
      <c r="Y53" s="14">
        <v>99.68</v>
      </c>
      <c r="Z53" s="14">
        <v>93.79</v>
      </c>
      <c r="AA53" s="14">
        <v>75.77</v>
      </c>
      <c r="AB53" s="14">
        <v>101.87</v>
      </c>
      <c r="AC53" s="14">
        <v>146.49</v>
      </c>
      <c r="AD53" s="14">
        <v>125.42</v>
      </c>
      <c r="AE53" s="14">
        <v>120.63</v>
      </c>
      <c r="AF53" s="14">
        <v>103.09</v>
      </c>
      <c r="AG53" s="10"/>
      <c r="AH53" s="14">
        <v>94.44</v>
      </c>
      <c r="AI53" s="14">
        <v>81.08</v>
      </c>
      <c r="AJ53" s="14">
        <v>56.1</v>
      </c>
      <c r="AK53" s="14">
        <v>81.36</v>
      </c>
      <c r="AL53" s="14">
        <v>68.97</v>
      </c>
      <c r="AM53" s="14">
        <v>69.89</v>
      </c>
      <c r="AN53" s="14">
        <v>69.040000000000006</v>
      </c>
      <c r="AO53" s="14">
        <v>75.25</v>
      </c>
      <c r="AP53" s="14">
        <v>75.040000000000006</v>
      </c>
      <c r="AQ53" s="10"/>
      <c r="AR53" s="10"/>
      <c r="AS53" s="10"/>
      <c r="AT53" s="10"/>
      <c r="AU53" s="10"/>
      <c r="AV53" s="10"/>
      <c r="AW53" s="10"/>
      <c r="AX53" s="10"/>
      <c r="AY53" s="9" t="s">
        <v>47</v>
      </c>
      <c r="AZ53" s="23" t="s">
        <v>174</v>
      </c>
      <c r="BA53" s="14">
        <v>82.82</v>
      </c>
      <c r="BB53" s="14">
        <v>86.83</v>
      </c>
      <c r="BC53" s="14">
        <v>93.67</v>
      </c>
      <c r="BD53" s="14">
        <v>92.67</v>
      </c>
      <c r="BE53" s="14">
        <v>79.66</v>
      </c>
      <c r="BF53" s="14">
        <v>91.66</v>
      </c>
      <c r="BG53" s="14">
        <v>100.38</v>
      </c>
      <c r="BH53" s="14">
        <v>102.84</v>
      </c>
      <c r="BI53" s="14">
        <v>107.52</v>
      </c>
      <c r="BJ53" s="10"/>
      <c r="BK53" s="14">
        <v>99.48</v>
      </c>
      <c r="BL53" s="14">
        <v>101.94</v>
      </c>
      <c r="BM53" s="14">
        <v>106.54</v>
      </c>
      <c r="BN53" s="14">
        <v>97.82</v>
      </c>
      <c r="BO53" s="14">
        <v>73.56</v>
      </c>
      <c r="BP53" s="14">
        <v>93.76</v>
      </c>
      <c r="BQ53" s="14">
        <v>98.07</v>
      </c>
      <c r="BR53" s="14">
        <v>104.63</v>
      </c>
      <c r="BS53" s="14">
        <v>105.97</v>
      </c>
      <c r="BT53" s="10"/>
      <c r="BU53" s="14">
        <v>66.17</v>
      </c>
      <c r="BV53" s="14">
        <v>71.72</v>
      </c>
      <c r="BW53" s="14">
        <v>80.8</v>
      </c>
      <c r="BX53" s="14">
        <v>87.52</v>
      </c>
      <c r="BY53" s="14">
        <v>85.75</v>
      </c>
      <c r="BZ53" s="14">
        <v>89.55</v>
      </c>
      <c r="CA53" s="14">
        <v>102.68</v>
      </c>
      <c r="CB53" s="14">
        <v>101.06</v>
      </c>
      <c r="CC53" s="14">
        <v>109.07</v>
      </c>
      <c r="CD53" s="10"/>
      <c r="CE53" s="10"/>
      <c r="CF53" s="10"/>
      <c r="CG53" s="10"/>
      <c r="CH53" s="9" t="s">
        <v>47</v>
      </c>
      <c r="CI53" s="23" t="s">
        <v>47</v>
      </c>
      <c r="CJ53" s="23" t="s">
        <v>174</v>
      </c>
      <c r="CK53" s="14">
        <v>80.3</v>
      </c>
      <c r="CL53" s="14">
        <v>75.05</v>
      </c>
      <c r="CM53" s="14">
        <v>84.13</v>
      </c>
      <c r="CN53" s="14">
        <v>76.930000000000007</v>
      </c>
      <c r="CO53" s="14">
        <v>72.95</v>
      </c>
      <c r="CP53" s="14">
        <v>72.84</v>
      </c>
      <c r="CQ53" s="14">
        <v>70.94</v>
      </c>
      <c r="CR53" s="14">
        <v>75.22</v>
      </c>
      <c r="CS53" s="14">
        <v>73.959999999999994</v>
      </c>
      <c r="CT53" s="10"/>
      <c r="CU53" s="14">
        <v>87.67</v>
      </c>
      <c r="CV53" s="14">
        <v>91.43</v>
      </c>
      <c r="CW53" s="14">
        <v>97.04</v>
      </c>
      <c r="CX53" s="14">
        <v>93.12</v>
      </c>
      <c r="CY53" s="14">
        <v>92.36</v>
      </c>
      <c r="CZ53" s="14">
        <v>85.93</v>
      </c>
      <c r="DA53" s="14">
        <v>85.63</v>
      </c>
      <c r="DB53" s="14">
        <v>88.57</v>
      </c>
      <c r="DC53" s="14">
        <v>93.19</v>
      </c>
      <c r="DD53" s="10"/>
      <c r="DE53" s="14">
        <v>78.63</v>
      </c>
      <c r="DF53" s="14">
        <v>69.27</v>
      </c>
      <c r="DG53" s="14">
        <v>78.19</v>
      </c>
      <c r="DH53" s="14">
        <v>72.09</v>
      </c>
      <c r="DI53" s="14">
        <v>66.03</v>
      </c>
      <c r="DJ53" s="14">
        <v>67.16</v>
      </c>
      <c r="DK53" s="14">
        <v>63.89</v>
      </c>
      <c r="DL53" s="14">
        <v>62.66</v>
      </c>
      <c r="DM53" s="14">
        <v>64.64</v>
      </c>
      <c r="DO53" s="14">
        <v>74.61</v>
      </c>
      <c r="DP53" s="14">
        <v>64.44</v>
      </c>
      <c r="DQ53" s="14">
        <v>77.16</v>
      </c>
      <c r="DR53" s="14">
        <v>65.59</v>
      </c>
      <c r="DS53" s="14">
        <v>60.46</v>
      </c>
      <c r="DT53" s="14">
        <v>65.41</v>
      </c>
      <c r="DU53" s="14">
        <v>63.31</v>
      </c>
      <c r="DV53" s="14">
        <v>74.44</v>
      </c>
      <c r="DW53" s="14">
        <v>64.06</v>
      </c>
      <c r="DY53" s="11"/>
      <c r="DZ53" s="11"/>
      <c r="EK53"/>
    </row>
    <row r="54" spans="1:141" x14ac:dyDescent="0.2">
      <c r="A54" s="9" t="s">
        <v>48</v>
      </c>
      <c r="B54" s="23" t="s">
        <v>48</v>
      </c>
      <c r="C54" s="23" t="s">
        <v>175</v>
      </c>
      <c r="D54" s="14">
        <v>68.84</v>
      </c>
      <c r="E54" s="14">
        <v>68.91</v>
      </c>
      <c r="F54" s="14">
        <v>66.25</v>
      </c>
      <c r="G54" s="14">
        <v>60.62</v>
      </c>
      <c r="H54" s="14">
        <v>73.59</v>
      </c>
      <c r="I54" s="14">
        <v>68.31</v>
      </c>
      <c r="J54" s="14">
        <v>67.790000000000006</v>
      </c>
      <c r="K54" s="14">
        <v>77.52</v>
      </c>
      <c r="L54" s="14">
        <v>82.8</v>
      </c>
      <c r="M54" s="10"/>
      <c r="N54" s="14">
        <v>63.5</v>
      </c>
      <c r="O54" s="14">
        <v>66.66</v>
      </c>
      <c r="P54" s="14">
        <v>57.56</v>
      </c>
      <c r="Q54" s="14">
        <v>54.95</v>
      </c>
      <c r="R54" s="14">
        <v>74.59</v>
      </c>
      <c r="S54" s="14">
        <v>77.930000000000007</v>
      </c>
      <c r="T54" s="14">
        <v>62.99</v>
      </c>
      <c r="U54" s="14">
        <v>66.89</v>
      </c>
      <c r="V54" s="14">
        <v>67.66</v>
      </c>
      <c r="W54" s="10"/>
      <c r="X54" s="14">
        <v>95.4</v>
      </c>
      <c r="Y54" s="14">
        <v>78.819999999999993</v>
      </c>
      <c r="Z54" s="14">
        <v>85.64</v>
      </c>
      <c r="AA54" s="14">
        <v>70.11</v>
      </c>
      <c r="AB54" s="14">
        <v>80.58</v>
      </c>
      <c r="AC54" s="14">
        <v>83.02</v>
      </c>
      <c r="AD54" s="14">
        <v>68.03</v>
      </c>
      <c r="AE54" s="14">
        <v>71.27</v>
      </c>
      <c r="AF54" s="14">
        <v>90.15</v>
      </c>
      <c r="AG54" s="10"/>
      <c r="AH54" s="14">
        <v>31.6</v>
      </c>
      <c r="AI54" s="14">
        <v>54.5</v>
      </c>
      <c r="AJ54" s="14">
        <v>29.48</v>
      </c>
      <c r="AK54" s="14">
        <v>39.799999999999997</v>
      </c>
      <c r="AL54" s="14">
        <v>68.599999999999994</v>
      </c>
      <c r="AM54" s="14">
        <v>72.849999999999994</v>
      </c>
      <c r="AN54" s="14">
        <v>57.95</v>
      </c>
      <c r="AO54" s="14">
        <v>62.51</v>
      </c>
      <c r="AP54" s="14">
        <v>45.17</v>
      </c>
      <c r="AQ54" s="10"/>
      <c r="AR54" s="10"/>
      <c r="AS54" s="10"/>
      <c r="AT54" s="10"/>
      <c r="AU54" s="10"/>
      <c r="AV54" s="10"/>
      <c r="AW54" s="10"/>
      <c r="AX54" s="10"/>
      <c r="AY54" s="9" t="s">
        <v>48</v>
      </c>
      <c r="AZ54" s="23" t="s">
        <v>175</v>
      </c>
      <c r="BA54" s="14">
        <v>66.709999999999994</v>
      </c>
      <c r="BB54" s="14">
        <v>69.06</v>
      </c>
      <c r="BC54" s="14">
        <v>65.28</v>
      </c>
      <c r="BD54" s="14">
        <v>61.38</v>
      </c>
      <c r="BE54" s="14">
        <v>61.73</v>
      </c>
      <c r="BF54" s="14">
        <v>56.1</v>
      </c>
      <c r="BG54" s="14">
        <v>69.099999999999994</v>
      </c>
      <c r="BH54" s="14">
        <v>89.63</v>
      </c>
      <c r="BI54" s="14">
        <v>103.52</v>
      </c>
      <c r="BJ54" s="10"/>
      <c r="BK54" s="14">
        <v>74.680000000000007</v>
      </c>
      <c r="BL54" s="14">
        <v>90.49</v>
      </c>
      <c r="BM54" s="14">
        <v>76.680000000000007</v>
      </c>
      <c r="BN54" s="14">
        <v>71.44</v>
      </c>
      <c r="BO54" s="14">
        <v>71.430000000000007</v>
      </c>
      <c r="BP54" s="14">
        <v>67.540000000000006</v>
      </c>
      <c r="BQ54" s="14">
        <v>81.8</v>
      </c>
      <c r="BR54" s="14">
        <v>106.16</v>
      </c>
      <c r="BS54" s="14">
        <v>108.75</v>
      </c>
      <c r="BT54" s="10"/>
      <c r="BU54" s="14">
        <v>58.74</v>
      </c>
      <c r="BV54" s="14">
        <v>47.64</v>
      </c>
      <c r="BW54" s="14">
        <v>53.87</v>
      </c>
      <c r="BX54" s="14">
        <v>51.32</v>
      </c>
      <c r="BY54" s="14">
        <v>52.03</v>
      </c>
      <c r="BZ54" s="14">
        <v>44.66</v>
      </c>
      <c r="CA54" s="14">
        <v>56.4</v>
      </c>
      <c r="CB54" s="14">
        <v>73.09</v>
      </c>
      <c r="CC54" s="14">
        <v>98.28</v>
      </c>
      <c r="CD54" s="10"/>
      <c r="CE54" s="10"/>
      <c r="CF54" s="10"/>
      <c r="CG54" s="10"/>
      <c r="CH54" s="9" t="s">
        <v>48</v>
      </c>
      <c r="CI54" s="23" t="s">
        <v>48</v>
      </c>
      <c r="CJ54" s="23" t="s">
        <v>175</v>
      </c>
      <c r="CK54" s="14">
        <v>76.31</v>
      </c>
      <c r="CL54" s="14">
        <v>70.989999999999995</v>
      </c>
      <c r="CM54" s="14">
        <v>75.91</v>
      </c>
      <c r="CN54" s="14">
        <v>65.53</v>
      </c>
      <c r="CO54" s="14">
        <v>84.44</v>
      </c>
      <c r="CP54" s="14">
        <v>70.89</v>
      </c>
      <c r="CQ54" s="14">
        <v>71.27</v>
      </c>
      <c r="CR54" s="14">
        <v>76.040000000000006</v>
      </c>
      <c r="CS54" s="14">
        <v>77.22</v>
      </c>
      <c r="CT54" s="10"/>
      <c r="CU54" s="14">
        <v>91.97</v>
      </c>
      <c r="CV54" s="14">
        <v>90.4</v>
      </c>
      <c r="CW54" s="14">
        <v>94.47</v>
      </c>
      <c r="CX54" s="14">
        <v>84.99</v>
      </c>
      <c r="CY54" s="14">
        <v>96.52</v>
      </c>
      <c r="CZ54" s="14">
        <v>90.09</v>
      </c>
      <c r="DA54" s="14">
        <v>90.18</v>
      </c>
      <c r="DB54" s="14">
        <v>95.79</v>
      </c>
      <c r="DC54" s="14">
        <v>99.83</v>
      </c>
      <c r="DD54" s="10"/>
      <c r="DE54" s="14">
        <v>70.75</v>
      </c>
      <c r="DF54" s="14">
        <v>64.45</v>
      </c>
      <c r="DG54" s="14">
        <v>70.86</v>
      </c>
      <c r="DH54" s="14">
        <v>64.87</v>
      </c>
      <c r="DI54" s="14">
        <v>74.44</v>
      </c>
      <c r="DJ54" s="14">
        <v>60.5</v>
      </c>
      <c r="DK54" s="14">
        <v>60.65</v>
      </c>
      <c r="DL54" s="14">
        <v>69.790000000000006</v>
      </c>
      <c r="DM54" s="14">
        <v>67.52</v>
      </c>
      <c r="DO54" s="14">
        <v>66.209999999999994</v>
      </c>
      <c r="DP54" s="14">
        <v>58.13</v>
      </c>
      <c r="DQ54" s="14">
        <v>62.39</v>
      </c>
      <c r="DR54" s="14">
        <v>46.71</v>
      </c>
      <c r="DS54" s="14">
        <v>82.35</v>
      </c>
      <c r="DT54" s="14">
        <v>62.09</v>
      </c>
      <c r="DU54" s="14">
        <v>63</v>
      </c>
      <c r="DV54" s="14">
        <v>62.54</v>
      </c>
      <c r="DW54" s="14">
        <v>64.319999999999993</v>
      </c>
      <c r="DY54" s="11"/>
      <c r="DZ54" s="11"/>
      <c r="EK54"/>
    </row>
    <row r="55" spans="1:141" x14ac:dyDescent="0.2">
      <c r="A55" s="9" t="s">
        <v>49</v>
      </c>
      <c r="B55" s="23" t="s">
        <v>49</v>
      </c>
      <c r="C55" s="23" t="s">
        <v>176</v>
      </c>
      <c r="D55" s="14">
        <v>73.22</v>
      </c>
      <c r="E55" s="14">
        <v>75.64</v>
      </c>
      <c r="F55" s="14">
        <v>64.09</v>
      </c>
      <c r="G55" s="14">
        <v>61.83</v>
      </c>
      <c r="H55" s="14">
        <v>63.61</v>
      </c>
      <c r="I55" s="14">
        <v>63.85</v>
      </c>
      <c r="J55" s="14">
        <v>66.92</v>
      </c>
      <c r="K55" s="14">
        <v>67.45</v>
      </c>
      <c r="L55" s="14">
        <v>67.02</v>
      </c>
      <c r="M55" s="10"/>
      <c r="N55" s="14">
        <v>69.89</v>
      </c>
      <c r="O55" s="14">
        <v>77.760000000000005</v>
      </c>
      <c r="P55" s="14">
        <v>58.65</v>
      </c>
      <c r="Q55" s="14">
        <v>58.07</v>
      </c>
      <c r="R55" s="14">
        <v>60.09</v>
      </c>
      <c r="S55" s="14">
        <v>62.32</v>
      </c>
      <c r="T55" s="14">
        <v>62.17</v>
      </c>
      <c r="U55" s="14">
        <v>55.69</v>
      </c>
      <c r="V55" s="14">
        <v>50.65</v>
      </c>
      <c r="W55" s="10"/>
      <c r="X55" s="14">
        <v>89.26</v>
      </c>
      <c r="Y55" s="14">
        <v>95.29</v>
      </c>
      <c r="Z55" s="14">
        <v>74.41</v>
      </c>
      <c r="AA55" s="14">
        <v>70.34</v>
      </c>
      <c r="AB55" s="14">
        <v>63.15</v>
      </c>
      <c r="AC55" s="14">
        <v>70.41</v>
      </c>
      <c r="AD55" s="14">
        <v>65.23</v>
      </c>
      <c r="AE55" s="14">
        <v>55.72</v>
      </c>
      <c r="AF55" s="14">
        <v>53.77</v>
      </c>
      <c r="AG55" s="10"/>
      <c r="AH55" s="14">
        <v>50.51</v>
      </c>
      <c r="AI55" s="14">
        <v>60.22</v>
      </c>
      <c r="AJ55" s="14">
        <v>42.89</v>
      </c>
      <c r="AK55" s="14">
        <v>45.8</v>
      </c>
      <c r="AL55" s="14">
        <v>57.03</v>
      </c>
      <c r="AM55" s="14">
        <v>54.22</v>
      </c>
      <c r="AN55" s="14">
        <v>59.11</v>
      </c>
      <c r="AO55" s="14">
        <v>55.67</v>
      </c>
      <c r="AP55" s="14">
        <v>47.52</v>
      </c>
      <c r="AQ55" s="10"/>
      <c r="AR55" s="10"/>
      <c r="AS55" s="10"/>
      <c r="AT55" s="10"/>
      <c r="AU55" s="10"/>
      <c r="AV55" s="10"/>
      <c r="AW55" s="10"/>
      <c r="AX55" s="10"/>
      <c r="AY55" s="9" t="s">
        <v>49</v>
      </c>
      <c r="AZ55" s="23" t="s">
        <v>176</v>
      </c>
      <c r="BA55" s="14">
        <v>76.239999999999995</v>
      </c>
      <c r="BB55" s="14">
        <v>73.17</v>
      </c>
      <c r="BC55" s="14">
        <v>70.56</v>
      </c>
      <c r="BD55" s="14">
        <v>66.27</v>
      </c>
      <c r="BE55" s="14">
        <v>68.16</v>
      </c>
      <c r="BF55" s="14">
        <v>64.27</v>
      </c>
      <c r="BG55" s="14">
        <v>72.150000000000006</v>
      </c>
      <c r="BH55" s="14">
        <v>78.78</v>
      </c>
      <c r="BI55" s="14">
        <v>81.31</v>
      </c>
      <c r="BJ55" s="10"/>
      <c r="BK55" s="14">
        <v>96.72</v>
      </c>
      <c r="BL55" s="14">
        <v>80.97</v>
      </c>
      <c r="BM55" s="14">
        <v>84.39</v>
      </c>
      <c r="BN55" s="14">
        <v>73.89</v>
      </c>
      <c r="BO55" s="14">
        <v>69.77</v>
      </c>
      <c r="BP55" s="14">
        <v>68.62</v>
      </c>
      <c r="BQ55" s="14">
        <v>81.63</v>
      </c>
      <c r="BR55" s="14">
        <v>87.17</v>
      </c>
      <c r="BS55" s="14">
        <v>90.91</v>
      </c>
      <c r="BT55" s="10"/>
      <c r="BU55" s="14">
        <v>55.76</v>
      </c>
      <c r="BV55" s="14">
        <v>65.38</v>
      </c>
      <c r="BW55" s="14">
        <v>56.74</v>
      </c>
      <c r="BX55" s="14">
        <v>58.66</v>
      </c>
      <c r="BY55" s="14">
        <v>66.56</v>
      </c>
      <c r="BZ55" s="14">
        <v>59.92</v>
      </c>
      <c r="CA55" s="14">
        <v>62.67</v>
      </c>
      <c r="CB55" s="14">
        <v>70.38</v>
      </c>
      <c r="CC55" s="14">
        <v>71.72</v>
      </c>
      <c r="CD55" s="10"/>
      <c r="CE55" s="10"/>
      <c r="CF55" s="10"/>
      <c r="CG55" s="10"/>
      <c r="CH55" s="9" t="s">
        <v>49</v>
      </c>
      <c r="CI55" s="23" t="s">
        <v>49</v>
      </c>
      <c r="CJ55" s="23" t="s">
        <v>176</v>
      </c>
      <c r="CK55" s="14">
        <v>73.540000000000006</v>
      </c>
      <c r="CL55" s="14">
        <v>76</v>
      </c>
      <c r="CM55" s="14">
        <v>63.04</v>
      </c>
      <c r="CN55" s="14">
        <v>61.14</v>
      </c>
      <c r="CO55" s="14">
        <v>62.58</v>
      </c>
      <c r="CP55" s="14">
        <v>64.959999999999994</v>
      </c>
      <c r="CQ55" s="14">
        <v>66.430000000000007</v>
      </c>
      <c r="CR55" s="14">
        <v>67.88</v>
      </c>
      <c r="CS55" s="14">
        <v>69.11</v>
      </c>
      <c r="CT55" s="10"/>
      <c r="CU55" s="14">
        <v>88.72</v>
      </c>
      <c r="CV55" s="14">
        <v>93.01</v>
      </c>
      <c r="CW55" s="14">
        <v>87.93</v>
      </c>
      <c r="CX55" s="14">
        <v>83.83</v>
      </c>
      <c r="CY55" s="14">
        <v>90.81</v>
      </c>
      <c r="CZ55" s="14">
        <v>91.41</v>
      </c>
      <c r="DA55" s="14">
        <v>90.31</v>
      </c>
      <c r="DB55" s="14">
        <v>92.43</v>
      </c>
      <c r="DC55" s="14">
        <v>89.3</v>
      </c>
      <c r="DD55" s="10"/>
      <c r="DE55" s="14">
        <v>65.39</v>
      </c>
      <c r="DF55" s="14">
        <v>65.37</v>
      </c>
      <c r="DG55" s="14">
        <v>50.67</v>
      </c>
      <c r="DH55" s="14">
        <v>55.19</v>
      </c>
      <c r="DI55" s="14">
        <v>53.01</v>
      </c>
      <c r="DJ55" s="14">
        <v>53.51</v>
      </c>
      <c r="DK55" s="14">
        <v>56.68</v>
      </c>
      <c r="DL55" s="14">
        <v>59.45</v>
      </c>
      <c r="DM55" s="14">
        <v>59.56</v>
      </c>
      <c r="DO55" s="14">
        <v>66.52</v>
      </c>
      <c r="DP55" s="14">
        <v>69.64</v>
      </c>
      <c r="DQ55" s="14">
        <v>50.53</v>
      </c>
      <c r="DR55" s="14">
        <v>44.39</v>
      </c>
      <c r="DS55" s="14">
        <v>43.91</v>
      </c>
      <c r="DT55" s="14">
        <v>49.95</v>
      </c>
      <c r="DU55" s="14">
        <v>52.3</v>
      </c>
      <c r="DV55" s="14">
        <v>51.76</v>
      </c>
      <c r="DW55" s="14">
        <v>58.47</v>
      </c>
      <c r="DY55" s="11"/>
      <c r="DZ55" s="11"/>
      <c r="EK55"/>
    </row>
    <row r="56" spans="1:141" x14ac:dyDescent="0.2">
      <c r="A56" s="9" t="s">
        <v>50</v>
      </c>
      <c r="B56" s="23" t="s">
        <v>50</v>
      </c>
      <c r="C56" s="23" t="s">
        <v>177</v>
      </c>
      <c r="D56" s="14">
        <v>83.47</v>
      </c>
      <c r="E56" s="14">
        <v>93.98</v>
      </c>
      <c r="F56" s="14">
        <v>86.72</v>
      </c>
      <c r="G56" s="14">
        <v>88.81</v>
      </c>
      <c r="H56" s="14">
        <v>80.7</v>
      </c>
      <c r="I56" s="14">
        <v>87.8</v>
      </c>
      <c r="J56" s="14">
        <v>86.09</v>
      </c>
      <c r="K56" s="14">
        <v>85.99</v>
      </c>
      <c r="L56" s="14">
        <v>88.81</v>
      </c>
      <c r="M56" s="10"/>
      <c r="N56" s="14">
        <v>85.2</v>
      </c>
      <c r="O56" s="14">
        <v>116.96</v>
      </c>
      <c r="P56" s="14">
        <v>103.33</v>
      </c>
      <c r="Q56" s="14">
        <v>81.84</v>
      </c>
      <c r="R56" s="14">
        <v>70.47</v>
      </c>
      <c r="S56" s="14">
        <v>86.02</v>
      </c>
      <c r="T56" s="14">
        <v>72.209999999999994</v>
      </c>
      <c r="U56" s="14">
        <v>85.13</v>
      </c>
      <c r="V56" s="14">
        <v>78.83</v>
      </c>
      <c r="W56" s="10"/>
      <c r="X56" s="14">
        <v>105.28</v>
      </c>
      <c r="Y56" s="14">
        <v>94.54</v>
      </c>
      <c r="Z56" s="14">
        <v>99.66</v>
      </c>
      <c r="AA56" s="14">
        <v>84.82</v>
      </c>
      <c r="AB56" s="14">
        <v>84.53</v>
      </c>
      <c r="AC56" s="14">
        <v>80.3</v>
      </c>
      <c r="AD56" s="14">
        <v>74.319999999999993</v>
      </c>
      <c r="AE56" s="14">
        <v>72.59</v>
      </c>
      <c r="AF56" s="14">
        <v>72.599999999999994</v>
      </c>
      <c r="AG56" s="10"/>
      <c r="AH56" s="14">
        <v>65.12</v>
      </c>
      <c r="AI56" s="14">
        <v>139.37</v>
      </c>
      <c r="AJ56" s="14">
        <v>106.99</v>
      </c>
      <c r="AK56" s="14">
        <v>78.86</v>
      </c>
      <c r="AL56" s="14">
        <v>56.42</v>
      </c>
      <c r="AM56" s="14">
        <v>91.74</v>
      </c>
      <c r="AN56" s="14">
        <v>70.11</v>
      </c>
      <c r="AO56" s="14">
        <v>97.66</v>
      </c>
      <c r="AP56" s="14">
        <v>85.07</v>
      </c>
      <c r="AQ56" s="10"/>
      <c r="AR56" s="10"/>
      <c r="AS56" s="10"/>
      <c r="AT56" s="10"/>
      <c r="AU56" s="10"/>
      <c r="AV56" s="10"/>
      <c r="AW56" s="10"/>
      <c r="AX56" s="10"/>
      <c r="AY56" s="9" t="s">
        <v>50</v>
      </c>
      <c r="AZ56" s="23" t="s">
        <v>177</v>
      </c>
      <c r="BA56" s="14">
        <v>85.97</v>
      </c>
      <c r="BB56" s="14">
        <v>85.99</v>
      </c>
      <c r="BC56" s="14">
        <v>83.72</v>
      </c>
      <c r="BD56" s="14">
        <v>97.03</v>
      </c>
      <c r="BE56" s="14">
        <v>101.13</v>
      </c>
      <c r="BF56" s="14">
        <v>92.81</v>
      </c>
      <c r="BG56" s="14">
        <v>97.47</v>
      </c>
      <c r="BH56" s="14">
        <v>95.58</v>
      </c>
      <c r="BI56" s="14">
        <v>106.75</v>
      </c>
      <c r="BJ56" s="10"/>
      <c r="BK56" s="14">
        <v>84.28</v>
      </c>
      <c r="BL56" s="14">
        <v>88.38</v>
      </c>
      <c r="BM56" s="14">
        <v>89.38</v>
      </c>
      <c r="BN56" s="14">
        <v>88.12</v>
      </c>
      <c r="BO56" s="14">
        <v>86.05</v>
      </c>
      <c r="BP56" s="14">
        <v>79.08</v>
      </c>
      <c r="BQ56" s="14">
        <v>84.45</v>
      </c>
      <c r="BR56" s="14">
        <v>83.55</v>
      </c>
      <c r="BS56" s="14">
        <v>93.22</v>
      </c>
      <c r="BT56" s="10"/>
      <c r="BU56" s="14">
        <v>87.66</v>
      </c>
      <c r="BV56" s="14">
        <v>83.6</v>
      </c>
      <c r="BW56" s="14">
        <v>78.069999999999993</v>
      </c>
      <c r="BX56" s="14">
        <v>105.94</v>
      </c>
      <c r="BY56" s="14">
        <v>116.21</v>
      </c>
      <c r="BZ56" s="14">
        <v>106.54</v>
      </c>
      <c r="CA56" s="14">
        <v>110.49</v>
      </c>
      <c r="CB56" s="14">
        <v>107.6</v>
      </c>
      <c r="CC56" s="14">
        <v>120.29</v>
      </c>
      <c r="CD56" s="10"/>
      <c r="CE56" s="10"/>
      <c r="CF56" s="10"/>
      <c r="CG56" s="10"/>
      <c r="CH56" s="9" t="s">
        <v>50</v>
      </c>
      <c r="CI56" s="23" t="s">
        <v>50</v>
      </c>
      <c r="CJ56" s="23" t="s">
        <v>177</v>
      </c>
      <c r="CK56" s="14">
        <v>79.239999999999995</v>
      </c>
      <c r="CL56" s="14">
        <v>78.989999999999995</v>
      </c>
      <c r="CM56" s="14">
        <v>73.12</v>
      </c>
      <c r="CN56" s="14">
        <v>87.55</v>
      </c>
      <c r="CO56" s="14">
        <v>70.510000000000005</v>
      </c>
      <c r="CP56" s="14">
        <v>84.56</v>
      </c>
      <c r="CQ56" s="14">
        <v>88.58</v>
      </c>
      <c r="CR56" s="14">
        <v>77.260000000000005</v>
      </c>
      <c r="CS56" s="14">
        <v>80.849999999999994</v>
      </c>
      <c r="CT56" s="10"/>
      <c r="CU56" s="14">
        <v>94.92</v>
      </c>
      <c r="CV56" s="14">
        <v>96.29</v>
      </c>
      <c r="CW56" s="14">
        <v>93</v>
      </c>
      <c r="CX56" s="14">
        <v>93.12</v>
      </c>
      <c r="CY56" s="14">
        <v>94.57</v>
      </c>
      <c r="CZ56" s="14">
        <v>93.21</v>
      </c>
      <c r="DA56" s="14">
        <v>91.27</v>
      </c>
      <c r="DB56" s="14">
        <v>88.43</v>
      </c>
      <c r="DC56" s="14">
        <v>96.68</v>
      </c>
      <c r="DD56" s="10"/>
      <c r="DE56" s="14">
        <v>75.790000000000006</v>
      </c>
      <c r="DF56" s="14">
        <v>79.55</v>
      </c>
      <c r="DG56" s="14">
        <v>71.430000000000007</v>
      </c>
      <c r="DH56" s="14">
        <v>79.62</v>
      </c>
      <c r="DI56" s="14">
        <v>60.04</v>
      </c>
      <c r="DJ56" s="14">
        <v>81.61</v>
      </c>
      <c r="DK56" s="14">
        <v>86.7</v>
      </c>
      <c r="DL56" s="14">
        <v>74.34</v>
      </c>
      <c r="DM56" s="14">
        <v>79.97</v>
      </c>
      <c r="DO56" s="14">
        <v>67.010000000000005</v>
      </c>
      <c r="DP56" s="14">
        <v>61.12</v>
      </c>
      <c r="DQ56" s="14">
        <v>54.94</v>
      </c>
      <c r="DR56" s="14">
        <v>89.92</v>
      </c>
      <c r="DS56" s="14">
        <v>56.91</v>
      </c>
      <c r="DT56" s="14">
        <v>78.849999999999994</v>
      </c>
      <c r="DU56" s="14">
        <v>87.78</v>
      </c>
      <c r="DV56" s="14">
        <v>69.02</v>
      </c>
      <c r="DW56" s="14">
        <v>65.89</v>
      </c>
      <c r="DY56" s="11"/>
      <c r="DZ56" s="11"/>
      <c r="EK56"/>
    </row>
    <row r="57" spans="1:141" x14ac:dyDescent="0.2">
      <c r="A57" s="9" t="s">
        <v>51</v>
      </c>
      <c r="B57" s="23" t="s">
        <v>51</v>
      </c>
      <c r="C57" s="23" t="s">
        <v>178</v>
      </c>
      <c r="D57" s="14">
        <v>74.94</v>
      </c>
      <c r="E57" s="14">
        <v>75.75</v>
      </c>
      <c r="F57" s="14">
        <v>75.489999999999995</v>
      </c>
      <c r="G57" s="14">
        <v>67.73</v>
      </c>
      <c r="H57" s="14">
        <v>55.46</v>
      </c>
      <c r="I57" s="14">
        <v>72.239999999999995</v>
      </c>
      <c r="J57" s="14">
        <v>73.52</v>
      </c>
      <c r="K57" s="14">
        <v>70.88</v>
      </c>
      <c r="L57" s="14">
        <v>74.430000000000007</v>
      </c>
      <c r="M57" s="10"/>
      <c r="N57" s="14">
        <v>52.58</v>
      </c>
      <c r="O57" s="14">
        <v>50.69</v>
      </c>
      <c r="P57" s="14">
        <v>57.89</v>
      </c>
      <c r="Q57" s="14">
        <v>51.76</v>
      </c>
      <c r="R57" s="14">
        <v>34.97</v>
      </c>
      <c r="S57" s="14">
        <v>48.51</v>
      </c>
      <c r="T57" s="14">
        <v>42.59</v>
      </c>
      <c r="U57" s="14">
        <v>35.700000000000003</v>
      </c>
      <c r="V57" s="14">
        <v>31.84</v>
      </c>
      <c r="W57" s="10"/>
      <c r="X57" s="14">
        <v>61.85</v>
      </c>
      <c r="Y57" s="14">
        <v>49.15</v>
      </c>
      <c r="Z57" s="14">
        <v>53.7</v>
      </c>
      <c r="AA57" s="14">
        <v>49.97</v>
      </c>
      <c r="AB57" s="14">
        <v>43.6</v>
      </c>
      <c r="AC57" s="14">
        <v>41.51</v>
      </c>
      <c r="AD57" s="14">
        <v>39.049999999999997</v>
      </c>
      <c r="AE57" s="14">
        <v>40.299999999999997</v>
      </c>
      <c r="AF57" s="14">
        <v>43.54</v>
      </c>
      <c r="AG57" s="10"/>
      <c r="AH57" s="14">
        <v>43.3</v>
      </c>
      <c r="AI57" s="14">
        <v>52.24</v>
      </c>
      <c r="AJ57" s="14">
        <v>62.08</v>
      </c>
      <c r="AK57" s="14">
        <v>53.55</v>
      </c>
      <c r="AL57" s="14">
        <v>26.33</v>
      </c>
      <c r="AM57" s="14">
        <v>55.5</v>
      </c>
      <c r="AN57" s="14">
        <v>46.13</v>
      </c>
      <c r="AO57" s="14">
        <v>31.11</v>
      </c>
      <c r="AP57" s="14">
        <v>20.14</v>
      </c>
      <c r="AQ57" s="10"/>
      <c r="AR57" s="10"/>
      <c r="AS57" s="10"/>
      <c r="AT57" s="10"/>
      <c r="AU57" s="10"/>
      <c r="AV57" s="10"/>
      <c r="AW57" s="10"/>
      <c r="AX57" s="10"/>
      <c r="AY57" s="9" t="s">
        <v>51</v>
      </c>
      <c r="AZ57" s="23" t="s">
        <v>178</v>
      </c>
      <c r="BA57" s="14">
        <v>89.82</v>
      </c>
      <c r="BB57" s="14">
        <v>84.08</v>
      </c>
      <c r="BC57" s="14">
        <v>86.84</v>
      </c>
      <c r="BD57" s="14">
        <v>80.34</v>
      </c>
      <c r="BE57" s="14">
        <v>68.33</v>
      </c>
      <c r="BF57" s="14">
        <v>85.68</v>
      </c>
      <c r="BG57" s="14">
        <v>91.59</v>
      </c>
      <c r="BH57" s="14">
        <v>95.74</v>
      </c>
      <c r="BI57" s="14">
        <v>102.49</v>
      </c>
      <c r="BJ57" s="10"/>
      <c r="BK57" s="14">
        <v>85.13</v>
      </c>
      <c r="BL57" s="14">
        <v>100.14</v>
      </c>
      <c r="BM57" s="14">
        <v>89.84</v>
      </c>
      <c r="BN57" s="14">
        <v>81.34</v>
      </c>
      <c r="BO57" s="14">
        <v>68.67</v>
      </c>
      <c r="BP57" s="14">
        <v>84.12</v>
      </c>
      <c r="BQ57" s="14">
        <v>89.56</v>
      </c>
      <c r="BR57" s="14">
        <v>91.95</v>
      </c>
      <c r="BS57" s="14">
        <v>90.24</v>
      </c>
      <c r="BT57" s="10"/>
      <c r="BU57" s="14">
        <v>94.52</v>
      </c>
      <c r="BV57" s="14">
        <v>68.02</v>
      </c>
      <c r="BW57" s="14">
        <v>83.83</v>
      </c>
      <c r="BX57" s="14">
        <v>79.349999999999994</v>
      </c>
      <c r="BY57" s="14">
        <v>67.989999999999995</v>
      </c>
      <c r="BZ57" s="14">
        <v>87.25</v>
      </c>
      <c r="CA57" s="14">
        <v>93.63</v>
      </c>
      <c r="CB57" s="14">
        <v>99.54</v>
      </c>
      <c r="CC57" s="14">
        <v>114.75</v>
      </c>
      <c r="CD57" s="10"/>
      <c r="CE57" s="10"/>
      <c r="CF57" s="10"/>
      <c r="CG57" s="10"/>
      <c r="CH57" s="9" t="s">
        <v>51</v>
      </c>
      <c r="CI57" s="23" t="s">
        <v>51</v>
      </c>
      <c r="CJ57" s="23" t="s">
        <v>178</v>
      </c>
      <c r="CK57" s="14">
        <v>82.42</v>
      </c>
      <c r="CL57" s="14">
        <v>92.47</v>
      </c>
      <c r="CM57" s="14">
        <v>81.739999999999995</v>
      </c>
      <c r="CN57" s="14">
        <v>71.09</v>
      </c>
      <c r="CO57" s="14">
        <v>63.09</v>
      </c>
      <c r="CP57" s="14">
        <v>82.53</v>
      </c>
      <c r="CQ57" s="14">
        <v>86.38</v>
      </c>
      <c r="CR57" s="14">
        <v>81.19</v>
      </c>
      <c r="CS57" s="14">
        <v>88.96</v>
      </c>
      <c r="CT57" s="10"/>
      <c r="CU57" s="14">
        <v>94.3</v>
      </c>
      <c r="CV57" s="14">
        <v>97.33</v>
      </c>
      <c r="CW57" s="14">
        <v>93.24</v>
      </c>
      <c r="CX57" s="14">
        <v>90.45</v>
      </c>
      <c r="CY57" s="14">
        <v>85.58</v>
      </c>
      <c r="CZ57" s="14">
        <v>96.46</v>
      </c>
      <c r="DA57" s="14">
        <v>95.36</v>
      </c>
      <c r="DB57" s="14">
        <v>90.53</v>
      </c>
      <c r="DC57" s="14">
        <v>99.42</v>
      </c>
      <c r="DD57" s="10"/>
      <c r="DE57" s="14">
        <v>80.86</v>
      </c>
      <c r="DF57" s="14">
        <v>85.91</v>
      </c>
      <c r="DG57" s="14">
        <v>73.209999999999994</v>
      </c>
      <c r="DH57" s="14">
        <v>67.05</v>
      </c>
      <c r="DI57" s="14">
        <v>58.04</v>
      </c>
      <c r="DJ57" s="14">
        <v>75.52</v>
      </c>
      <c r="DK57" s="14">
        <v>79.7</v>
      </c>
      <c r="DL57" s="14">
        <v>69.13</v>
      </c>
      <c r="DM57" s="14">
        <v>80.03</v>
      </c>
      <c r="DO57" s="14">
        <v>72.11</v>
      </c>
      <c r="DP57" s="14">
        <v>94.18</v>
      </c>
      <c r="DQ57" s="14">
        <v>78.760000000000005</v>
      </c>
      <c r="DR57" s="14">
        <v>55.77</v>
      </c>
      <c r="DS57" s="14">
        <v>45.66</v>
      </c>
      <c r="DT57" s="14">
        <v>75.599999999999994</v>
      </c>
      <c r="DU57" s="14">
        <v>84.07</v>
      </c>
      <c r="DV57" s="14">
        <v>83.91</v>
      </c>
      <c r="DW57" s="14">
        <v>87.43</v>
      </c>
      <c r="DY57" s="11"/>
      <c r="DZ57" s="11"/>
      <c r="EK57"/>
    </row>
    <row r="58" spans="1:141" x14ac:dyDescent="0.2">
      <c r="A58" s="9" t="s">
        <v>306</v>
      </c>
      <c r="B58" s="23" t="s">
        <v>52</v>
      </c>
      <c r="C58" s="23" t="s">
        <v>179</v>
      </c>
      <c r="D58" s="14">
        <v>66.67</v>
      </c>
      <c r="E58" s="14">
        <v>70.67</v>
      </c>
      <c r="F58" s="14">
        <v>64.349999999999994</v>
      </c>
      <c r="G58" s="14">
        <v>62.11</v>
      </c>
      <c r="H58" s="14">
        <v>54.26</v>
      </c>
      <c r="I58" s="14">
        <v>68.36</v>
      </c>
      <c r="J58" s="14">
        <v>69.11</v>
      </c>
      <c r="K58" s="14">
        <v>64.28</v>
      </c>
      <c r="L58" s="14">
        <v>62.92</v>
      </c>
      <c r="M58" s="10"/>
      <c r="N58" s="14">
        <v>55.7</v>
      </c>
      <c r="O58" s="14">
        <v>68.77</v>
      </c>
      <c r="P58" s="14">
        <v>53.87</v>
      </c>
      <c r="Q58" s="14">
        <v>42.13</v>
      </c>
      <c r="R58" s="14">
        <v>39.729999999999997</v>
      </c>
      <c r="S58" s="14">
        <v>53.5</v>
      </c>
      <c r="T58" s="14">
        <v>49.83</v>
      </c>
      <c r="U58" s="14">
        <v>42.65</v>
      </c>
      <c r="V58" s="14">
        <v>45.58</v>
      </c>
      <c r="W58" s="10"/>
      <c r="X58" s="14">
        <v>72.91</v>
      </c>
      <c r="Y58" s="14">
        <v>79.63</v>
      </c>
      <c r="Z58" s="14">
        <v>59.14</v>
      </c>
      <c r="AA58" s="14">
        <v>52.64</v>
      </c>
      <c r="AB58" s="14">
        <v>44.56</v>
      </c>
      <c r="AC58" s="14">
        <v>68.459999999999994</v>
      </c>
      <c r="AD58" s="14">
        <v>60.5</v>
      </c>
      <c r="AE58" s="14">
        <v>47.72</v>
      </c>
      <c r="AF58" s="14">
        <v>47.09</v>
      </c>
      <c r="AG58" s="10"/>
      <c r="AH58" s="14">
        <v>38.49</v>
      </c>
      <c r="AI58" s="14">
        <v>57.91</v>
      </c>
      <c r="AJ58" s="14">
        <v>48.61</v>
      </c>
      <c r="AK58" s="14">
        <v>31.63</v>
      </c>
      <c r="AL58" s="14">
        <v>34.89</v>
      </c>
      <c r="AM58" s="14">
        <v>38.54</v>
      </c>
      <c r="AN58" s="14">
        <v>39.159999999999997</v>
      </c>
      <c r="AO58" s="14">
        <v>37.58</v>
      </c>
      <c r="AP58" s="14">
        <v>44.08</v>
      </c>
      <c r="AQ58" s="10"/>
      <c r="AR58" s="10"/>
      <c r="AS58" s="10"/>
      <c r="AT58" s="10"/>
      <c r="AU58" s="10"/>
      <c r="AV58" s="10"/>
      <c r="AW58" s="10"/>
      <c r="AX58" s="10"/>
      <c r="AY58" s="9" t="s">
        <v>306</v>
      </c>
      <c r="AZ58" s="23" t="s">
        <v>179</v>
      </c>
      <c r="BA58" s="14">
        <v>62.71</v>
      </c>
      <c r="BB58" s="14">
        <v>65.31</v>
      </c>
      <c r="BC58" s="14">
        <v>56.61</v>
      </c>
      <c r="BD58" s="14">
        <v>61.15</v>
      </c>
      <c r="BE58" s="14">
        <v>51.61</v>
      </c>
      <c r="BF58" s="14">
        <v>63.62</v>
      </c>
      <c r="BG58" s="14">
        <v>65.45</v>
      </c>
      <c r="BH58" s="14">
        <v>63.27</v>
      </c>
      <c r="BI58" s="14">
        <v>61.13</v>
      </c>
      <c r="BJ58" s="10"/>
      <c r="BK58" s="14">
        <v>72.709999999999994</v>
      </c>
      <c r="BL58" s="14">
        <v>79.48</v>
      </c>
      <c r="BM58" s="14">
        <v>66.09</v>
      </c>
      <c r="BN58" s="14">
        <v>68.010000000000005</v>
      </c>
      <c r="BO58" s="14">
        <v>59.22</v>
      </c>
      <c r="BP58" s="14">
        <v>70.12</v>
      </c>
      <c r="BQ58" s="14">
        <v>73.31</v>
      </c>
      <c r="BR58" s="14">
        <v>69.39</v>
      </c>
      <c r="BS58" s="14">
        <v>67.8</v>
      </c>
      <c r="BT58" s="10"/>
      <c r="BU58" s="14">
        <v>52.71</v>
      </c>
      <c r="BV58" s="14">
        <v>51.14</v>
      </c>
      <c r="BW58" s="14">
        <v>47.13</v>
      </c>
      <c r="BX58" s="14">
        <v>54.29</v>
      </c>
      <c r="BY58" s="14">
        <v>44</v>
      </c>
      <c r="BZ58" s="14">
        <v>57.12</v>
      </c>
      <c r="CA58" s="14">
        <v>57.6</v>
      </c>
      <c r="CB58" s="14">
        <v>57.16</v>
      </c>
      <c r="CC58" s="14">
        <v>54.46</v>
      </c>
      <c r="CD58" s="10"/>
      <c r="CE58" s="10"/>
      <c r="CF58" s="10"/>
      <c r="CG58" s="10"/>
      <c r="CH58" s="9" t="s">
        <v>306</v>
      </c>
      <c r="CI58" s="23" t="s">
        <v>52</v>
      </c>
      <c r="CJ58" s="23" t="s">
        <v>179</v>
      </c>
      <c r="CK58" s="14">
        <v>81.58</v>
      </c>
      <c r="CL58" s="14">
        <v>77.930000000000007</v>
      </c>
      <c r="CM58" s="14">
        <v>82.58</v>
      </c>
      <c r="CN58" s="14">
        <v>83.04</v>
      </c>
      <c r="CO58" s="14">
        <v>71.44</v>
      </c>
      <c r="CP58" s="14">
        <v>87.97</v>
      </c>
      <c r="CQ58" s="14">
        <v>92.04</v>
      </c>
      <c r="CR58" s="14">
        <v>86.92</v>
      </c>
      <c r="CS58" s="14">
        <v>82.03</v>
      </c>
      <c r="CT58" s="10"/>
      <c r="CU58" s="14">
        <v>91.7</v>
      </c>
      <c r="CV58" s="14">
        <v>88.95</v>
      </c>
      <c r="CW58" s="14">
        <v>86.44</v>
      </c>
      <c r="CX58" s="14">
        <v>84.5</v>
      </c>
      <c r="CY58" s="14">
        <v>81.28</v>
      </c>
      <c r="CZ58" s="14">
        <v>92.46</v>
      </c>
      <c r="DA58" s="14">
        <v>92.56</v>
      </c>
      <c r="DB58" s="14">
        <v>90.36</v>
      </c>
      <c r="DC58" s="14">
        <v>85.43</v>
      </c>
      <c r="DD58" s="10"/>
      <c r="DE58" s="14">
        <v>75.349999999999994</v>
      </c>
      <c r="DF58" s="14">
        <v>75.540000000000006</v>
      </c>
      <c r="DG58" s="14">
        <v>74.11</v>
      </c>
      <c r="DH58" s="14">
        <v>80.3</v>
      </c>
      <c r="DI58" s="14">
        <v>63.08</v>
      </c>
      <c r="DJ58" s="14">
        <v>81.03</v>
      </c>
      <c r="DK58" s="14">
        <v>80.86</v>
      </c>
      <c r="DL58" s="14">
        <v>73.62</v>
      </c>
      <c r="DM58" s="14">
        <v>74.150000000000006</v>
      </c>
      <c r="DO58" s="14">
        <v>77.709999999999994</v>
      </c>
      <c r="DP58" s="14">
        <v>69.319999999999993</v>
      </c>
      <c r="DQ58" s="14">
        <v>87.18</v>
      </c>
      <c r="DR58" s="14">
        <v>84.31</v>
      </c>
      <c r="DS58" s="14">
        <v>69.97</v>
      </c>
      <c r="DT58" s="14">
        <v>90.43</v>
      </c>
      <c r="DU58" s="14">
        <v>102.72</v>
      </c>
      <c r="DV58" s="14">
        <v>96.78</v>
      </c>
      <c r="DW58" s="14">
        <v>86.52</v>
      </c>
      <c r="DY58" s="11"/>
      <c r="DZ58" s="11"/>
      <c r="EK58"/>
    </row>
    <row r="59" spans="1:141" x14ac:dyDescent="0.2">
      <c r="A59" s="9" t="s">
        <v>53</v>
      </c>
      <c r="B59" s="23" t="s">
        <v>53</v>
      </c>
      <c r="C59" s="23" t="s">
        <v>180</v>
      </c>
      <c r="D59" s="14">
        <v>66.61</v>
      </c>
      <c r="E59" s="14">
        <v>82.7</v>
      </c>
      <c r="F59" s="14">
        <v>70.349999999999994</v>
      </c>
      <c r="G59" s="14">
        <v>66.81</v>
      </c>
      <c r="H59" s="14">
        <v>66.5</v>
      </c>
      <c r="I59" s="14">
        <v>91.77</v>
      </c>
      <c r="J59" s="14">
        <v>92.11</v>
      </c>
      <c r="K59" s="14">
        <v>87.48</v>
      </c>
      <c r="L59" s="14">
        <v>75.13</v>
      </c>
      <c r="M59" s="10"/>
      <c r="N59" s="14">
        <v>51.01</v>
      </c>
      <c r="O59" s="14">
        <v>88.18</v>
      </c>
      <c r="P59" s="14">
        <v>65.78</v>
      </c>
      <c r="Q59" s="14">
        <v>66.94</v>
      </c>
      <c r="R59" s="14">
        <v>65.010000000000005</v>
      </c>
      <c r="S59" s="14">
        <v>113.13</v>
      </c>
      <c r="T59" s="14">
        <v>103.76</v>
      </c>
      <c r="U59" s="14">
        <v>93.84</v>
      </c>
      <c r="V59" s="14">
        <v>49.03</v>
      </c>
      <c r="W59" s="10"/>
      <c r="X59" s="14">
        <v>62.26</v>
      </c>
      <c r="Y59" s="14">
        <v>90.76</v>
      </c>
      <c r="Z59" s="14">
        <v>65.040000000000006</v>
      </c>
      <c r="AA59" s="14">
        <v>77.83</v>
      </c>
      <c r="AB59" s="14">
        <v>45.89</v>
      </c>
      <c r="AC59" s="14">
        <v>162.6</v>
      </c>
      <c r="AD59" s="14">
        <v>161.84</v>
      </c>
      <c r="AE59" s="14">
        <v>148.65</v>
      </c>
      <c r="AF59" s="14">
        <v>61.73</v>
      </c>
      <c r="AG59" s="10"/>
      <c r="AH59" s="14">
        <v>39.770000000000003</v>
      </c>
      <c r="AI59" s="14">
        <v>85.6</v>
      </c>
      <c r="AJ59" s="14">
        <v>66.53</v>
      </c>
      <c r="AK59" s="14">
        <v>56.06</v>
      </c>
      <c r="AL59" s="14">
        <v>84.13</v>
      </c>
      <c r="AM59" s="14">
        <v>63.65</v>
      </c>
      <c r="AN59" s="14">
        <v>45.67</v>
      </c>
      <c r="AO59" s="14">
        <v>39.04</v>
      </c>
      <c r="AP59" s="14">
        <v>36.32</v>
      </c>
      <c r="AQ59" s="10"/>
      <c r="AR59" s="10"/>
      <c r="AS59" s="10"/>
      <c r="AT59" s="10"/>
      <c r="AU59" s="10"/>
      <c r="AV59" s="10"/>
      <c r="AW59" s="10"/>
      <c r="AX59" s="10"/>
      <c r="AY59" s="9" t="s">
        <v>53</v>
      </c>
      <c r="AZ59" s="23" t="s">
        <v>180</v>
      </c>
      <c r="BA59" s="14">
        <v>60.01</v>
      </c>
      <c r="BB59" s="14">
        <v>72.38</v>
      </c>
      <c r="BC59" s="14">
        <v>65.14</v>
      </c>
      <c r="BD59" s="14">
        <v>48.7</v>
      </c>
      <c r="BE59" s="14">
        <v>59.89</v>
      </c>
      <c r="BF59" s="14">
        <v>65.650000000000006</v>
      </c>
      <c r="BG59" s="14">
        <v>68.97</v>
      </c>
      <c r="BH59" s="14">
        <v>70.349999999999994</v>
      </c>
      <c r="BI59" s="14">
        <v>74.959999999999994</v>
      </c>
      <c r="BJ59" s="10"/>
      <c r="BK59" s="14">
        <v>73.989999999999995</v>
      </c>
      <c r="BL59" s="14">
        <v>89.84</v>
      </c>
      <c r="BM59" s="14">
        <v>74.98</v>
      </c>
      <c r="BN59" s="14">
        <v>53.26</v>
      </c>
      <c r="BO59" s="14">
        <v>70.27</v>
      </c>
      <c r="BP59" s="14">
        <v>65.930000000000007</v>
      </c>
      <c r="BQ59" s="14">
        <v>70.709999999999994</v>
      </c>
      <c r="BR59" s="14">
        <v>69.540000000000006</v>
      </c>
      <c r="BS59" s="14">
        <v>73.790000000000006</v>
      </c>
      <c r="BT59" s="10"/>
      <c r="BU59" s="14">
        <v>46.04</v>
      </c>
      <c r="BV59" s="14">
        <v>54.92</v>
      </c>
      <c r="BW59" s="14">
        <v>55.29</v>
      </c>
      <c r="BX59" s="14">
        <v>44.13</v>
      </c>
      <c r="BY59" s="14">
        <v>49.5</v>
      </c>
      <c r="BZ59" s="14">
        <v>65.36</v>
      </c>
      <c r="CA59" s="14">
        <v>67.23</v>
      </c>
      <c r="CB59" s="14">
        <v>71.150000000000006</v>
      </c>
      <c r="CC59" s="14">
        <v>76.12</v>
      </c>
      <c r="CD59" s="10"/>
      <c r="CE59" s="10"/>
      <c r="CF59" s="10"/>
      <c r="CG59" s="10"/>
      <c r="CH59" s="9" t="s">
        <v>53</v>
      </c>
      <c r="CI59" s="23" t="s">
        <v>53</v>
      </c>
      <c r="CJ59" s="23" t="s">
        <v>180</v>
      </c>
      <c r="CK59" s="14">
        <v>88.82</v>
      </c>
      <c r="CL59" s="14">
        <v>87.55</v>
      </c>
      <c r="CM59" s="14">
        <v>80.12</v>
      </c>
      <c r="CN59" s="14">
        <v>84.8</v>
      </c>
      <c r="CO59" s="14">
        <v>74.61</v>
      </c>
      <c r="CP59" s="14">
        <v>96.55</v>
      </c>
      <c r="CQ59" s="14">
        <v>103.6</v>
      </c>
      <c r="CR59" s="14">
        <v>98.25</v>
      </c>
      <c r="CS59" s="14">
        <v>101.4</v>
      </c>
      <c r="CT59" s="10"/>
      <c r="CU59" s="14">
        <v>88.83</v>
      </c>
      <c r="CV59" s="14">
        <v>86.92</v>
      </c>
      <c r="CW59" s="14">
        <v>89.07</v>
      </c>
      <c r="CX59" s="14">
        <v>91.62</v>
      </c>
      <c r="CY59" s="14">
        <v>85.08</v>
      </c>
      <c r="CZ59" s="14">
        <v>91.17</v>
      </c>
      <c r="DA59" s="14">
        <v>93.1</v>
      </c>
      <c r="DB59" s="14">
        <v>93.07</v>
      </c>
      <c r="DC59" s="14">
        <v>93.37</v>
      </c>
      <c r="DD59" s="10"/>
      <c r="DE59" s="14">
        <v>82.56</v>
      </c>
      <c r="DF59" s="14">
        <v>80.53</v>
      </c>
      <c r="DG59" s="14">
        <v>78.010000000000005</v>
      </c>
      <c r="DH59" s="14">
        <v>81.69</v>
      </c>
      <c r="DI59" s="14">
        <v>60.51</v>
      </c>
      <c r="DJ59" s="14">
        <v>95.11</v>
      </c>
      <c r="DK59" s="14">
        <v>100.46</v>
      </c>
      <c r="DL59" s="14">
        <v>92.31</v>
      </c>
      <c r="DM59" s="14">
        <v>99.53</v>
      </c>
      <c r="DO59" s="14">
        <v>95.07</v>
      </c>
      <c r="DP59" s="14">
        <v>95.21</v>
      </c>
      <c r="DQ59" s="14">
        <v>73.27</v>
      </c>
      <c r="DR59" s="14">
        <v>81.09</v>
      </c>
      <c r="DS59" s="14">
        <v>78.260000000000005</v>
      </c>
      <c r="DT59" s="14">
        <v>103.35</v>
      </c>
      <c r="DU59" s="14">
        <v>117.23</v>
      </c>
      <c r="DV59" s="14">
        <v>109.35</v>
      </c>
      <c r="DW59" s="14">
        <v>111.3</v>
      </c>
      <c r="DY59" s="11"/>
      <c r="DZ59" s="11"/>
      <c r="EK59"/>
    </row>
    <row r="60" spans="1:141" x14ac:dyDescent="0.2">
      <c r="A60" s="9" t="s">
        <v>54</v>
      </c>
      <c r="B60" s="23" t="s">
        <v>54</v>
      </c>
      <c r="C60" s="23" t="s">
        <v>181</v>
      </c>
      <c r="D60" s="14">
        <v>122.1</v>
      </c>
      <c r="E60" s="14">
        <v>100.24</v>
      </c>
      <c r="F60" s="14">
        <v>99.23</v>
      </c>
      <c r="G60" s="14">
        <v>100.25</v>
      </c>
      <c r="H60" s="14">
        <v>119.36</v>
      </c>
      <c r="I60" s="14">
        <v>123.28</v>
      </c>
      <c r="J60" s="14">
        <v>109.75</v>
      </c>
      <c r="K60" s="14">
        <v>103.77</v>
      </c>
      <c r="L60" s="14">
        <v>98.22</v>
      </c>
      <c r="M60" s="10"/>
      <c r="N60" s="14">
        <v>111.85</v>
      </c>
      <c r="O60" s="14">
        <v>109.14</v>
      </c>
      <c r="P60" s="14">
        <v>104.36</v>
      </c>
      <c r="Q60" s="14">
        <v>122.44</v>
      </c>
      <c r="R60" s="14">
        <v>158.74</v>
      </c>
      <c r="S60" s="14">
        <v>163.29</v>
      </c>
      <c r="T60" s="14">
        <v>125.13</v>
      </c>
      <c r="U60" s="14">
        <v>110.15</v>
      </c>
      <c r="V60" s="14">
        <v>97.27</v>
      </c>
      <c r="W60" s="10"/>
      <c r="X60" s="14">
        <v>145.1</v>
      </c>
      <c r="Y60" s="14">
        <v>118.19</v>
      </c>
      <c r="Z60" s="14">
        <v>121.33</v>
      </c>
      <c r="AA60" s="14">
        <v>195.92</v>
      </c>
      <c r="AB60" s="14">
        <v>216.78</v>
      </c>
      <c r="AC60" s="14">
        <v>239.51</v>
      </c>
      <c r="AD60" s="14">
        <v>182.76</v>
      </c>
      <c r="AE60" s="14">
        <v>163.49</v>
      </c>
      <c r="AF60" s="14">
        <v>135.26</v>
      </c>
      <c r="AG60" s="10"/>
      <c r="AH60" s="14">
        <v>78.61</v>
      </c>
      <c r="AI60" s="14">
        <v>100.09</v>
      </c>
      <c r="AJ60" s="14">
        <v>87.39</v>
      </c>
      <c r="AK60" s="14">
        <v>48.95</v>
      </c>
      <c r="AL60" s="14">
        <v>100.7</v>
      </c>
      <c r="AM60" s="14">
        <v>87.08</v>
      </c>
      <c r="AN60" s="14">
        <v>67.489999999999995</v>
      </c>
      <c r="AO60" s="14">
        <v>56.81</v>
      </c>
      <c r="AP60" s="14">
        <v>59.27</v>
      </c>
      <c r="AQ60" s="10"/>
      <c r="AR60" s="10"/>
      <c r="AS60" s="10"/>
      <c r="AT60" s="10"/>
      <c r="AU60" s="10"/>
      <c r="AV60" s="10"/>
      <c r="AW60" s="10"/>
      <c r="AX60" s="10"/>
      <c r="AY60" s="9" t="s">
        <v>54</v>
      </c>
      <c r="AZ60" s="23" t="s">
        <v>181</v>
      </c>
      <c r="BA60" s="14">
        <v>163.08000000000001</v>
      </c>
      <c r="BB60" s="14">
        <v>116.41</v>
      </c>
      <c r="BC60" s="14">
        <v>117.24</v>
      </c>
      <c r="BD60" s="14">
        <v>107.79</v>
      </c>
      <c r="BE60" s="14">
        <v>117.06</v>
      </c>
      <c r="BF60" s="14">
        <v>126.67</v>
      </c>
      <c r="BG60" s="14">
        <v>128.61000000000001</v>
      </c>
      <c r="BH60" s="14">
        <v>127.19</v>
      </c>
      <c r="BI60" s="14">
        <v>122.35</v>
      </c>
      <c r="BJ60" s="10"/>
      <c r="BK60" s="14">
        <v>112.45</v>
      </c>
      <c r="BL60" s="14">
        <v>108.45</v>
      </c>
      <c r="BM60" s="14">
        <v>111.47</v>
      </c>
      <c r="BN60" s="14">
        <v>88.3</v>
      </c>
      <c r="BO60" s="14">
        <v>93.33</v>
      </c>
      <c r="BP60" s="14">
        <v>112.35</v>
      </c>
      <c r="BQ60" s="14">
        <v>113.93</v>
      </c>
      <c r="BR60" s="14">
        <v>113.31</v>
      </c>
      <c r="BS60" s="14">
        <v>99.92</v>
      </c>
      <c r="BT60" s="10"/>
      <c r="BU60" s="14">
        <v>213.71</v>
      </c>
      <c r="BV60" s="14">
        <v>124.37</v>
      </c>
      <c r="BW60" s="14">
        <v>123.01</v>
      </c>
      <c r="BX60" s="14">
        <v>127.28</v>
      </c>
      <c r="BY60" s="14">
        <v>140.79</v>
      </c>
      <c r="BZ60" s="14">
        <v>140.97999999999999</v>
      </c>
      <c r="CA60" s="14">
        <v>143.28</v>
      </c>
      <c r="CB60" s="14">
        <v>141.07</v>
      </c>
      <c r="CC60" s="14">
        <v>144.79</v>
      </c>
      <c r="CD60" s="10"/>
      <c r="CE60" s="10"/>
      <c r="CF60" s="10"/>
      <c r="CG60" s="10"/>
      <c r="CH60" s="9" t="s">
        <v>54</v>
      </c>
      <c r="CI60" s="23" t="s">
        <v>54</v>
      </c>
      <c r="CJ60" s="23" t="s">
        <v>181</v>
      </c>
      <c r="CK60" s="14">
        <v>91.36</v>
      </c>
      <c r="CL60" s="14">
        <v>75.17</v>
      </c>
      <c r="CM60" s="14">
        <v>76.09</v>
      </c>
      <c r="CN60" s="14">
        <v>70.53</v>
      </c>
      <c r="CO60" s="14">
        <v>82.28</v>
      </c>
      <c r="CP60" s="14">
        <v>79.88</v>
      </c>
      <c r="CQ60" s="14">
        <v>75.53</v>
      </c>
      <c r="CR60" s="14">
        <v>73.97</v>
      </c>
      <c r="CS60" s="14">
        <v>75.05</v>
      </c>
      <c r="CT60" s="10"/>
      <c r="CU60" s="14">
        <v>99.98</v>
      </c>
      <c r="CV60" s="14">
        <v>91.14</v>
      </c>
      <c r="CW60" s="14">
        <v>94.48</v>
      </c>
      <c r="CX60" s="14">
        <v>97.77</v>
      </c>
      <c r="CY60" s="14">
        <v>103.84</v>
      </c>
      <c r="CZ60" s="14">
        <v>101.03</v>
      </c>
      <c r="DA60" s="14">
        <v>103.23</v>
      </c>
      <c r="DB60" s="14">
        <v>101.31</v>
      </c>
      <c r="DC60" s="14">
        <v>101.38</v>
      </c>
      <c r="DD60" s="10"/>
      <c r="DE60" s="14">
        <v>93.02</v>
      </c>
      <c r="DF60" s="14">
        <v>81.349999999999994</v>
      </c>
      <c r="DG60" s="14">
        <v>65.97</v>
      </c>
      <c r="DH60" s="14">
        <v>64.84</v>
      </c>
      <c r="DI60" s="14">
        <v>85.56</v>
      </c>
      <c r="DJ60" s="14">
        <v>77.98</v>
      </c>
      <c r="DK60" s="14">
        <v>71.349999999999994</v>
      </c>
      <c r="DL60" s="14">
        <v>71.540000000000006</v>
      </c>
      <c r="DM60" s="14">
        <v>74.25</v>
      </c>
      <c r="DO60" s="14">
        <v>81.08</v>
      </c>
      <c r="DP60" s="14">
        <v>53.03</v>
      </c>
      <c r="DQ60" s="14">
        <v>67.819999999999993</v>
      </c>
      <c r="DR60" s="14">
        <v>48.99</v>
      </c>
      <c r="DS60" s="14">
        <v>57.42</v>
      </c>
      <c r="DT60" s="14">
        <v>60.62</v>
      </c>
      <c r="DU60" s="14">
        <v>52</v>
      </c>
      <c r="DV60" s="14">
        <v>49.06</v>
      </c>
      <c r="DW60" s="14">
        <v>49.52</v>
      </c>
      <c r="DY60" s="11"/>
      <c r="DZ60" s="11"/>
      <c r="EK60"/>
    </row>
    <row r="61" spans="1:141" x14ac:dyDescent="0.2">
      <c r="A61" s="9" t="s">
        <v>55</v>
      </c>
      <c r="B61" s="23" t="s">
        <v>55</v>
      </c>
      <c r="C61" s="23" t="s">
        <v>182</v>
      </c>
      <c r="D61" s="14">
        <v>111.51</v>
      </c>
      <c r="E61" s="14">
        <v>111.86</v>
      </c>
      <c r="F61" s="14">
        <v>108.83</v>
      </c>
      <c r="G61" s="14">
        <v>104.03</v>
      </c>
      <c r="H61" s="14">
        <v>108.12</v>
      </c>
      <c r="I61" s="14">
        <v>95.85</v>
      </c>
      <c r="J61" s="14">
        <v>94.11</v>
      </c>
      <c r="K61" s="14">
        <v>100.65</v>
      </c>
      <c r="L61" s="14">
        <v>112.61</v>
      </c>
      <c r="M61" s="10"/>
      <c r="N61" s="14">
        <v>113.71</v>
      </c>
      <c r="O61" s="14">
        <v>104.17</v>
      </c>
      <c r="P61" s="14">
        <v>98.28</v>
      </c>
      <c r="Q61" s="14">
        <v>91.96</v>
      </c>
      <c r="R61" s="14">
        <v>86.22</v>
      </c>
      <c r="S61" s="14">
        <v>80.540000000000006</v>
      </c>
      <c r="T61" s="14">
        <v>73.849999999999994</v>
      </c>
      <c r="U61" s="14">
        <v>82.3</v>
      </c>
      <c r="V61" s="14">
        <v>92.15</v>
      </c>
      <c r="W61" s="10"/>
      <c r="X61" s="14">
        <v>115.17</v>
      </c>
      <c r="Y61" s="14">
        <v>98.83</v>
      </c>
      <c r="Z61" s="14">
        <v>97.91</v>
      </c>
      <c r="AA61" s="14">
        <v>94.33</v>
      </c>
      <c r="AB61" s="14">
        <v>70.95</v>
      </c>
      <c r="AC61" s="14">
        <v>83</v>
      </c>
      <c r="AD61" s="14">
        <v>67.099999999999994</v>
      </c>
      <c r="AE61" s="14">
        <v>76.680000000000007</v>
      </c>
      <c r="AF61" s="14">
        <v>82.91</v>
      </c>
      <c r="AG61" s="10"/>
      <c r="AH61" s="14">
        <v>112.26</v>
      </c>
      <c r="AI61" s="14">
        <v>109.51</v>
      </c>
      <c r="AJ61" s="14">
        <v>98.64</v>
      </c>
      <c r="AK61" s="14">
        <v>89.59</v>
      </c>
      <c r="AL61" s="14">
        <v>101.49</v>
      </c>
      <c r="AM61" s="14">
        <v>78.08</v>
      </c>
      <c r="AN61" s="14">
        <v>80.59</v>
      </c>
      <c r="AO61" s="14">
        <v>87.93</v>
      </c>
      <c r="AP61" s="14">
        <v>101.4</v>
      </c>
      <c r="AQ61" s="10"/>
      <c r="AR61" s="10"/>
      <c r="AS61" s="10"/>
      <c r="AT61" s="10"/>
      <c r="AU61" s="10"/>
      <c r="AV61" s="10"/>
      <c r="AW61" s="10"/>
      <c r="AX61" s="10"/>
      <c r="AY61" s="9" t="s">
        <v>55</v>
      </c>
      <c r="AZ61" s="23" t="s">
        <v>182</v>
      </c>
      <c r="BA61" s="14">
        <v>121.57</v>
      </c>
      <c r="BB61" s="14">
        <v>129.72999999999999</v>
      </c>
      <c r="BC61" s="14">
        <v>132.03</v>
      </c>
      <c r="BD61" s="14">
        <v>127.5</v>
      </c>
      <c r="BE61" s="14">
        <v>133.93</v>
      </c>
      <c r="BF61" s="14">
        <v>113.26</v>
      </c>
      <c r="BG61" s="14">
        <v>122.38</v>
      </c>
      <c r="BH61" s="14">
        <v>130.16999999999999</v>
      </c>
      <c r="BI61" s="14">
        <v>143</v>
      </c>
      <c r="BJ61" s="10"/>
      <c r="BK61" s="14">
        <v>108.62</v>
      </c>
      <c r="BL61" s="14">
        <v>127.89</v>
      </c>
      <c r="BM61" s="14">
        <v>116.52</v>
      </c>
      <c r="BN61" s="14">
        <v>108.07</v>
      </c>
      <c r="BO61" s="14">
        <v>104.71</v>
      </c>
      <c r="BP61" s="14">
        <v>94.4</v>
      </c>
      <c r="BQ61" s="14">
        <v>107.28</v>
      </c>
      <c r="BR61" s="14">
        <v>104.12</v>
      </c>
      <c r="BS61" s="14">
        <v>110.81</v>
      </c>
      <c r="BT61" s="10"/>
      <c r="BU61" s="14">
        <v>134.51</v>
      </c>
      <c r="BV61" s="14">
        <v>131.56</v>
      </c>
      <c r="BW61" s="14">
        <v>147.54</v>
      </c>
      <c r="BX61" s="14">
        <v>146.93</v>
      </c>
      <c r="BY61" s="14">
        <v>163.13999999999999</v>
      </c>
      <c r="BZ61" s="14">
        <v>132.12</v>
      </c>
      <c r="CA61" s="14">
        <v>137.47999999999999</v>
      </c>
      <c r="CB61" s="14">
        <v>156.22</v>
      </c>
      <c r="CC61" s="14">
        <v>175.18</v>
      </c>
      <c r="CD61" s="10"/>
      <c r="CE61" s="10"/>
      <c r="CF61" s="10"/>
      <c r="CG61" s="10"/>
      <c r="CH61" s="9" t="s">
        <v>55</v>
      </c>
      <c r="CI61" s="23" t="s">
        <v>55</v>
      </c>
      <c r="CJ61" s="23" t="s">
        <v>182</v>
      </c>
      <c r="CK61" s="14">
        <v>99.25</v>
      </c>
      <c r="CL61" s="14">
        <v>101.7</v>
      </c>
      <c r="CM61" s="14">
        <v>96.18</v>
      </c>
      <c r="CN61" s="14">
        <v>92.64</v>
      </c>
      <c r="CO61" s="14">
        <v>104.21</v>
      </c>
      <c r="CP61" s="14">
        <v>93.76</v>
      </c>
      <c r="CQ61" s="14">
        <v>86.09</v>
      </c>
      <c r="CR61" s="14">
        <v>89.49</v>
      </c>
      <c r="CS61" s="14">
        <v>102.69</v>
      </c>
      <c r="CT61" s="10"/>
      <c r="CU61" s="14">
        <v>94.73</v>
      </c>
      <c r="CV61" s="14">
        <v>96.44</v>
      </c>
      <c r="CW61" s="14">
        <v>101.76</v>
      </c>
      <c r="CX61" s="14">
        <v>99.78</v>
      </c>
      <c r="CY61" s="14">
        <v>106.37</v>
      </c>
      <c r="CZ61" s="14">
        <v>94.96</v>
      </c>
      <c r="DA61" s="14">
        <v>90.61</v>
      </c>
      <c r="DB61" s="14">
        <v>99.11</v>
      </c>
      <c r="DC61" s="14">
        <v>103.36</v>
      </c>
      <c r="DD61" s="10"/>
      <c r="DE61" s="14">
        <v>107.8</v>
      </c>
      <c r="DF61" s="14">
        <v>107.19</v>
      </c>
      <c r="DG61" s="14">
        <v>99.24</v>
      </c>
      <c r="DH61" s="14">
        <v>97.18</v>
      </c>
      <c r="DI61" s="14">
        <v>104.08</v>
      </c>
      <c r="DJ61" s="14">
        <v>95.62</v>
      </c>
      <c r="DK61" s="14">
        <v>82.7</v>
      </c>
      <c r="DL61" s="14">
        <v>84.29</v>
      </c>
      <c r="DM61" s="14">
        <v>109.59</v>
      </c>
      <c r="DO61" s="14">
        <v>95.23</v>
      </c>
      <c r="DP61" s="14">
        <v>101.46</v>
      </c>
      <c r="DQ61" s="14">
        <v>87.56</v>
      </c>
      <c r="DR61" s="14">
        <v>80.959999999999994</v>
      </c>
      <c r="DS61" s="14">
        <v>102.19</v>
      </c>
      <c r="DT61" s="14">
        <v>90.7</v>
      </c>
      <c r="DU61" s="14">
        <v>84.96</v>
      </c>
      <c r="DV61" s="14">
        <v>85.07</v>
      </c>
      <c r="DW61" s="14">
        <v>95.12</v>
      </c>
      <c r="DY61" s="11"/>
      <c r="DZ61" s="11"/>
      <c r="EK61"/>
    </row>
    <row r="62" spans="1:141" x14ac:dyDescent="0.2">
      <c r="A62" s="9" t="s">
        <v>56</v>
      </c>
      <c r="B62" s="23" t="s">
        <v>56</v>
      </c>
      <c r="C62" s="23" t="s">
        <v>183</v>
      </c>
      <c r="D62" s="14">
        <v>140.69999999999999</v>
      </c>
      <c r="E62" s="14">
        <v>116.41</v>
      </c>
      <c r="F62" s="14">
        <v>125.74</v>
      </c>
      <c r="G62" s="14">
        <v>104.11</v>
      </c>
      <c r="H62" s="14">
        <v>114.94</v>
      </c>
      <c r="I62" s="14">
        <v>111.27</v>
      </c>
      <c r="J62" s="14">
        <v>111.06</v>
      </c>
      <c r="K62" s="14">
        <v>112.15</v>
      </c>
      <c r="L62" s="14">
        <v>118.38</v>
      </c>
      <c r="M62" s="10"/>
      <c r="N62" s="14">
        <v>129.91</v>
      </c>
      <c r="O62" s="14">
        <v>116.55</v>
      </c>
      <c r="P62" s="14">
        <v>116.52</v>
      </c>
      <c r="Q62" s="14">
        <v>83.1</v>
      </c>
      <c r="R62" s="14">
        <v>105.79</v>
      </c>
      <c r="S62" s="14">
        <v>102.76</v>
      </c>
      <c r="T62" s="14">
        <v>94.33</v>
      </c>
      <c r="U62" s="14">
        <v>87.52</v>
      </c>
      <c r="V62" s="14">
        <v>84.56</v>
      </c>
      <c r="W62" s="10"/>
      <c r="X62" s="14">
        <v>148.38</v>
      </c>
      <c r="Y62" s="14">
        <v>115.29</v>
      </c>
      <c r="Z62" s="14">
        <v>110.22</v>
      </c>
      <c r="AA62" s="14">
        <v>86.45</v>
      </c>
      <c r="AB62" s="14">
        <v>78.239999999999995</v>
      </c>
      <c r="AC62" s="14">
        <v>86.46</v>
      </c>
      <c r="AD62" s="14">
        <v>87.22</v>
      </c>
      <c r="AE62" s="14">
        <v>94.54</v>
      </c>
      <c r="AF62" s="14">
        <v>85.29</v>
      </c>
      <c r="AG62" s="10"/>
      <c r="AH62" s="14">
        <v>111.44</v>
      </c>
      <c r="AI62" s="14">
        <v>117.82</v>
      </c>
      <c r="AJ62" s="14">
        <v>122.83</v>
      </c>
      <c r="AK62" s="14">
        <v>79.760000000000005</v>
      </c>
      <c r="AL62" s="14">
        <v>133.33000000000001</v>
      </c>
      <c r="AM62" s="14">
        <v>119.07</v>
      </c>
      <c r="AN62" s="14">
        <v>101.44</v>
      </c>
      <c r="AO62" s="14">
        <v>80.510000000000005</v>
      </c>
      <c r="AP62" s="14">
        <v>83.82</v>
      </c>
      <c r="AQ62" s="10"/>
      <c r="AR62" s="10"/>
      <c r="AS62" s="10"/>
      <c r="AT62" s="10"/>
      <c r="AU62" s="10"/>
      <c r="AV62" s="10"/>
      <c r="AW62" s="10"/>
      <c r="AX62" s="10"/>
      <c r="AY62" s="9" t="s">
        <v>56</v>
      </c>
      <c r="AZ62" s="23" t="s">
        <v>183</v>
      </c>
      <c r="BA62" s="14">
        <v>157.19</v>
      </c>
      <c r="BB62" s="14">
        <v>127.71</v>
      </c>
      <c r="BC62" s="14">
        <v>141.57</v>
      </c>
      <c r="BD62" s="14">
        <v>122.83</v>
      </c>
      <c r="BE62" s="14">
        <v>133.79</v>
      </c>
      <c r="BF62" s="14">
        <v>130.38</v>
      </c>
      <c r="BG62" s="14">
        <v>138.16</v>
      </c>
      <c r="BH62" s="14">
        <v>146.35</v>
      </c>
      <c r="BI62" s="14">
        <v>155.22</v>
      </c>
      <c r="BJ62" s="10"/>
      <c r="BK62" s="14">
        <v>129.88999999999999</v>
      </c>
      <c r="BL62" s="14">
        <v>107.67</v>
      </c>
      <c r="BM62" s="14">
        <v>130.80000000000001</v>
      </c>
      <c r="BN62" s="14">
        <v>100.51</v>
      </c>
      <c r="BO62" s="14">
        <v>102.06</v>
      </c>
      <c r="BP62" s="14">
        <v>98.78</v>
      </c>
      <c r="BQ62" s="14">
        <v>104</v>
      </c>
      <c r="BR62" s="14">
        <v>113.08</v>
      </c>
      <c r="BS62" s="14">
        <v>120.05</v>
      </c>
      <c r="BT62" s="10"/>
      <c r="BU62" s="14">
        <v>184.48</v>
      </c>
      <c r="BV62" s="14">
        <v>147.74</v>
      </c>
      <c r="BW62" s="14">
        <v>152.34</v>
      </c>
      <c r="BX62" s="14">
        <v>145.15</v>
      </c>
      <c r="BY62" s="14">
        <v>165.52</v>
      </c>
      <c r="BZ62" s="14">
        <v>161.97999999999999</v>
      </c>
      <c r="CA62" s="14">
        <v>172.31</v>
      </c>
      <c r="CB62" s="14">
        <v>179.62</v>
      </c>
      <c r="CC62" s="14">
        <v>190.4</v>
      </c>
      <c r="CD62" s="10"/>
      <c r="CE62" s="10"/>
      <c r="CF62" s="10"/>
      <c r="CG62" s="10"/>
      <c r="CH62" s="9" t="s">
        <v>56</v>
      </c>
      <c r="CI62" s="23" t="s">
        <v>56</v>
      </c>
      <c r="CJ62" s="23" t="s">
        <v>183</v>
      </c>
      <c r="CK62" s="14">
        <v>135</v>
      </c>
      <c r="CL62" s="14">
        <v>104.97</v>
      </c>
      <c r="CM62" s="14">
        <v>119.12</v>
      </c>
      <c r="CN62" s="14">
        <v>106.4</v>
      </c>
      <c r="CO62" s="14">
        <v>105.25</v>
      </c>
      <c r="CP62" s="14">
        <v>100.68</v>
      </c>
      <c r="CQ62" s="14">
        <v>100.7</v>
      </c>
      <c r="CR62" s="14">
        <v>102.58</v>
      </c>
      <c r="CS62" s="14">
        <v>115.35</v>
      </c>
      <c r="CT62" s="10"/>
      <c r="CU62" s="14">
        <v>110.02</v>
      </c>
      <c r="CV62" s="14">
        <v>102.98</v>
      </c>
      <c r="CW62" s="14">
        <v>108.85</v>
      </c>
      <c r="CX62" s="14">
        <v>105.75</v>
      </c>
      <c r="CY62" s="14">
        <v>108.02</v>
      </c>
      <c r="CZ62" s="14">
        <v>109.04</v>
      </c>
      <c r="DA62" s="14">
        <v>112.63</v>
      </c>
      <c r="DB62" s="14">
        <v>112.28</v>
      </c>
      <c r="DC62" s="14">
        <v>112</v>
      </c>
      <c r="DD62" s="10"/>
      <c r="DE62" s="14">
        <v>135.15</v>
      </c>
      <c r="DF62" s="14">
        <v>107.16</v>
      </c>
      <c r="DG62" s="14">
        <v>126.43</v>
      </c>
      <c r="DH62" s="14">
        <v>107.5</v>
      </c>
      <c r="DI62" s="14">
        <v>107.19</v>
      </c>
      <c r="DJ62" s="14">
        <v>106.33</v>
      </c>
      <c r="DK62" s="14">
        <v>98.34</v>
      </c>
      <c r="DL62" s="14">
        <v>99.91</v>
      </c>
      <c r="DM62" s="14">
        <v>115.82</v>
      </c>
      <c r="DO62" s="14">
        <v>159.85</v>
      </c>
      <c r="DP62" s="14">
        <v>104.76</v>
      </c>
      <c r="DQ62" s="14">
        <v>122.07</v>
      </c>
      <c r="DR62" s="14">
        <v>105.94</v>
      </c>
      <c r="DS62" s="14">
        <v>100.55</v>
      </c>
      <c r="DT62" s="14">
        <v>86.67</v>
      </c>
      <c r="DU62" s="14">
        <v>91.13</v>
      </c>
      <c r="DV62" s="14">
        <v>95.54</v>
      </c>
      <c r="DW62" s="14">
        <v>118.21</v>
      </c>
      <c r="DY62" s="11"/>
      <c r="DZ62" s="11"/>
      <c r="EK62"/>
    </row>
    <row r="63" spans="1:141" x14ac:dyDescent="0.2">
      <c r="A63" s="9" t="s">
        <v>57</v>
      </c>
      <c r="B63" s="23" t="s">
        <v>57</v>
      </c>
      <c r="C63" s="23" t="s">
        <v>184</v>
      </c>
      <c r="D63" s="14">
        <v>108.12</v>
      </c>
      <c r="E63" s="14">
        <v>104.54</v>
      </c>
      <c r="F63" s="14">
        <v>92.4</v>
      </c>
      <c r="G63" s="14">
        <v>92.44</v>
      </c>
      <c r="H63" s="14">
        <v>83.55</v>
      </c>
      <c r="I63" s="14">
        <v>86.39</v>
      </c>
      <c r="J63" s="14">
        <v>94.87</v>
      </c>
      <c r="K63" s="14">
        <v>96.35</v>
      </c>
      <c r="L63" s="14">
        <v>98.26</v>
      </c>
      <c r="M63" s="10"/>
      <c r="N63" s="14">
        <v>91.67</v>
      </c>
      <c r="O63" s="14">
        <v>88.93</v>
      </c>
      <c r="P63" s="14">
        <v>82.21</v>
      </c>
      <c r="Q63" s="14">
        <v>82.87</v>
      </c>
      <c r="R63" s="14">
        <v>67.02</v>
      </c>
      <c r="S63" s="14">
        <v>59.51</v>
      </c>
      <c r="T63" s="14">
        <v>67.8</v>
      </c>
      <c r="U63" s="14">
        <v>77.91</v>
      </c>
      <c r="V63" s="14">
        <v>74.67</v>
      </c>
      <c r="W63" s="10"/>
      <c r="X63" s="14">
        <v>91.74</v>
      </c>
      <c r="Y63" s="14">
        <v>90.34</v>
      </c>
      <c r="Z63" s="14">
        <v>82.48</v>
      </c>
      <c r="AA63" s="14">
        <v>81.13</v>
      </c>
      <c r="AB63" s="14">
        <v>57.48</v>
      </c>
      <c r="AC63" s="14">
        <v>68.849999999999994</v>
      </c>
      <c r="AD63" s="14">
        <v>75.61</v>
      </c>
      <c r="AE63" s="14">
        <v>74.38</v>
      </c>
      <c r="AF63" s="14">
        <v>59.85</v>
      </c>
      <c r="AG63" s="10"/>
      <c r="AH63" s="14">
        <v>91.61</v>
      </c>
      <c r="AI63" s="14">
        <v>87.52</v>
      </c>
      <c r="AJ63" s="14">
        <v>81.95</v>
      </c>
      <c r="AK63" s="14">
        <v>84.6</v>
      </c>
      <c r="AL63" s="14">
        <v>76.56</v>
      </c>
      <c r="AM63" s="14">
        <v>50.17</v>
      </c>
      <c r="AN63" s="14">
        <v>59.99</v>
      </c>
      <c r="AO63" s="14">
        <v>81.44</v>
      </c>
      <c r="AP63" s="14">
        <v>89.49</v>
      </c>
      <c r="AQ63" s="10"/>
      <c r="AR63" s="10"/>
      <c r="AS63" s="10"/>
      <c r="AT63" s="10"/>
      <c r="AU63" s="10"/>
      <c r="AV63" s="10"/>
      <c r="AW63" s="10"/>
      <c r="AX63" s="10"/>
      <c r="AY63" s="9" t="s">
        <v>57</v>
      </c>
      <c r="AZ63" s="23" t="s">
        <v>184</v>
      </c>
      <c r="BA63" s="14">
        <v>116.69</v>
      </c>
      <c r="BB63" s="14">
        <v>123.72</v>
      </c>
      <c r="BC63" s="14">
        <v>100.71</v>
      </c>
      <c r="BD63" s="14">
        <v>100.81</v>
      </c>
      <c r="BE63" s="14">
        <v>97.52</v>
      </c>
      <c r="BF63" s="14">
        <v>109.41</v>
      </c>
      <c r="BG63" s="14">
        <v>130.16999999999999</v>
      </c>
      <c r="BH63" s="14">
        <v>125.68</v>
      </c>
      <c r="BI63" s="14">
        <v>123.52</v>
      </c>
      <c r="BJ63" s="10"/>
      <c r="BK63" s="14">
        <v>106.51</v>
      </c>
      <c r="BL63" s="14">
        <v>125.36</v>
      </c>
      <c r="BM63" s="14">
        <v>104.93</v>
      </c>
      <c r="BN63" s="14">
        <v>82.4</v>
      </c>
      <c r="BO63" s="14">
        <v>96.48</v>
      </c>
      <c r="BP63" s="14">
        <v>105.94</v>
      </c>
      <c r="BQ63" s="14">
        <v>121.73</v>
      </c>
      <c r="BR63" s="14">
        <v>108.45</v>
      </c>
      <c r="BS63" s="14">
        <v>102.28</v>
      </c>
      <c r="BT63" s="10"/>
      <c r="BU63" s="14">
        <v>126.87</v>
      </c>
      <c r="BV63" s="14">
        <v>122.09</v>
      </c>
      <c r="BW63" s="14">
        <v>96.48</v>
      </c>
      <c r="BX63" s="14">
        <v>119.22</v>
      </c>
      <c r="BY63" s="14">
        <v>98.55</v>
      </c>
      <c r="BZ63" s="14">
        <v>112.88</v>
      </c>
      <c r="CA63" s="14">
        <v>138.61000000000001</v>
      </c>
      <c r="CB63" s="14">
        <v>142.91999999999999</v>
      </c>
      <c r="CC63" s="14">
        <v>144.76</v>
      </c>
      <c r="CD63" s="10"/>
      <c r="CE63" s="10"/>
      <c r="CF63" s="10"/>
      <c r="CG63" s="10"/>
      <c r="CH63" s="9" t="s">
        <v>57</v>
      </c>
      <c r="CI63" s="23" t="s">
        <v>57</v>
      </c>
      <c r="CJ63" s="23" t="s">
        <v>184</v>
      </c>
      <c r="CK63" s="14">
        <v>115.99</v>
      </c>
      <c r="CL63" s="14">
        <v>100.98</v>
      </c>
      <c r="CM63" s="14">
        <v>94.27</v>
      </c>
      <c r="CN63" s="14">
        <v>93.63</v>
      </c>
      <c r="CO63" s="14">
        <v>86.11</v>
      </c>
      <c r="CP63" s="14">
        <v>90.25</v>
      </c>
      <c r="CQ63" s="14">
        <v>86.64</v>
      </c>
      <c r="CR63" s="14">
        <v>85.46</v>
      </c>
      <c r="CS63" s="14">
        <v>96.6</v>
      </c>
      <c r="CT63" s="10"/>
      <c r="CU63" s="14">
        <v>105.82</v>
      </c>
      <c r="CV63" s="14">
        <v>95.36</v>
      </c>
      <c r="CW63" s="14">
        <v>89.91</v>
      </c>
      <c r="CX63" s="14">
        <v>87.66</v>
      </c>
      <c r="CY63" s="14">
        <v>92.93</v>
      </c>
      <c r="CZ63" s="14">
        <v>94.14</v>
      </c>
      <c r="DA63" s="14">
        <v>97.19</v>
      </c>
      <c r="DB63" s="14">
        <v>100.62</v>
      </c>
      <c r="DC63" s="14">
        <v>102.73</v>
      </c>
      <c r="DD63" s="10"/>
      <c r="DE63" s="14">
        <v>124.31</v>
      </c>
      <c r="DF63" s="14">
        <v>109.18</v>
      </c>
      <c r="DG63" s="14">
        <v>94.02</v>
      </c>
      <c r="DH63" s="14">
        <v>92.94</v>
      </c>
      <c r="DI63" s="14">
        <v>95.46</v>
      </c>
      <c r="DJ63" s="14">
        <v>95.26</v>
      </c>
      <c r="DK63" s="14">
        <v>87.3</v>
      </c>
      <c r="DL63" s="14">
        <v>87.08</v>
      </c>
      <c r="DM63" s="14">
        <v>98.91</v>
      </c>
      <c r="DO63" s="14">
        <v>117.85</v>
      </c>
      <c r="DP63" s="14">
        <v>98.39</v>
      </c>
      <c r="DQ63" s="14">
        <v>98.87</v>
      </c>
      <c r="DR63" s="14">
        <v>100.28</v>
      </c>
      <c r="DS63" s="14">
        <v>69.930000000000007</v>
      </c>
      <c r="DT63" s="14">
        <v>81.34</v>
      </c>
      <c r="DU63" s="14">
        <v>75.42</v>
      </c>
      <c r="DV63" s="14">
        <v>68.69</v>
      </c>
      <c r="DW63" s="14">
        <v>88.15</v>
      </c>
      <c r="DY63" s="11"/>
      <c r="DZ63" s="11"/>
      <c r="EK63"/>
    </row>
    <row r="64" spans="1:141" x14ac:dyDescent="0.2">
      <c r="A64" s="9" t="s">
        <v>58</v>
      </c>
      <c r="B64" s="23" t="s">
        <v>58</v>
      </c>
      <c r="C64" s="23" t="s">
        <v>185</v>
      </c>
      <c r="D64" s="14">
        <v>104.17</v>
      </c>
      <c r="E64" s="14">
        <v>101.16</v>
      </c>
      <c r="F64" s="14">
        <v>101.32</v>
      </c>
      <c r="G64" s="14">
        <v>82.51</v>
      </c>
      <c r="H64" s="14">
        <v>78.959999999999994</v>
      </c>
      <c r="I64" s="14">
        <v>76.8</v>
      </c>
      <c r="J64" s="14">
        <v>77.45</v>
      </c>
      <c r="K64" s="14">
        <v>88.35</v>
      </c>
      <c r="L64" s="14">
        <v>95.22</v>
      </c>
      <c r="M64" s="10"/>
      <c r="N64" s="14">
        <v>97.27</v>
      </c>
      <c r="O64" s="14">
        <v>101.92</v>
      </c>
      <c r="P64" s="14">
        <v>82.88</v>
      </c>
      <c r="Q64" s="14">
        <v>67.31</v>
      </c>
      <c r="R64" s="14">
        <v>55.6</v>
      </c>
      <c r="S64" s="14">
        <v>54.1</v>
      </c>
      <c r="T64" s="14">
        <v>48.47</v>
      </c>
      <c r="U64" s="14">
        <v>65.430000000000007</v>
      </c>
      <c r="V64" s="14">
        <v>79.180000000000007</v>
      </c>
      <c r="W64" s="10"/>
      <c r="X64" s="14">
        <v>106.64</v>
      </c>
      <c r="Y64" s="14">
        <v>104.93</v>
      </c>
      <c r="Z64" s="14">
        <v>82.31</v>
      </c>
      <c r="AA64" s="14">
        <v>64.69</v>
      </c>
      <c r="AB64" s="14">
        <v>52.73</v>
      </c>
      <c r="AC64" s="14">
        <v>55.31</v>
      </c>
      <c r="AD64" s="14">
        <v>49.85</v>
      </c>
      <c r="AE64" s="14">
        <v>49.04</v>
      </c>
      <c r="AF64" s="14">
        <v>51.53</v>
      </c>
      <c r="AG64" s="10"/>
      <c r="AH64" s="14">
        <v>87.9</v>
      </c>
      <c r="AI64" s="14">
        <v>98.91</v>
      </c>
      <c r="AJ64" s="14">
        <v>83.45</v>
      </c>
      <c r="AK64" s="14">
        <v>69.94</v>
      </c>
      <c r="AL64" s="14">
        <v>58.47</v>
      </c>
      <c r="AM64" s="14">
        <v>52.89</v>
      </c>
      <c r="AN64" s="14">
        <v>47.09</v>
      </c>
      <c r="AO64" s="14">
        <v>81.819999999999993</v>
      </c>
      <c r="AP64" s="14">
        <v>106.83</v>
      </c>
      <c r="AQ64" s="10"/>
      <c r="AR64" s="10"/>
      <c r="AS64" s="10"/>
      <c r="AT64" s="10"/>
      <c r="AU64" s="10"/>
      <c r="AV64" s="10"/>
      <c r="AW64" s="10"/>
      <c r="AX64" s="10"/>
      <c r="AY64" s="9" t="s">
        <v>58</v>
      </c>
      <c r="AZ64" s="23" t="s">
        <v>185</v>
      </c>
      <c r="BA64" s="14">
        <v>111.58</v>
      </c>
      <c r="BB64" s="14">
        <v>105.82</v>
      </c>
      <c r="BC64" s="14">
        <v>117.52</v>
      </c>
      <c r="BD64" s="14">
        <v>95.84</v>
      </c>
      <c r="BE64" s="14">
        <v>92.45</v>
      </c>
      <c r="BF64" s="14">
        <v>96.37</v>
      </c>
      <c r="BG64" s="14">
        <v>100.79</v>
      </c>
      <c r="BH64" s="14">
        <v>106.32</v>
      </c>
      <c r="BI64" s="14">
        <v>107.55</v>
      </c>
      <c r="BJ64" s="10"/>
      <c r="BK64" s="14">
        <v>119.13</v>
      </c>
      <c r="BL64" s="14">
        <v>108.34</v>
      </c>
      <c r="BM64" s="14">
        <v>121.9</v>
      </c>
      <c r="BN64" s="14">
        <v>100.76</v>
      </c>
      <c r="BO64" s="14">
        <v>92.74</v>
      </c>
      <c r="BP64" s="14">
        <v>94.25</v>
      </c>
      <c r="BQ64" s="14">
        <v>97.53</v>
      </c>
      <c r="BR64" s="14">
        <v>101.45</v>
      </c>
      <c r="BS64" s="14">
        <v>95.3</v>
      </c>
      <c r="BT64" s="10"/>
      <c r="BU64" s="14">
        <v>104.03</v>
      </c>
      <c r="BV64" s="14">
        <v>103.31</v>
      </c>
      <c r="BW64" s="14">
        <v>113.15</v>
      </c>
      <c r="BX64" s="14">
        <v>90.91</v>
      </c>
      <c r="BY64" s="14">
        <v>92.16</v>
      </c>
      <c r="BZ64" s="14">
        <v>98.49</v>
      </c>
      <c r="CA64" s="14">
        <v>104.05</v>
      </c>
      <c r="CB64" s="14">
        <v>111.18</v>
      </c>
      <c r="CC64" s="14">
        <v>119.8</v>
      </c>
      <c r="CD64" s="10"/>
      <c r="CE64" s="10"/>
      <c r="CF64" s="10"/>
      <c r="CG64" s="10"/>
      <c r="CH64" s="9" t="s">
        <v>58</v>
      </c>
      <c r="CI64" s="23" t="s">
        <v>58</v>
      </c>
      <c r="CJ64" s="23" t="s">
        <v>185</v>
      </c>
      <c r="CK64" s="14">
        <v>103.68</v>
      </c>
      <c r="CL64" s="14">
        <v>95.75</v>
      </c>
      <c r="CM64" s="14">
        <v>103.56</v>
      </c>
      <c r="CN64" s="14">
        <v>84.38</v>
      </c>
      <c r="CO64" s="14">
        <v>88.82</v>
      </c>
      <c r="CP64" s="14">
        <v>79.94</v>
      </c>
      <c r="CQ64" s="14">
        <v>83.1</v>
      </c>
      <c r="CR64" s="14">
        <v>93.29</v>
      </c>
      <c r="CS64" s="14">
        <v>98.92</v>
      </c>
      <c r="CT64" s="10"/>
      <c r="CU64" s="14">
        <v>101.48</v>
      </c>
      <c r="CV64" s="14">
        <v>89.93</v>
      </c>
      <c r="CW64" s="14">
        <v>98.39</v>
      </c>
      <c r="CX64" s="14">
        <v>91.11</v>
      </c>
      <c r="CY64" s="14">
        <v>94.29</v>
      </c>
      <c r="CZ64" s="14">
        <v>92.92</v>
      </c>
      <c r="DA64" s="14">
        <v>92.38</v>
      </c>
      <c r="DB64" s="14">
        <v>97.89</v>
      </c>
      <c r="DC64" s="14">
        <v>97.55</v>
      </c>
      <c r="DD64" s="10"/>
      <c r="DE64" s="14">
        <v>107.13</v>
      </c>
      <c r="DF64" s="14">
        <v>102.96</v>
      </c>
      <c r="DG64" s="14">
        <v>106.98</v>
      </c>
      <c r="DH64" s="14">
        <v>83.1</v>
      </c>
      <c r="DI64" s="14">
        <v>89.41</v>
      </c>
      <c r="DJ64" s="14">
        <v>74.95</v>
      </c>
      <c r="DK64" s="14">
        <v>78.599999999999994</v>
      </c>
      <c r="DL64" s="14">
        <v>93.75</v>
      </c>
      <c r="DM64" s="14">
        <v>100.85</v>
      </c>
      <c r="DO64" s="14">
        <v>102.42</v>
      </c>
      <c r="DP64" s="14">
        <v>94.35</v>
      </c>
      <c r="DQ64" s="14">
        <v>105.3</v>
      </c>
      <c r="DR64" s="14">
        <v>78.930000000000007</v>
      </c>
      <c r="DS64" s="14">
        <v>82.76</v>
      </c>
      <c r="DT64" s="14">
        <v>71.959999999999994</v>
      </c>
      <c r="DU64" s="14">
        <v>78.319999999999993</v>
      </c>
      <c r="DV64" s="14">
        <v>88.25</v>
      </c>
      <c r="DW64" s="14">
        <v>98.37</v>
      </c>
      <c r="DY64" s="11"/>
      <c r="DZ64" s="11"/>
    </row>
    <row r="65" spans="1:130" x14ac:dyDescent="0.2">
      <c r="A65" s="9" t="s">
        <v>59</v>
      </c>
      <c r="B65" s="23" t="s">
        <v>59</v>
      </c>
      <c r="C65" s="23" t="s">
        <v>186</v>
      </c>
      <c r="D65" s="14">
        <v>128.37</v>
      </c>
      <c r="E65" s="14">
        <v>115.33</v>
      </c>
      <c r="F65" s="14">
        <v>114.28</v>
      </c>
      <c r="G65" s="14">
        <v>111.58</v>
      </c>
      <c r="H65" s="14">
        <v>94.73</v>
      </c>
      <c r="I65" s="14">
        <v>101.04</v>
      </c>
      <c r="J65" s="14">
        <v>99.81</v>
      </c>
      <c r="K65" s="14">
        <v>108.83</v>
      </c>
      <c r="L65" s="14">
        <v>116.07</v>
      </c>
      <c r="M65" s="10"/>
      <c r="N65" s="14">
        <v>123.38</v>
      </c>
      <c r="O65" s="14">
        <v>96.1</v>
      </c>
      <c r="P65" s="14">
        <v>105.95</v>
      </c>
      <c r="Q65" s="14">
        <v>106.08</v>
      </c>
      <c r="R65" s="14">
        <v>66.930000000000007</v>
      </c>
      <c r="S65" s="14">
        <v>72.260000000000005</v>
      </c>
      <c r="T65" s="14">
        <v>72.12</v>
      </c>
      <c r="U65" s="14">
        <v>87.54</v>
      </c>
      <c r="V65" s="14">
        <v>96.87</v>
      </c>
      <c r="W65" s="10"/>
      <c r="X65" s="14">
        <v>122.96</v>
      </c>
      <c r="Y65" s="14">
        <v>105.44</v>
      </c>
      <c r="Z65" s="14">
        <v>123.76</v>
      </c>
      <c r="AA65" s="14">
        <v>108.87</v>
      </c>
      <c r="AB65" s="14">
        <v>66.39</v>
      </c>
      <c r="AC65" s="14">
        <v>85.25</v>
      </c>
      <c r="AD65" s="14">
        <v>77.25</v>
      </c>
      <c r="AE65" s="14">
        <v>89.21</v>
      </c>
      <c r="AF65" s="14">
        <v>75.680000000000007</v>
      </c>
      <c r="AG65" s="10"/>
      <c r="AH65" s="14">
        <v>123.8</v>
      </c>
      <c r="AI65" s="14">
        <v>86.75</v>
      </c>
      <c r="AJ65" s="14">
        <v>88.15</v>
      </c>
      <c r="AK65" s="14">
        <v>103.29</v>
      </c>
      <c r="AL65" s="14">
        <v>67.459999999999994</v>
      </c>
      <c r="AM65" s="14">
        <v>59.27</v>
      </c>
      <c r="AN65" s="14">
        <v>66.989999999999995</v>
      </c>
      <c r="AO65" s="14">
        <v>85.88</v>
      </c>
      <c r="AP65" s="14">
        <v>118.07</v>
      </c>
      <c r="AQ65" s="10"/>
      <c r="AR65" s="10"/>
      <c r="AS65" s="10"/>
      <c r="AT65" s="10"/>
      <c r="AU65" s="10"/>
      <c r="AV65" s="10"/>
      <c r="AW65" s="10"/>
      <c r="AX65" s="10"/>
      <c r="AY65" s="9" t="s">
        <v>59</v>
      </c>
      <c r="AZ65" s="23" t="s">
        <v>186</v>
      </c>
      <c r="BA65" s="14">
        <v>123.61</v>
      </c>
      <c r="BB65" s="14">
        <v>122.57</v>
      </c>
      <c r="BC65" s="14">
        <v>118.96</v>
      </c>
      <c r="BD65" s="14">
        <v>124.35</v>
      </c>
      <c r="BE65" s="14">
        <v>117.53</v>
      </c>
      <c r="BF65" s="14">
        <v>112.45</v>
      </c>
      <c r="BG65" s="14">
        <v>116.47</v>
      </c>
      <c r="BH65" s="14">
        <v>126.12</v>
      </c>
      <c r="BI65" s="14">
        <v>126.42</v>
      </c>
      <c r="BJ65" s="10"/>
      <c r="BK65" s="14">
        <v>119.47</v>
      </c>
      <c r="BL65" s="14">
        <v>124.09</v>
      </c>
      <c r="BM65" s="14">
        <v>116.94</v>
      </c>
      <c r="BN65" s="14">
        <v>123.51</v>
      </c>
      <c r="BO65" s="14">
        <v>104.87</v>
      </c>
      <c r="BP65" s="14">
        <v>100.5</v>
      </c>
      <c r="BQ65" s="14">
        <v>108.22</v>
      </c>
      <c r="BR65" s="14">
        <v>119.13</v>
      </c>
      <c r="BS65" s="14">
        <v>118.56</v>
      </c>
      <c r="BT65" s="10"/>
      <c r="BU65" s="14">
        <v>127.76</v>
      </c>
      <c r="BV65" s="14">
        <v>121.06</v>
      </c>
      <c r="BW65" s="14">
        <v>120.98</v>
      </c>
      <c r="BX65" s="14">
        <v>125.19</v>
      </c>
      <c r="BY65" s="14">
        <v>130.19</v>
      </c>
      <c r="BZ65" s="14">
        <v>124.4</v>
      </c>
      <c r="CA65" s="14">
        <v>124.72</v>
      </c>
      <c r="CB65" s="14">
        <v>133.12</v>
      </c>
      <c r="CC65" s="14">
        <v>134.27000000000001</v>
      </c>
      <c r="CD65" s="10"/>
      <c r="CE65" s="10"/>
      <c r="CF65" s="10"/>
      <c r="CG65" s="10"/>
      <c r="CH65" s="9" t="s">
        <v>59</v>
      </c>
      <c r="CI65" s="23" t="s">
        <v>59</v>
      </c>
      <c r="CJ65" s="23" t="s">
        <v>186</v>
      </c>
      <c r="CK65" s="14">
        <v>138.11000000000001</v>
      </c>
      <c r="CL65" s="14">
        <v>127.33</v>
      </c>
      <c r="CM65" s="14">
        <v>117.92</v>
      </c>
      <c r="CN65" s="14">
        <v>104.31</v>
      </c>
      <c r="CO65" s="14">
        <v>99.73</v>
      </c>
      <c r="CP65" s="14">
        <v>118.41</v>
      </c>
      <c r="CQ65" s="14">
        <v>110.84</v>
      </c>
      <c r="CR65" s="14">
        <v>112.82</v>
      </c>
      <c r="CS65" s="14">
        <v>124.92</v>
      </c>
      <c r="CT65" s="10"/>
      <c r="CU65" s="14">
        <v>104.98</v>
      </c>
      <c r="CV65" s="14">
        <v>106.58</v>
      </c>
      <c r="CW65" s="14">
        <v>101.4</v>
      </c>
      <c r="CX65" s="14">
        <v>95.48</v>
      </c>
      <c r="CY65" s="14">
        <v>97.94</v>
      </c>
      <c r="CZ65" s="14">
        <v>105.24</v>
      </c>
      <c r="DA65" s="14">
        <v>98.85</v>
      </c>
      <c r="DB65" s="14">
        <v>103.06</v>
      </c>
      <c r="DC65" s="14">
        <v>102.28</v>
      </c>
      <c r="DD65" s="10"/>
      <c r="DE65" s="14">
        <v>148.94999999999999</v>
      </c>
      <c r="DF65" s="14">
        <v>133.65</v>
      </c>
      <c r="DG65" s="14">
        <v>130.1</v>
      </c>
      <c r="DH65" s="14">
        <v>113.24</v>
      </c>
      <c r="DI65" s="14">
        <v>102.79</v>
      </c>
      <c r="DJ65" s="14">
        <v>119.08</v>
      </c>
      <c r="DK65" s="14">
        <v>108.96</v>
      </c>
      <c r="DL65" s="14">
        <v>111.66</v>
      </c>
      <c r="DM65" s="14">
        <v>124.71</v>
      </c>
      <c r="DO65" s="14">
        <v>160.38</v>
      </c>
      <c r="DP65" s="14">
        <v>141.76</v>
      </c>
      <c r="DQ65" s="14">
        <v>122.27</v>
      </c>
      <c r="DR65" s="14">
        <v>104.21</v>
      </c>
      <c r="DS65" s="14">
        <v>98.45</v>
      </c>
      <c r="DT65" s="14">
        <v>130.91</v>
      </c>
      <c r="DU65" s="14">
        <v>124.73</v>
      </c>
      <c r="DV65" s="14">
        <v>123.75</v>
      </c>
      <c r="DW65" s="14">
        <v>147.77000000000001</v>
      </c>
      <c r="DY65" s="11"/>
      <c r="DZ65" s="11"/>
    </row>
    <row r="66" spans="1:130" x14ac:dyDescent="0.2">
      <c r="A66" s="9" t="s">
        <v>60</v>
      </c>
      <c r="B66" s="23" t="s">
        <v>60</v>
      </c>
      <c r="C66" s="23" t="s">
        <v>187</v>
      </c>
      <c r="D66" s="14">
        <v>72.45</v>
      </c>
      <c r="E66" s="14">
        <v>72.28</v>
      </c>
      <c r="F66" s="14">
        <v>80.099999999999994</v>
      </c>
      <c r="G66" s="14">
        <v>76.92</v>
      </c>
      <c r="H66" s="14">
        <v>71.349999999999994</v>
      </c>
      <c r="I66" s="14">
        <v>74.37</v>
      </c>
      <c r="J66" s="14">
        <v>76.510000000000005</v>
      </c>
      <c r="K66" s="14">
        <v>78.040000000000006</v>
      </c>
      <c r="L66" s="14">
        <v>78.849999999999994</v>
      </c>
      <c r="M66" s="10"/>
      <c r="N66" s="14">
        <v>67.94</v>
      </c>
      <c r="O66" s="14">
        <v>68.98</v>
      </c>
      <c r="P66" s="14">
        <v>81.75</v>
      </c>
      <c r="Q66" s="14">
        <v>72.959999999999994</v>
      </c>
      <c r="R66" s="14">
        <v>69.11</v>
      </c>
      <c r="S66" s="14">
        <v>76.48</v>
      </c>
      <c r="T66" s="14">
        <v>77.099999999999994</v>
      </c>
      <c r="U66" s="14">
        <v>73.88</v>
      </c>
      <c r="V66" s="14">
        <v>67.400000000000006</v>
      </c>
      <c r="W66" s="10"/>
      <c r="X66" s="14">
        <v>86.49</v>
      </c>
      <c r="Y66" s="14">
        <v>81.739999999999995</v>
      </c>
      <c r="Z66" s="14">
        <v>98.11</v>
      </c>
      <c r="AA66" s="14">
        <v>85.96</v>
      </c>
      <c r="AB66" s="14">
        <v>85.02</v>
      </c>
      <c r="AC66" s="14">
        <v>105.58</v>
      </c>
      <c r="AD66" s="14">
        <v>110.09</v>
      </c>
      <c r="AE66" s="14">
        <v>95.71</v>
      </c>
      <c r="AF66" s="14">
        <v>78.599999999999994</v>
      </c>
      <c r="AG66" s="10"/>
      <c r="AH66" s="14">
        <v>49.39</v>
      </c>
      <c r="AI66" s="14">
        <v>56.22</v>
      </c>
      <c r="AJ66" s="14">
        <v>65.39</v>
      </c>
      <c r="AK66" s="14">
        <v>59.96</v>
      </c>
      <c r="AL66" s="14">
        <v>53.19</v>
      </c>
      <c r="AM66" s="14">
        <v>47.39</v>
      </c>
      <c r="AN66" s="14">
        <v>44.1</v>
      </c>
      <c r="AO66" s="14">
        <v>52.05</v>
      </c>
      <c r="AP66" s="14">
        <v>56.21</v>
      </c>
      <c r="AQ66" s="10"/>
      <c r="AR66" s="10"/>
      <c r="AS66" s="10"/>
      <c r="AT66" s="10"/>
      <c r="AU66" s="10"/>
      <c r="AV66" s="10"/>
      <c r="AW66" s="10"/>
      <c r="AX66" s="10"/>
      <c r="AY66" s="9" t="s">
        <v>60</v>
      </c>
      <c r="AZ66" s="23" t="s">
        <v>187</v>
      </c>
      <c r="BA66" s="14">
        <v>78.36</v>
      </c>
      <c r="BB66" s="14">
        <v>74.680000000000007</v>
      </c>
      <c r="BC66" s="14">
        <v>83.45</v>
      </c>
      <c r="BD66" s="14">
        <v>82.49</v>
      </c>
      <c r="BE66" s="14">
        <v>76.37</v>
      </c>
      <c r="BF66" s="14">
        <v>75.02</v>
      </c>
      <c r="BG66" s="14">
        <v>80.06</v>
      </c>
      <c r="BH66" s="14">
        <v>85.02</v>
      </c>
      <c r="BI66" s="14">
        <v>86.26</v>
      </c>
      <c r="BJ66" s="10"/>
      <c r="BK66" s="14">
        <v>82.2</v>
      </c>
      <c r="BL66" s="14">
        <v>73.17</v>
      </c>
      <c r="BM66" s="14">
        <v>76.66</v>
      </c>
      <c r="BN66" s="14">
        <v>78.95</v>
      </c>
      <c r="BO66" s="14">
        <v>74.61</v>
      </c>
      <c r="BP66" s="14">
        <v>68.64</v>
      </c>
      <c r="BQ66" s="14">
        <v>71.400000000000006</v>
      </c>
      <c r="BR66" s="14">
        <v>71.709999999999994</v>
      </c>
      <c r="BS66" s="14">
        <v>69.83</v>
      </c>
      <c r="BT66" s="10"/>
      <c r="BU66" s="14">
        <v>74.52</v>
      </c>
      <c r="BV66" s="14">
        <v>76.19</v>
      </c>
      <c r="BW66" s="14">
        <v>90.23</v>
      </c>
      <c r="BX66" s="14">
        <v>86.03</v>
      </c>
      <c r="BY66" s="14">
        <v>78.13</v>
      </c>
      <c r="BZ66" s="14">
        <v>81.41</v>
      </c>
      <c r="CA66" s="14">
        <v>88.72</v>
      </c>
      <c r="CB66" s="14">
        <v>98.34</v>
      </c>
      <c r="CC66" s="14">
        <v>102.69</v>
      </c>
      <c r="CD66" s="10"/>
      <c r="CE66" s="10"/>
      <c r="CF66" s="10"/>
      <c r="CG66" s="10"/>
      <c r="CH66" s="9" t="s">
        <v>60</v>
      </c>
      <c r="CI66" s="23" t="s">
        <v>60</v>
      </c>
      <c r="CJ66" s="23" t="s">
        <v>187</v>
      </c>
      <c r="CK66" s="14">
        <v>71.05</v>
      </c>
      <c r="CL66" s="14">
        <v>73.17</v>
      </c>
      <c r="CM66" s="14">
        <v>75.09</v>
      </c>
      <c r="CN66" s="14">
        <v>75.290000000000006</v>
      </c>
      <c r="CO66" s="14">
        <v>68.56</v>
      </c>
      <c r="CP66" s="14">
        <v>71.599999999999994</v>
      </c>
      <c r="CQ66" s="14">
        <v>72.38</v>
      </c>
      <c r="CR66" s="14">
        <v>75.23</v>
      </c>
      <c r="CS66" s="14">
        <v>82.9</v>
      </c>
      <c r="CT66" s="10"/>
      <c r="CU66" s="14">
        <v>92.06</v>
      </c>
      <c r="CV66" s="14">
        <v>93.22</v>
      </c>
      <c r="CW66" s="14">
        <v>98.13</v>
      </c>
      <c r="CX66" s="14">
        <v>94</v>
      </c>
      <c r="CY66" s="14">
        <v>96.9</v>
      </c>
      <c r="CZ66" s="14">
        <v>96.11</v>
      </c>
      <c r="DA66" s="14">
        <v>97.46</v>
      </c>
      <c r="DB66" s="14">
        <v>95.48</v>
      </c>
      <c r="DC66" s="14">
        <v>95.96</v>
      </c>
      <c r="DD66" s="10"/>
      <c r="DE66" s="14">
        <v>70.849999999999994</v>
      </c>
      <c r="DF66" s="14">
        <v>74.09</v>
      </c>
      <c r="DG66" s="14">
        <v>73.459999999999994</v>
      </c>
      <c r="DH66" s="14">
        <v>72.02</v>
      </c>
      <c r="DI66" s="14">
        <v>64.69</v>
      </c>
      <c r="DJ66" s="14">
        <v>63.97</v>
      </c>
      <c r="DK66" s="14">
        <v>63.33</v>
      </c>
      <c r="DL66" s="14">
        <v>69.16</v>
      </c>
      <c r="DM66" s="14">
        <v>84.28</v>
      </c>
      <c r="DO66" s="14">
        <v>50.23</v>
      </c>
      <c r="DP66" s="14">
        <v>52.21</v>
      </c>
      <c r="DQ66" s="14">
        <v>53.68</v>
      </c>
      <c r="DR66" s="14">
        <v>59.87</v>
      </c>
      <c r="DS66" s="14">
        <v>44.1</v>
      </c>
      <c r="DT66" s="14">
        <v>54.73</v>
      </c>
      <c r="DU66" s="14">
        <v>56.33</v>
      </c>
      <c r="DV66" s="14">
        <v>61.04</v>
      </c>
      <c r="DW66" s="14">
        <v>68.48</v>
      </c>
      <c r="DY66" s="11"/>
      <c r="DZ66" s="11"/>
    </row>
    <row r="67" spans="1:130" x14ac:dyDescent="0.2">
      <c r="A67" s="9" t="s">
        <v>61</v>
      </c>
      <c r="B67" s="23" t="s">
        <v>61</v>
      </c>
      <c r="C67" s="23" t="s">
        <v>188</v>
      </c>
      <c r="D67" s="14">
        <v>100.85</v>
      </c>
      <c r="E67" s="14">
        <v>84.01</v>
      </c>
      <c r="F67" s="14">
        <v>84.24</v>
      </c>
      <c r="G67" s="14">
        <v>89.72</v>
      </c>
      <c r="H67" s="14">
        <v>74.08</v>
      </c>
      <c r="I67" s="14">
        <v>78</v>
      </c>
      <c r="J67" s="14">
        <v>84.37</v>
      </c>
      <c r="K67" s="14">
        <v>92.98</v>
      </c>
      <c r="L67" s="14"/>
      <c r="M67" s="10"/>
      <c r="N67" s="14">
        <v>90.23</v>
      </c>
      <c r="O67" s="14">
        <v>78.8</v>
      </c>
      <c r="P67" s="14">
        <v>75.64</v>
      </c>
      <c r="Q67" s="14">
        <v>74.900000000000006</v>
      </c>
      <c r="R67" s="14">
        <v>60.02</v>
      </c>
      <c r="S67" s="14">
        <v>61.8</v>
      </c>
      <c r="T67" s="14">
        <v>59.74</v>
      </c>
      <c r="U67" s="14">
        <v>66.73</v>
      </c>
      <c r="V67" s="14"/>
      <c r="W67" s="10"/>
      <c r="X67" s="14">
        <v>106.77</v>
      </c>
      <c r="Y67" s="14">
        <v>86.85</v>
      </c>
      <c r="Z67" s="14">
        <v>88.09</v>
      </c>
      <c r="AA67" s="14">
        <v>80.45</v>
      </c>
      <c r="AB67" s="14">
        <v>51.96</v>
      </c>
      <c r="AC67" s="14">
        <v>51.7</v>
      </c>
      <c r="AD67" s="14">
        <v>55.48</v>
      </c>
      <c r="AE67" s="14">
        <v>56.47</v>
      </c>
      <c r="AF67" s="14"/>
      <c r="AG67" s="10"/>
      <c r="AH67" s="14">
        <v>73.69</v>
      </c>
      <c r="AI67" s="14">
        <v>70.75</v>
      </c>
      <c r="AJ67" s="14">
        <v>63.18</v>
      </c>
      <c r="AK67" s="14">
        <v>69.36</v>
      </c>
      <c r="AL67" s="14">
        <v>68.09</v>
      </c>
      <c r="AM67" s="14">
        <v>71.91</v>
      </c>
      <c r="AN67" s="14">
        <v>64.010000000000005</v>
      </c>
      <c r="AO67" s="14">
        <v>76.989999999999995</v>
      </c>
      <c r="AP67" s="14"/>
      <c r="AQ67" s="10"/>
      <c r="AR67" s="10"/>
      <c r="AS67" s="10"/>
      <c r="AT67" s="10"/>
      <c r="AU67" s="10"/>
      <c r="AV67" s="10"/>
      <c r="AW67" s="10"/>
      <c r="AX67" s="10"/>
      <c r="AY67" s="9" t="s">
        <v>61</v>
      </c>
      <c r="AZ67" s="23" t="s">
        <v>188</v>
      </c>
      <c r="BA67" s="14">
        <v>104.85</v>
      </c>
      <c r="BB67" s="14">
        <v>84.6</v>
      </c>
      <c r="BC67" s="14">
        <v>86.38</v>
      </c>
      <c r="BD67" s="14">
        <v>94.85</v>
      </c>
      <c r="BE67" s="14">
        <v>73.599999999999994</v>
      </c>
      <c r="BF67" s="14">
        <v>81.99</v>
      </c>
      <c r="BG67" s="14">
        <v>94.89</v>
      </c>
      <c r="BH67" s="14">
        <v>107.82</v>
      </c>
      <c r="BI67" s="14"/>
      <c r="BJ67" s="10"/>
      <c r="BK67" s="14">
        <v>107.29</v>
      </c>
      <c r="BL67" s="14">
        <v>81.11</v>
      </c>
      <c r="BM67" s="14">
        <v>91.24</v>
      </c>
      <c r="BN67" s="14">
        <v>98.07</v>
      </c>
      <c r="BO67" s="14">
        <v>75.13</v>
      </c>
      <c r="BP67" s="14">
        <v>79.58</v>
      </c>
      <c r="BQ67" s="14">
        <v>87.88</v>
      </c>
      <c r="BR67" s="14">
        <v>95.82</v>
      </c>
      <c r="BS67" s="14"/>
      <c r="BT67" s="10"/>
      <c r="BU67" s="14">
        <v>102.41</v>
      </c>
      <c r="BV67" s="14">
        <v>88.09</v>
      </c>
      <c r="BW67" s="14">
        <v>81.52</v>
      </c>
      <c r="BX67" s="14">
        <v>91.62</v>
      </c>
      <c r="BY67" s="14">
        <v>72.069999999999993</v>
      </c>
      <c r="BZ67" s="14">
        <v>84.39</v>
      </c>
      <c r="CA67" s="14">
        <v>101.89</v>
      </c>
      <c r="CB67" s="14">
        <v>119.83</v>
      </c>
      <c r="CC67" s="14"/>
      <c r="CD67" s="10"/>
      <c r="CE67" s="10"/>
      <c r="CF67" s="10"/>
      <c r="CG67" s="10"/>
      <c r="CH67" s="9" t="s">
        <v>61</v>
      </c>
      <c r="CI67" s="23" t="s">
        <v>61</v>
      </c>
      <c r="CJ67" s="23" t="s">
        <v>188</v>
      </c>
      <c r="CK67" s="14">
        <v>107.47</v>
      </c>
      <c r="CL67" s="14">
        <v>88.63</v>
      </c>
      <c r="CM67" s="14">
        <v>90.72</v>
      </c>
      <c r="CN67" s="14">
        <v>99.4</v>
      </c>
      <c r="CO67" s="14">
        <v>88.61</v>
      </c>
      <c r="CP67" s="14">
        <v>90.2</v>
      </c>
      <c r="CQ67" s="14">
        <v>98.49</v>
      </c>
      <c r="CR67" s="14">
        <v>104.38</v>
      </c>
      <c r="CS67" s="14"/>
      <c r="CT67" s="10"/>
      <c r="CU67" s="14">
        <v>112.5</v>
      </c>
      <c r="CV67" s="14">
        <v>108.05</v>
      </c>
      <c r="CW67" s="14">
        <v>102.44</v>
      </c>
      <c r="CX67" s="14">
        <v>100.94</v>
      </c>
      <c r="CY67" s="14">
        <v>102.81</v>
      </c>
      <c r="CZ67" s="14">
        <v>113.65</v>
      </c>
      <c r="DA67" s="14">
        <v>115.8</v>
      </c>
      <c r="DB67" s="14">
        <v>113.95</v>
      </c>
      <c r="DC67" s="14"/>
      <c r="DD67" s="10"/>
      <c r="DE67" s="14">
        <v>103.62</v>
      </c>
      <c r="DF67" s="14">
        <v>83.04</v>
      </c>
      <c r="DG67" s="14">
        <v>89.78</v>
      </c>
      <c r="DH67" s="14">
        <v>99.98</v>
      </c>
      <c r="DI67" s="14">
        <v>83.82</v>
      </c>
      <c r="DJ67" s="14">
        <v>84.88</v>
      </c>
      <c r="DK67" s="14">
        <v>93.42</v>
      </c>
      <c r="DL67" s="14">
        <v>102.45</v>
      </c>
      <c r="DM67" s="14"/>
      <c r="DO67" s="14">
        <v>106.29</v>
      </c>
      <c r="DP67" s="14">
        <v>74.78</v>
      </c>
      <c r="DQ67" s="14">
        <v>79.94</v>
      </c>
      <c r="DR67" s="14">
        <v>97.27</v>
      </c>
      <c r="DS67" s="14">
        <v>79.2</v>
      </c>
      <c r="DT67" s="14">
        <v>72.08</v>
      </c>
      <c r="DU67" s="14">
        <v>86.23</v>
      </c>
      <c r="DV67" s="14">
        <v>96.73</v>
      </c>
      <c r="DW67" s="14"/>
      <c r="DY67" s="11"/>
      <c r="DZ67" s="11"/>
    </row>
    <row r="68" spans="1:130" x14ac:dyDescent="0.2">
      <c r="A68" s="9" t="s">
        <v>330</v>
      </c>
      <c r="B68" s="23"/>
      <c r="C68" s="23" t="s">
        <v>332</v>
      </c>
      <c r="D68" s="14"/>
      <c r="E68" s="14"/>
      <c r="F68" s="14"/>
      <c r="G68" s="14"/>
      <c r="H68" s="14"/>
      <c r="I68" s="14"/>
      <c r="J68" s="14"/>
      <c r="K68" s="14"/>
      <c r="L68" s="14">
        <v>118.06</v>
      </c>
      <c r="M68" s="10"/>
      <c r="N68" s="14"/>
      <c r="O68" s="14"/>
      <c r="P68" s="14"/>
      <c r="Q68" s="14"/>
      <c r="R68" s="14"/>
      <c r="S68" s="14"/>
      <c r="T68" s="14"/>
      <c r="U68" s="14"/>
      <c r="V68" s="14">
        <v>105.22</v>
      </c>
      <c r="W68" s="10"/>
      <c r="X68" s="14"/>
      <c r="Y68" s="14"/>
      <c r="Z68" s="14"/>
      <c r="AA68" s="14"/>
      <c r="AB68" s="14"/>
      <c r="AC68" s="14"/>
      <c r="AD68" s="14"/>
      <c r="AE68" s="14"/>
      <c r="AF68" s="14">
        <v>122.58</v>
      </c>
      <c r="AG68" s="10"/>
      <c r="AH68" s="14"/>
      <c r="AI68" s="14"/>
      <c r="AJ68" s="14"/>
      <c r="AK68" s="14"/>
      <c r="AL68" s="14"/>
      <c r="AM68" s="14"/>
      <c r="AN68" s="14"/>
      <c r="AO68" s="14"/>
      <c r="AP68" s="14">
        <v>87.86</v>
      </c>
      <c r="AQ68" s="10"/>
      <c r="AR68" s="10"/>
      <c r="AS68" s="10"/>
      <c r="AT68" s="10"/>
      <c r="AU68" s="10"/>
      <c r="AV68" s="10"/>
      <c r="AW68" s="10"/>
      <c r="AX68" s="10"/>
      <c r="AY68" s="9" t="s">
        <v>330</v>
      </c>
      <c r="AZ68" s="23" t="s">
        <v>332</v>
      </c>
      <c r="BA68" s="14"/>
      <c r="BB68" s="14"/>
      <c r="BC68" s="14"/>
      <c r="BD68" s="14"/>
      <c r="BE68" s="14"/>
      <c r="BF68" s="14"/>
      <c r="BG68" s="14"/>
      <c r="BH68" s="14"/>
      <c r="BI68" s="14">
        <v>168.47</v>
      </c>
      <c r="BJ68" s="10"/>
      <c r="BK68" s="14"/>
      <c r="BL68" s="14"/>
      <c r="BM68" s="14"/>
      <c r="BN68" s="14"/>
      <c r="BO68" s="14"/>
      <c r="BP68" s="14"/>
      <c r="BQ68" s="14"/>
      <c r="BR68" s="14"/>
      <c r="BS68" s="14">
        <v>91.26</v>
      </c>
      <c r="BT68" s="10"/>
      <c r="BU68" s="14"/>
      <c r="BV68" s="14"/>
      <c r="BW68" s="14"/>
      <c r="BX68" s="14"/>
      <c r="BY68" s="14"/>
      <c r="BZ68" s="14"/>
      <c r="CA68" s="14"/>
      <c r="CB68" s="14"/>
      <c r="CC68" s="14">
        <v>245.67</v>
      </c>
      <c r="CD68" s="10"/>
      <c r="CE68" s="10"/>
      <c r="CF68" s="10"/>
      <c r="CG68" s="10"/>
      <c r="CH68" s="9" t="s">
        <v>330</v>
      </c>
      <c r="CI68" s="23"/>
      <c r="CJ68" s="23" t="s">
        <v>332</v>
      </c>
      <c r="CK68" s="14"/>
      <c r="CL68" s="14"/>
      <c r="CM68" s="14"/>
      <c r="CN68" s="14"/>
      <c r="CO68" s="14"/>
      <c r="CP68" s="14"/>
      <c r="CQ68" s="14"/>
      <c r="CR68" s="14"/>
      <c r="CS68" s="14">
        <v>80.48</v>
      </c>
      <c r="CT68" s="10"/>
      <c r="CU68" s="14"/>
      <c r="CV68" s="14"/>
      <c r="CW68" s="14"/>
      <c r="CX68" s="14"/>
      <c r="CY68" s="14"/>
      <c r="CZ68" s="14"/>
      <c r="DA68" s="14"/>
      <c r="DB68" s="14"/>
      <c r="DC68" s="14">
        <v>96.46</v>
      </c>
      <c r="DD68" s="10"/>
      <c r="DE68" s="14"/>
      <c r="DF68" s="14"/>
      <c r="DG68" s="14"/>
      <c r="DH68" s="14"/>
      <c r="DI68" s="14"/>
      <c r="DJ68" s="14"/>
      <c r="DK68" s="14"/>
      <c r="DL68" s="14"/>
      <c r="DM68" s="14">
        <v>79.349999999999994</v>
      </c>
      <c r="DO68" s="14"/>
      <c r="DP68" s="14"/>
      <c r="DQ68" s="14"/>
      <c r="DR68" s="14"/>
      <c r="DS68" s="14"/>
      <c r="DT68" s="14"/>
      <c r="DU68" s="14"/>
      <c r="DV68" s="14"/>
      <c r="DW68" s="14">
        <v>65.64</v>
      </c>
      <c r="DY68" s="11"/>
      <c r="DZ68" s="11"/>
    </row>
    <row r="69" spans="1:130" x14ac:dyDescent="0.2">
      <c r="A69" s="9" t="s">
        <v>331</v>
      </c>
      <c r="B69" s="23"/>
      <c r="C69" s="23" t="s">
        <v>333</v>
      </c>
      <c r="D69" s="14"/>
      <c r="E69" s="14"/>
      <c r="F69" s="14"/>
      <c r="G69" s="14"/>
      <c r="H69" s="14"/>
      <c r="I69" s="14"/>
      <c r="J69" s="14"/>
      <c r="K69" s="14"/>
      <c r="L69" s="14">
        <v>94.55</v>
      </c>
      <c r="M69" s="10"/>
      <c r="N69" s="14"/>
      <c r="O69" s="14"/>
      <c r="P69" s="14"/>
      <c r="Q69" s="14"/>
      <c r="R69" s="14"/>
      <c r="S69" s="14"/>
      <c r="T69" s="14"/>
      <c r="U69" s="14"/>
      <c r="V69" s="14">
        <v>66.94</v>
      </c>
      <c r="W69" s="10"/>
      <c r="X69" s="14"/>
      <c r="Y69" s="14"/>
      <c r="Z69" s="14"/>
      <c r="AA69" s="14"/>
      <c r="AB69" s="14"/>
      <c r="AC69" s="14"/>
      <c r="AD69" s="14"/>
      <c r="AE69" s="14"/>
      <c r="AF69" s="14">
        <v>49.37</v>
      </c>
      <c r="AG69" s="10"/>
      <c r="AH69" s="14"/>
      <c r="AI69" s="14"/>
      <c r="AJ69" s="14"/>
      <c r="AK69" s="14"/>
      <c r="AL69" s="14"/>
      <c r="AM69" s="14"/>
      <c r="AN69" s="14"/>
      <c r="AO69" s="14"/>
      <c r="AP69" s="14">
        <v>84.5</v>
      </c>
      <c r="AQ69" s="10"/>
      <c r="AR69" s="10"/>
      <c r="AS69" s="10"/>
      <c r="AT69" s="10"/>
      <c r="AU69" s="10"/>
      <c r="AV69" s="10"/>
      <c r="AW69" s="10"/>
      <c r="AX69" s="10"/>
      <c r="AY69" s="9" t="s">
        <v>331</v>
      </c>
      <c r="AZ69" s="23" t="s">
        <v>333</v>
      </c>
      <c r="BA69" s="14"/>
      <c r="BB69" s="14"/>
      <c r="BC69" s="14"/>
      <c r="BD69" s="14"/>
      <c r="BE69" s="14"/>
      <c r="BF69" s="14"/>
      <c r="BG69" s="14"/>
      <c r="BH69" s="14"/>
      <c r="BI69" s="14">
        <v>96.99</v>
      </c>
      <c r="BJ69" s="10"/>
      <c r="BK69" s="14"/>
      <c r="BL69" s="14"/>
      <c r="BM69" s="14"/>
      <c r="BN69" s="14"/>
      <c r="BO69" s="14"/>
      <c r="BP69" s="14"/>
      <c r="BQ69" s="14"/>
      <c r="BR69" s="14"/>
      <c r="BS69" s="14">
        <v>106.59</v>
      </c>
      <c r="BT69" s="10"/>
      <c r="BU69" s="14"/>
      <c r="BV69" s="14"/>
      <c r="BW69" s="14"/>
      <c r="BX69" s="14"/>
      <c r="BY69" s="14"/>
      <c r="BZ69" s="14"/>
      <c r="CA69" s="14"/>
      <c r="CB69" s="14"/>
      <c r="CC69" s="14">
        <v>87.4</v>
      </c>
      <c r="CD69" s="10"/>
      <c r="CE69" s="10"/>
      <c r="CF69" s="10"/>
      <c r="CG69" s="10"/>
      <c r="CH69" s="9" t="s">
        <v>331</v>
      </c>
      <c r="CI69" s="23"/>
      <c r="CJ69" s="23" t="s">
        <v>333</v>
      </c>
      <c r="CK69" s="14"/>
      <c r="CL69" s="14"/>
      <c r="CM69" s="14"/>
      <c r="CN69" s="14"/>
      <c r="CO69" s="14"/>
      <c r="CP69" s="14"/>
      <c r="CQ69" s="14"/>
      <c r="CR69" s="14"/>
      <c r="CS69" s="14">
        <v>119.73</v>
      </c>
      <c r="CT69" s="10"/>
      <c r="CU69" s="14"/>
      <c r="CV69" s="14"/>
      <c r="CW69" s="14"/>
      <c r="CX69" s="14"/>
      <c r="CY69" s="14"/>
      <c r="CZ69" s="14"/>
      <c r="DA69" s="14"/>
      <c r="DB69" s="14"/>
      <c r="DC69" s="14">
        <v>118.29</v>
      </c>
      <c r="DD69" s="10"/>
      <c r="DE69" s="14"/>
      <c r="DF69" s="14"/>
      <c r="DG69" s="14"/>
      <c r="DH69" s="14"/>
      <c r="DI69" s="14"/>
      <c r="DJ69" s="14"/>
      <c r="DK69" s="14"/>
      <c r="DL69" s="14"/>
      <c r="DM69" s="14">
        <v>119.9</v>
      </c>
      <c r="DO69" s="14"/>
      <c r="DP69" s="14"/>
      <c r="DQ69" s="14"/>
      <c r="DR69" s="14"/>
      <c r="DS69" s="14"/>
      <c r="DT69" s="14"/>
      <c r="DU69" s="14"/>
      <c r="DV69" s="14"/>
      <c r="DW69" s="14">
        <v>120.99</v>
      </c>
      <c r="DY69" s="11"/>
      <c r="DZ69" s="11"/>
    </row>
    <row r="70" spans="1:130" x14ac:dyDescent="0.2">
      <c r="A70" s="9" t="s">
        <v>62</v>
      </c>
      <c r="B70" s="23" t="s">
        <v>62</v>
      </c>
      <c r="C70" s="23" t="s">
        <v>189</v>
      </c>
      <c r="D70" s="14">
        <v>82.36</v>
      </c>
      <c r="E70" s="14">
        <v>78.83</v>
      </c>
      <c r="F70" s="14">
        <v>82.08</v>
      </c>
      <c r="G70" s="14">
        <v>90.7</v>
      </c>
      <c r="H70" s="14">
        <v>74.89</v>
      </c>
      <c r="I70" s="14">
        <v>78.239999999999995</v>
      </c>
      <c r="J70" s="14">
        <v>81.83</v>
      </c>
      <c r="K70" s="14">
        <v>88.68</v>
      </c>
      <c r="L70" s="14">
        <v>100.12</v>
      </c>
      <c r="M70" s="10"/>
      <c r="N70" s="14">
        <v>72.81</v>
      </c>
      <c r="O70" s="14">
        <v>68.83</v>
      </c>
      <c r="P70" s="14">
        <v>70.569999999999993</v>
      </c>
      <c r="Q70" s="14">
        <v>79.97</v>
      </c>
      <c r="R70" s="14">
        <v>69.09</v>
      </c>
      <c r="S70" s="14">
        <v>48.82</v>
      </c>
      <c r="T70" s="14">
        <v>41.75</v>
      </c>
      <c r="U70" s="14">
        <v>53.25</v>
      </c>
      <c r="V70" s="14">
        <v>64.75</v>
      </c>
      <c r="W70" s="10"/>
      <c r="X70" s="14">
        <v>84.58</v>
      </c>
      <c r="Y70" s="14">
        <v>77.989999999999995</v>
      </c>
      <c r="Z70" s="14">
        <v>68.790000000000006</v>
      </c>
      <c r="AA70" s="14">
        <v>90.28</v>
      </c>
      <c r="AB70" s="14">
        <v>62.09</v>
      </c>
      <c r="AC70" s="14">
        <v>35.770000000000003</v>
      </c>
      <c r="AD70" s="14">
        <v>40.340000000000003</v>
      </c>
      <c r="AE70" s="14">
        <v>47.85</v>
      </c>
      <c r="AF70" s="14">
        <v>49.74</v>
      </c>
      <c r="AG70" s="10"/>
      <c r="AH70" s="14">
        <v>61.03</v>
      </c>
      <c r="AI70" s="14">
        <v>59.68</v>
      </c>
      <c r="AJ70" s="14">
        <v>72.36</v>
      </c>
      <c r="AK70" s="14">
        <v>69.650000000000006</v>
      </c>
      <c r="AL70" s="14">
        <v>76.099999999999994</v>
      </c>
      <c r="AM70" s="14">
        <v>61.87</v>
      </c>
      <c r="AN70" s="14">
        <v>43.17</v>
      </c>
      <c r="AO70" s="14">
        <v>58.64</v>
      </c>
      <c r="AP70" s="14">
        <v>79.760000000000005</v>
      </c>
      <c r="AQ70" s="10"/>
      <c r="AR70" s="10"/>
      <c r="AS70" s="10"/>
      <c r="AT70" s="10"/>
      <c r="AU70" s="10"/>
      <c r="AV70" s="10"/>
      <c r="AW70" s="10"/>
      <c r="AX70" s="10"/>
      <c r="AY70" s="9" t="s">
        <v>62</v>
      </c>
      <c r="AZ70" s="23" t="s">
        <v>189</v>
      </c>
      <c r="BA70" s="14">
        <v>71.239999999999995</v>
      </c>
      <c r="BB70" s="14">
        <v>74.61</v>
      </c>
      <c r="BC70" s="14">
        <v>80.069999999999993</v>
      </c>
      <c r="BD70" s="14">
        <v>83.11</v>
      </c>
      <c r="BE70" s="14">
        <v>67.22</v>
      </c>
      <c r="BF70" s="14">
        <v>88.26</v>
      </c>
      <c r="BG70" s="14">
        <v>100.92</v>
      </c>
      <c r="BH70" s="14">
        <v>108.31</v>
      </c>
      <c r="BI70" s="14">
        <v>116.39</v>
      </c>
      <c r="BJ70" s="10"/>
      <c r="BK70" s="14">
        <v>76.150000000000006</v>
      </c>
      <c r="BL70" s="14">
        <v>86.81</v>
      </c>
      <c r="BM70" s="14">
        <v>83.42</v>
      </c>
      <c r="BN70" s="14">
        <v>91.39</v>
      </c>
      <c r="BO70" s="14">
        <v>70.790000000000006</v>
      </c>
      <c r="BP70" s="14">
        <v>96.78</v>
      </c>
      <c r="BQ70" s="14">
        <v>99</v>
      </c>
      <c r="BR70" s="14">
        <v>94.26</v>
      </c>
      <c r="BS70" s="14">
        <v>96.68</v>
      </c>
      <c r="BT70" s="10"/>
      <c r="BU70" s="14">
        <v>66.34</v>
      </c>
      <c r="BV70" s="14">
        <v>62.41</v>
      </c>
      <c r="BW70" s="14">
        <v>76.73</v>
      </c>
      <c r="BX70" s="14">
        <v>74.83</v>
      </c>
      <c r="BY70" s="14">
        <v>63.65</v>
      </c>
      <c r="BZ70" s="14">
        <v>79.73</v>
      </c>
      <c r="CA70" s="14">
        <v>102.84</v>
      </c>
      <c r="CB70" s="14">
        <v>122.35</v>
      </c>
      <c r="CC70" s="14">
        <v>136.09</v>
      </c>
      <c r="CD70" s="10"/>
      <c r="CE70" s="10"/>
      <c r="CF70" s="10"/>
      <c r="CG70" s="10"/>
      <c r="CH70" s="9" t="s">
        <v>62</v>
      </c>
      <c r="CI70" s="23" t="s">
        <v>62</v>
      </c>
      <c r="CJ70" s="23" t="s">
        <v>189</v>
      </c>
      <c r="CK70" s="14">
        <v>103.05</v>
      </c>
      <c r="CL70" s="14">
        <v>93.04</v>
      </c>
      <c r="CM70" s="14">
        <v>95.58</v>
      </c>
      <c r="CN70" s="14">
        <v>109.04</v>
      </c>
      <c r="CO70" s="14">
        <v>88.35</v>
      </c>
      <c r="CP70" s="14">
        <v>97.63</v>
      </c>
      <c r="CQ70" s="14">
        <v>102.82</v>
      </c>
      <c r="CR70" s="14">
        <v>104.49</v>
      </c>
      <c r="CS70" s="14">
        <v>119.23</v>
      </c>
      <c r="CT70" s="10"/>
      <c r="CU70" s="14">
        <v>104.18</v>
      </c>
      <c r="CV70" s="14">
        <v>108.04</v>
      </c>
      <c r="CW70" s="14">
        <v>103.82</v>
      </c>
      <c r="CX70" s="14">
        <v>117.21</v>
      </c>
      <c r="CY70" s="14">
        <v>103.24</v>
      </c>
      <c r="CZ70" s="14">
        <v>112.99</v>
      </c>
      <c r="DA70" s="14">
        <v>115.23</v>
      </c>
      <c r="DB70" s="14">
        <v>114.46</v>
      </c>
      <c r="DC70" s="14">
        <v>126.26</v>
      </c>
      <c r="DD70" s="10"/>
      <c r="DE70" s="14">
        <v>97.47</v>
      </c>
      <c r="DF70" s="14">
        <v>94.62</v>
      </c>
      <c r="DG70" s="14">
        <v>94.57</v>
      </c>
      <c r="DH70" s="14">
        <v>98.68</v>
      </c>
      <c r="DI70" s="14">
        <v>86.95</v>
      </c>
      <c r="DJ70" s="14">
        <v>93.97</v>
      </c>
      <c r="DK70" s="14">
        <v>102.94</v>
      </c>
      <c r="DL70" s="14">
        <v>107.04</v>
      </c>
      <c r="DM70" s="14">
        <v>123.66</v>
      </c>
      <c r="DO70" s="14">
        <v>107.48</v>
      </c>
      <c r="DP70" s="14">
        <v>76.459999999999994</v>
      </c>
      <c r="DQ70" s="14">
        <v>88.36</v>
      </c>
      <c r="DR70" s="14">
        <v>111.22</v>
      </c>
      <c r="DS70" s="14">
        <v>74.86</v>
      </c>
      <c r="DT70" s="14">
        <v>85.95</v>
      </c>
      <c r="DU70" s="14">
        <v>90.29</v>
      </c>
      <c r="DV70" s="14">
        <v>91.98</v>
      </c>
      <c r="DW70" s="14">
        <v>107.75</v>
      </c>
      <c r="DY70" s="11"/>
      <c r="DZ70" s="11"/>
    </row>
    <row r="71" spans="1:130" x14ac:dyDescent="0.2">
      <c r="B71" s="23" t="s">
        <v>63</v>
      </c>
      <c r="C71" s="23" t="s">
        <v>190</v>
      </c>
      <c r="D71" s="14">
        <v>92.67</v>
      </c>
      <c r="E71" s="14">
        <v>92.21</v>
      </c>
      <c r="F71" s="29"/>
      <c r="G71" s="29"/>
      <c r="H71" s="29"/>
      <c r="I71" s="29"/>
      <c r="J71" s="29"/>
      <c r="K71" s="29"/>
      <c r="L71" s="29"/>
      <c r="M71" s="10"/>
      <c r="N71" s="14">
        <v>106.1</v>
      </c>
      <c r="O71" s="14">
        <v>101.13</v>
      </c>
      <c r="P71" s="29"/>
      <c r="Q71" s="29"/>
      <c r="R71" s="29"/>
      <c r="S71" s="29"/>
      <c r="T71" s="29"/>
      <c r="U71" s="29"/>
      <c r="V71" s="29"/>
      <c r="W71" s="10"/>
      <c r="X71" s="14">
        <v>113.8</v>
      </c>
      <c r="Y71" s="14">
        <v>119.69</v>
      </c>
      <c r="Z71" s="14"/>
      <c r="AA71" s="14"/>
      <c r="AB71" s="14"/>
      <c r="AC71" s="14"/>
      <c r="AD71" s="14"/>
      <c r="AE71" s="14"/>
      <c r="AF71" s="14"/>
      <c r="AG71" s="10"/>
      <c r="AH71" s="14">
        <v>98.41</v>
      </c>
      <c r="AI71" s="14">
        <v>82.57</v>
      </c>
      <c r="AJ71" s="14"/>
      <c r="AK71" s="14"/>
      <c r="AL71" s="14"/>
      <c r="AM71" s="14"/>
      <c r="AN71" s="14"/>
      <c r="AO71" s="14"/>
      <c r="AP71" s="14"/>
      <c r="AQ71" s="10"/>
      <c r="AR71" s="10"/>
      <c r="AS71" s="10"/>
      <c r="AT71" s="10"/>
      <c r="AU71" s="10"/>
      <c r="AV71" s="10"/>
      <c r="AW71" s="10"/>
      <c r="AX71" s="10"/>
      <c r="AZ71" s="23" t="s">
        <v>190</v>
      </c>
      <c r="BA71" s="14">
        <v>87.94</v>
      </c>
      <c r="BB71" s="14">
        <v>90.83</v>
      </c>
      <c r="BC71" s="14"/>
      <c r="BD71" s="14"/>
      <c r="BE71" s="14"/>
      <c r="BF71" s="14"/>
      <c r="BG71" s="14"/>
      <c r="BH71" s="14"/>
      <c r="BI71" s="14"/>
      <c r="BJ71" s="10"/>
      <c r="BK71" s="14">
        <v>86.74</v>
      </c>
      <c r="BL71" s="14">
        <v>91.71</v>
      </c>
      <c r="BM71" s="14"/>
      <c r="BN71" s="14"/>
      <c r="BO71" s="14"/>
      <c r="BP71" s="14"/>
      <c r="BQ71" s="14"/>
      <c r="BR71" s="14"/>
      <c r="BS71" s="14"/>
      <c r="BT71" s="10"/>
      <c r="BU71" s="14">
        <v>89.15</v>
      </c>
      <c r="BV71" s="14">
        <v>89.96</v>
      </c>
      <c r="BW71" s="14"/>
      <c r="BX71" s="14"/>
      <c r="BY71" s="14"/>
      <c r="BZ71" s="14"/>
      <c r="CA71" s="14"/>
      <c r="CB71" s="14"/>
      <c r="CC71" s="14"/>
      <c r="CD71" s="10"/>
      <c r="CE71" s="10"/>
      <c r="CF71" s="10"/>
      <c r="CG71" s="10"/>
      <c r="CI71" s="23" t="s">
        <v>63</v>
      </c>
      <c r="CJ71" s="23" t="s">
        <v>190</v>
      </c>
      <c r="CK71" s="14">
        <v>83.97</v>
      </c>
      <c r="CL71" s="14">
        <v>84.68</v>
      </c>
      <c r="CM71" s="14"/>
      <c r="CN71" s="14"/>
      <c r="CO71" s="14"/>
      <c r="CP71" s="14"/>
      <c r="CQ71" s="14"/>
      <c r="CR71" s="14"/>
      <c r="CS71" s="14"/>
      <c r="CT71" s="10"/>
      <c r="CU71" s="14">
        <v>94.87</v>
      </c>
      <c r="CV71" s="14">
        <v>95.86</v>
      </c>
      <c r="CW71" s="14"/>
      <c r="CX71" s="14"/>
      <c r="CY71" s="14"/>
      <c r="CZ71" s="14"/>
      <c r="DA71" s="14"/>
      <c r="DB71" s="14"/>
      <c r="DC71" s="14"/>
      <c r="DD71" s="10"/>
      <c r="DE71" s="14">
        <v>83.37</v>
      </c>
      <c r="DF71" s="14">
        <v>96.37</v>
      </c>
      <c r="DG71" s="14"/>
      <c r="DH71" s="14"/>
      <c r="DI71" s="14"/>
      <c r="DJ71" s="14"/>
      <c r="DK71" s="14"/>
      <c r="DL71" s="14"/>
      <c r="DM71" s="14"/>
      <c r="DO71" s="14">
        <v>73.66</v>
      </c>
      <c r="DP71" s="14">
        <v>61.81</v>
      </c>
      <c r="DQ71" s="14"/>
      <c r="DR71" s="14"/>
      <c r="DS71" s="14"/>
      <c r="DT71" s="14"/>
      <c r="DU71" s="14"/>
      <c r="DV71" s="14"/>
      <c r="DW71" s="14"/>
      <c r="DY71" s="11"/>
      <c r="DZ71" s="11"/>
    </row>
    <row r="72" spans="1:130" x14ac:dyDescent="0.2">
      <c r="A72" s="9" t="s">
        <v>307</v>
      </c>
      <c r="B72" s="23"/>
      <c r="C72" s="23" t="s">
        <v>320</v>
      </c>
      <c r="D72" s="14"/>
      <c r="E72" s="14"/>
      <c r="F72" s="14">
        <v>73.900000000000006</v>
      </c>
      <c r="G72" s="14">
        <v>77.459999999999994</v>
      </c>
      <c r="H72" s="14">
        <v>82.73</v>
      </c>
      <c r="I72" s="14">
        <v>83.06</v>
      </c>
      <c r="J72" s="14">
        <v>84.33</v>
      </c>
      <c r="K72" s="14">
        <v>80.94</v>
      </c>
      <c r="L72" s="14">
        <v>76.650000000000006</v>
      </c>
      <c r="M72" s="10"/>
      <c r="N72" s="14"/>
      <c r="O72" s="14"/>
      <c r="P72" s="14">
        <v>66.36</v>
      </c>
      <c r="Q72" s="14">
        <v>80.78</v>
      </c>
      <c r="R72" s="14">
        <v>90.82</v>
      </c>
      <c r="S72" s="14">
        <v>79.86</v>
      </c>
      <c r="T72" s="14">
        <v>76.260000000000005</v>
      </c>
      <c r="U72" s="14">
        <v>67.06</v>
      </c>
      <c r="V72" s="14">
        <v>67.84</v>
      </c>
      <c r="W72" s="10"/>
      <c r="X72" s="14"/>
      <c r="Y72" s="14"/>
      <c r="Z72" s="14">
        <v>75.790000000000006</v>
      </c>
      <c r="AA72" s="14">
        <v>92.52</v>
      </c>
      <c r="AB72" s="14">
        <v>86.78</v>
      </c>
      <c r="AC72" s="14">
        <v>90.7</v>
      </c>
      <c r="AD72" s="14">
        <v>82.02</v>
      </c>
      <c r="AE72" s="14">
        <v>74.83</v>
      </c>
      <c r="AF72" s="14">
        <v>77.62</v>
      </c>
      <c r="AG72" s="10"/>
      <c r="AH72" s="14"/>
      <c r="AI72" s="14"/>
      <c r="AJ72" s="14">
        <v>56.93</v>
      </c>
      <c r="AK72" s="14">
        <v>69.03</v>
      </c>
      <c r="AL72" s="14">
        <v>94.85</v>
      </c>
      <c r="AM72" s="14">
        <v>69.02</v>
      </c>
      <c r="AN72" s="14">
        <v>70.5</v>
      </c>
      <c r="AO72" s="14">
        <v>59.3</v>
      </c>
      <c r="AP72" s="14">
        <v>58.06</v>
      </c>
      <c r="AQ72" s="10"/>
      <c r="AR72" s="10"/>
      <c r="AS72" s="10"/>
      <c r="AT72" s="10"/>
      <c r="AU72" s="10"/>
      <c r="AV72" s="10"/>
      <c r="AW72" s="10"/>
      <c r="AX72" s="10"/>
      <c r="AY72" s="9" t="s">
        <v>307</v>
      </c>
      <c r="AZ72" s="23" t="s">
        <v>320</v>
      </c>
      <c r="BA72" s="14"/>
      <c r="BB72" s="14"/>
      <c r="BC72" s="14">
        <v>76.92</v>
      </c>
      <c r="BD72" s="14">
        <v>69.42</v>
      </c>
      <c r="BE72" s="14">
        <v>77.260000000000005</v>
      </c>
      <c r="BF72" s="14">
        <v>91.4</v>
      </c>
      <c r="BG72" s="14">
        <v>96.45</v>
      </c>
      <c r="BH72" s="14">
        <v>96.14</v>
      </c>
      <c r="BI72" s="14">
        <v>85.46</v>
      </c>
      <c r="BJ72" s="10"/>
      <c r="BK72" s="14"/>
      <c r="BL72" s="14"/>
      <c r="BM72" s="14">
        <v>80.94</v>
      </c>
      <c r="BN72" s="14">
        <v>68</v>
      </c>
      <c r="BO72" s="14">
        <v>74.16</v>
      </c>
      <c r="BP72" s="14">
        <v>87.4</v>
      </c>
      <c r="BQ72" s="14">
        <v>91.77</v>
      </c>
      <c r="BR72" s="14">
        <v>93.53</v>
      </c>
      <c r="BS72" s="14">
        <v>83.22</v>
      </c>
      <c r="BT72" s="10"/>
      <c r="BU72" s="14"/>
      <c r="BV72" s="14"/>
      <c r="BW72" s="14">
        <v>72.900000000000006</v>
      </c>
      <c r="BX72" s="14">
        <v>70.83</v>
      </c>
      <c r="BY72" s="14">
        <v>80.349999999999994</v>
      </c>
      <c r="BZ72" s="14">
        <v>95.41</v>
      </c>
      <c r="CA72" s="14">
        <v>101.13</v>
      </c>
      <c r="CB72" s="14">
        <v>98.74</v>
      </c>
      <c r="CC72" s="14">
        <v>87.69</v>
      </c>
      <c r="CD72" s="10"/>
      <c r="CE72" s="10"/>
      <c r="CF72" s="10"/>
      <c r="CG72" s="10"/>
      <c r="CH72" s="9" t="s">
        <v>307</v>
      </c>
      <c r="CI72" s="23"/>
      <c r="CJ72" s="23" t="s">
        <v>320</v>
      </c>
      <c r="CK72" s="14"/>
      <c r="CL72" s="14"/>
      <c r="CM72" s="14">
        <v>78.400000000000006</v>
      </c>
      <c r="CN72" s="14">
        <v>82.19</v>
      </c>
      <c r="CO72" s="14">
        <v>80.11</v>
      </c>
      <c r="CP72" s="14">
        <v>77.930000000000007</v>
      </c>
      <c r="CQ72" s="14">
        <v>80.28</v>
      </c>
      <c r="CR72" s="14">
        <v>79.63</v>
      </c>
      <c r="CS72" s="14">
        <v>76.67</v>
      </c>
      <c r="CT72" s="10"/>
      <c r="CU72" s="14"/>
      <c r="CV72" s="14"/>
      <c r="CW72" s="14">
        <v>90.28</v>
      </c>
      <c r="CX72" s="14">
        <v>91.74</v>
      </c>
      <c r="CY72" s="14">
        <v>85.6</v>
      </c>
      <c r="CZ72" s="14">
        <v>84.15</v>
      </c>
      <c r="DA72" s="14">
        <v>85.53</v>
      </c>
      <c r="DB72" s="14">
        <v>88.49</v>
      </c>
      <c r="DC72" s="14">
        <v>92.11</v>
      </c>
      <c r="DD72" s="10"/>
      <c r="DE72" s="14"/>
      <c r="DF72" s="14"/>
      <c r="DG72" s="14">
        <v>80.44</v>
      </c>
      <c r="DH72" s="14">
        <v>76.010000000000005</v>
      </c>
      <c r="DI72" s="14">
        <v>73.819999999999993</v>
      </c>
      <c r="DJ72" s="14">
        <v>77.48</v>
      </c>
      <c r="DK72" s="14">
        <v>78.23</v>
      </c>
      <c r="DL72" s="14">
        <v>75.959999999999994</v>
      </c>
      <c r="DM72" s="14">
        <v>73.67</v>
      </c>
      <c r="DO72" s="14"/>
      <c r="DP72" s="14"/>
      <c r="DQ72" s="14">
        <v>64.5</v>
      </c>
      <c r="DR72" s="14">
        <v>78.8</v>
      </c>
      <c r="DS72" s="14">
        <v>80.92</v>
      </c>
      <c r="DT72" s="14">
        <v>72.17</v>
      </c>
      <c r="DU72" s="14">
        <v>77.069999999999993</v>
      </c>
      <c r="DV72" s="14">
        <v>74.44</v>
      </c>
      <c r="DW72" s="14">
        <v>64.209999999999994</v>
      </c>
      <c r="DY72" s="11"/>
      <c r="DZ72" s="11"/>
    </row>
    <row r="73" spans="1:130" x14ac:dyDescent="0.2">
      <c r="A73" s="9" t="s">
        <v>64</v>
      </c>
      <c r="B73" s="23" t="s">
        <v>64</v>
      </c>
      <c r="C73" s="23" t="s">
        <v>191</v>
      </c>
      <c r="D73" s="14">
        <v>73.400000000000006</v>
      </c>
      <c r="E73" s="14">
        <v>74.42</v>
      </c>
      <c r="F73" s="14">
        <v>72.42</v>
      </c>
      <c r="G73" s="14">
        <v>62.45</v>
      </c>
      <c r="H73" s="14">
        <v>74.19</v>
      </c>
      <c r="I73" s="14">
        <v>63.9</v>
      </c>
      <c r="J73" s="14">
        <v>64.88</v>
      </c>
      <c r="K73" s="14">
        <v>68.13</v>
      </c>
      <c r="L73" s="14">
        <v>71.08</v>
      </c>
      <c r="M73" s="10"/>
      <c r="N73" s="14">
        <v>70.38</v>
      </c>
      <c r="O73" s="14">
        <v>73.59</v>
      </c>
      <c r="P73" s="14">
        <v>71.17</v>
      </c>
      <c r="Q73" s="14">
        <v>58.13</v>
      </c>
      <c r="R73" s="14">
        <v>76.34</v>
      </c>
      <c r="S73" s="14">
        <v>63.71</v>
      </c>
      <c r="T73" s="14">
        <v>66.47</v>
      </c>
      <c r="U73" s="14">
        <v>63.51</v>
      </c>
      <c r="V73" s="14">
        <v>65.17</v>
      </c>
      <c r="W73" s="10"/>
      <c r="X73" s="14">
        <v>84.36</v>
      </c>
      <c r="Y73" s="14">
        <v>87.31</v>
      </c>
      <c r="Z73" s="14">
        <v>88.89</v>
      </c>
      <c r="AA73" s="14">
        <v>68.86</v>
      </c>
      <c r="AB73" s="14">
        <v>73.760000000000005</v>
      </c>
      <c r="AC73" s="14">
        <v>65.5</v>
      </c>
      <c r="AD73" s="14">
        <v>67.66</v>
      </c>
      <c r="AE73" s="14">
        <v>67.209999999999994</v>
      </c>
      <c r="AF73" s="14">
        <v>70.28</v>
      </c>
      <c r="AG73" s="10"/>
      <c r="AH73" s="14">
        <v>56.4</v>
      </c>
      <c r="AI73" s="14">
        <v>59.86</v>
      </c>
      <c r="AJ73" s="14">
        <v>53.45</v>
      </c>
      <c r="AK73" s="14">
        <v>47.39</v>
      </c>
      <c r="AL73" s="14">
        <v>78.92</v>
      </c>
      <c r="AM73" s="14">
        <v>61.92</v>
      </c>
      <c r="AN73" s="14">
        <v>65.27</v>
      </c>
      <c r="AO73" s="14">
        <v>59.81</v>
      </c>
      <c r="AP73" s="14">
        <v>60.05</v>
      </c>
      <c r="AQ73" s="10"/>
      <c r="AR73" s="10"/>
      <c r="AS73" s="10"/>
      <c r="AT73" s="10"/>
      <c r="AU73" s="10"/>
      <c r="AV73" s="10"/>
      <c r="AW73" s="10"/>
      <c r="AX73" s="10"/>
      <c r="AY73" s="9" t="s">
        <v>64</v>
      </c>
      <c r="AZ73" s="23" t="s">
        <v>191</v>
      </c>
      <c r="BA73" s="14">
        <v>75.5</v>
      </c>
      <c r="BB73" s="14">
        <v>65.97</v>
      </c>
      <c r="BC73" s="14">
        <v>68.87</v>
      </c>
      <c r="BD73" s="14">
        <v>61.3</v>
      </c>
      <c r="BE73" s="14">
        <v>68.72</v>
      </c>
      <c r="BF73" s="14">
        <v>61.16</v>
      </c>
      <c r="BG73" s="14">
        <v>62.82</v>
      </c>
      <c r="BH73" s="14">
        <v>71.14</v>
      </c>
      <c r="BI73" s="14">
        <v>70.17</v>
      </c>
      <c r="BJ73" s="10"/>
      <c r="BK73" s="14">
        <v>86.83</v>
      </c>
      <c r="BL73" s="14">
        <v>81.53</v>
      </c>
      <c r="BM73" s="14">
        <v>83.99</v>
      </c>
      <c r="BN73" s="14">
        <v>72.09</v>
      </c>
      <c r="BO73" s="14">
        <v>84.22</v>
      </c>
      <c r="BP73" s="14">
        <v>65.91</v>
      </c>
      <c r="BQ73" s="14">
        <v>67.06</v>
      </c>
      <c r="BR73" s="14">
        <v>74.849999999999994</v>
      </c>
      <c r="BS73" s="14">
        <v>72.209999999999994</v>
      </c>
      <c r="BT73" s="10"/>
      <c r="BU73" s="14">
        <v>64.180000000000007</v>
      </c>
      <c r="BV73" s="14">
        <v>50.42</v>
      </c>
      <c r="BW73" s="14">
        <v>53.76</v>
      </c>
      <c r="BX73" s="14">
        <v>50.51</v>
      </c>
      <c r="BY73" s="14">
        <v>53.23</v>
      </c>
      <c r="BZ73" s="14">
        <v>56.41</v>
      </c>
      <c r="CA73" s="14">
        <v>58.58</v>
      </c>
      <c r="CB73" s="14">
        <v>67.42</v>
      </c>
      <c r="CC73" s="14">
        <v>68.13</v>
      </c>
      <c r="CD73" s="10"/>
      <c r="CE73" s="10"/>
      <c r="CF73" s="10"/>
      <c r="CG73" s="10"/>
      <c r="CH73" s="9" t="s">
        <v>64</v>
      </c>
      <c r="CI73" s="23" t="s">
        <v>64</v>
      </c>
      <c r="CJ73" s="23" t="s">
        <v>191</v>
      </c>
      <c r="CK73" s="14">
        <v>74.33</v>
      </c>
      <c r="CL73" s="14">
        <v>83.7</v>
      </c>
      <c r="CM73" s="14">
        <v>77.209999999999994</v>
      </c>
      <c r="CN73" s="14">
        <v>67.930000000000007</v>
      </c>
      <c r="CO73" s="14">
        <v>77.5</v>
      </c>
      <c r="CP73" s="14">
        <v>66.819999999999993</v>
      </c>
      <c r="CQ73" s="14">
        <v>65.349999999999994</v>
      </c>
      <c r="CR73" s="14">
        <v>69.739999999999995</v>
      </c>
      <c r="CS73" s="14">
        <v>77.92</v>
      </c>
      <c r="CT73" s="10"/>
      <c r="CU73" s="14">
        <v>90.77</v>
      </c>
      <c r="CV73" s="14">
        <v>96.4</v>
      </c>
      <c r="CW73" s="14">
        <v>92.73</v>
      </c>
      <c r="CX73" s="14">
        <v>85.54</v>
      </c>
      <c r="CY73" s="14">
        <v>89.92</v>
      </c>
      <c r="CZ73" s="14">
        <v>87.65</v>
      </c>
      <c r="DA73" s="14">
        <v>87.81</v>
      </c>
      <c r="DB73" s="14">
        <v>88.9</v>
      </c>
      <c r="DC73" s="14">
        <v>88.17</v>
      </c>
      <c r="DD73" s="10"/>
      <c r="DE73" s="14">
        <v>67.52</v>
      </c>
      <c r="DF73" s="14">
        <v>76.75</v>
      </c>
      <c r="DG73" s="14">
        <v>70.64</v>
      </c>
      <c r="DH73" s="14">
        <v>63.59</v>
      </c>
      <c r="DI73" s="14">
        <v>66.37</v>
      </c>
      <c r="DJ73" s="14">
        <v>55.57</v>
      </c>
      <c r="DK73" s="14">
        <v>55.9</v>
      </c>
      <c r="DL73" s="14">
        <v>62.55</v>
      </c>
      <c r="DM73" s="14">
        <v>74.73</v>
      </c>
      <c r="DO73" s="14">
        <v>64.69</v>
      </c>
      <c r="DP73" s="14">
        <v>77.97</v>
      </c>
      <c r="DQ73" s="14">
        <v>68.25</v>
      </c>
      <c r="DR73" s="14">
        <v>54.66</v>
      </c>
      <c r="DS73" s="14">
        <v>76.209999999999994</v>
      </c>
      <c r="DT73" s="14">
        <v>57.23</v>
      </c>
      <c r="DU73" s="14">
        <v>52.35</v>
      </c>
      <c r="DV73" s="14">
        <v>57.78</v>
      </c>
      <c r="DW73" s="14">
        <v>70.849999999999994</v>
      </c>
      <c r="DY73" s="11"/>
      <c r="DZ73" s="11"/>
    </row>
    <row r="74" spans="1:130" x14ac:dyDescent="0.2">
      <c r="A74" s="9" t="s">
        <v>65</v>
      </c>
      <c r="B74" s="23" t="s">
        <v>65</v>
      </c>
      <c r="C74" s="23" t="s">
        <v>192</v>
      </c>
      <c r="D74" s="14">
        <v>78.41</v>
      </c>
      <c r="E74" s="14">
        <v>79.25</v>
      </c>
      <c r="F74" s="14">
        <v>84.9</v>
      </c>
      <c r="G74" s="14">
        <v>83.25</v>
      </c>
      <c r="H74" s="14">
        <v>74.209999999999994</v>
      </c>
      <c r="I74" s="14">
        <v>71.66</v>
      </c>
      <c r="J74" s="14">
        <v>78.38</v>
      </c>
      <c r="K74" s="14">
        <v>77.2</v>
      </c>
      <c r="L74" s="14">
        <v>87.6</v>
      </c>
      <c r="M74" s="10"/>
      <c r="N74" s="14">
        <v>58.13</v>
      </c>
      <c r="O74" s="14">
        <v>66.88</v>
      </c>
      <c r="P74" s="14">
        <v>75.66</v>
      </c>
      <c r="Q74" s="14">
        <v>63.36</v>
      </c>
      <c r="R74" s="14">
        <v>60.72</v>
      </c>
      <c r="S74" s="14">
        <v>64.61</v>
      </c>
      <c r="T74" s="14">
        <v>79.13</v>
      </c>
      <c r="U74" s="14">
        <v>62.48</v>
      </c>
      <c r="V74" s="14">
        <v>72.02</v>
      </c>
      <c r="W74" s="10"/>
      <c r="X74" s="14">
        <v>56.35</v>
      </c>
      <c r="Y74" s="14">
        <v>55.85</v>
      </c>
      <c r="Z74" s="14">
        <v>67.52</v>
      </c>
      <c r="AA74" s="14">
        <v>58.28</v>
      </c>
      <c r="AB74" s="14">
        <v>39.130000000000003</v>
      </c>
      <c r="AC74" s="14">
        <v>49.41</v>
      </c>
      <c r="AD74" s="14">
        <v>52.76</v>
      </c>
      <c r="AE74" s="14">
        <v>36.909999999999997</v>
      </c>
      <c r="AF74" s="14">
        <v>38.22</v>
      </c>
      <c r="AG74" s="10"/>
      <c r="AH74" s="14">
        <v>59.91</v>
      </c>
      <c r="AI74" s="14">
        <v>77.92</v>
      </c>
      <c r="AJ74" s="14">
        <v>83.8</v>
      </c>
      <c r="AK74" s="14">
        <v>68.430000000000007</v>
      </c>
      <c r="AL74" s="14">
        <v>82.3</v>
      </c>
      <c r="AM74" s="14">
        <v>79.81</v>
      </c>
      <c r="AN74" s="14">
        <v>105.5</v>
      </c>
      <c r="AO74" s="14">
        <v>88.06</v>
      </c>
      <c r="AP74" s="14">
        <v>105.82</v>
      </c>
      <c r="AQ74" s="10"/>
      <c r="AR74" s="10"/>
      <c r="AS74" s="10"/>
      <c r="AT74" s="10"/>
      <c r="AU74" s="10"/>
      <c r="AV74" s="10"/>
      <c r="AW74" s="10"/>
      <c r="AX74" s="10"/>
      <c r="AY74" s="9" t="s">
        <v>65</v>
      </c>
      <c r="AZ74" s="23" t="s">
        <v>192</v>
      </c>
      <c r="BA74" s="14">
        <v>80.400000000000006</v>
      </c>
      <c r="BB74" s="14">
        <v>88.99</v>
      </c>
      <c r="BC74" s="14">
        <v>83.7</v>
      </c>
      <c r="BD74" s="14">
        <v>97.33</v>
      </c>
      <c r="BE74" s="14">
        <v>71.819999999999993</v>
      </c>
      <c r="BF74" s="14">
        <v>74.27</v>
      </c>
      <c r="BG74" s="14">
        <v>88.36</v>
      </c>
      <c r="BH74" s="14">
        <v>89.66</v>
      </c>
      <c r="BI74" s="14">
        <v>99.97</v>
      </c>
      <c r="BJ74" s="10"/>
      <c r="BK74" s="14">
        <v>103.41</v>
      </c>
      <c r="BL74" s="14">
        <v>123.14</v>
      </c>
      <c r="BM74" s="14">
        <v>111.34</v>
      </c>
      <c r="BN74" s="14">
        <v>126.3</v>
      </c>
      <c r="BO74" s="14">
        <v>86.79</v>
      </c>
      <c r="BP74" s="14">
        <v>92.44</v>
      </c>
      <c r="BQ74" s="14">
        <v>113.04</v>
      </c>
      <c r="BR74" s="14">
        <v>97.26</v>
      </c>
      <c r="BS74" s="14">
        <v>121.08</v>
      </c>
      <c r="BT74" s="10"/>
      <c r="BU74" s="14">
        <v>57.39</v>
      </c>
      <c r="BV74" s="14">
        <v>54.84</v>
      </c>
      <c r="BW74" s="14">
        <v>56.06</v>
      </c>
      <c r="BX74" s="14">
        <v>68.349999999999994</v>
      </c>
      <c r="BY74" s="14">
        <v>56.86</v>
      </c>
      <c r="BZ74" s="14">
        <v>56.11</v>
      </c>
      <c r="CA74" s="14">
        <v>63.68</v>
      </c>
      <c r="CB74" s="14">
        <v>82.07</v>
      </c>
      <c r="CC74" s="14">
        <v>78.86</v>
      </c>
      <c r="CD74" s="10"/>
      <c r="CE74" s="10"/>
      <c r="CF74" s="10"/>
      <c r="CG74" s="10"/>
      <c r="CH74" s="9" t="s">
        <v>65</v>
      </c>
      <c r="CI74" s="23" t="s">
        <v>65</v>
      </c>
      <c r="CJ74" s="23" t="s">
        <v>192</v>
      </c>
      <c r="CK74" s="14">
        <v>96.69</v>
      </c>
      <c r="CL74" s="14">
        <v>81.88</v>
      </c>
      <c r="CM74" s="14">
        <v>95.34</v>
      </c>
      <c r="CN74" s="14">
        <v>89.07</v>
      </c>
      <c r="CO74" s="14">
        <v>90.08</v>
      </c>
      <c r="CP74" s="14">
        <v>76.09</v>
      </c>
      <c r="CQ74" s="14">
        <v>67.66</v>
      </c>
      <c r="CR74" s="14">
        <v>79.47</v>
      </c>
      <c r="CS74" s="14">
        <v>90.81</v>
      </c>
      <c r="CT74" s="10"/>
      <c r="CU74" s="14">
        <v>88.71</v>
      </c>
      <c r="CV74" s="14">
        <v>87.15</v>
      </c>
      <c r="CW74" s="14">
        <v>87.36</v>
      </c>
      <c r="CX74" s="14">
        <v>88.21</v>
      </c>
      <c r="CY74" s="14">
        <v>86.15</v>
      </c>
      <c r="CZ74" s="14">
        <v>89.34</v>
      </c>
      <c r="DA74" s="14">
        <v>83.39</v>
      </c>
      <c r="DB74" s="14">
        <v>87.4</v>
      </c>
      <c r="DC74" s="14">
        <v>93.21</v>
      </c>
      <c r="DD74" s="10"/>
      <c r="DE74" s="14">
        <v>92.81</v>
      </c>
      <c r="DF74" s="14">
        <v>87.96</v>
      </c>
      <c r="DG74" s="14">
        <v>99.36</v>
      </c>
      <c r="DH74" s="14">
        <v>85.66</v>
      </c>
      <c r="DI74" s="14">
        <v>94.02</v>
      </c>
      <c r="DJ74" s="14">
        <v>76.44</v>
      </c>
      <c r="DK74" s="14">
        <v>71.41</v>
      </c>
      <c r="DL74" s="14">
        <v>71.459999999999994</v>
      </c>
      <c r="DM74" s="14">
        <v>88.27</v>
      </c>
      <c r="DO74" s="14">
        <v>108.55</v>
      </c>
      <c r="DP74" s="14">
        <v>70.53</v>
      </c>
      <c r="DQ74" s="14">
        <v>99.31</v>
      </c>
      <c r="DR74" s="14">
        <v>93.34</v>
      </c>
      <c r="DS74" s="14">
        <v>90.09</v>
      </c>
      <c r="DT74" s="14">
        <v>62.5</v>
      </c>
      <c r="DU74" s="14">
        <v>48.17</v>
      </c>
      <c r="DV74" s="14">
        <v>79.540000000000006</v>
      </c>
      <c r="DW74" s="14">
        <v>90.95</v>
      </c>
      <c r="DY74" s="11"/>
      <c r="DZ74" s="11"/>
    </row>
    <row r="75" spans="1:130" x14ac:dyDescent="0.2">
      <c r="A75" s="9" t="s">
        <v>308</v>
      </c>
      <c r="B75" s="23"/>
      <c r="C75" s="23" t="s">
        <v>319</v>
      </c>
      <c r="D75" s="14"/>
      <c r="E75" s="14"/>
      <c r="F75" s="14">
        <v>109.73</v>
      </c>
      <c r="G75" s="14">
        <v>97.11</v>
      </c>
      <c r="H75" s="14">
        <v>102.2</v>
      </c>
      <c r="I75" s="14">
        <v>91.1</v>
      </c>
      <c r="J75" s="14">
        <v>96.97</v>
      </c>
      <c r="K75" s="14">
        <v>99.21</v>
      </c>
      <c r="L75" s="14">
        <v>94.62</v>
      </c>
      <c r="M75" s="10"/>
      <c r="N75" s="14"/>
      <c r="O75" s="14"/>
      <c r="P75" s="14">
        <v>109.86</v>
      </c>
      <c r="Q75" s="14">
        <v>100.15</v>
      </c>
      <c r="R75" s="14">
        <v>113.04</v>
      </c>
      <c r="S75" s="14">
        <v>93.43</v>
      </c>
      <c r="T75" s="14">
        <v>106.99</v>
      </c>
      <c r="U75" s="14">
        <v>103.13</v>
      </c>
      <c r="V75" s="14">
        <v>103.49</v>
      </c>
      <c r="W75" s="10"/>
      <c r="X75" s="14"/>
      <c r="Y75" s="14"/>
      <c r="Z75" s="14">
        <v>123.43</v>
      </c>
      <c r="AA75" s="14">
        <v>108.76</v>
      </c>
      <c r="AB75" s="14">
        <v>98.37</v>
      </c>
      <c r="AC75" s="14">
        <v>94.06</v>
      </c>
      <c r="AD75" s="14">
        <v>116.08</v>
      </c>
      <c r="AE75" s="14">
        <v>118.63</v>
      </c>
      <c r="AF75" s="14">
        <v>121.85</v>
      </c>
      <c r="AG75" s="10"/>
      <c r="AH75" s="14"/>
      <c r="AI75" s="14"/>
      <c r="AJ75" s="14">
        <v>96.28</v>
      </c>
      <c r="AK75" s="14">
        <v>91.55</v>
      </c>
      <c r="AL75" s="14">
        <v>127.71</v>
      </c>
      <c r="AM75" s="14">
        <v>92.81</v>
      </c>
      <c r="AN75" s="14">
        <v>97.89</v>
      </c>
      <c r="AO75" s="14">
        <v>87.64</v>
      </c>
      <c r="AP75" s="14">
        <v>85.12</v>
      </c>
      <c r="AQ75" s="10"/>
      <c r="AR75" s="10"/>
      <c r="AS75" s="10"/>
      <c r="AT75" s="10"/>
      <c r="AU75" s="10"/>
      <c r="AV75" s="10"/>
      <c r="AW75" s="10"/>
      <c r="AX75" s="10"/>
      <c r="AY75" s="9" t="s">
        <v>308</v>
      </c>
      <c r="AZ75" s="23" t="s">
        <v>319</v>
      </c>
      <c r="BA75" s="14"/>
      <c r="BB75" s="14"/>
      <c r="BC75" s="14">
        <v>106.68</v>
      </c>
      <c r="BD75" s="14">
        <v>97.24</v>
      </c>
      <c r="BE75" s="14">
        <v>91.75</v>
      </c>
      <c r="BF75" s="14">
        <v>98.75</v>
      </c>
      <c r="BG75" s="14">
        <v>111.78</v>
      </c>
      <c r="BH75" s="14">
        <v>121.81</v>
      </c>
      <c r="BI75" s="14">
        <v>113.87</v>
      </c>
      <c r="BJ75" s="10"/>
      <c r="BK75" s="14"/>
      <c r="BL75" s="14"/>
      <c r="BM75" s="14">
        <v>95.71</v>
      </c>
      <c r="BN75" s="14">
        <v>98.21</v>
      </c>
      <c r="BO75" s="14">
        <v>90.98</v>
      </c>
      <c r="BP75" s="14">
        <v>87.83</v>
      </c>
      <c r="BQ75" s="14">
        <v>105.32</v>
      </c>
      <c r="BR75" s="14">
        <v>110.37</v>
      </c>
      <c r="BS75" s="14">
        <v>103.91</v>
      </c>
      <c r="BT75" s="10"/>
      <c r="BU75" s="14"/>
      <c r="BV75" s="14"/>
      <c r="BW75" s="14">
        <v>117.65</v>
      </c>
      <c r="BX75" s="14">
        <v>96.27</v>
      </c>
      <c r="BY75" s="14">
        <v>92.52</v>
      </c>
      <c r="BZ75" s="14">
        <v>109.68</v>
      </c>
      <c r="CA75" s="14">
        <v>118.24</v>
      </c>
      <c r="CB75" s="14">
        <v>133.24</v>
      </c>
      <c r="CC75" s="14">
        <v>123.82</v>
      </c>
      <c r="CD75" s="10"/>
      <c r="CE75" s="10"/>
      <c r="CF75" s="10"/>
      <c r="CG75" s="10"/>
      <c r="CH75" s="9" t="s">
        <v>308</v>
      </c>
      <c r="CI75" s="23"/>
      <c r="CJ75" s="23" t="s">
        <v>319</v>
      </c>
      <c r="CK75" s="14"/>
      <c r="CL75" s="14"/>
      <c r="CM75" s="14">
        <v>112.65</v>
      </c>
      <c r="CN75" s="14">
        <v>93.94</v>
      </c>
      <c r="CO75" s="14">
        <v>101.79</v>
      </c>
      <c r="CP75" s="14">
        <v>81.12</v>
      </c>
      <c r="CQ75" s="14">
        <v>72.13</v>
      </c>
      <c r="CR75" s="14">
        <v>72.680000000000007</v>
      </c>
      <c r="CS75" s="14">
        <v>66.489999999999995</v>
      </c>
      <c r="CT75" s="10"/>
      <c r="CU75" s="14"/>
      <c r="CV75" s="14"/>
      <c r="CW75" s="14">
        <v>106.11</v>
      </c>
      <c r="CX75" s="14">
        <v>99.72</v>
      </c>
      <c r="CY75" s="14">
        <v>99.07</v>
      </c>
      <c r="CZ75" s="14">
        <v>91.66</v>
      </c>
      <c r="DA75" s="14">
        <v>89.66</v>
      </c>
      <c r="DB75" s="14">
        <v>93.52</v>
      </c>
      <c r="DC75" s="14">
        <v>91.54</v>
      </c>
      <c r="DD75" s="10"/>
      <c r="DE75" s="14"/>
      <c r="DF75" s="14"/>
      <c r="DG75" s="14">
        <v>134.62</v>
      </c>
      <c r="DH75" s="14">
        <v>101.61</v>
      </c>
      <c r="DI75" s="14">
        <v>103.16</v>
      </c>
      <c r="DJ75" s="14">
        <v>93.96</v>
      </c>
      <c r="DK75" s="14">
        <v>79.97</v>
      </c>
      <c r="DL75" s="14">
        <v>77.959999999999994</v>
      </c>
      <c r="DM75" s="14">
        <v>65.2</v>
      </c>
      <c r="DO75" s="14"/>
      <c r="DP75" s="14"/>
      <c r="DQ75" s="14">
        <v>97.23</v>
      </c>
      <c r="DR75" s="14">
        <v>80.48</v>
      </c>
      <c r="DS75" s="14">
        <v>103.16</v>
      </c>
      <c r="DT75" s="14">
        <v>57.75</v>
      </c>
      <c r="DU75" s="14">
        <v>46.76</v>
      </c>
      <c r="DV75" s="14">
        <v>46.56</v>
      </c>
      <c r="DW75" s="14">
        <v>42.74</v>
      </c>
      <c r="DY75" s="11"/>
      <c r="DZ75" s="11"/>
    </row>
    <row r="76" spans="1:130" x14ac:dyDescent="0.2">
      <c r="A76" s="9" t="s">
        <v>66</v>
      </c>
      <c r="B76" s="23" t="s">
        <v>66</v>
      </c>
      <c r="C76" s="23" t="s">
        <v>193</v>
      </c>
      <c r="D76" s="14">
        <v>136.28</v>
      </c>
      <c r="E76" s="14">
        <v>121.48</v>
      </c>
      <c r="F76" s="14">
        <v>116.5</v>
      </c>
      <c r="G76" s="14">
        <v>105.85</v>
      </c>
      <c r="H76" s="14">
        <v>99.69</v>
      </c>
      <c r="I76" s="14">
        <v>97.59</v>
      </c>
      <c r="J76" s="14">
        <v>110.27</v>
      </c>
      <c r="K76" s="14">
        <v>110.69</v>
      </c>
      <c r="L76" s="14">
        <v>118.26</v>
      </c>
      <c r="M76" s="10"/>
      <c r="N76" s="14">
        <v>115.33</v>
      </c>
      <c r="O76" s="14">
        <v>112.02</v>
      </c>
      <c r="P76" s="14">
        <v>99.82</v>
      </c>
      <c r="Q76" s="14">
        <v>82.29</v>
      </c>
      <c r="R76" s="14">
        <v>91.8</v>
      </c>
      <c r="S76" s="14">
        <v>82.64</v>
      </c>
      <c r="T76" s="14">
        <v>82.92</v>
      </c>
      <c r="U76" s="14">
        <v>80.75</v>
      </c>
      <c r="V76" s="14">
        <v>93.66</v>
      </c>
      <c r="W76" s="10"/>
      <c r="X76" s="14">
        <v>96.1</v>
      </c>
      <c r="Y76" s="14">
        <v>89.57</v>
      </c>
      <c r="Z76" s="14">
        <v>84.02</v>
      </c>
      <c r="AA76" s="14">
        <v>66.819999999999993</v>
      </c>
      <c r="AB76" s="14">
        <v>60.33</v>
      </c>
      <c r="AC76" s="14">
        <v>66.87</v>
      </c>
      <c r="AD76" s="14">
        <v>77.290000000000006</v>
      </c>
      <c r="AE76" s="14">
        <v>74.34</v>
      </c>
      <c r="AF76" s="14">
        <v>80.14</v>
      </c>
      <c r="AG76" s="10"/>
      <c r="AH76" s="14">
        <v>134.56</v>
      </c>
      <c r="AI76" s="14">
        <v>134.47</v>
      </c>
      <c r="AJ76" s="14">
        <v>115.63</v>
      </c>
      <c r="AK76" s="14">
        <v>97.76</v>
      </c>
      <c r="AL76" s="14">
        <v>123.26</v>
      </c>
      <c r="AM76" s="14">
        <v>98.41</v>
      </c>
      <c r="AN76" s="14">
        <v>88.55</v>
      </c>
      <c r="AO76" s="14">
        <v>87.17</v>
      </c>
      <c r="AP76" s="14">
        <v>107.18</v>
      </c>
      <c r="AQ76" s="10"/>
      <c r="AR76" s="10"/>
      <c r="AS76" s="10"/>
      <c r="AT76" s="10"/>
      <c r="AU76" s="10"/>
      <c r="AV76" s="10"/>
      <c r="AW76" s="10"/>
      <c r="AX76" s="10"/>
      <c r="AY76" s="9" t="s">
        <v>66</v>
      </c>
      <c r="AZ76" s="23" t="s">
        <v>193</v>
      </c>
      <c r="BA76" s="14">
        <v>162.18</v>
      </c>
      <c r="BB76" s="14">
        <v>136.58000000000001</v>
      </c>
      <c r="BC76" s="14">
        <v>138.55000000000001</v>
      </c>
      <c r="BD76" s="14">
        <v>125.99</v>
      </c>
      <c r="BE76" s="14">
        <v>109.77</v>
      </c>
      <c r="BF76" s="14">
        <v>111.34</v>
      </c>
      <c r="BG76" s="14">
        <v>126.94</v>
      </c>
      <c r="BH76" s="14">
        <v>137.66</v>
      </c>
      <c r="BI76" s="14">
        <v>143.80000000000001</v>
      </c>
      <c r="BJ76" s="10"/>
      <c r="BK76" s="14">
        <v>177.97</v>
      </c>
      <c r="BL76" s="14">
        <v>145.85</v>
      </c>
      <c r="BM76" s="14">
        <v>158.58000000000001</v>
      </c>
      <c r="BN76" s="14">
        <v>128.41</v>
      </c>
      <c r="BO76" s="14">
        <v>106.35</v>
      </c>
      <c r="BP76" s="14">
        <v>102.02</v>
      </c>
      <c r="BQ76" s="14">
        <v>119.11</v>
      </c>
      <c r="BR76" s="14">
        <v>137.77000000000001</v>
      </c>
      <c r="BS76" s="14">
        <v>150.71</v>
      </c>
      <c r="BT76" s="10"/>
      <c r="BU76" s="14">
        <v>146.38</v>
      </c>
      <c r="BV76" s="14">
        <v>127.3</v>
      </c>
      <c r="BW76" s="14">
        <v>118.52</v>
      </c>
      <c r="BX76" s="14">
        <v>123.57</v>
      </c>
      <c r="BY76" s="14">
        <v>113.19</v>
      </c>
      <c r="BZ76" s="14">
        <v>120.67</v>
      </c>
      <c r="CA76" s="14">
        <v>134.77000000000001</v>
      </c>
      <c r="CB76" s="14">
        <v>137.55000000000001</v>
      </c>
      <c r="CC76" s="14">
        <v>136.88999999999999</v>
      </c>
      <c r="CD76" s="10"/>
      <c r="CE76" s="10"/>
      <c r="CF76" s="10"/>
      <c r="CG76" s="10"/>
      <c r="CH76" s="9" t="s">
        <v>66</v>
      </c>
      <c r="CI76" s="23" t="s">
        <v>66</v>
      </c>
      <c r="CJ76" s="23" t="s">
        <v>193</v>
      </c>
      <c r="CK76" s="14">
        <v>131.34</v>
      </c>
      <c r="CL76" s="14">
        <v>115.84</v>
      </c>
      <c r="CM76" s="14">
        <v>111.14</v>
      </c>
      <c r="CN76" s="14">
        <v>109.28</v>
      </c>
      <c r="CO76" s="14">
        <v>97.49</v>
      </c>
      <c r="CP76" s="14">
        <v>98.79</v>
      </c>
      <c r="CQ76" s="14">
        <v>120.96</v>
      </c>
      <c r="CR76" s="14">
        <v>113.66</v>
      </c>
      <c r="CS76" s="14">
        <v>117.32</v>
      </c>
      <c r="CT76" s="10"/>
      <c r="CU76" s="14">
        <v>108.63</v>
      </c>
      <c r="CV76" s="14">
        <v>104.2</v>
      </c>
      <c r="CW76" s="14">
        <v>97.9</v>
      </c>
      <c r="CX76" s="14">
        <v>91.36</v>
      </c>
      <c r="CY76" s="14">
        <v>94.07</v>
      </c>
      <c r="CZ76" s="14">
        <v>91.59</v>
      </c>
      <c r="DA76" s="14">
        <v>105.86</v>
      </c>
      <c r="DB76" s="14">
        <v>105.77</v>
      </c>
      <c r="DC76" s="14">
        <v>109.17</v>
      </c>
      <c r="DD76" s="10"/>
      <c r="DE76" s="14">
        <v>142.07</v>
      </c>
      <c r="DF76" s="14">
        <v>116.08</v>
      </c>
      <c r="DG76" s="14">
        <v>113.22</v>
      </c>
      <c r="DH76" s="14">
        <v>113.79</v>
      </c>
      <c r="DI76" s="14">
        <v>99.7</v>
      </c>
      <c r="DJ76" s="14">
        <v>96.15</v>
      </c>
      <c r="DK76" s="14">
        <v>114.56</v>
      </c>
      <c r="DL76" s="14">
        <v>110.44</v>
      </c>
      <c r="DM76" s="14">
        <v>119.07</v>
      </c>
      <c r="DO76" s="14">
        <v>143.33000000000001</v>
      </c>
      <c r="DP76" s="14">
        <v>127.24</v>
      </c>
      <c r="DQ76" s="14">
        <v>122.3</v>
      </c>
      <c r="DR76" s="14">
        <v>122.7</v>
      </c>
      <c r="DS76" s="14">
        <v>98.7</v>
      </c>
      <c r="DT76" s="14">
        <v>108.64</v>
      </c>
      <c r="DU76" s="14">
        <v>142.46</v>
      </c>
      <c r="DV76" s="14">
        <v>124.75</v>
      </c>
      <c r="DW76" s="14">
        <v>123.73</v>
      </c>
      <c r="DY76" s="11"/>
      <c r="DZ76" s="11"/>
    </row>
    <row r="77" spans="1:130" x14ac:dyDescent="0.2">
      <c r="A77" s="9" t="s">
        <v>67</v>
      </c>
      <c r="B77" s="23" t="s">
        <v>67</v>
      </c>
      <c r="C77" s="23" t="s">
        <v>194</v>
      </c>
      <c r="D77" s="14">
        <v>132.82</v>
      </c>
      <c r="E77" s="14">
        <v>126.35</v>
      </c>
      <c r="F77" s="14">
        <v>108.47</v>
      </c>
      <c r="G77" s="14">
        <v>104.58</v>
      </c>
      <c r="H77" s="14">
        <v>88.14</v>
      </c>
      <c r="I77" s="14">
        <v>102.18</v>
      </c>
      <c r="J77" s="14">
        <v>108.12</v>
      </c>
      <c r="K77" s="14">
        <v>104.98</v>
      </c>
      <c r="L77" s="14">
        <v>107.04</v>
      </c>
      <c r="M77" s="10"/>
      <c r="N77" s="14">
        <v>134.13</v>
      </c>
      <c r="O77" s="14">
        <v>114.2</v>
      </c>
      <c r="P77" s="14">
        <v>95.34</v>
      </c>
      <c r="Q77" s="14">
        <v>84.2</v>
      </c>
      <c r="R77" s="14">
        <v>72.11</v>
      </c>
      <c r="S77" s="14">
        <v>88.56</v>
      </c>
      <c r="T77" s="14">
        <v>85.47</v>
      </c>
      <c r="U77" s="14">
        <v>72.36</v>
      </c>
      <c r="V77" s="14">
        <v>73.47</v>
      </c>
      <c r="W77" s="10"/>
      <c r="X77" s="14">
        <v>139.34</v>
      </c>
      <c r="Y77" s="14">
        <v>100.16</v>
      </c>
      <c r="Z77" s="14">
        <v>88.92</v>
      </c>
      <c r="AA77" s="14">
        <v>85.88</v>
      </c>
      <c r="AB77" s="14">
        <v>67.760000000000005</v>
      </c>
      <c r="AC77" s="14">
        <v>70.88</v>
      </c>
      <c r="AD77" s="14">
        <v>77.88</v>
      </c>
      <c r="AE77" s="14">
        <v>65.19</v>
      </c>
      <c r="AF77" s="14">
        <v>68.72</v>
      </c>
      <c r="AG77" s="10"/>
      <c r="AH77" s="14">
        <v>128.91999999999999</v>
      </c>
      <c r="AI77" s="14">
        <v>128.25</v>
      </c>
      <c r="AJ77" s="14">
        <v>101.76</v>
      </c>
      <c r="AK77" s="14">
        <v>82.51</v>
      </c>
      <c r="AL77" s="14">
        <v>76.459999999999994</v>
      </c>
      <c r="AM77" s="14">
        <v>106.25</v>
      </c>
      <c r="AN77" s="14">
        <v>93.06</v>
      </c>
      <c r="AO77" s="14">
        <v>79.540000000000006</v>
      </c>
      <c r="AP77" s="14">
        <v>78.22</v>
      </c>
      <c r="AQ77" s="10"/>
      <c r="AR77" s="10"/>
      <c r="AS77" s="10"/>
      <c r="AT77" s="10"/>
      <c r="AU77" s="10"/>
      <c r="AV77" s="10"/>
      <c r="AW77" s="10"/>
      <c r="AX77" s="10"/>
      <c r="AY77" s="9" t="s">
        <v>67</v>
      </c>
      <c r="AZ77" s="23" t="s">
        <v>194</v>
      </c>
      <c r="BA77" s="14">
        <v>142.87</v>
      </c>
      <c r="BB77" s="14">
        <v>141.69999999999999</v>
      </c>
      <c r="BC77" s="14">
        <v>123.86</v>
      </c>
      <c r="BD77" s="14">
        <v>129.29</v>
      </c>
      <c r="BE77" s="14">
        <v>103.95</v>
      </c>
      <c r="BF77" s="14">
        <v>117.02</v>
      </c>
      <c r="BG77" s="14">
        <v>128.47999999999999</v>
      </c>
      <c r="BH77" s="14">
        <v>130.75</v>
      </c>
      <c r="BI77" s="14">
        <v>134.63</v>
      </c>
      <c r="BJ77" s="10"/>
      <c r="BK77" s="14">
        <v>155.9</v>
      </c>
      <c r="BL77" s="14">
        <v>154.44999999999999</v>
      </c>
      <c r="BM77" s="14">
        <v>129.57</v>
      </c>
      <c r="BN77" s="14">
        <v>137.69</v>
      </c>
      <c r="BO77" s="14">
        <v>108.19</v>
      </c>
      <c r="BP77" s="14">
        <v>118.78</v>
      </c>
      <c r="BQ77" s="14">
        <v>126.7</v>
      </c>
      <c r="BR77" s="14">
        <v>135.74</v>
      </c>
      <c r="BS77" s="14">
        <v>141.9</v>
      </c>
      <c r="BT77" s="10"/>
      <c r="BU77" s="14">
        <v>129.85</v>
      </c>
      <c r="BV77" s="14">
        <v>128.94999999999999</v>
      </c>
      <c r="BW77" s="14">
        <v>118.15</v>
      </c>
      <c r="BX77" s="14">
        <v>120.88</v>
      </c>
      <c r="BY77" s="14">
        <v>99.71</v>
      </c>
      <c r="BZ77" s="14">
        <v>115.25</v>
      </c>
      <c r="CA77" s="14">
        <v>130.26</v>
      </c>
      <c r="CB77" s="14">
        <v>125.75</v>
      </c>
      <c r="CC77" s="14">
        <v>127.36</v>
      </c>
      <c r="CD77" s="10"/>
      <c r="CE77" s="10"/>
      <c r="CF77" s="10"/>
      <c r="CG77" s="10"/>
      <c r="CH77" s="9" t="s">
        <v>67</v>
      </c>
      <c r="CI77" s="23" t="s">
        <v>67</v>
      </c>
      <c r="CJ77" s="23" t="s">
        <v>194</v>
      </c>
      <c r="CK77" s="14">
        <v>121.46</v>
      </c>
      <c r="CL77" s="14">
        <v>123.14</v>
      </c>
      <c r="CM77" s="14">
        <v>106.22</v>
      </c>
      <c r="CN77" s="14">
        <v>100.24</v>
      </c>
      <c r="CO77" s="14">
        <v>88.35</v>
      </c>
      <c r="CP77" s="14">
        <v>100.96</v>
      </c>
      <c r="CQ77" s="14">
        <v>110.4</v>
      </c>
      <c r="CR77" s="14">
        <v>111.82</v>
      </c>
      <c r="CS77" s="14">
        <v>113.01</v>
      </c>
      <c r="CT77" s="10"/>
      <c r="CU77" s="14">
        <v>116.36</v>
      </c>
      <c r="CV77" s="14">
        <v>109.19</v>
      </c>
      <c r="CW77" s="14">
        <v>90.72</v>
      </c>
      <c r="CX77" s="14">
        <v>96.57</v>
      </c>
      <c r="CY77" s="14">
        <v>92.19</v>
      </c>
      <c r="CZ77" s="14">
        <v>97.95</v>
      </c>
      <c r="DA77" s="14">
        <v>99.65</v>
      </c>
      <c r="DB77" s="14">
        <v>96.28</v>
      </c>
      <c r="DC77" s="14">
        <v>97.57</v>
      </c>
      <c r="DD77" s="10"/>
      <c r="DE77" s="14">
        <v>141.25</v>
      </c>
      <c r="DF77" s="14">
        <v>132.79</v>
      </c>
      <c r="DG77" s="14">
        <v>112.85</v>
      </c>
      <c r="DH77" s="14">
        <v>106.38</v>
      </c>
      <c r="DI77" s="14">
        <v>97.41</v>
      </c>
      <c r="DJ77" s="14">
        <v>101.76</v>
      </c>
      <c r="DK77" s="14">
        <v>116.77</v>
      </c>
      <c r="DL77" s="14">
        <v>124.27</v>
      </c>
      <c r="DM77" s="14">
        <v>121.19</v>
      </c>
      <c r="DO77" s="14">
        <v>106.78</v>
      </c>
      <c r="DP77" s="14">
        <v>127.45</v>
      </c>
      <c r="DQ77" s="14">
        <v>115.08</v>
      </c>
      <c r="DR77" s="14">
        <v>97.77</v>
      </c>
      <c r="DS77" s="14">
        <v>75.44</v>
      </c>
      <c r="DT77" s="14">
        <v>103.17</v>
      </c>
      <c r="DU77" s="14">
        <v>114.77</v>
      </c>
      <c r="DV77" s="14">
        <v>114.9</v>
      </c>
      <c r="DW77" s="14">
        <v>120.26</v>
      </c>
      <c r="DY77" s="11"/>
      <c r="DZ77" s="11"/>
    </row>
    <row r="78" spans="1:130" x14ac:dyDescent="0.2">
      <c r="A78" s="9" t="s">
        <v>68</v>
      </c>
      <c r="B78" s="23" t="s">
        <v>68</v>
      </c>
      <c r="C78" s="23" t="s">
        <v>195</v>
      </c>
      <c r="D78" s="14">
        <v>102.78</v>
      </c>
      <c r="E78" s="14">
        <v>88.13</v>
      </c>
      <c r="F78" s="14">
        <v>98.18</v>
      </c>
      <c r="G78" s="14">
        <v>95.86</v>
      </c>
      <c r="H78" s="14">
        <v>102.86</v>
      </c>
      <c r="I78" s="14">
        <v>81.44</v>
      </c>
      <c r="J78" s="14">
        <v>81.38</v>
      </c>
      <c r="K78" s="14">
        <v>85.18</v>
      </c>
      <c r="L78" s="14">
        <v>73.319999999999993</v>
      </c>
      <c r="M78" s="10"/>
      <c r="N78" s="14">
        <v>87.45</v>
      </c>
      <c r="O78" s="14">
        <v>63.78</v>
      </c>
      <c r="P78" s="14">
        <v>83.85</v>
      </c>
      <c r="Q78" s="14">
        <v>63.84</v>
      </c>
      <c r="R78" s="14">
        <v>101.77</v>
      </c>
      <c r="S78" s="14">
        <v>51.14</v>
      </c>
      <c r="T78" s="14">
        <v>47.38</v>
      </c>
      <c r="U78" s="14">
        <v>41.5</v>
      </c>
      <c r="V78" s="14">
        <v>28.24</v>
      </c>
      <c r="W78" s="10"/>
      <c r="X78" s="14">
        <v>72.84</v>
      </c>
      <c r="Y78" s="14">
        <v>44.31</v>
      </c>
      <c r="Z78" s="14">
        <v>54</v>
      </c>
      <c r="AA78" s="14">
        <v>33.729999999999997</v>
      </c>
      <c r="AB78" s="14">
        <v>55.26</v>
      </c>
      <c r="AC78" s="14">
        <v>36.46</v>
      </c>
      <c r="AD78" s="14">
        <v>36.1</v>
      </c>
      <c r="AE78" s="14">
        <v>32.64</v>
      </c>
      <c r="AF78" s="14">
        <v>27.8</v>
      </c>
      <c r="AG78" s="10"/>
      <c r="AH78" s="14">
        <v>102.07</v>
      </c>
      <c r="AI78" s="14">
        <v>83.25</v>
      </c>
      <c r="AJ78" s="14">
        <v>113.7</v>
      </c>
      <c r="AK78" s="14">
        <v>93.95</v>
      </c>
      <c r="AL78" s="14">
        <v>148.29</v>
      </c>
      <c r="AM78" s="14">
        <v>65.83</v>
      </c>
      <c r="AN78" s="14">
        <v>58.67</v>
      </c>
      <c r="AO78" s="14">
        <v>50.36</v>
      </c>
      <c r="AP78" s="14">
        <v>28.68</v>
      </c>
      <c r="AQ78" s="10"/>
      <c r="AR78" s="10"/>
      <c r="AS78" s="10"/>
      <c r="AT78" s="10"/>
      <c r="AU78" s="10"/>
      <c r="AV78" s="10"/>
      <c r="AW78" s="10"/>
      <c r="AX78" s="10"/>
      <c r="AY78" s="9" t="s">
        <v>68</v>
      </c>
      <c r="AZ78" s="23" t="s">
        <v>195</v>
      </c>
      <c r="BA78" s="14">
        <v>119.85</v>
      </c>
      <c r="BB78" s="14">
        <v>97.64</v>
      </c>
      <c r="BC78" s="14">
        <v>102.41</v>
      </c>
      <c r="BD78" s="14">
        <v>115.6</v>
      </c>
      <c r="BE78" s="14">
        <v>93.09</v>
      </c>
      <c r="BF78" s="14">
        <v>92.37</v>
      </c>
      <c r="BG78" s="14">
        <v>90.62</v>
      </c>
      <c r="BH78" s="14">
        <v>99.1</v>
      </c>
      <c r="BI78" s="14">
        <v>87.45</v>
      </c>
      <c r="BJ78" s="10"/>
      <c r="BK78" s="14">
        <v>146.13</v>
      </c>
      <c r="BL78" s="14">
        <v>125.01</v>
      </c>
      <c r="BM78" s="14">
        <v>119.23</v>
      </c>
      <c r="BN78" s="14">
        <v>131.66999999999999</v>
      </c>
      <c r="BO78" s="14">
        <v>124.08</v>
      </c>
      <c r="BP78" s="14">
        <v>121.66</v>
      </c>
      <c r="BQ78" s="14">
        <v>116.9</v>
      </c>
      <c r="BR78" s="14">
        <v>124.65</v>
      </c>
      <c r="BS78" s="14">
        <v>113.41</v>
      </c>
      <c r="BT78" s="10"/>
      <c r="BU78" s="14">
        <v>93.57</v>
      </c>
      <c r="BV78" s="14">
        <v>70.27</v>
      </c>
      <c r="BW78" s="14">
        <v>85.6</v>
      </c>
      <c r="BX78" s="14">
        <v>99.53</v>
      </c>
      <c r="BY78" s="14">
        <v>62.1</v>
      </c>
      <c r="BZ78" s="14">
        <v>63.08</v>
      </c>
      <c r="CA78" s="14">
        <v>64.33</v>
      </c>
      <c r="CB78" s="14">
        <v>73.55</v>
      </c>
      <c r="CC78" s="14">
        <v>61.48</v>
      </c>
      <c r="CD78" s="10"/>
      <c r="CE78" s="10"/>
      <c r="CF78" s="10"/>
      <c r="CG78" s="10"/>
      <c r="CH78" s="9" t="s">
        <v>68</v>
      </c>
      <c r="CI78" s="23" t="s">
        <v>68</v>
      </c>
      <c r="CJ78" s="23" t="s">
        <v>195</v>
      </c>
      <c r="CK78" s="14">
        <v>101.03</v>
      </c>
      <c r="CL78" s="14">
        <v>102.97</v>
      </c>
      <c r="CM78" s="14">
        <v>108.27</v>
      </c>
      <c r="CN78" s="14">
        <v>108.14</v>
      </c>
      <c r="CO78" s="14">
        <v>113.71</v>
      </c>
      <c r="CP78" s="14">
        <v>100.82</v>
      </c>
      <c r="CQ78" s="14">
        <v>106.15</v>
      </c>
      <c r="CR78" s="14">
        <v>114.94</v>
      </c>
      <c r="CS78" s="14">
        <v>104.27</v>
      </c>
      <c r="CT78" s="10"/>
      <c r="CU78" s="14">
        <v>98.97</v>
      </c>
      <c r="CV78" s="14">
        <v>96.45</v>
      </c>
      <c r="CW78" s="14">
        <v>98.74</v>
      </c>
      <c r="CX78" s="14">
        <v>101.36</v>
      </c>
      <c r="CY78" s="14">
        <v>99.38</v>
      </c>
      <c r="CZ78" s="14">
        <v>99.12</v>
      </c>
      <c r="DA78" s="14">
        <v>97.89</v>
      </c>
      <c r="DB78" s="14">
        <v>105.09</v>
      </c>
      <c r="DC78" s="14">
        <v>97.1</v>
      </c>
      <c r="DD78" s="10"/>
      <c r="DE78" s="14">
        <v>101.54</v>
      </c>
      <c r="DF78" s="14">
        <v>92.42</v>
      </c>
      <c r="DG78" s="14">
        <v>110.4</v>
      </c>
      <c r="DH78" s="14">
        <v>108.32</v>
      </c>
      <c r="DI78" s="14">
        <v>114.52</v>
      </c>
      <c r="DJ78" s="14">
        <v>92.59</v>
      </c>
      <c r="DK78" s="14">
        <v>97.98</v>
      </c>
      <c r="DL78" s="14">
        <v>102.6</v>
      </c>
      <c r="DM78" s="14">
        <v>96.7</v>
      </c>
      <c r="DO78" s="14">
        <v>102.57</v>
      </c>
      <c r="DP78" s="14">
        <v>120.04</v>
      </c>
      <c r="DQ78" s="14">
        <v>115.66</v>
      </c>
      <c r="DR78" s="14">
        <v>114.73</v>
      </c>
      <c r="DS78" s="14">
        <v>127.23</v>
      </c>
      <c r="DT78" s="14">
        <v>110.76</v>
      </c>
      <c r="DU78" s="14">
        <v>122.59</v>
      </c>
      <c r="DV78" s="14">
        <v>137.13</v>
      </c>
      <c r="DW78" s="14">
        <v>119.01</v>
      </c>
      <c r="DY78" s="11"/>
      <c r="DZ78" s="11"/>
    </row>
    <row r="79" spans="1:130" x14ac:dyDescent="0.2">
      <c r="A79" s="9" t="s">
        <v>69</v>
      </c>
      <c r="B79" s="23" t="s">
        <v>69</v>
      </c>
      <c r="C79" s="23" t="s">
        <v>196</v>
      </c>
      <c r="D79" s="14">
        <v>96.45</v>
      </c>
      <c r="E79" s="14">
        <v>104.45</v>
      </c>
      <c r="F79" s="14">
        <v>93.48</v>
      </c>
      <c r="G79" s="14">
        <v>78.64</v>
      </c>
      <c r="H79" s="14">
        <v>82.38</v>
      </c>
      <c r="I79" s="14">
        <v>86.75</v>
      </c>
      <c r="J79" s="14">
        <v>88.67</v>
      </c>
      <c r="K79" s="14">
        <v>85.38</v>
      </c>
      <c r="L79" s="14">
        <v>86.39</v>
      </c>
      <c r="M79" s="10"/>
      <c r="N79" s="14">
        <v>82.36</v>
      </c>
      <c r="O79" s="14">
        <v>106.88</v>
      </c>
      <c r="P79" s="14">
        <v>70.900000000000006</v>
      </c>
      <c r="Q79" s="14">
        <v>56.07</v>
      </c>
      <c r="R79" s="14">
        <v>62.48</v>
      </c>
      <c r="S79" s="14">
        <v>80.290000000000006</v>
      </c>
      <c r="T79" s="14">
        <v>76.73</v>
      </c>
      <c r="U79" s="14">
        <v>65.459999999999994</v>
      </c>
      <c r="V79" s="14">
        <v>57.94</v>
      </c>
      <c r="W79" s="10"/>
      <c r="X79" s="14">
        <v>65.010000000000005</v>
      </c>
      <c r="Y79" s="14">
        <v>74.02</v>
      </c>
      <c r="Z79" s="14">
        <v>44.56</v>
      </c>
      <c r="AA79" s="14">
        <v>37.75</v>
      </c>
      <c r="AB79" s="14">
        <v>34.44</v>
      </c>
      <c r="AC79" s="14">
        <v>52.76</v>
      </c>
      <c r="AD79" s="14">
        <v>46.84</v>
      </c>
      <c r="AE79" s="14">
        <v>43.05</v>
      </c>
      <c r="AF79" s="14">
        <v>38.630000000000003</v>
      </c>
      <c r="AG79" s="10"/>
      <c r="AH79" s="14">
        <v>99.71</v>
      </c>
      <c r="AI79" s="14">
        <v>139.72999999999999</v>
      </c>
      <c r="AJ79" s="14">
        <v>97.24</v>
      </c>
      <c r="AK79" s="14">
        <v>74.39</v>
      </c>
      <c r="AL79" s="14">
        <v>90.52</v>
      </c>
      <c r="AM79" s="14">
        <v>107.83</v>
      </c>
      <c r="AN79" s="14">
        <v>106.62</v>
      </c>
      <c r="AO79" s="14">
        <v>87.87</v>
      </c>
      <c r="AP79" s="14">
        <v>77.25</v>
      </c>
      <c r="AQ79" s="10"/>
      <c r="AR79" s="10"/>
      <c r="AS79" s="10"/>
      <c r="AT79" s="10"/>
      <c r="AU79" s="10"/>
      <c r="AV79" s="10"/>
      <c r="AW79" s="10"/>
      <c r="AX79" s="10"/>
      <c r="AY79" s="9" t="s">
        <v>69</v>
      </c>
      <c r="AZ79" s="23" t="s">
        <v>196</v>
      </c>
      <c r="BA79" s="14">
        <v>91.7</v>
      </c>
      <c r="BB79" s="14">
        <v>88.38</v>
      </c>
      <c r="BC79" s="14">
        <v>96.95</v>
      </c>
      <c r="BD79" s="14">
        <v>91.27</v>
      </c>
      <c r="BE79" s="14">
        <v>81.209999999999994</v>
      </c>
      <c r="BF79" s="14">
        <v>86.42</v>
      </c>
      <c r="BG79" s="14">
        <v>96.04</v>
      </c>
      <c r="BH79" s="14">
        <v>93.88</v>
      </c>
      <c r="BI79" s="14">
        <v>94.14</v>
      </c>
      <c r="BJ79" s="10"/>
      <c r="BK79" s="14">
        <v>121.94</v>
      </c>
      <c r="BL79" s="14">
        <v>113.48</v>
      </c>
      <c r="BM79" s="14">
        <v>120.63</v>
      </c>
      <c r="BN79" s="14">
        <v>106.74</v>
      </c>
      <c r="BO79" s="14">
        <v>93.24</v>
      </c>
      <c r="BP79" s="14">
        <v>99.78</v>
      </c>
      <c r="BQ79" s="14">
        <v>120.46</v>
      </c>
      <c r="BR79" s="14">
        <v>115.64</v>
      </c>
      <c r="BS79" s="14">
        <v>112.22</v>
      </c>
      <c r="BT79" s="10"/>
      <c r="BU79" s="14">
        <v>61.46</v>
      </c>
      <c r="BV79" s="14">
        <v>63.29</v>
      </c>
      <c r="BW79" s="14">
        <v>73.27</v>
      </c>
      <c r="BX79" s="14">
        <v>75.8</v>
      </c>
      <c r="BY79" s="14">
        <v>69.180000000000007</v>
      </c>
      <c r="BZ79" s="14">
        <v>73.06</v>
      </c>
      <c r="CA79" s="14">
        <v>71.61</v>
      </c>
      <c r="CB79" s="14">
        <v>72.12</v>
      </c>
      <c r="CC79" s="14">
        <v>76.069999999999993</v>
      </c>
      <c r="CD79" s="10"/>
      <c r="CE79" s="10"/>
      <c r="CF79" s="10"/>
      <c r="CG79" s="10"/>
      <c r="CH79" s="9" t="s">
        <v>69</v>
      </c>
      <c r="CI79" s="23" t="s">
        <v>69</v>
      </c>
      <c r="CJ79" s="23" t="s">
        <v>196</v>
      </c>
      <c r="CK79" s="14">
        <v>115.3</v>
      </c>
      <c r="CL79" s="14">
        <v>118.1</v>
      </c>
      <c r="CM79" s="14">
        <v>112.59</v>
      </c>
      <c r="CN79" s="14">
        <v>88.58</v>
      </c>
      <c r="CO79" s="14">
        <v>103.46</v>
      </c>
      <c r="CP79" s="14">
        <v>93.54</v>
      </c>
      <c r="CQ79" s="14">
        <v>93.25</v>
      </c>
      <c r="CR79" s="14">
        <v>96.79</v>
      </c>
      <c r="CS79" s="14">
        <v>107.09</v>
      </c>
      <c r="CT79" s="10"/>
      <c r="CU79" s="14">
        <v>105.84</v>
      </c>
      <c r="CV79" s="14">
        <v>109.47</v>
      </c>
      <c r="CW79" s="14">
        <v>109.95</v>
      </c>
      <c r="CX79" s="14">
        <v>95.17</v>
      </c>
      <c r="CY79" s="14">
        <v>95.81</v>
      </c>
      <c r="CZ79" s="14">
        <v>98.76</v>
      </c>
      <c r="DA79" s="14">
        <v>99.08</v>
      </c>
      <c r="DB79" s="14">
        <v>93.26</v>
      </c>
      <c r="DC79" s="14">
        <v>99.99</v>
      </c>
      <c r="DD79" s="10"/>
      <c r="DE79" s="14">
        <v>104.29</v>
      </c>
      <c r="DF79" s="14">
        <v>121.87</v>
      </c>
      <c r="DG79" s="14">
        <v>112.04</v>
      </c>
      <c r="DH79" s="14">
        <v>78.58</v>
      </c>
      <c r="DI79" s="14">
        <v>100.04</v>
      </c>
      <c r="DJ79" s="14">
        <v>98.15</v>
      </c>
      <c r="DK79" s="14">
        <v>90.5</v>
      </c>
      <c r="DL79" s="14">
        <v>94.86</v>
      </c>
      <c r="DM79" s="14">
        <v>99.91</v>
      </c>
      <c r="DO79" s="14">
        <v>135.76</v>
      </c>
      <c r="DP79" s="14">
        <v>122.96</v>
      </c>
      <c r="DQ79" s="14">
        <v>115.78</v>
      </c>
      <c r="DR79" s="14">
        <v>92</v>
      </c>
      <c r="DS79" s="14">
        <v>114.52</v>
      </c>
      <c r="DT79" s="14">
        <v>83.71</v>
      </c>
      <c r="DU79" s="14">
        <v>90.17</v>
      </c>
      <c r="DV79" s="14">
        <v>102.24</v>
      </c>
      <c r="DW79" s="14">
        <v>121.39</v>
      </c>
      <c r="DY79" s="11"/>
      <c r="DZ79" s="11"/>
    </row>
    <row r="80" spans="1:130" x14ac:dyDescent="0.2">
      <c r="A80" s="9" t="s">
        <v>70</v>
      </c>
      <c r="B80" s="23" t="s">
        <v>70</v>
      </c>
      <c r="C80" s="23" t="s">
        <v>197</v>
      </c>
      <c r="D80" s="14">
        <v>99.74</v>
      </c>
      <c r="E80" s="14">
        <v>95.53</v>
      </c>
      <c r="F80" s="14">
        <v>98.74</v>
      </c>
      <c r="G80" s="14">
        <v>92.95</v>
      </c>
      <c r="H80" s="14">
        <v>88.66</v>
      </c>
      <c r="I80" s="14">
        <v>84.81</v>
      </c>
      <c r="J80" s="14">
        <v>83.18</v>
      </c>
      <c r="K80" s="14">
        <v>82.29</v>
      </c>
      <c r="L80" s="14">
        <v>81.900000000000006</v>
      </c>
      <c r="M80" s="10"/>
      <c r="N80" s="14">
        <v>88.12</v>
      </c>
      <c r="O80" s="14">
        <v>74.77</v>
      </c>
      <c r="P80" s="14">
        <v>96.78</v>
      </c>
      <c r="Q80" s="14">
        <v>90.16</v>
      </c>
      <c r="R80" s="14">
        <v>82.67</v>
      </c>
      <c r="S80" s="14">
        <v>80.81</v>
      </c>
      <c r="T80" s="14">
        <v>75.22</v>
      </c>
      <c r="U80" s="14">
        <v>68.239999999999995</v>
      </c>
      <c r="V80" s="14">
        <v>54.56</v>
      </c>
      <c r="W80" s="10"/>
      <c r="X80" s="14">
        <v>89.5</v>
      </c>
      <c r="Y80" s="14">
        <v>80.59</v>
      </c>
      <c r="Z80" s="14">
        <v>102.49</v>
      </c>
      <c r="AA80" s="14">
        <v>86.34</v>
      </c>
      <c r="AB80" s="14">
        <v>74.12</v>
      </c>
      <c r="AC80" s="14">
        <v>80.45</v>
      </c>
      <c r="AD80" s="14">
        <v>80.59</v>
      </c>
      <c r="AE80" s="14">
        <v>73.239999999999995</v>
      </c>
      <c r="AF80" s="14">
        <v>60.22</v>
      </c>
      <c r="AG80" s="10"/>
      <c r="AH80" s="14">
        <v>86.74</v>
      </c>
      <c r="AI80" s="14">
        <v>68.94</v>
      </c>
      <c r="AJ80" s="14">
        <v>91.07</v>
      </c>
      <c r="AK80" s="14">
        <v>93.98</v>
      </c>
      <c r="AL80" s="14">
        <v>91.21</v>
      </c>
      <c r="AM80" s="14">
        <v>81.180000000000007</v>
      </c>
      <c r="AN80" s="14">
        <v>69.849999999999994</v>
      </c>
      <c r="AO80" s="14">
        <v>63.25</v>
      </c>
      <c r="AP80" s="14">
        <v>48.91</v>
      </c>
      <c r="AQ80" s="10"/>
      <c r="AR80" s="10"/>
      <c r="AS80" s="10"/>
      <c r="AT80" s="10"/>
      <c r="AU80" s="10"/>
      <c r="AV80" s="10"/>
      <c r="AW80" s="10"/>
      <c r="AX80" s="10"/>
      <c r="AY80" s="9" t="s">
        <v>70</v>
      </c>
      <c r="AZ80" s="23" t="s">
        <v>197</v>
      </c>
      <c r="BA80" s="14">
        <v>94.28</v>
      </c>
      <c r="BB80" s="14">
        <v>98.93</v>
      </c>
      <c r="BC80" s="14">
        <v>96.74</v>
      </c>
      <c r="BD80" s="14">
        <v>85.84</v>
      </c>
      <c r="BE80" s="14">
        <v>78.95</v>
      </c>
      <c r="BF80" s="14">
        <v>78.03</v>
      </c>
      <c r="BG80" s="14">
        <v>87.86</v>
      </c>
      <c r="BH80" s="14">
        <v>94.25</v>
      </c>
      <c r="BI80" s="14">
        <v>97.06</v>
      </c>
      <c r="BJ80" s="10"/>
      <c r="BK80" s="14">
        <v>117.26</v>
      </c>
      <c r="BL80" s="14">
        <v>128.15</v>
      </c>
      <c r="BM80" s="14">
        <v>121.97</v>
      </c>
      <c r="BN80" s="14">
        <v>99.16</v>
      </c>
      <c r="BO80" s="14">
        <v>91.55</v>
      </c>
      <c r="BP80" s="14">
        <v>91.86</v>
      </c>
      <c r="BQ80" s="14">
        <v>109.22</v>
      </c>
      <c r="BR80" s="14">
        <v>113.01</v>
      </c>
      <c r="BS80" s="14">
        <v>121.39</v>
      </c>
      <c r="BT80" s="10"/>
      <c r="BU80" s="14">
        <v>71.290000000000006</v>
      </c>
      <c r="BV80" s="14">
        <v>69.72</v>
      </c>
      <c r="BW80" s="14">
        <v>71.52</v>
      </c>
      <c r="BX80" s="14">
        <v>72.52</v>
      </c>
      <c r="BY80" s="14">
        <v>66.34</v>
      </c>
      <c r="BZ80" s="14">
        <v>64.209999999999994</v>
      </c>
      <c r="CA80" s="14">
        <v>66.5</v>
      </c>
      <c r="CB80" s="14">
        <v>75.48</v>
      </c>
      <c r="CC80" s="14">
        <v>72.72</v>
      </c>
      <c r="CD80" s="10"/>
      <c r="CE80" s="10"/>
      <c r="CF80" s="10"/>
      <c r="CG80" s="10"/>
      <c r="CH80" s="9" t="s">
        <v>70</v>
      </c>
      <c r="CI80" s="23" t="s">
        <v>70</v>
      </c>
      <c r="CJ80" s="23" t="s">
        <v>197</v>
      </c>
      <c r="CK80" s="14">
        <v>116.82</v>
      </c>
      <c r="CL80" s="14">
        <v>112.89</v>
      </c>
      <c r="CM80" s="14">
        <v>102.71</v>
      </c>
      <c r="CN80" s="14">
        <v>102.87</v>
      </c>
      <c r="CO80" s="14">
        <v>104.36</v>
      </c>
      <c r="CP80" s="14">
        <v>95.57</v>
      </c>
      <c r="CQ80" s="14">
        <v>86.46</v>
      </c>
      <c r="CR80" s="14">
        <v>84.39</v>
      </c>
      <c r="CS80" s="14">
        <v>94.07</v>
      </c>
      <c r="CT80" s="10"/>
      <c r="CU80" s="14">
        <v>104.35</v>
      </c>
      <c r="CV80" s="14">
        <v>100.02</v>
      </c>
      <c r="CW80" s="14">
        <v>96.97</v>
      </c>
      <c r="CX80" s="14">
        <v>102.62</v>
      </c>
      <c r="CY80" s="14">
        <v>98.16</v>
      </c>
      <c r="CZ80" s="14">
        <v>97.95</v>
      </c>
      <c r="DA80" s="14">
        <v>92.76</v>
      </c>
      <c r="DB80" s="14">
        <v>89.44</v>
      </c>
      <c r="DC80" s="14">
        <v>94.35</v>
      </c>
      <c r="DD80" s="10"/>
      <c r="DE80" s="14">
        <v>109.61</v>
      </c>
      <c r="DF80" s="14">
        <v>112.57</v>
      </c>
      <c r="DG80" s="14">
        <v>102.98</v>
      </c>
      <c r="DH80" s="14">
        <v>105.49</v>
      </c>
      <c r="DI80" s="14">
        <v>109.63</v>
      </c>
      <c r="DJ80" s="14">
        <v>96.86</v>
      </c>
      <c r="DK80" s="14">
        <v>87.2</v>
      </c>
      <c r="DL80" s="14">
        <v>84.16</v>
      </c>
      <c r="DM80" s="14">
        <v>88.44</v>
      </c>
      <c r="DO80" s="14">
        <v>136.5</v>
      </c>
      <c r="DP80" s="14">
        <v>126.07</v>
      </c>
      <c r="DQ80" s="14">
        <v>108.18</v>
      </c>
      <c r="DR80" s="14">
        <v>100.5</v>
      </c>
      <c r="DS80" s="14">
        <v>105.3</v>
      </c>
      <c r="DT80" s="14">
        <v>91.91</v>
      </c>
      <c r="DU80" s="14">
        <v>79.42</v>
      </c>
      <c r="DV80" s="14">
        <v>79.56</v>
      </c>
      <c r="DW80" s="14">
        <v>99.42</v>
      </c>
      <c r="DY80" s="11"/>
      <c r="DZ80" s="11"/>
    </row>
    <row r="81" spans="1:130" x14ac:dyDescent="0.2">
      <c r="A81" s="9" t="s">
        <v>71</v>
      </c>
      <c r="B81" s="23" t="s">
        <v>71</v>
      </c>
      <c r="C81" s="23" t="s">
        <v>198</v>
      </c>
      <c r="D81" s="14">
        <v>138.21</v>
      </c>
      <c r="E81" s="14">
        <v>128.55000000000001</v>
      </c>
      <c r="F81" s="14">
        <v>107.7</v>
      </c>
      <c r="G81" s="14">
        <v>97.04</v>
      </c>
      <c r="H81" s="14">
        <v>103.83</v>
      </c>
      <c r="I81" s="14">
        <v>107.56</v>
      </c>
      <c r="J81" s="14">
        <v>102.1</v>
      </c>
      <c r="K81" s="14">
        <v>101.04</v>
      </c>
      <c r="L81" s="14">
        <v>100.46</v>
      </c>
      <c r="M81" s="10"/>
      <c r="N81" s="14">
        <v>145.82</v>
      </c>
      <c r="O81" s="14">
        <v>122.71</v>
      </c>
      <c r="P81" s="14">
        <v>99.54</v>
      </c>
      <c r="Q81" s="14">
        <v>95.32</v>
      </c>
      <c r="R81" s="14">
        <v>101.22</v>
      </c>
      <c r="S81" s="14">
        <v>96.34</v>
      </c>
      <c r="T81" s="14">
        <v>86.79</v>
      </c>
      <c r="U81" s="14">
        <v>87.4</v>
      </c>
      <c r="V81" s="14">
        <v>80.19</v>
      </c>
      <c r="W81" s="10"/>
      <c r="X81" s="14">
        <v>148.59</v>
      </c>
      <c r="Y81" s="14">
        <v>139.68</v>
      </c>
      <c r="Z81" s="14">
        <v>106.49</v>
      </c>
      <c r="AA81" s="14">
        <v>106.88</v>
      </c>
      <c r="AB81" s="14">
        <v>115.28</v>
      </c>
      <c r="AC81" s="14">
        <v>112.46</v>
      </c>
      <c r="AD81" s="14">
        <v>104.96</v>
      </c>
      <c r="AE81" s="14">
        <v>113.27</v>
      </c>
      <c r="AF81" s="14">
        <v>99.62</v>
      </c>
      <c r="AG81" s="10"/>
      <c r="AH81" s="14">
        <v>143.05000000000001</v>
      </c>
      <c r="AI81" s="14">
        <v>105.75</v>
      </c>
      <c r="AJ81" s="14">
        <v>92.59</v>
      </c>
      <c r="AK81" s="14">
        <v>83.76</v>
      </c>
      <c r="AL81" s="14">
        <v>87.15</v>
      </c>
      <c r="AM81" s="14">
        <v>80.209999999999994</v>
      </c>
      <c r="AN81" s="14">
        <v>68.62</v>
      </c>
      <c r="AO81" s="14">
        <v>61.53</v>
      </c>
      <c r="AP81" s="14">
        <v>60.75</v>
      </c>
      <c r="AQ81" s="10"/>
      <c r="AR81" s="10"/>
      <c r="AS81" s="10"/>
      <c r="AT81" s="10"/>
      <c r="AU81" s="10"/>
      <c r="AV81" s="10"/>
      <c r="AW81" s="10"/>
      <c r="AX81" s="10"/>
      <c r="AY81" s="9" t="s">
        <v>71</v>
      </c>
      <c r="AZ81" s="23" t="s">
        <v>198</v>
      </c>
      <c r="BA81" s="14">
        <v>122.14</v>
      </c>
      <c r="BB81" s="14">
        <v>111.51</v>
      </c>
      <c r="BC81" s="14">
        <v>97.31</v>
      </c>
      <c r="BD81" s="14">
        <v>87.08</v>
      </c>
      <c r="BE81" s="14">
        <v>90.08</v>
      </c>
      <c r="BF81" s="14">
        <v>97.83</v>
      </c>
      <c r="BG81" s="14">
        <v>97.6</v>
      </c>
      <c r="BH81" s="14">
        <v>100.72</v>
      </c>
      <c r="BI81" s="14">
        <v>105.36</v>
      </c>
      <c r="BJ81" s="10"/>
      <c r="BK81" s="14">
        <v>120.24</v>
      </c>
      <c r="BL81" s="14">
        <v>115.82</v>
      </c>
      <c r="BM81" s="14">
        <v>97.86</v>
      </c>
      <c r="BN81" s="14">
        <v>91.06</v>
      </c>
      <c r="BO81" s="14">
        <v>105.05</v>
      </c>
      <c r="BP81" s="14">
        <v>105.19</v>
      </c>
      <c r="BQ81" s="14">
        <v>103.28</v>
      </c>
      <c r="BR81" s="14">
        <v>102.99</v>
      </c>
      <c r="BS81" s="14">
        <v>104.75</v>
      </c>
      <c r="BT81" s="10"/>
      <c r="BU81" s="14">
        <v>124.04</v>
      </c>
      <c r="BV81" s="14">
        <v>107.21</v>
      </c>
      <c r="BW81" s="14">
        <v>96.75</v>
      </c>
      <c r="BX81" s="14">
        <v>83.1</v>
      </c>
      <c r="BY81" s="14">
        <v>75.099999999999994</v>
      </c>
      <c r="BZ81" s="14">
        <v>90.48</v>
      </c>
      <c r="CA81" s="14">
        <v>91.91</v>
      </c>
      <c r="CB81" s="14">
        <v>98.46</v>
      </c>
      <c r="CC81" s="14">
        <v>105.98</v>
      </c>
      <c r="CD81" s="10"/>
      <c r="CE81" s="10"/>
      <c r="CF81" s="10"/>
      <c r="CG81" s="10"/>
      <c r="CH81" s="9" t="s">
        <v>71</v>
      </c>
      <c r="CI81" s="23" t="s">
        <v>71</v>
      </c>
      <c r="CJ81" s="23" t="s">
        <v>198</v>
      </c>
      <c r="CK81" s="14">
        <v>146.69</v>
      </c>
      <c r="CL81" s="14">
        <v>151.41999999999999</v>
      </c>
      <c r="CM81" s="14">
        <v>126.25</v>
      </c>
      <c r="CN81" s="14">
        <v>108.72</v>
      </c>
      <c r="CO81" s="14">
        <v>120.19</v>
      </c>
      <c r="CP81" s="14">
        <v>128.51</v>
      </c>
      <c r="CQ81" s="14">
        <v>121.92</v>
      </c>
      <c r="CR81" s="14">
        <v>115</v>
      </c>
      <c r="CS81" s="14">
        <v>115.84</v>
      </c>
      <c r="CT81" s="10"/>
      <c r="CU81" s="14">
        <v>120.77</v>
      </c>
      <c r="CV81" s="14">
        <v>115.06</v>
      </c>
      <c r="CW81" s="14">
        <v>104.7</v>
      </c>
      <c r="CX81" s="14">
        <v>101.21</v>
      </c>
      <c r="CY81" s="14">
        <v>102.81</v>
      </c>
      <c r="CZ81" s="14">
        <v>108.19</v>
      </c>
      <c r="DA81" s="14">
        <v>101.81</v>
      </c>
      <c r="DB81" s="14">
        <v>97.98</v>
      </c>
      <c r="DC81" s="14">
        <v>101.99</v>
      </c>
      <c r="DD81" s="10"/>
      <c r="DE81" s="14">
        <v>151.02000000000001</v>
      </c>
      <c r="DF81" s="14">
        <v>150.91</v>
      </c>
      <c r="DG81" s="14">
        <v>130.51</v>
      </c>
      <c r="DH81" s="14">
        <v>114.52</v>
      </c>
      <c r="DI81" s="14">
        <v>116.81</v>
      </c>
      <c r="DJ81" s="14">
        <v>145.12</v>
      </c>
      <c r="DK81" s="14">
        <v>135.13999999999999</v>
      </c>
      <c r="DL81" s="14">
        <v>119.46</v>
      </c>
      <c r="DM81" s="14">
        <v>114.34</v>
      </c>
      <c r="DO81" s="14">
        <v>168.26</v>
      </c>
      <c r="DP81" s="14">
        <v>188.3</v>
      </c>
      <c r="DQ81" s="14">
        <v>143.54</v>
      </c>
      <c r="DR81" s="14">
        <v>110.44</v>
      </c>
      <c r="DS81" s="14">
        <v>140.96</v>
      </c>
      <c r="DT81" s="14">
        <v>132.22</v>
      </c>
      <c r="DU81" s="14">
        <v>128.82</v>
      </c>
      <c r="DV81" s="14">
        <v>127.57</v>
      </c>
      <c r="DW81" s="14">
        <v>131.18</v>
      </c>
      <c r="DY81" s="11"/>
      <c r="DZ81" s="11"/>
    </row>
    <row r="82" spans="1:130" x14ac:dyDescent="0.2">
      <c r="B82" s="23" t="s">
        <v>318</v>
      </c>
      <c r="C82" s="23" t="s">
        <v>321</v>
      </c>
      <c r="D82" s="14">
        <v>110.49</v>
      </c>
      <c r="E82" s="14">
        <v>119.53</v>
      </c>
      <c r="F82" s="14"/>
      <c r="G82" s="14"/>
      <c r="H82" s="14"/>
      <c r="I82" s="14"/>
      <c r="J82" s="14"/>
      <c r="K82" s="14"/>
      <c r="L82" s="14"/>
      <c r="M82" s="10"/>
      <c r="N82" s="14">
        <v>101.86</v>
      </c>
      <c r="O82" s="14">
        <v>120.03</v>
      </c>
      <c r="P82" s="14"/>
      <c r="Q82" s="14"/>
      <c r="R82" s="14"/>
      <c r="S82" s="14"/>
      <c r="T82" s="14"/>
      <c r="U82" s="14"/>
      <c r="V82" s="14"/>
      <c r="W82" s="10"/>
      <c r="X82" s="14">
        <v>112.35</v>
      </c>
      <c r="Y82" s="14">
        <v>124.61</v>
      </c>
      <c r="Z82" s="14"/>
      <c r="AA82" s="14"/>
      <c r="AB82" s="14"/>
      <c r="AC82" s="14"/>
      <c r="AD82" s="14"/>
      <c r="AE82" s="14"/>
      <c r="AF82" s="14"/>
      <c r="AG82" s="10"/>
      <c r="AH82" s="14">
        <v>91.37</v>
      </c>
      <c r="AI82" s="14">
        <v>115.44</v>
      </c>
      <c r="AJ82" s="14"/>
      <c r="AK82" s="14"/>
      <c r="AL82" s="14"/>
      <c r="AM82" s="14"/>
      <c r="AN82" s="14"/>
      <c r="AO82" s="14"/>
      <c r="AP82" s="14"/>
      <c r="AQ82" s="10"/>
      <c r="AR82" s="10"/>
      <c r="AS82" s="10"/>
      <c r="AT82" s="10"/>
      <c r="AU82" s="10"/>
      <c r="AV82" s="10"/>
      <c r="AW82" s="10"/>
      <c r="AX82" s="10"/>
      <c r="AZ82" s="23" t="s">
        <v>321</v>
      </c>
      <c r="BA82" s="14">
        <v>102.98</v>
      </c>
      <c r="BB82" s="14">
        <v>103.22</v>
      </c>
      <c r="BC82" s="14"/>
      <c r="BD82" s="14"/>
      <c r="BE82" s="14"/>
      <c r="BF82" s="14"/>
      <c r="BG82" s="14"/>
      <c r="BH82" s="14"/>
      <c r="BI82" s="14"/>
      <c r="BJ82" s="10"/>
      <c r="BK82" s="14">
        <v>116.34</v>
      </c>
      <c r="BL82" s="14">
        <v>110.35</v>
      </c>
      <c r="BM82" s="14"/>
      <c r="BN82" s="14"/>
      <c r="BO82" s="14"/>
      <c r="BP82" s="14"/>
      <c r="BQ82" s="14"/>
      <c r="BR82" s="14"/>
      <c r="BS82" s="14"/>
      <c r="BT82" s="10"/>
      <c r="BU82" s="14">
        <v>89.63</v>
      </c>
      <c r="BV82" s="14">
        <v>96.1</v>
      </c>
      <c r="BW82" s="14"/>
      <c r="BX82" s="14"/>
      <c r="BY82" s="14"/>
      <c r="BZ82" s="14"/>
      <c r="CA82" s="14"/>
      <c r="CB82" s="14"/>
      <c r="CC82" s="14"/>
      <c r="CD82" s="10"/>
      <c r="CE82" s="10"/>
      <c r="CF82" s="10"/>
      <c r="CG82" s="10"/>
      <c r="CI82" s="23" t="s">
        <v>318</v>
      </c>
      <c r="CJ82" s="23" t="s">
        <v>321</v>
      </c>
      <c r="CK82" s="14">
        <v>126.63</v>
      </c>
      <c r="CL82" s="14">
        <v>135.32</v>
      </c>
      <c r="CM82" s="14"/>
      <c r="CN82" s="14"/>
      <c r="CO82" s="14"/>
      <c r="CP82" s="14"/>
      <c r="CQ82" s="14"/>
      <c r="CR82" s="14"/>
      <c r="CS82" s="14"/>
      <c r="CT82" s="10"/>
      <c r="CU82" s="14">
        <v>106.99</v>
      </c>
      <c r="CV82" s="14">
        <v>106.06</v>
      </c>
      <c r="CW82" s="14"/>
      <c r="CX82" s="14"/>
      <c r="CY82" s="14"/>
      <c r="CZ82" s="14"/>
      <c r="DA82" s="14"/>
      <c r="DB82" s="14"/>
      <c r="DC82" s="14"/>
      <c r="DD82" s="10"/>
      <c r="DE82" s="14">
        <v>122.37</v>
      </c>
      <c r="DF82" s="14">
        <v>148.21</v>
      </c>
      <c r="DG82" s="14"/>
      <c r="DH82" s="14"/>
      <c r="DI82" s="14"/>
      <c r="DJ82" s="14"/>
      <c r="DK82" s="14"/>
      <c r="DL82" s="14"/>
      <c r="DM82" s="14"/>
      <c r="DO82" s="14">
        <v>150.52000000000001</v>
      </c>
      <c r="DP82" s="14">
        <v>151.71</v>
      </c>
      <c r="DQ82" s="14"/>
      <c r="DR82" s="14"/>
      <c r="DS82" s="14"/>
      <c r="DT82" s="14"/>
      <c r="DU82" s="14"/>
      <c r="DV82" s="14"/>
      <c r="DW82" s="14"/>
      <c r="DY82" s="11"/>
      <c r="DZ82" s="11"/>
    </row>
    <row r="83" spans="1:130" x14ac:dyDescent="0.2">
      <c r="A83" s="9" t="s">
        <v>72</v>
      </c>
      <c r="B83" s="23"/>
      <c r="C83" s="23" t="s">
        <v>199</v>
      </c>
      <c r="D83" s="14"/>
      <c r="E83" s="14"/>
      <c r="F83" s="14">
        <v>111.46</v>
      </c>
      <c r="G83" s="14">
        <v>97.59</v>
      </c>
      <c r="H83" s="14">
        <v>94.57</v>
      </c>
      <c r="I83" s="14">
        <v>103.85</v>
      </c>
      <c r="J83" s="14">
        <v>109.3</v>
      </c>
      <c r="K83" s="14">
        <v>96.85</v>
      </c>
      <c r="L83" s="14">
        <v>101.33</v>
      </c>
      <c r="M83" s="10"/>
      <c r="N83" s="14"/>
      <c r="O83" s="14"/>
      <c r="P83" s="14">
        <v>103.28</v>
      </c>
      <c r="Q83" s="14">
        <v>79.47</v>
      </c>
      <c r="R83" s="14">
        <v>69.98</v>
      </c>
      <c r="S83" s="14">
        <v>75.11</v>
      </c>
      <c r="T83" s="14">
        <v>86.89</v>
      </c>
      <c r="U83" s="14">
        <v>78.19</v>
      </c>
      <c r="V83" s="14">
        <v>81.37</v>
      </c>
      <c r="W83" s="10"/>
      <c r="X83" s="14"/>
      <c r="Y83" s="14"/>
      <c r="Z83" s="14">
        <v>115.42</v>
      </c>
      <c r="AA83" s="14">
        <v>79.92</v>
      </c>
      <c r="AB83" s="14">
        <v>74.72</v>
      </c>
      <c r="AC83" s="14">
        <v>77.86</v>
      </c>
      <c r="AD83" s="14">
        <v>72.28</v>
      </c>
      <c r="AE83" s="14">
        <v>58.75</v>
      </c>
      <c r="AF83" s="14">
        <v>57.32</v>
      </c>
      <c r="AG83" s="10"/>
      <c r="AH83" s="14"/>
      <c r="AI83" s="14"/>
      <c r="AJ83" s="14">
        <v>91.15</v>
      </c>
      <c r="AK83" s="14">
        <v>79.010000000000005</v>
      </c>
      <c r="AL83" s="14">
        <v>65.239999999999995</v>
      </c>
      <c r="AM83" s="14">
        <v>72.36</v>
      </c>
      <c r="AN83" s="14">
        <v>101.5</v>
      </c>
      <c r="AO83" s="14">
        <v>97.64</v>
      </c>
      <c r="AP83" s="14">
        <v>105.43</v>
      </c>
      <c r="AQ83" s="10"/>
      <c r="AR83" s="10"/>
      <c r="AS83" s="10"/>
      <c r="AT83" s="10"/>
      <c r="AU83" s="10"/>
      <c r="AV83" s="10"/>
      <c r="AW83" s="10"/>
      <c r="AX83" s="10"/>
      <c r="AY83" s="9" t="s">
        <v>72</v>
      </c>
      <c r="AZ83" s="23" t="s">
        <v>199</v>
      </c>
      <c r="BA83" s="14"/>
      <c r="BB83" s="14"/>
      <c r="BC83" s="14">
        <v>100.38</v>
      </c>
      <c r="BD83" s="14">
        <v>103.96</v>
      </c>
      <c r="BE83" s="14">
        <v>98.47</v>
      </c>
      <c r="BF83" s="14">
        <v>107.63</v>
      </c>
      <c r="BG83" s="14">
        <v>114.22</v>
      </c>
      <c r="BH83" s="14">
        <v>109.62</v>
      </c>
      <c r="BI83" s="14">
        <v>111.71</v>
      </c>
      <c r="BJ83" s="10"/>
      <c r="BK83" s="14"/>
      <c r="BL83" s="14"/>
      <c r="BM83" s="14">
        <v>100.59</v>
      </c>
      <c r="BN83" s="14">
        <v>101.11</v>
      </c>
      <c r="BO83" s="14">
        <v>92.77</v>
      </c>
      <c r="BP83" s="14">
        <v>106.01</v>
      </c>
      <c r="BQ83" s="14">
        <v>104.94</v>
      </c>
      <c r="BR83" s="14">
        <v>98.47</v>
      </c>
      <c r="BS83" s="14">
        <v>102</v>
      </c>
      <c r="BT83" s="10"/>
      <c r="BU83" s="14"/>
      <c r="BV83" s="14"/>
      <c r="BW83" s="14">
        <v>100.17</v>
      </c>
      <c r="BX83" s="14">
        <v>106.82</v>
      </c>
      <c r="BY83" s="14">
        <v>104.17</v>
      </c>
      <c r="BZ83" s="14">
        <v>109.26</v>
      </c>
      <c r="CA83" s="14">
        <v>123.51</v>
      </c>
      <c r="CB83" s="14">
        <v>120.78</v>
      </c>
      <c r="CC83" s="14">
        <v>121.42</v>
      </c>
      <c r="CD83" s="10"/>
      <c r="CE83" s="10"/>
      <c r="CF83" s="10"/>
      <c r="CG83" s="10"/>
      <c r="CH83" s="9" t="s">
        <v>72</v>
      </c>
      <c r="CI83" s="23"/>
      <c r="CJ83" s="23" t="s">
        <v>199</v>
      </c>
      <c r="CK83" s="14"/>
      <c r="CL83" s="14"/>
      <c r="CM83" s="14">
        <v>130.69999999999999</v>
      </c>
      <c r="CN83" s="14">
        <v>109.33</v>
      </c>
      <c r="CO83" s="14">
        <v>115.27</v>
      </c>
      <c r="CP83" s="14">
        <v>128.80000000000001</v>
      </c>
      <c r="CQ83" s="14">
        <v>126.8</v>
      </c>
      <c r="CR83" s="14">
        <v>102.73</v>
      </c>
      <c r="CS83" s="14">
        <v>110.91</v>
      </c>
      <c r="CT83" s="10"/>
      <c r="CU83" s="14"/>
      <c r="CV83" s="14"/>
      <c r="CW83" s="14">
        <v>110.3</v>
      </c>
      <c r="CX83" s="14">
        <v>93.6</v>
      </c>
      <c r="CY83" s="14">
        <v>95.23</v>
      </c>
      <c r="CZ83" s="14">
        <v>100.55</v>
      </c>
      <c r="DA83" s="14">
        <v>108.62</v>
      </c>
      <c r="DB83" s="14">
        <v>94.72</v>
      </c>
      <c r="DC83" s="14">
        <v>98.8</v>
      </c>
      <c r="DD83" s="10"/>
      <c r="DE83" s="14"/>
      <c r="DF83" s="14"/>
      <c r="DG83" s="14">
        <v>129.71</v>
      </c>
      <c r="DH83" s="14">
        <v>98.13</v>
      </c>
      <c r="DI83" s="14">
        <v>115.83</v>
      </c>
      <c r="DJ83" s="14">
        <v>118.2</v>
      </c>
      <c r="DK83" s="14">
        <v>132.02000000000001</v>
      </c>
      <c r="DL83" s="14">
        <v>101.42</v>
      </c>
      <c r="DM83" s="14">
        <v>109.24</v>
      </c>
      <c r="DO83" s="14"/>
      <c r="DP83" s="14"/>
      <c r="DQ83" s="14">
        <v>152.1</v>
      </c>
      <c r="DR83" s="14">
        <v>136.26</v>
      </c>
      <c r="DS83" s="14">
        <v>134.74</v>
      </c>
      <c r="DT83" s="14">
        <v>167.65</v>
      </c>
      <c r="DU83" s="14">
        <v>139.75</v>
      </c>
      <c r="DV83" s="14">
        <v>112.04</v>
      </c>
      <c r="DW83" s="14">
        <v>124.68</v>
      </c>
      <c r="DY83" s="11"/>
      <c r="DZ83" s="11"/>
    </row>
    <row r="84" spans="1:130" x14ac:dyDescent="0.2">
      <c r="B84" s="23" t="s">
        <v>73</v>
      </c>
      <c r="C84" s="23" t="s">
        <v>324</v>
      </c>
      <c r="D84" s="14">
        <v>106.9</v>
      </c>
      <c r="E84" s="14">
        <v>108.79</v>
      </c>
      <c r="F84" s="14"/>
      <c r="G84" s="14"/>
      <c r="H84" s="14"/>
      <c r="I84" s="14"/>
      <c r="J84" s="14"/>
      <c r="K84" s="14"/>
      <c r="L84" s="14"/>
      <c r="M84" s="10"/>
      <c r="N84" s="14">
        <v>77.63</v>
      </c>
      <c r="O84" s="14">
        <v>80.62</v>
      </c>
      <c r="P84" s="14"/>
      <c r="Q84" s="14"/>
      <c r="R84" s="14"/>
      <c r="S84" s="14"/>
      <c r="T84" s="14"/>
      <c r="U84" s="14"/>
      <c r="V84" s="14"/>
      <c r="W84" s="10"/>
      <c r="X84" s="14">
        <v>57.87</v>
      </c>
      <c r="Y84" s="14">
        <v>88.57</v>
      </c>
      <c r="Z84" s="14"/>
      <c r="AA84" s="14"/>
      <c r="AB84" s="14"/>
      <c r="AC84" s="14"/>
      <c r="AD84" s="14"/>
      <c r="AE84" s="14"/>
      <c r="AF84" s="14"/>
      <c r="AG84" s="10"/>
      <c r="AH84" s="14">
        <v>97.4</v>
      </c>
      <c r="AI84" s="14">
        <v>72.66</v>
      </c>
      <c r="AJ84" s="14"/>
      <c r="AK84" s="14"/>
      <c r="AL84" s="14"/>
      <c r="AM84" s="14"/>
      <c r="AN84" s="14"/>
      <c r="AO84" s="14"/>
      <c r="AP84" s="14"/>
      <c r="AQ84" s="10"/>
      <c r="AR84" s="10"/>
      <c r="AS84" s="10"/>
      <c r="AT84" s="10"/>
      <c r="AU84" s="10"/>
      <c r="AV84" s="10"/>
      <c r="AW84" s="10"/>
      <c r="AX84" s="10"/>
      <c r="AZ84" s="23" t="s">
        <v>324</v>
      </c>
      <c r="BA84" s="14">
        <v>105.32</v>
      </c>
      <c r="BB84" s="14">
        <v>106</v>
      </c>
      <c r="BC84" s="14"/>
      <c r="BD84" s="14"/>
      <c r="BE84" s="14"/>
      <c r="BF84" s="14"/>
      <c r="BG84" s="14"/>
      <c r="BH84" s="14"/>
      <c r="BI84" s="14"/>
      <c r="BJ84" s="10"/>
      <c r="BK84" s="14">
        <v>117.27</v>
      </c>
      <c r="BL84" s="14">
        <v>121.15</v>
      </c>
      <c r="BM84" s="14"/>
      <c r="BN84" s="14"/>
      <c r="BO84" s="14"/>
      <c r="BP84" s="14"/>
      <c r="BQ84" s="14"/>
      <c r="BR84" s="14"/>
      <c r="BS84" s="14"/>
      <c r="BT84" s="10"/>
      <c r="BU84" s="14">
        <v>93.37</v>
      </c>
      <c r="BV84" s="14">
        <v>90.85</v>
      </c>
      <c r="BW84" s="14"/>
      <c r="BX84" s="14"/>
      <c r="BY84" s="14"/>
      <c r="BZ84" s="14"/>
      <c r="CA84" s="14"/>
      <c r="CB84" s="14"/>
      <c r="CC84" s="14"/>
      <c r="CD84" s="10"/>
      <c r="CE84" s="10"/>
      <c r="CF84" s="10"/>
      <c r="CG84" s="10"/>
      <c r="CI84" s="23" t="s">
        <v>73</v>
      </c>
      <c r="CJ84" s="23" t="s">
        <v>324</v>
      </c>
      <c r="CK84" s="14">
        <v>137.72999999999999</v>
      </c>
      <c r="CL84" s="14">
        <v>139.74</v>
      </c>
      <c r="CM84" s="14"/>
      <c r="CN84" s="14"/>
      <c r="CO84" s="14"/>
      <c r="CP84" s="14"/>
      <c r="CQ84" s="14"/>
      <c r="CR84" s="14"/>
      <c r="CS84" s="14"/>
      <c r="CT84" s="10"/>
      <c r="CU84" s="14">
        <v>115.67</v>
      </c>
      <c r="CV84" s="14">
        <v>118.38</v>
      </c>
      <c r="CW84" s="14"/>
      <c r="CX84" s="14"/>
      <c r="CY84" s="14"/>
      <c r="CZ84" s="14"/>
      <c r="DA84" s="14"/>
      <c r="DB84" s="14"/>
      <c r="DC84" s="14"/>
      <c r="DD84" s="10"/>
      <c r="DE84" s="14">
        <v>135.78</v>
      </c>
      <c r="DF84" s="14">
        <v>143.6</v>
      </c>
      <c r="DG84" s="14"/>
      <c r="DH84" s="14"/>
      <c r="DI84" s="14"/>
      <c r="DJ84" s="14"/>
      <c r="DK84" s="14"/>
      <c r="DL84" s="14"/>
      <c r="DM84" s="14"/>
      <c r="DO84" s="14">
        <v>161.76</v>
      </c>
      <c r="DP84" s="14">
        <v>157.25</v>
      </c>
      <c r="DQ84" s="14"/>
      <c r="DR84" s="14"/>
      <c r="DS84" s="14"/>
      <c r="DT84" s="14"/>
      <c r="DU84" s="14"/>
      <c r="DV84" s="14"/>
      <c r="DW84" s="14"/>
      <c r="DY84" s="11"/>
      <c r="DZ84" s="11"/>
    </row>
    <row r="85" spans="1:130" x14ac:dyDescent="0.2">
      <c r="A85" s="9" t="s">
        <v>309</v>
      </c>
      <c r="B85" s="23"/>
      <c r="C85" s="23" t="s">
        <v>322</v>
      </c>
      <c r="D85" s="14"/>
      <c r="E85" s="14"/>
      <c r="F85" s="14">
        <v>116.49</v>
      </c>
      <c r="G85" s="14">
        <v>113.32</v>
      </c>
      <c r="H85" s="14">
        <v>89.66</v>
      </c>
      <c r="I85" s="14">
        <v>87.02</v>
      </c>
      <c r="J85" s="14">
        <v>92.59</v>
      </c>
      <c r="K85" s="14">
        <v>96.7</v>
      </c>
      <c r="L85" s="14">
        <v>112.72</v>
      </c>
      <c r="M85" s="10"/>
      <c r="N85" s="14"/>
      <c r="O85" s="14"/>
      <c r="P85" s="14">
        <v>103.36</v>
      </c>
      <c r="Q85" s="14">
        <v>74.16</v>
      </c>
      <c r="R85" s="14">
        <v>56.19</v>
      </c>
      <c r="S85" s="14">
        <v>71.25</v>
      </c>
      <c r="T85" s="14">
        <v>71.28</v>
      </c>
      <c r="U85" s="14">
        <v>68.959999999999994</v>
      </c>
      <c r="V85" s="14">
        <v>84.82</v>
      </c>
      <c r="W85" s="10"/>
      <c r="X85" s="14"/>
      <c r="Y85" s="14"/>
      <c r="Z85" s="14">
        <v>89.63</v>
      </c>
      <c r="AA85" s="14">
        <v>68.150000000000006</v>
      </c>
      <c r="AB85" s="14">
        <v>68.239999999999995</v>
      </c>
      <c r="AC85" s="14">
        <v>66.489999999999995</v>
      </c>
      <c r="AD85" s="14">
        <v>65.36</v>
      </c>
      <c r="AE85" s="14">
        <v>61.49</v>
      </c>
      <c r="AF85" s="14">
        <v>65.3</v>
      </c>
      <c r="AG85" s="10"/>
      <c r="AH85" s="14"/>
      <c r="AI85" s="14"/>
      <c r="AJ85" s="14">
        <v>117.09</v>
      </c>
      <c r="AK85" s="14">
        <v>80.17</v>
      </c>
      <c r="AL85" s="14">
        <v>44.15</v>
      </c>
      <c r="AM85" s="14">
        <v>76.010000000000005</v>
      </c>
      <c r="AN85" s="14">
        <v>77.2</v>
      </c>
      <c r="AO85" s="14">
        <v>76.430000000000007</v>
      </c>
      <c r="AP85" s="14">
        <v>104.33</v>
      </c>
      <c r="AQ85" s="10"/>
      <c r="AR85" s="10"/>
      <c r="AS85" s="10"/>
      <c r="AT85" s="10"/>
      <c r="AU85" s="10"/>
      <c r="AV85" s="10"/>
      <c r="AW85" s="10"/>
      <c r="AX85" s="10"/>
      <c r="AY85" s="9" t="s">
        <v>309</v>
      </c>
      <c r="AZ85" s="23" t="s">
        <v>322</v>
      </c>
      <c r="BA85" s="14"/>
      <c r="BB85" s="14"/>
      <c r="BC85" s="14">
        <v>116.37</v>
      </c>
      <c r="BD85" s="14">
        <v>122.75</v>
      </c>
      <c r="BE85" s="14">
        <v>105.99</v>
      </c>
      <c r="BF85" s="14">
        <v>90.99</v>
      </c>
      <c r="BG85" s="14">
        <v>103.4</v>
      </c>
      <c r="BH85" s="14">
        <v>111.62</v>
      </c>
      <c r="BI85" s="14">
        <v>124.79</v>
      </c>
      <c r="BJ85" s="10"/>
      <c r="BK85" s="14"/>
      <c r="BL85" s="14"/>
      <c r="BM85" s="14">
        <v>118.18</v>
      </c>
      <c r="BN85" s="14">
        <v>127.82</v>
      </c>
      <c r="BO85" s="14">
        <v>104.82</v>
      </c>
      <c r="BP85" s="14">
        <v>99.15</v>
      </c>
      <c r="BQ85" s="14">
        <v>117.9</v>
      </c>
      <c r="BR85" s="14">
        <v>118.7</v>
      </c>
      <c r="BS85" s="14">
        <v>121.21</v>
      </c>
      <c r="BT85" s="10"/>
      <c r="BU85" s="14"/>
      <c r="BV85" s="14"/>
      <c r="BW85" s="14">
        <v>114.57</v>
      </c>
      <c r="BX85" s="14">
        <v>117.67</v>
      </c>
      <c r="BY85" s="14">
        <v>107.16</v>
      </c>
      <c r="BZ85" s="14">
        <v>82.83</v>
      </c>
      <c r="CA85" s="14">
        <v>88.9</v>
      </c>
      <c r="CB85" s="14">
        <v>104.54</v>
      </c>
      <c r="CC85" s="14">
        <v>128.36000000000001</v>
      </c>
      <c r="CD85" s="10"/>
      <c r="CE85" s="10"/>
      <c r="CF85" s="10"/>
      <c r="CG85" s="10"/>
      <c r="CH85" s="9" t="s">
        <v>309</v>
      </c>
      <c r="CI85" s="23"/>
      <c r="CJ85" s="23" t="s">
        <v>322</v>
      </c>
      <c r="CK85" s="14"/>
      <c r="CL85" s="14"/>
      <c r="CM85" s="14">
        <v>129.74</v>
      </c>
      <c r="CN85" s="14">
        <v>143.05000000000001</v>
      </c>
      <c r="CO85" s="14">
        <v>106.79</v>
      </c>
      <c r="CP85" s="14">
        <v>98.82</v>
      </c>
      <c r="CQ85" s="14">
        <v>103.1</v>
      </c>
      <c r="CR85" s="14">
        <v>109.51</v>
      </c>
      <c r="CS85" s="14">
        <v>128.55000000000001</v>
      </c>
      <c r="CT85" s="10"/>
      <c r="CU85" s="14"/>
      <c r="CV85" s="14"/>
      <c r="CW85" s="14">
        <v>111.9</v>
      </c>
      <c r="CX85" s="14">
        <v>113.15</v>
      </c>
      <c r="CY85" s="14">
        <v>90.12</v>
      </c>
      <c r="CZ85" s="14">
        <v>91.43</v>
      </c>
      <c r="DA85" s="14">
        <v>92.94</v>
      </c>
      <c r="DB85" s="14">
        <v>96.35</v>
      </c>
      <c r="DC85" s="14">
        <v>105.67</v>
      </c>
      <c r="DD85" s="10"/>
      <c r="DE85" s="14"/>
      <c r="DF85" s="14"/>
      <c r="DG85" s="14">
        <v>133.09</v>
      </c>
      <c r="DH85" s="14">
        <v>146.01</v>
      </c>
      <c r="DI85" s="14">
        <v>106.7</v>
      </c>
      <c r="DJ85" s="14">
        <v>98.62</v>
      </c>
      <c r="DK85" s="14">
        <v>108.06</v>
      </c>
      <c r="DL85" s="14">
        <v>110.5</v>
      </c>
      <c r="DM85" s="14">
        <v>130.69999999999999</v>
      </c>
      <c r="DO85" s="14"/>
      <c r="DP85" s="14"/>
      <c r="DQ85" s="14">
        <v>144.25</v>
      </c>
      <c r="DR85" s="14">
        <v>169.98</v>
      </c>
      <c r="DS85" s="14">
        <v>123.56</v>
      </c>
      <c r="DT85" s="14">
        <v>106.41</v>
      </c>
      <c r="DU85" s="14">
        <v>108.31</v>
      </c>
      <c r="DV85" s="14">
        <v>121.69</v>
      </c>
      <c r="DW85" s="14">
        <v>149.28</v>
      </c>
      <c r="DY85" s="11"/>
      <c r="DZ85" s="11"/>
    </row>
    <row r="86" spans="1:130" x14ac:dyDescent="0.2">
      <c r="A86" s="9" t="s">
        <v>310</v>
      </c>
      <c r="B86" s="23"/>
      <c r="C86" s="23" t="s">
        <v>323</v>
      </c>
      <c r="D86" s="14"/>
      <c r="E86" s="14"/>
      <c r="F86" s="14">
        <v>125.31</v>
      </c>
      <c r="G86" s="14">
        <v>119.14</v>
      </c>
      <c r="H86" s="14">
        <v>114.02</v>
      </c>
      <c r="I86" s="14">
        <v>116.41</v>
      </c>
      <c r="J86" s="14">
        <v>116.24</v>
      </c>
      <c r="K86" s="14">
        <v>113.32</v>
      </c>
      <c r="L86" s="14">
        <v>105.97</v>
      </c>
      <c r="M86" s="10"/>
      <c r="N86" s="14"/>
      <c r="O86" s="14"/>
      <c r="P86" s="14">
        <v>131.68</v>
      </c>
      <c r="Q86" s="14">
        <v>108.86</v>
      </c>
      <c r="R86" s="14">
        <v>122.43</v>
      </c>
      <c r="S86" s="14">
        <v>89.03</v>
      </c>
      <c r="T86" s="14">
        <v>80.83</v>
      </c>
      <c r="U86" s="14">
        <v>84.23</v>
      </c>
      <c r="V86" s="14">
        <v>81.96</v>
      </c>
      <c r="W86" s="10"/>
      <c r="X86" s="14"/>
      <c r="Y86" s="14"/>
      <c r="Z86" s="14">
        <v>156.03</v>
      </c>
      <c r="AA86" s="14">
        <v>128.91</v>
      </c>
      <c r="AB86" s="14">
        <v>130.97</v>
      </c>
      <c r="AC86" s="14">
        <v>108.45</v>
      </c>
      <c r="AD86" s="14">
        <v>97.35</v>
      </c>
      <c r="AE86" s="14">
        <v>104.63</v>
      </c>
      <c r="AF86" s="14">
        <v>94.41</v>
      </c>
      <c r="AG86" s="10"/>
      <c r="AH86" s="14"/>
      <c r="AI86" s="14"/>
      <c r="AJ86" s="14">
        <v>107.33</v>
      </c>
      <c r="AK86" s="14">
        <v>88.82</v>
      </c>
      <c r="AL86" s="14">
        <v>113.88</v>
      </c>
      <c r="AM86" s="14">
        <v>69.62</v>
      </c>
      <c r="AN86" s="14">
        <v>64.31</v>
      </c>
      <c r="AO86" s="14">
        <v>63.82</v>
      </c>
      <c r="AP86" s="14">
        <v>69.510000000000005</v>
      </c>
      <c r="AQ86" s="10"/>
      <c r="AR86" s="10"/>
      <c r="AS86" s="10"/>
      <c r="AT86" s="10"/>
      <c r="AU86" s="10"/>
      <c r="AV86" s="10"/>
      <c r="AW86" s="10"/>
      <c r="AX86" s="10"/>
      <c r="AY86" s="9" t="s">
        <v>310</v>
      </c>
      <c r="AZ86" s="23" t="s">
        <v>323</v>
      </c>
      <c r="BA86" s="14"/>
      <c r="BB86" s="14"/>
      <c r="BC86" s="14">
        <v>163.68</v>
      </c>
      <c r="BD86" s="14">
        <v>161.71</v>
      </c>
      <c r="BE86" s="14">
        <v>135.55000000000001</v>
      </c>
      <c r="BF86" s="14">
        <v>153.15</v>
      </c>
      <c r="BG86" s="14">
        <v>157.24</v>
      </c>
      <c r="BH86" s="14">
        <v>150.16999999999999</v>
      </c>
      <c r="BI86" s="14">
        <v>131.69999999999999</v>
      </c>
      <c r="BJ86" s="10"/>
      <c r="BK86" s="14"/>
      <c r="BL86" s="14"/>
      <c r="BM86" s="14">
        <v>124.28</v>
      </c>
      <c r="BN86" s="14">
        <v>128.61000000000001</v>
      </c>
      <c r="BO86" s="14">
        <v>98.79</v>
      </c>
      <c r="BP86" s="14">
        <v>89.36</v>
      </c>
      <c r="BQ86" s="14">
        <v>95.67</v>
      </c>
      <c r="BR86" s="14">
        <v>100.04</v>
      </c>
      <c r="BS86" s="14">
        <v>115.65</v>
      </c>
      <c r="BT86" s="10"/>
      <c r="BU86" s="14"/>
      <c r="BV86" s="14"/>
      <c r="BW86" s="14">
        <v>203.07</v>
      </c>
      <c r="BX86" s="14">
        <v>194.81</v>
      </c>
      <c r="BY86" s="14">
        <v>172.31</v>
      </c>
      <c r="BZ86" s="14">
        <v>216.95</v>
      </c>
      <c r="CA86" s="14">
        <v>218.82</v>
      </c>
      <c r="CB86" s="14">
        <v>200.31</v>
      </c>
      <c r="CC86" s="14">
        <v>147.76</v>
      </c>
      <c r="CD86" s="10"/>
      <c r="CE86" s="10"/>
      <c r="CF86" s="10"/>
      <c r="CG86" s="10"/>
      <c r="CH86" s="9" t="s">
        <v>310</v>
      </c>
      <c r="CI86" s="23"/>
      <c r="CJ86" s="23" t="s">
        <v>323</v>
      </c>
      <c r="CK86" s="14"/>
      <c r="CL86" s="14"/>
      <c r="CM86" s="14">
        <v>80.58</v>
      </c>
      <c r="CN86" s="14">
        <v>86.85</v>
      </c>
      <c r="CO86" s="14">
        <v>84.1</v>
      </c>
      <c r="CP86" s="14">
        <v>107.04</v>
      </c>
      <c r="CQ86" s="14">
        <v>110.65</v>
      </c>
      <c r="CR86" s="14">
        <v>105.56</v>
      </c>
      <c r="CS86" s="14">
        <v>104.25</v>
      </c>
      <c r="CT86" s="10"/>
      <c r="CU86" s="14"/>
      <c r="CV86" s="14"/>
      <c r="CW86" s="14">
        <v>97.75</v>
      </c>
      <c r="CX86" s="14">
        <v>112.64</v>
      </c>
      <c r="CY86" s="14">
        <v>100.72</v>
      </c>
      <c r="CZ86" s="14">
        <v>106.85</v>
      </c>
      <c r="DA86" s="14">
        <v>105.7</v>
      </c>
      <c r="DB86" s="14">
        <v>101.08</v>
      </c>
      <c r="DC86" s="14">
        <v>99.95</v>
      </c>
      <c r="DD86" s="10"/>
      <c r="DE86" s="14"/>
      <c r="DF86" s="14"/>
      <c r="DG86" s="14">
        <v>83.03</v>
      </c>
      <c r="DH86" s="14">
        <v>101.45</v>
      </c>
      <c r="DI86" s="14">
        <v>86.18</v>
      </c>
      <c r="DJ86" s="14">
        <v>107.17</v>
      </c>
      <c r="DK86" s="14">
        <v>106.84</v>
      </c>
      <c r="DL86" s="14">
        <v>103.14</v>
      </c>
      <c r="DM86" s="14">
        <v>105.16</v>
      </c>
      <c r="DO86" s="14"/>
      <c r="DP86" s="14"/>
      <c r="DQ86" s="14">
        <v>60.96</v>
      </c>
      <c r="DR86" s="14">
        <v>46.47</v>
      </c>
      <c r="DS86" s="14">
        <v>65.400000000000006</v>
      </c>
      <c r="DT86" s="14">
        <v>107.11</v>
      </c>
      <c r="DU86" s="14">
        <v>119.4</v>
      </c>
      <c r="DV86" s="14">
        <v>112.44</v>
      </c>
      <c r="DW86" s="14">
        <v>107.64</v>
      </c>
      <c r="DY86" s="11"/>
      <c r="DZ86" s="11"/>
    </row>
    <row r="87" spans="1:130" x14ac:dyDescent="0.2">
      <c r="A87" s="9" t="s">
        <v>74</v>
      </c>
      <c r="B87" s="23" t="s">
        <v>74</v>
      </c>
      <c r="C87" s="23" t="s">
        <v>200</v>
      </c>
      <c r="D87" s="14">
        <v>89.6</v>
      </c>
      <c r="E87" s="14">
        <v>65.47</v>
      </c>
      <c r="F87" s="14">
        <v>89.63</v>
      </c>
      <c r="G87" s="14">
        <v>80.19</v>
      </c>
      <c r="H87" s="14">
        <v>84.47</v>
      </c>
      <c r="I87" s="14">
        <v>65.03</v>
      </c>
      <c r="J87" s="14">
        <v>70.819999999999993</v>
      </c>
      <c r="K87" s="14">
        <v>83.87</v>
      </c>
      <c r="L87" s="14">
        <v>101.82</v>
      </c>
      <c r="M87" s="10"/>
      <c r="N87" s="14">
        <v>134.37</v>
      </c>
      <c r="O87" s="14">
        <v>80.59</v>
      </c>
      <c r="P87" s="14">
        <v>119.61</v>
      </c>
      <c r="Q87" s="14">
        <v>96.74</v>
      </c>
      <c r="R87" s="14">
        <v>89.77</v>
      </c>
      <c r="S87" s="14">
        <v>64.489999999999995</v>
      </c>
      <c r="T87" s="14">
        <v>71.430000000000007</v>
      </c>
      <c r="U87" s="14">
        <v>85.33</v>
      </c>
      <c r="V87" s="14">
        <v>112.35</v>
      </c>
      <c r="W87" s="10"/>
      <c r="X87" s="14">
        <v>201.6</v>
      </c>
      <c r="Y87" s="14">
        <v>121.94</v>
      </c>
      <c r="Z87" s="14">
        <v>141.01</v>
      </c>
      <c r="AA87" s="14">
        <v>137.19</v>
      </c>
      <c r="AB87" s="14">
        <v>69.8</v>
      </c>
      <c r="AC87" s="14">
        <v>83.7</v>
      </c>
      <c r="AD87" s="14">
        <v>99.38</v>
      </c>
      <c r="AE87" s="14">
        <v>116.6</v>
      </c>
      <c r="AF87" s="14">
        <v>147.66999999999999</v>
      </c>
      <c r="AG87" s="10"/>
      <c r="AH87" s="14">
        <v>67.13</v>
      </c>
      <c r="AI87" s="14">
        <v>39.25</v>
      </c>
      <c r="AJ87" s="14">
        <v>98.2</v>
      </c>
      <c r="AK87" s="14">
        <v>56.28</v>
      </c>
      <c r="AL87" s="14">
        <v>109.74</v>
      </c>
      <c r="AM87" s="14">
        <v>45.28</v>
      </c>
      <c r="AN87" s="14">
        <v>43.48</v>
      </c>
      <c r="AO87" s="14">
        <v>54.05</v>
      </c>
      <c r="AP87" s="14">
        <v>77.02</v>
      </c>
      <c r="AQ87" s="10"/>
      <c r="AR87" s="10"/>
      <c r="AS87" s="10"/>
      <c r="AT87" s="10"/>
      <c r="AU87" s="10"/>
      <c r="AV87" s="10"/>
      <c r="AW87" s="10"/>
      <c r="AX87" s="10"/>
      <c r="AY87" s="9" t="s">
        <v>74</v>
      </c>
      <c r="AZ87" s="23" t="s">
        <v>200</v>
      </c>
      <c r="BA87" s="14">
        <v>62.25</v>
      </c>
      <c r="BB87" s="14">
        <v>55.88</v>
      </c>
      <c r="BC87" s="14">
        <v>77.95</v>
      </c>
      <c r="BD87" s="14">
        <v>72.260000000000005</v>
      </c>
      <c r="BE87" s="14">
        <v>69.16</v>
      </c>
      <c r="BF87" s="14">
        <v>61.09</v>
      </c>
      <c r="BG87" s="14">
        <v>76.97</v>
      </c>
      <c r="BH87" s="14">
        <v>106.24</v>
      </c>
      <c r="BI87" s="14">
        <v>117.23</v>
      </c>
      <c r="BJ87" s="10"/>
      <c r="BK87" s="14">
        <v>97.07</v>
      </c>
      <c r="BL87" s="14">
        <v>81.12</v>
      </c>
      <c r="BM87" s="14">
        <v>114.03</v>
      </c>
      <c r="BN87" s="14">
        <v>97.89</v>
      </c>
      <c r="BO87" s="14">
        <v>89.71</v>
      </c>
      <c r="BP87" s="14">
        <v>74.47</v>
      </c>
      <c r="BQ87" s="14">
        <v>98.25</v>
      </c>
      <c r="BR87" s="14">
        <v>146.91999999999999</v>
      </c>
      <c r="BS87" s="14">
        <v>155.19999999999999</v>
      </c>
      <c r="BT87" s="10"/>
      <c r="BU87" s="14">
        <v>27.44</v>
      </c>
      <c r="BV87" s="14">
        <v>30.64</v>
      </c>
      <c r="BW87" s="14">
        <v>41.88</v>
      </c>
      <c r="BX87" s="14">
        <v>46.64</v>
      </c>
      <c r="BY87" s="14">
        <v>48.62</v>
      </c>
      <c r="BZ87" s="14">
        <v>47.72</v>
      </c>
      <c r="CA87" s="14">
        <v>55.68</v>
      </c>
      <c r="CB87" s="14">
        <v>65.56</v>
      </c>
      <c r="CC87" s="14">
        <v>79.27</v>
      </c>
      <c r="CD87" s="10"/>
      <c r="CE87" s="10"/>
      <c r="CF87" s="10"/>
      <c r="CG87" s="10"/>
      <c r="CH87" s="9" t="s">
        <v>74</v>
      </c>
      <c r="CI87" s="23" t="s">
        <v>74</v>
      </c>
      <c r="CJ87" s="23" t="s">
        <v>200</v>
      </c>
      <c r="CK87" s="14">
        <v>72.180000000000007</v>
      </c>
      <c r="CL87" s="14">
        <v>59.94</v>
      </c>
      <c r="CM87" s="14">
        <v>71.34</v>
      </c>
      <c r="CN87" s="14">
        <v>71.569999999999993</v>
      </c>
      <c r="CO87" s="14">
        <v>94.47</v>
      </c>
      <c r="CP87" s="14">
        <v>69.5</v>
      </c>
      <c r="CQ87" s="14">
        <v>64.05</v>
      </c>
      <c r="CR87" s="14">
        <v>60.04</v>
      </c>
      <c r="CS87" s="14">
        <v>75.88</v>
      </c>
      <c r="CT87" s="10"/>
      <c r="CU87" s="14">
        <v>95.14</v>
      </c>
      <c r="CV87" s="14">
        <v>86.08</v>
      </c>
      <c r="CW87" s="14">
        <v>88.92</v>
      </c>
      <c r="CX87" s="14">
        <v>90.77</v>
      </c>
      <c r="CY87" s="14">
        <v>99.54</v>
      </c>
      <c r="CZ87" s="14">
        <v>89.23</v>
      </c>
      <c r="DA87" s="14">
        <v>89.23</v>
      </c>
      <c r="DB87" s="14">
        <v>91.01</v>
      </c>
      <c r="DC87" s="14">
        <v>97.09</v>
      </c>
      <c r="DD87" s="10"/>
      <c r="DE87" s="14">
        <v>79.400000000000006</v>
      </c>
      <c r="DF87" s="14">
        <v>54.86</v>
      </c>
      <c r="DG87" s="14">
        <v>76.98</v>
      </c>
      <c r="DH87" s="14">
        <v>71.5</v>
      </c>
      <c r="DI87" s="14">
        <v>80.63</v>
      </c>
      <c r="DJ87" s="14">
        <v>68.48</v>
      </c>
      <c r="DK87" s="14">
        <v>66.099999999999994</v>
      </c>
      <c r="DL87" s="14">
        <v>57.18</v>
      </c>
      <c r="DM87" s="14">
        <v>70.83</v>
      </c>
      <c r="DO87" s="14">
        <v>42.01</v>
      </c>
      <c r="DP87" s="14">
        <v>38.869999999999997</v>
      </c>
      <c r="DQ87" s="14">
        <v>48.12</v>
      </c>
      <c r="DR87" s="14">
        <v>52.44</v>
      </c>
      <c r="DS87" s="14">
        <v>103.25</v>
      </c>
      <c r="DT87" s="14">
        <v>50.79</v>
      </c>
      <c r="DU87" s="14">
        <v>36.81</v>
      </c>
      <c r="DV87" s="14">
        <v>31.92</v>
      </c>
      <c r="DW87" s="14">
        <v>59.71</v>
      </c>
      <c r="DY87" s="11"/>
      <c r="DZ87" s="11"/>
    </row>
    <row r="88" spans="1:130" x14ac:dyDescent="0.2">
      <c r="A88" s="9" t="s">
        <v>311</v>
      </c>
      <c r="B88" s="23"/>
      <c r="C88" s="23" t="s">
        <v>325</v>
      </c>
      <c r="D88" s="14"/>
      <c r="E88" s="14"/>
      <c r="F88" s="14">
        <v>65.28</v>
      </c>
      <c r="G88" s="14">
        <v>78.12</v>
      </c>
      <c r="H88" s="14">
        <v>78.03</v>
      </c>
      <c r="I88" s="14">
        <v>85.49</v>
      </c>
      <c r="J88" s="14">
        <v>101.28</v>
      </c>
      <c r="K88" s="14">
        <v>112.28</v>
      </c>
      <c r="L88" s="14">
        <v>113.97</v>
      </c>
      <c r="M88" s="10"/>
      <c r="N88" s="14"/>
      <c r="O88" s="14"/>
      <c r="P88" s="14">
        <v>55.46</v>
      </c>
      <c r="Q88" s="14">
        <v>67.66</v>
      </c>
      <c r="R88" s="14">
        <v>68.61</v>
      </c>
      <c r="S88" s="14">
        <v>70.91</v>
      </c>
      <c r="T88" s="14">
        <v>81.52</v>
      </c>
      <c r="U88" s="14">
        <v>85.66</v>
      </c>
      <c r="V88" s="14">
        <v>81.45</v>
      </c>
      <c r="W88" s="10"/>
      <c r="X88" s="14"/>
      <c r="Y88" s="14"/>
      <c r="Z88" s="14">
        <v>55.37</v>
      </c>
      <c r="AA88" s="14">
        <v>55.33</v>
      </c>
      <c r="AB88" s="14">
        <v>73.88</v>
      </c>
      <c r="AC88" s="14">
        <v>72.709999999999994</v>
      </c>
      <c r="AD88" s="14">
        <v>84.24</v>
      </c>
      <c r="AE88" s="14">
        <v>74.599999999999994</v>
      </c>
      <c r="AF88" s="14">
        <v>79.569999999999993</v>
      </c>
      <c r="AG88" s="10"/>
      <c r="AH88" s="14"/>
      <c r="AI88" s="14"/>
      <c r="AJ88" s="14">
        <v>55.56</v>
      </c>
      <c r="AK88" s="14">
        <v>79.989999999999995</v>
      </c>
      <c r="AL88" s="14">
        <v>63.35</v>
      </c>
      <c r="AM88" s="14">
        <v>69.12</v>
      </c>
      <c r="AN88" s="14">
        <v>78.8</v>
      </c>
      <c r="AO88" s="14">
        <v>96.72</v>
      </c>
      <c r="AP88" s="14">
        <v>83.34</v>
      </c>
      <c r="AQ88" s="10"/>
      <c r="AR88" s="10"/>
      <c r="AS88" s="10"/>
      <c r="AT88" s="10"/>
      <c r="AU88" s="10"/>
      <c r="AV88" s="10"/>
      <c r="AW88" s="10"/>
      <c r="AX88" s="10"/>
      <c r="AY88" s="9" t="s">
        <v>311</v>
      </c>
      <c r="AZ88" s="23" t="s">
        <v>325</v>
      </c>
      <c r="BA88" s="14"/>
      <c r="BB88" s="14"/>
      <c r="BC88" s="14">
        <v>66.58</v>
      </c>
      <c r="BD88" s="14">
        <v>75.39</v>
      </c>
      <c r="BE88" s="14">
        <v>67.17</v>
      </c>
      <c r="BF88" s="14">
        <v>96.56</v>
      </c>
      <c r="BG88" s="14">
        <v>131.84</v>
      </c>
      <c r="BH88" s="14">
        <v>154.99</v>
      </c>
      <c r="BI88" s="14">
        <v>159.62</v>
      </c>
      <c r="BJ88" s="10"/>
      <c r="BK88" s="14"/>
      <c r="BL88" s="14"/>
      <c r="BM88" s="14">
        <v>86.81</v>
      </c>
      <c r="BN88" s="14">
        <v>93.05</v>
      </c>
      <c r="BO88" s="14">
        <v>81.069999999999993</v>
      </c>
      <c r="BP88" s="14">
        <v>111.44</v>
      </c>
      <c r="BQ88" s="14">
        <v>167.9</v>
      </c>
      <c r="BR88" s="14">
        <v>197.12</v>
      </c>
      <c r="BS88" s="14">
        <v>207.55</v>
      </c>
      <c r="BT88" s="10"/>
      <c r="BU88" s="14"/>
      <c r="BV88" s="14"/>
      <c r="BW88" s="14">
        <v>46.36</v>
      </c>
      <c r="BX88" s="14">
        <v>57.73</v>
      </c>
      <c r="BY88" s="14">
        <v>53.27</v>
      </c>
      <c r="BZ88" s="14">
        <v>81.680000000000007</v>
      </c>
      <c r="CA88" s="14">
        <v>95.78</v>
      </c>
      <c r="CB88" s="14">
        <v>112.85</v>
      </c>
      <c r="CC88" s="14">
        <v>111.69</v>
      </c>
      <c r="CD88" s="10"/>
      <c r="CE88" s="10"/>
      <c r="CF88" s="10"/>
      <c r="CG88" s="10"/>
      <c r="CH88" s="9" t="s">
        <v>311</v>
      </c>
      <c r="CI88" s="23"/>
      <c r="CJ88" s="23" t="s">
        <v>325</v>
      </c>
      <c r="CK88" s="14"/>
      <c r="CL88" s="14"/>
      <c r="CM88" s="14">
        <v>73.790000000000006</v>
      </c>
      <c r="CN88" s="14">
        <v>91.3</v>
      </c>
      <c r="CO88" s="14">
        <v>98.31</v>
      </c>
      <c r="CP88" s="14">
        <v>89</v>
      </c>
      <c r="CQ88" s="14">
        <v>90.47</v>
      </c>
      <c r="CR88" s="14">
        <v>96.19</v>
      </c>
      <c r="CS88" s="14">
        <v>100.84</v>
      </c>
      <c r="CT88" s="10"/>
      <c r="CU88" s="14"/>
      <c r="CV88" s="14"/>
      <c r="CW88" s="14">
        <v>87.04</v>
      </c>
      <c r="CX88" s="14">
        <v>100.97</v>
      </c>
      <c r="CY88" s="14">
        <v>90.77</v>
      </c>
      <c r="CZ88" s="14">
        <v>102.49</v>
      </c>
      <c r="DA88" s="14">
        <v>98.89</v>
      </c>
      <c r="DB88" s="14">
        <v>95.58</v>
      </c>
      <c r="DC88" s="14">
        <v>94.16</v>
      </c>
      <c r="DD88" s="10"/>
      <c r="DE88" s="14"/>
      <c r="DF88" s="14"/>
      <c r="DG88" s="14">
        <v>70.73</v>
      </c>
      <c r="DH88" s="14">
        <v>85.03</v>
      </c>
      <c r="DI88" s="14">
        <v>101.33</v>
      </c>
      <c r="DJ88" s="14">
        <v>85.97</v>
      </c>
      <c r="DK88" s="14">
        <v>90.73</v>
      </c>
      <c r="DL88" s="14">
        <v>99.69</v>
      </c>
      <c r="DM88" s="14">
        <v>108</v>
      </c>
      <c r="DO88" s="14"/>
      <c r="DP88" s="14"/>
      <c r="DQ88" s="14">
        <v>63.59</v>
      </c>
      <c r="DR88" s="14">
        <v>87.88</v>
      </c>
      <c r="DS88" s="14">
        <v>102.81</v>
      </c>
      <c r="DT88" s="14">
        <v>78.52</v>
      </c>
      <c r="DU88" s="14">
        <v>81.78</v>
      </c>
      <c r="DV88" s="14">
        <v>93.31</v>
      </c>
      <c r="DW88" s="14">
        <v>100.36</v>
      </c>
      <c r="DY88" s="11"/>
      <c r="DZ88" s="11"/>
    </row>
    <row r="89" spans="1:130" x14ac:dyDescent="0.2">
      <c r="A89" s="9" t="s">
        <v>75</v>
      </c>
      <c r="B89" s="23" t="s">
        <v>75</v>
      </c>
      <c r="C89" s="23" t="s">
        <v>201</v>
      </c>
      <c r="D89" s="14">
        <v>113.75</v>
      </c>
      <c r="E89" s="14">
        <v>120.38</v>
      </c>
      <c r="F89" s="14">
        <v>101.75</v>
      </c>
      <c r="G89" s="14">
        <v>110.9</v>
      </c>
      <c r="H89" s="14">
        <v>125.62</v>
      </c>
      <c r="I89" s="14">
        <v>116.54</v>
      </c>
      <c r="J89" s="14">
        <v>109.67</v>
      </c>
      <c r="K89" s="14">
        <v>115.23</v>
      </c>
      <c r="L89" s="14">
        <v>110.08</v>
      </c>
      <c r="M89" s="10"/>
      <c r="N89" s="14">
        <v>100.38</v>
      </c>
      <c r="O89" s="14">
        <v>118.9</v>
      </c>
      <c r="P89" s="14">
        <v>90.54</v>
      </c>
      <c r="Q89" s="14">
        <v>118.57</v>
      </c>
      <c r="R89" s="14">
        <v>125.26</v>
      </c>
      <c r="S89" s="14">
        <v>127.87</v>
      </c>
      <c r="T89" s="14">
        <v>106.18</v>
      </c>
      <c r="U89" s="14">
        <v>95.25</v>
      </c>
      <c r="V89" s="14">
        <v>75.150000000000006</v>
      </c>
      <c r="W89" s="10"/>
      <c r="X89" s="14">
        <v>94.35</v>
      </c>
      <c r="Y89" s="14">
        <v>105.29</v>
      </c>
      <c r="Z89" s="14">
        <v>62.81</v>
      </c>
      <c r="AA89" s="14">
        <v>73.98</v>
      </c>
      <c r="AB89" s="14">
        <v>88.42</v>
      </c>
      <c r="AC89" s="14">
        <v>62.01</v>
      </c>
      <c r="AD89" s="14">
        <v>68.95</v>
      </c>
      <c r="AE89" s="14">
        <v>65.2</v>
      </c>
      <c r="AF89" s="14">
        <v>54.97</v>
      </c>
      <c r="AG89" s="10"/>
      <c r="AH89" s="14">
        <v>106.4</v>
      </c>
      <c r="AI89" s="14">
        <v>132.5</v>
      </c>
      <c r="AJ89" s="14">
        <v>118.28</v>
      </c>
      <c r="AK89" s="14">
        <v>163.16</v>
      </c>
      <c r="AL89" s="14">
        <v>162.11000000000001</v>
      </c>
      <c r="AM89" s="14">
        <v>193.73</v>
      </c>
      <c r="AN89" s="14">
        <v>143.4</v>
      </c>
      <c r="AO89" s="14">
        <v>125.29</v>
      </c>
      <c r="AP89" s="14">
        <v>95.33</v>
      </c>
      <c r="AQ89" s="10"/>
      <c r="AR89" s="10"/>
      <c r="AS89" s="10"/>
      <c r="AT89" s="10"/>
      <c r="AU89" s="10"/>
      <c r="AV89" s="10"/>
      <c r="AW89" s="10"/>
      <c r="AX89" s="10"/>
      <c r="AY89" s="9" t="s">
        <v>75</v>
      </c>
      <c r="AZ89" s="23" t="s">
        <v>201</v>
      </c>
      <c r="BA89" s="14">
        <v>117.82</v>
      </c>
      <c r="BB89" s="14">
        <v>113.03</v>
      </c>
      <c r="BC89" s="14">
        <v>97.82</v>
      </c>
      <c r="BD89" s="14">
        <v>105.15</v>
      </c>
      <c r="BE89" s="14">
        <v>111.98</v>
      </c>
      <c r="BF89" s="14">
        <v>100.74</v>
      </c>
      <c r="BG89" s="14">
        <v>109.4</v>
      </c>
      <c r="BH89" s="14">
        <v>127.86</v>
      </c>
      <c r="BI89" s="14">
        <v>123.25</v>
      </c>
      <c r="BJ89" s="10"/>
      <c r="BK89" s="14">
        <v>115.06</v>
      </c>
      <c r="BL89" s="14">
        <v>110.1</v>
      </c>
      <c r="BM89" s="14">
        <v>102.03</v>
      </c>
      <c r="BN89" s="14">
        <v>105.81</v>
      </c>
      <c r="BO89" s="14">
        <v>105.64</v>
      </c>
      <c r="BP89" s="14">
        <v>103.94</v>
      </c>
      <c r="BQ89" s="14">
        <v>113.17</v>
      </c>
      <c r="BR89" s="14">
        <v>124.36</v>
      </c>
      <c r="BS89" s="14">
        <v>119.09</v>
      </c>
      <c r="BT89" s="10"/>
      <c r="BU89" s="14">
        <v>120.58</v>
      </c>
      <c r="BV89" s="14">
        <v>115.96</v>
      </c>
      <c r="BW89" s="14">
        <v>93.62</v>
      </c>
      <c r="BX89" s="14">
        <v>104.49</v>
      </c>
      <c r="BY89" s="14">
        <v>118.31</v>
      </c>
      <c r="BZ89" s="14">
        <v>97.54</v>
      </c>
      <c r="CA89" s="14">
        <v>105.62</v>
      </c>
      <c r="CB89" s="14">
        <v>131.36000000000001</v>
      </c>
      <c r="CC89" s="14">
        <v>127.42</v>
      </c>
      <c r="CD89" s="10"/>
      <c r="CE89" s="10"/>
      <c r="CF89" s="10"/>
      <c r="CG89" s="10"/>
      <c r="CH89" s="9" t="s">
        <v>75</v>
      </c>
      <c r="CI89" s="23" t="s">
        <v>75</v>
      </c>
      <c r="CJ89" s="23" t="s">
        <v>201</v>
      </c>
      <c r="CK89" s="14">
        <v>123.07</v>
      </c>
      <c r="CL89" s="14">
        <v>129.21</v>
      </c>
      <c r="CM89" s="14">
        <v>116.88</v>
      </c>
      <c r="CN89" s="14">
        <v>108.98</v>
      </c>
      <c r="CO89" s="14">
        <v>139.62</v>
      </c>
      <c r="CP89" s="14">
        <v>121.01</v>
      </c>
      <c r="CQ89" s="14">
        <v>113.44</v>
      </c>
      <c r="CR89" s="14">
        <v>122.59</v>
      </c>
      <c r="CS89" s="14">
        <v>131.85</v>
      </c>
      <c r="CT89" s="10"/>
      <c r="CU89" s="14">
        <v>96.05</v>
      </c>
      <c r="CV89" s="14">
        <v>90.17</v>
      </c>
      <c r="CW89" s="14">
        <v>93.29</v>
      </c>
      <c r="CX89" s="14">
        <v>95.66</v>
      </c>
      <c r="CY89" s="14">
        <v>98.12</v>
      </c>
      <c r="CZ89" s="14">
        <v>100.6</v>
      </c>
      <c r="DA89" s="14">
        <v>96.45</v>
      </c>
      <c r="DB89" s="14">
        <v>101.8</v>
      </c>
      <c r="DC89" s="14">
        <v>100.74</v>
      </c>
      <c r="DD89" s="10"/>
      <c r="DE89" s="14">
        <v>132.5</v>
      </c>
      <c r="DF89" s="14">
        <v>130.04</v>
      </c>
      <c r="DG89" s="14">
        <v>122.28</v>
      </c>
      <c r="DH89" s="14">
        <v>114.37</v>
      </c>
      <c r="DI89" s="14">
        <v>143.59</v>
      </c>
      <c r="DJ89" s="14">
        <v>121.02</v>
      </c>
      <c r="DK89" s="14">
        <v>116.12</v>
      </c>
      <c r="DL89" s="14">
        <v>128.66</v>
      </c>
      <c r="DM89" s="14">
        <v>135.47999999999999</v>
      </c>
      <c r="DO89" s="14">
        <v>140.65</v>
      </c>
      <c r="DP89" s="14">
        <v>167.41</v>
      </c>
      <c r="DQ89" s="14">
        <v>135.07</v>
      </c>
      <c r="DR89" s="14">
        <v>116.92</v>
      </c>
      <c r="DS89" s="14">
        <v>177.15</v>
      </c>
      <c r="DT89" s="14">
        <v>141.4</v>
      </c>
      <c r="DU89" s="14">
        <v>127.74</v>
      </c>
      <c r="DV89" s="14">
        <v>137.31</v>
      </c>
      <c r="DW89" s="14">
        <v>159.31</v>
      </c>
      <c r="DY89" s="11"/>
      <c r="DZ89" s="11"/>
    </row>
    <row r="90" spans="1:130" x14ac:dyDescent="0.2">
      <c r="A90" s="9" t="s">
        <v>76</v>
      </c>
      <c r="B90" s="23" t="s">
        <v>76</v>
      </c>
      <c r="C90" s="23" t="s">
        <v>202</v>
      </c>
      <c r="D90" s="14">
        <v>123.39</v>
      </c>
      <c r="E90" s="14">
        <v>122.72</v>
      </c>
      <c r="F90" s="14">
        <v>120.09</v>
      </c>
      <c r="G90" s="14">
        <v>108.76</v>
      </c>
      <c r="H90" s="14">
        <v>109.93</v>
      </c>
      <c r="I90" s="14">
        <v>132.04</v>
      </c>
      <c r="J90" s="14">
        <v>121.86</v>
      </c>
      <c r="K90" s="14">
        <v>123.86</v>
      </c>
      <c r="L90" s="14">
        <v>117.99</v>
      </c>
      <c r="M90" s="10"/>
      <c r="N90" s="14">
        <v>126.19</v>
      </c>
      <c r="O90" s="14">
        <v>129.41999999999999</v>
      </c>
      <c r="P90" s="14">
        <v>102.67</v>
      </c>
      <c r="Q90" s="14">
        <v>103.21</v>
      </c>
      <c r="R90" s="14">
        <v>103.87</v>
      </c>
      <c r="S90" s="14">
        <v>107.01</v>
      </c>
      <c r="T90" s="14">
        <v>95.38</v>
      </c>
      <c r="U90" s="14">
        <v>104.88</v>
      </c>
      <c r="V90" s="14">
        <v>94.36</v>
      </c>
      <c r="W90" s="10"/>
      <c r="X90" s="14">
        <v>110.81</v>
      </c>
      <c r="Y90" s="14">
        <v>133.54</v>
      </c>
      <c r="Z90" s="14">
        <v>82.95</v>
      </c>
      <c r="AA90" s="14">
        <v>96.79</v>
      </c>
      <c r="AB90" s="14">
        <v>88.09</v>
      </c>
      <c r="AC90" s="14">
        <v>109.73</v>
      </c>
      <c r="AD90" s="14">
        <v>90.6</v>
      </c>
      <c r="AE90" s="14">
        <v>90.27</v>
      </c>
      <c r="AF90" s="14">
        <v>79.48</v>
      </c>
      <c r="AG90" s="10"/>
      <c r="AH90" s="14">
        <v>141.58000000000001</v>
      </c>
      <c r="AI90" s="14">
        <v>125.3</v>
      </c>
      <c r="AJ90" s="14">
        <v>122.4</v>
      </c>
      <c r="AK90" s="14">
        <v>109.63</v>
      </c>
      <c r="AL90" s="14">
        <v>119.65</v>
      </c>
      <c r="AM90" s="14">
        <v>104.29</v>
      </c>
      <c r="AN90" s="14">
        <v>100.17</v>
      </c>
      <c r="AO90" s="14">
        <v>119.5</v>
      </c>
      <c r="AP90" s="14">
        <v>109.24</v>
      </c>
      <c r="AQ90" s="10"/>
      <c r="AR90" s="10"/>
      <c r="AS90" s="10"/>
      <c r="AT90" s="10"/>
      <c r="AU90" s="10"/>
      <c r="AV90" s="10"/>
      <c r="AW90" s="10"/>
      <c r="AX90" s="10"/>
      <c r="AY90" s="9" t="s">
        <v>76</v>
      </c>
      <c r="AZ90" s="23" t="s">
        <v>202</v>
      </c>
      <c r="BA90" s="14">
        <v>117.47</v>
      </c>
      <c r="BB90" s="14">
        <v>118.62</v>
      </c>
      <c r="BC90" s="14">
        <v>125.27</v>
      </c>
      <c r="BD90" s="14">
        <v>108.96</v>
      </c>
      <c r="BE90" s="14">
        <v>117.78</v>
      </c>
      <c r="BF90" s="14">
        <v>141.18</v>
      </c>
      <c r="BG90" s="14">
        <v>145.6</v>
      </c>
      <c r="BH90" s="14">
        <v>138.41</v>
      </c>
      <c r="BI90" s="14">
        <v>134.84</v>
      </c>
      <c r="BJ90" s="10"/>
      <c r="BK90" s="14">
        <v>93.61</v>
      </c>
      <c r="BL90" s="14">
        <v>95.16</v>
      </c>
      <c r="BM90" s="14">
        <v>99.62</v>
      </c>
      <c r="BN90" s="14">
        <v>72.98</v>
      </c>
      <c r="BO90" s="14">
        <v>83.77</v>
      </c>
      <c r="BP90" s="14">
        <v>100.2</v>
      </c>
      <c r="BQ90" s="14">
        <v>108.77</v>
      </c>
      <c r="BR90" s="14">
        <v>103.25</v>
      </c>
      <c r="BS90" s="14">
        <v>106.62</v>
      </c>
      <c r="BT90" s="10"/>
      <c r="BU90" s="14">
        <v>141.33000000000001</v>
      </c>
      <c r="BV90" s="14">
        <v>142.08000000000001</v>
      </c>
      <c r="BW90" s="14">
        <v>150.93</v>
      </c>
      <c r="BX90" s="14">
        <v>144.94</v>
      </c>
      <c r="BY90" s="14">
        <v>151.78</v>
      </c>
      <c r="BZ90" s="14">
        <v>182.16</v>
      </c>
      <c r="CA90" s="14">
        <v>182.43</v>
      </c>
      <c r="CB90" s="14">
        <v>173.58</v>
      </c>
      <c r="CC90" s="14">
        <v>163.05000000000001</v>
      </c>
      <c r="CD90" s="10"/>
      <c r="CE90" s="10"/>
      <c r="CF90" s="10"/>
      <c r="CG90" s="10"/>
      <c r="CH90" s="9" t="s">
        <v>76</v>
      </c>
      <c r="CI90" s="23" t="s">
        <v>76</v>
      </c>
      <c r="CJ90" s="23" t="s">
        <v>202</v>
      </c>
      <c r="CK90" s="14">
        <v>126.49</v>
      </c>
      <c r="CL90" s="14">
        <v>120.12</v>
      </c>
      <c r="CM90" s="14">
        <v>132.32</v>
      </c>
      <c r="CN90" s="14">
        <v>114.11</v>
      </c>
      <c r="CO90" s="14">
        <v>108.15</v>
      </c>
      <c r="CP90" s="14">
        <v>147.94</v>
      </c>
      <c r="CQ90" s="14">
        <v>124.6</v>
      </c>
      <c r="CR90" s="14">
        <v>128.28</v>
      </c>
      <c r="CS90" s="14">
        <v>124.77</v>
      </c>
      <c r="CT90" s="10"/>
      <c r="CU90" s="14">
        <v>99.48</v>
      </c>
      <c r="CV90" s="14">
        <v>90.05</v>
      </c>
      <c r="CW90" s="14">
        <v>107.01</v>
      </c>
      <c r="CX90" s="14">
        <v>97.84</v>
      </c>
      <c r="CY90" s="14">
        <v>89.14</v>
      </c>
      <c r="CZ90" s="14">
        <v>109.19</v>
      </c>
      <c r="DA90" s="14">
        <v>107.66</v>
      </c>
      <c r="DB90" s="14">
        <v>99.72</v>
      </c>
      <c r="DC90" s="14">
        <v>102.15</v>
      </c>
      <c r="DD90" s="10"/>
      <c r="DE90" s="14">
        <v>130.85</v>
      </c>
      <c r="DF90" s="14">
        <v>126.71</v>
      </c>
      <c r="DG90" s="14">
        <v>124.55</v>
      </c>
      <c r="DH90" s="14">
        <v>118.48</v>
      </c>
      <c r="DI90" s="14">
        <v>117.78</v>
      </c>
      <c r="DJ90" s="14">
        <v>155.97999999999999</v>
      </c>
      <c r="DK90" s="14">
        <v>132.29</v>
      </c>
      <c r="DL90" s="14">
        <v>136.16999999999999</v>
      </c>
      <c r="DM90" s="14">
        <v>132.47</v>
      </c>
      <c r="DO90" s="14">
        <v>149.15</v>
      </c>
      <c r="DP90" s="14">
        <v>143.6</v>
      </c>
      <c r="DQ90" s="14">
        <v>165.41</v>
      </c>
      <c r="DR90" s="14">
        <v>126.02</v>
      </c>
      <c r="DS90" s="14">
        <v>117.51</v>
      </c>
      <c r="DT90" s="14">
        <v>178.67</v>
      </c>
      <c r="DU90" s="14">
        <v>133.87</v>
      </c>
      <c r="DV90" s="14">
        <v>148.94999999999999</v>
      </c>
      <c r="DW90" s="14">
        <v>139.69999999999999</v>
      </c>
      <c r="DY90" s="11"/>
      <c r="DZ90" s="11"/>
    </row>
    <row r="91" spans="1:130" x14ac:dyDescent="0.2">
      <c r="A91" s="9" t="s">
        <v>77</v>
      </c>
      <c r="B91" s="23" t="s">
        <v>77</v>
      </c>
      <c r="C91" s="23" t="s">
        <v>203</v>
      </c>
      <c r="D91" s="14">
        <v>125.91</v>
      </c>
      <c r="E91" s="14">
        <v>122.02</v>
      </c>
      <c r="F91" s="14">
        <v>122.31</v>
      </c>
      <c r="G91" s="14">
        <v>131.46</v>
      </c>
      <c r="H91" s="14">
        <v>115.22</v>
      </c>
      <c r="I91" s="14">
        <v>122.87</v>
      </c>
      <c r="J91" s="14">
        <v>108.57</v>
      </c>
      <c r="K91" s="14">
        <v>109.79</v>
      </c>
      <c r="L91" s="14">
        <v>106.02</v>
      </c>
      <c r="M91" s="10"/>
      <c r="N91" s="14">
        <v>130.47999999999999</v>
      </c>
      <c r="O91" s="14">
        <v>112.16</v>
      </c>
      <c r="P91" s="14">
        <v>116.63</v>
      </c>
      <c r="Q91" s="14">
        <v>145.62</v>
      </c>
      <c r="R91" s="14">
        <v>107.73</v>
      </c>
      <c r="S91" s="14">
        <v>135.58000000000001</v>
      </c>
      <c r="T91" s="14">
        <v>104.74</v>
      </c>
      <c r="U91" s="14">
        <v>97.24</v>
      </c>
      <c r="V91" s="14">
        <v>71.510000000000005</v>
      </c>
      <c r="W91" s="10"/>
      <c r="X91" s="14">
        <v>85.51</v>
      </c>
      <c r="Y91" s="14">
        <v>90.81</v>
      </c>
      <c r="Z91" s="14">
        <v>88.82</v>
      </c>
      <c r="AA91" s="14">
        <v>148.15</v>
      </c>
      <c r="AB91" s="14">
        <v>93.62</v>
      </c>
      <c r="AC91" s="14">
        <v>67.03</v>
      </c>
      <c r="AD91" s="14">
        <v>74.23</v>
      </c>
      <c r="AE91" s="14">
        <v>58.46</v>
      </c>
      <c r="AF91" s="14">
        <v>50.43</v>
      </c>
      <c r="AG91" s="10"/>
      <c r="AH91" s="14">
        <v>175.44</v>
      </c>
      <c r="AI91" s="14">
        <v>133.52000000000001</v>
      </c>
      <c r="AJ91" s="14">
        <v>144.44999999999999</v>
      </c>
      <c r="AK91" s="14">
        <v>143.09</v>
      </c>
      <c r="AL91" s="14">
        <v>121.84</v>
      </c>
      <c r="AM91" s="14">
        <v>204.13</v>
      </c>
      <c r="AN91" s="14">
        <v>135.25</v>
      </c>
      <c r="AO91" s="14">
        <v>136.03</v>
      </c>
      <c r="AP91" s="14">
        <v>92.58</v>
      </c>
      <c r="AQ91" s="10"/>
      <c r="AR91" s="10"/>
      <c r="AS91" s="10"/>
      <c r="AT91" s="10"/>
      <c r="AU91" s="10"/>
      <c r="AV91" s="10"/>
      <c r="AW91" s="10"/>
      <c r="AX91" s="10"/>
      <c r="AY91" s="9" t="s">
        <v>77</v>
      </c>
      <c r="AZ91" s="23" t="s">
        <v>203</v>
      </c>
      <c r="BA91" s="14">
        <v>122.81</v>
      </c>
      <c r="BB91" s="14">
        <v>130.43</v>
      </c>
      <c r="BC91" s="14">
        <v>126.55</v>
      </c>
      <c r="BD91" s="14">
        <v>126.34</v>
      </c>
      <c r="BE91" s="14">
        <v>115.97</v>
      </c>
      <c r="BF91" s="14">
        <v>115.02</v>
      </c>
      <c r="BG91" s="14">
        <v>117.25</v>
      </c>
      <c r="BH91" s="14">
        <v>125.31</v>
      </c>
      <c r="BI91" s="14">
        <v>127.56</v>
      </c>
      <c r="BJ91" s="10"/>
      <c r="BK91" s="14">
        <v>110.78</v>
      </c>
      <c r="BL91" s="14">
        <v>115.74</v>
      </c>
      <c r="BM91" s="14">
        <v>109.56</v>
      </c>
      <c r="BN91" s="14">
        <v>100.47</v>
      </c>
      <c r="BO91" s="14">
        <v>99.8</v>
      </c>
      <c r="BP91" s="14">
        <v>98.81</v>
      </c>
      <c r="BQ91" s="14">
        <v>105.09</v>
      </c>
      <c r="BR91" s="14">
        <v>111.11</v>
      </c>
      <c r="BS91" s="14">
        <v>106.33</v>
      </c>
      <c r="BT91" s="10"/>
      <c r="BU91" s="14">
        <v>134.84</v>
      </c>
      <c r="BV91" s="14">
        <v>145.12</v>
      </c>
      <c r="BW91" s="14">
        <v>143.54</v>
      </c>
      <c r="BX91" s="14">
        <v>152.21</v>
      </c>
      <c r="BY91" s="14">
        <v>132.13999999999999</v>
      </c>
      <c r="BZ91" s="14">
        <v>131.22</v>
      </c>
      <c r="CA91" s="14">
        <v>129.41999999999999</v>
      </c>
      <c r="CB91" s="14">
        <v>139.52000000000001</v>
      </c>
      <c r="CC91" s="14">
        <v>148.79</v>
      </c>
      <c r="CD91" s="10"/>
      <c r="CE91" s="10"/>
      <c r="CF91" s="10"/>
      <c r="CG91" s="10"/>
      <c r="CH91" s="9" t="s">
        <v>77</v>
      </c>
      <c r="CI91" s="23" t="s">
        <v>77</v>
      </c>
      <c r="CJ91" s="23" t="s">
        <v>203</v>
      </c>
      <c r="CK91" s="14">
        <v>124.43</v>
      </c>
      <c r="CL91" s="14">
        <v>123.48</v>
      </c>
      <c r="CM91" s="14">
        <v>123.74</v>
      </c>
      <c r="CN91" s="14">
        <v>122.43</v>
      </c>
      <c r="CO91" s="14">
        <v>121.96</v>
      </c>
      <c r="CP91" s="14">
        <v>118.03</v>
      </c>
      <c r="CQ91" s="14">
        <v>103.7</v>
      </c>
      <c r="CR91" s="14">
        <v>106.81</v>
      </c>
      <c r="CS91" s="14">
        <v>118.99</v>
      </c>
      <c r="CT91" s="10"/>
      <c r="CU91" s="14">
        <v>100.7</v>
      </c>
      <c r="CV91" s="14">
        <v>95.38</v>
      </c>
      <c r="CW91" s="14">
        <v>89.93</v>
      </c>
      <c r="CX91" s="14">
        <v>98.92</v>
      </c>
      <c r="CY91" s="14">
        <v>98.08</v>
      </c>
      <c r="CZ91" s="14">
        <v>98.91</v>
      </c>
      <c r="DA91" s="14">
        <v>95.52</v>
      </c>
      <c r="DB91" s="14">
        <v>96.45</v>
      </c>
      <c r="DC91" s="14">
        <v>92.58</v>
      </c>
      <c r="DD91" s="10"/>
      <c r="DE91" s="14">
        <v>125.39</v>
      </c>
      <c r="DF91" s="14">
        <v>119.97</v>
      </c>
      <c r="DG91" s="14">
        <v>137.37</v>
      </c>
      <c r="DH91" s="14">
        <v>120.92</v>
      </c>
      <c r="DI91" s="14">
        <v>135.79</v>
      </c>
      <c r="DJ91" s="14">
        <v>127.96</v>
      </c>
      <c r="DK91" s="14">
        <v>102.42</v>
      </c>
      <c r="DL91" s="14">
        <v>112.45</v>
      </c>
      <c r="DM91" s="14">
        <v>130</v>
      </c>
      <c r="DO91" s="14">
        <v>147.19</v>
      </c>
      <c r="DP91" s="14">
        <v>155.09</v>
      </c>
      <c r="DQ91" s="14">
        <v>143.91999999999999</v>
      </c>
      <c r="DR91" s="14">
        <v>147.44</v>
      </c>
      <c r="DS91" s="14">
        <v>132.02000000000001</v>
      </c>
      <c r="DT91" s="14">
        <v>127.22</v>
      </c>
      <c r="DU91" s="14">
        <v>113.18</v>
      </c>
      <c r="DV91" s="14">
        <v>111.51</v>
      </c>
      <c r="DW91" s="14">
        <v>134.38</v>
      </c>
      <c r="DY91" s="11"/>
      <c r="DZ91" s="11"/>
    </row>
    <row r="92" spans="1:130" x14ac:dyDescent="0.2">
      <c r="A92" s="9" t="s">
        <v>78</v>
      </c>
      <c r="B92" s="23" t="s">
        <v>78</v>
      </c>
      <c r="C92" s="23" t="s">
        <v>204</v>
      </c>
      <c r="D92" s="14">
        <v>122.24</v>
      </c>
      <c r="E92" s="14">
        <v>120.72</v>
      </c>
      <c r="F92" s="14">
        <v>117.01</v>
      </c>
      <c r="G92" s="14">
        <v>140.61000000000001</v>
      </c>
      <c r="H92" s="14">
        <v>127.41</v>
      </c>
      <c r="I92" s="14">
        <v>115.2</v>
      </c>
      <c r="J92" s="14">
        <v>117.76</v>
      </c>
      <c r="K92" s="14">
        <v>120.64</v>
      </c>
      <c r="L92" s="14">
        <v>120.87</v>
      </c>
      <c r="M92" s="10"/>
      <c r="N92" s="14">
        <v>134.80000000000001</v>
      </c>
      <c r="O92" s="14">
        <v>121.35</v>
      </c>
      <c r="P92" s="14">
        <v>128.47999999999999</v>
      </c>
      <c r="Q92" s="14">
        <v>159.76</v>
      </c>
      <c r="R92" s="14">
        <v>141.11000000000001</v>
      </c>
      <c r="S92" s="14">
        <v>128.56</v>
      </c>
      <c r="T92" s="14">
        <v>119.7</v>
      </c>
      <c r="U92" s="14">
        <v>112.55</v>
      </c>
      <c r="V92" s="14">
        <v>129.91999999999999</v>
      </c>
      <c r="W92" s="10"/>
      <c r="X92" s="14">
        <v>118.22</v>
      </c>
      <c r="Y92" s="14">
        <v>90.38</v>
      </c>
      <c r="Z92" s="14">
        <v>91.66</v>
      </c>
      <c r="AA92" s="14">
        <v>117.46</v>
      </c>
      <c r="AB92" s="14">
        <v>129.21</v>
      </c>
      <c r="AC92" s="14">
        <v>79.39</v>
      </c>
      <c r="AD92" s="14">
        <v>85.91</v>
      </c>
      <c r="AE92" s="14">
        <v>94.23</v>
      </c>
      <c r="AF92" s="14">
        <v>102.95</v>
      </c>
      <c r="AG92" s="10"/>
      <c r="AH92" s="14">
        <v>151.38999999999999</v>
      </c>
      <c r="AI92" s="14">
        <v>152.31</v>
      </c>
      <c r="AJ92" s="14">
        <v>165.29</v>
      </c>
      <c r="AK92" s="14">
        <v>202.06</v>
      </c>
      <c r="AL92" s="14">
        <v>153.01</v>
      </c>
      <c r="AM92" s="14">
        <v>177.73</v>
      </c>
      <c r="AN92" s="14">
        <v>153.49</v>
      </c>
      <c r="AO92" s="14">
        <v>130.88</v>
      </c>
      <c r="AP92" s="14">
        <v>156.88999999999999</v>
      </c>
      <c r="AQ92" s="10"/>
      <c r="AR92" s="10"/>
      <c r="AS92" s="10"/>
      <c r="AT92" s="10"/>
      <c r="AU92" s="10"/>
      <c r="AV92" s="10"/>
      <c r="AW92" s="10"/>
      <c r="AX92" s="10"/>
      <c r="AY92" s="9" t="s">
        <v>78</v>
      </c>
      <c r="AZ92" s="23" t="s">
        <v>204</v>
      </c>
      <c r="BA92" s="14">
        <v>110.04</v>
      </c>
      <c r="BB92" s="14">
        <v>114.89</v>
      </c>
      <c r="BC92" s="14">
        <v>118.41</v>
      </c>
      <c r="BD92" s="14">
        <v>132.81</v>
      </c>
      <c r="BE92" s="14">
        <v>109.33</v>
      </c>
      <c r="BF92" s="14">
        <v>101.24</v>
      </c>
      <c r="BG92" s="14">
        <v>121.74</v>
      </c>
      <c r="BH92" s="14">
        <v>124.47</v>
      </c>
      <c r="BI92" s="14">
        <v>122.25</v>
      </c>
      <c r="BJ92" s="10"/>
      <c r="BK92" s="14">
        <v>97.06</v>
      </c>
      <c r="BL92" s="14">
        <v>110.68</v>
      </c>
      <c r="BM92" s="14">
        <v>121.97</v>
      </c>
      <c r="BN92" s="14">
        <v>120.16</v>
      </c>
      <c r="BO92" s="14">
        <v>91.91</v>
      </c>
      <c r="BP92" s="14">
        <v>90.21</v>
      </c>
      <c r="BQ92" s="14">
        <v>107.39</v>
      </c>
      <c r="BR92" s="14">
        <v>103.06</v>
      </c>
      <c r="BS92" s="14">
        <v>107.42</v>
      </c>
      <c r="BT92" s="10"/>
      <c r="BU92" s="14">
        <v>123.03</v>
      </c>
      <c r="BV92" s="14">
        <v>119.1</v>
      </c>
      <c r="BW92" s="14">
        <v>114.85</v>
      </c>
      <c r="BX92" s="14">
        <v>145.46</v>
      </c>
      <c r="BY92" s="14">
        <v>126.76</v>
      </c>
      <c r="BZ92" s="14">
        <v>112.26</v>
      </c>
      <c r="CA92" s="14">
        <v>136.09</v>
      </c>
      <c r="CB92" s="14">
        <v>145.88</v>
      </c>
      <c r="CC92" s="14">
        <v>137.07</v>
      </c>
      <c r="CD92" s="10"/>
      <c r="CE92" s="10"/>
      <c r="CF92" s="10"/>
      <c r="CG92" s="10"/>
      <c r="CH92" s="9" t="s">
        <v>78</v>
      </c>
      <c r="CI92" s="23" t="s">
        <v>78</v>
      </c>
      <c r="CJ92" s="23" t="s">
        <v>204</v>
      </c>
      <c r="CK92" s="14">
        <v>121.88</v>
      </c>
      <c r="CL92" s="14">
        <v>125.91</v>
      </c>
      <c r="CM92" s="14">
        <v>104.15</v>
      </c>
      <c r="CN92" s="14">
        <v>129.27000000000001</v>
      </c>
      <c r="CO92" s="14">
        <v>131.79</v>
      </c>
      <c r="CP92" s="14">
        <v>115.8</v>
      </c>
      <c r="CQ92" s="14">
        <v>111.84</v>
      </c>
      <c r="CR92" s="14">
        <v>124.88</v>
      </c>
      <c r="CS92" s="14">
        <v>110.46</v>
      </c>
      <c r="CT92" s="10"/>
      <c r="CU92" s="14">
        <v>96.53</v>
      </c>
      <c r="CV92" s="14">
        <v>93.56</v>
      </c>
      <c r="CW92" s="14">
        <v>95.99</v>
      </c>
      <c r="CX92" s="14">
        <v>95.94</v>
      </c>
      <c r="CY92" s="14">
        <v>97.12</v>
      </c>
      <c r="CZ92" s="14">
        <v>93.81</v>
      </c>
      <c r="DA92" s="14">
        <v>89.79</v>
      </c>
      <c r="DB92" s="14">
        <v>93.9</v>
      </c>
      <c r="DC92" s="14">
        <v>95.9</v>
      </c>
      <c r="DD92" s="10"/>
      <c r="DE92" s="14">
        <v>120.66</v>
      </c>
      <c r="DF92" s="14">
        <v>127.93</v>
      </c>
      <c r="DG92" s="14">
        <v>110.67</v>
      </c>
      <c r="DH92" s="14">
        <v>131.34</v>
      </c>
      <c r="DI92" s="14">
        <v>134.36000000000001</v>
      </c>
      <c r="DJ92" s="14">
        <v>121.75</v>
      </c>
      <c r="DK92" s="14">
        <v>121.17</v>
      </c>
      <c r="DL92" s="14">
        <v>121.14</v>
      </c>
      <c r="DM92" s="14">
        <v>108.31</v>
      </c>
      <c r="DO92" s="14">
        <v>148.44999999999999</v>
      </c>
      <c r="DP92" s="14">
        <v>156.25</v>
      </c>
      <c r="DQ92" s="14">
        <v>105.81</v>
      </c>
      <c r="DR92" s="14">
        <v>160.54</v>
      </c>
      <c r="DS92" s="14">
        <v>163.89</v>
      </c>
      <c r="DT92" s="14">
        <v>131.82</v>
      </c>
      <c r="DU92" s="14">
        <v>124.57</v>
      </c>
      <c r="DV92" s="14">
        <v>159.62</v>
      </c>
      <c r="DW92" s="14">
        <v>127.16</v>
      </c>
      <c r="DY92" s="11"/>
      <c r="DZ92" s="11"/>
    </row>
    <row r="93" spans="1:130" x14ac:dyDescent="0.2">
      <c r="A93" s="9" t="s">
        <v>79</v>
      </c>
      <c r="B93" s="23" t="s">
        <v>79</v>
      </c>
      <c r="C93" s="23" t="s">
        <v>205</v>
      </c>
      <c r="D93" s="14">
        <v>128.4</v>
      </c>
      <c r="E93" s="14">
        <v>118.68</v>
      </c>
      <c r="F93" s="14">
        <v>126.03</v>
      </c>
      <c r="G93" s="14">
        <v>142.51</v>
      </c>
      <c r="H93" s="14">
        <v>119.62</v>
      </c>
      <c r="I93" s="14">
        <v>122.41</v>
      </c>
      <c r="J93" s="14">
        <v>118.74</v>
      </c>
      <c r="K93" s="14">
        <v>127.07</v>
      </c>
      <c r="L93" s="14">
        <v>126.84</v>
      </c>
      <c r="M93" s="10"/>
      <c r="N93" s="14">
        <v>131.61000000000001</v>
      </c>
      <c r="O93" s="14">
        <v>121.97</v>
      </c>
      <c r="P93" s="14">
        <v>119.99</v>
      </c>
      <c r="Q93" s="14">
        <v>173.49</v>
      </c>
      <c r="R93" s="14">
        <v>119.79</v>
      </c>
      <c r="S93" s="14">
        <v>112.7</v>
      </c>
      <c r="T93" s="14">
        <v>88.82</v>
      </c>
      <c r="U93" s="14">
        <v>102.36</v>
      </c>
      <c r="V93" s="14">
        <v>101.94</v>
      </c>
      <c r="W93" s="10"/>
      <c r="X93" s="14">
        <v>106.42</v>
      </c>
      <c r="Y93" s="14">
        <v>79.44</v>
      </c>
      <c r="Z93" s="14">
        <v>95.98</v>
      </c>
      <c r="AA93" s="14">
        <v>150.88</v>
      </c>
      <c r="AB93" s="14">
        <v>103.19</v>
      </c>
      <c r="AC93" s="14">
        <v>75.25</v>
      </c>
      <c r="AD93" s="14">
        <v>63.98</v>
      </c>
      <c r="AE93" s="14">
        <v>73.84</v>
      </c>
      <c r="AF93" s="14">
        <v>80.42</v>
      </c>
      <c r="AG93" s="10"/>
      <c r="AH93" s="14">
        <v>156.79</v>
      </c>
      <c r="AI93" s="14">
        <v>164.49</v>
      </c>
      <c r="AJ93" s="14">
        <v>144</v>
      </c>
      <c r="AK93" s="14">
        <v>196.11</v>
      </c>
      <c r="AL93" s="14">
        <v>136.4</v>
      </c>
      <c r="AM93" s="14">
        <v>150.13999999999999</v>
      </c>
      <c r="AN93" s="14">
        <v>113.67</v>
      </c>
      <c r="AO93" s="14">
        <v>130.87</v>
      </c>
      <c r="AP93" s="14">
        <v>123.46</v>
      </c>
      <c r="AQ93" s="10"/>
      <c r="AR93" s="10"/>
      <c r="AS93" s="10"/>
      <c r="AT93" s="10"/>
      <c r="AU93" s="10"/>
      <c r="AV93" s="10"/>
      <c r="AW93" s="10"/>
      <c r="AX93" s="10"/>
      <c r="AY93" s="9" t="s">
        <v>79</v>
      </c>
      <c r="AZ93" s="23" t="s">
        <v>205</v>
      </c>
      <c r="BA93" s="14">
        <v>122.26</v>
      </c>
      <c r="BB93" s="14">
        <v>113.79</v>
      </c>
      <c r="BC93" s="14">
        <v>128.1</v>
      </c>
      <c r="BD93" s="14">
        <v>128.65</v>
      </c>
      <c r="BE93" s="14">
        <v>112.35</v>
      </c>
      <c r="BF93" s="14">
        <v>133.13</v>
      </c>
      <c r="BG93" s="14">
        <v>140.57</v>
      </c>
      <c r="BH93" s="14">
        <v>142.11000000000001</v>
      </c>
      <c r="BI93" s="14">
        <v>135.47999999999999</v>
      </c>
      <c r="BJ93" s="10"/>
      <c r="BK93" s="14">
        <v>109.14</v>
      </c>
      <c r="BL93" s="14">
        <v>94.86</v>
      </c>
      <c r="BM93" s="14">
        <v>113.78</v>
      </c>
      <c r="BN93" s="14">
        <v>114.83</v>
      </c>
      <c r="BO93" s="14">
        <v>89.99</v>
      </c>
      <c r="BP93" s="14">
        <v>117.15</v>
      </c>
      <c r="BQ93" s="14">
        <v>128.08000000000001</v>
      </c>
      <c r="BR93" s="14">
        <v>107.77</v>
      </c>
      <c r="BS93" s="14">
        <v>101.08</v>
      </c>
      <c r="BT93" s="10"/>
      <c r="BU93" s="14">
        <v>135.38999999999999</v>
      </c>
      <c r="BV93" s="14">
        <v>132.72</v>
      </c>
      <c r="BW93" s="14">
        <v>142.43</v>
      </c>
      <c r="BX93" s="14">
        <v>142.46</v>
      </c>
      <c r="BY93" s="14">
        <v>134.72</v>
      </c>
      <c r="BZ93" s="14">
        <v>149.11000000000001</v>
      </c>
      <c r="CA93" s="14">
        <v>153.05000000000001</v>
      </c>
      <c r="CB93" s="14">
        <v>176.46</v>
      </c>
      <c r="CC93" s="14">
        <v>169.88</v>
      </c>
      <c r="CD93" s="10"/>
      <c r="CE93" s="10"/>
      <c r="CF93" s="10"/>
      <c r="CG93" s="10"/>
      <c r="CH93" s="9" t="s">
        <v>79</v>
      </c>
      <c r="CI93" s="23" t="s">
        <v>79</v>
      </c>
      <c r="CJ93" s="23" t="s">
        <v>205</v>
      </c>
      <c r="CK93" s="14">
        <v>131.33000000000001</v>
      </c>
      <c r="CL93" s="14">
        <v>120.29</v>
      </c>
      <c r="CM93" s="14">
        <v>129.99</v>
      </c>
      <c r="CN93" s="14">
        <v>125.39</v>
      </c>
      <c r="CO93" s="14">
        <v>126.71</v>
      </c>
      <c r="CP93" s="14">
        <v>121.39</v>
      </c>
      <c r="CQ93" s="14">
        <v>126.82</v>
      </c>
      <c r="CR93" s="14">
        <v>136.74</v>
      </c>
      <c r="CS93" s="14">
        <v>143.12</v>
      </c>
      <c r="CT93" s="10"/>
      <c r="CU93" s="14">
        <v>98.37</v>
      </c>
      <c r="CV93" s="14">
        <v>88.71</v>
      </c>
      <c r="CW93" s="14">
        <v>104.47</v>
      </c>
      <c r="CX93" s="14">
        <v>101.82</v>
      </c>
      <c r="CY93" s="14">
        <v>100.46</v>
      </c>
      <c r="CZ93" s="14">
        <v>105.7</v>
      </c>
      <c r="DA93" s="14">
        <v>104.49</v>
      </c>
      <c r="DB93" s="14">
        <v>112.03</v>
      </c>
      <c r="DC93" s="14">
        <v>108.5</v>
      </c>
      <c r="DD93" s="10"/>
      <c r="DE93" s="14">
        <v>143.1</v>
      </c>
      <c r="DF93" s="14">
        <v>129.31</v>
      </c>
      <c r="DG93" s="14">
        <v>136.07</v>
      </c>
      <c r="DH93" s="14">
        <v>134.88999999999999</v>
      </c>
      <c r="DI93" s="14">
        <v>138.1</v>
      </c>
      <c r="DJ93" s="14">
        <v>128.59</v>
      </c>
      <c r="DK93" s="14">
        <v>131.82</v>
      </c>
      <c r="DL93" s="14">
        <v>143</v>
      </c>
      <c r="DM93" s="14">
        <v>153.19999999999999</v>
      </c>
      <c r="DO93" s="14">
        <v>152.53</v>
      </c>
      <c r="DP93" s="14">
        <v>142.85</v>
      </c>
      <c r="DQ93" s="14">
        <v>149.41999999999999</v>
      </c>
      <c r="DR93" s="14">
        <v>139.46</v>
      </c>
      <c r="DS93" s="14">
        <v>141.57</v>
      </c>
      <c r="DT93" s="14">
        <v>129.9</v>
      </c>
      <c r="DU93" s="14">
        <v>144.15</v>
      </c>
      <c r="DV93" s="14">
        <v>155.19</v>
      </c>
      <c r="DW93" s="14">
        <v>167.66</v>
      </c>
      <c r="DY93" s="11"/>
      <c r="DZ93" s="11"/>
    </row>
    <row r="94" spans="1:130" x14ac:dyDescent="0.2">
      <c r="A94" s="9" t="s">
        <v>80</v>
      </c>
      <c r="B94" s="23" t="s">
        <v>80</v>
      </c>
      <c r="C94" s="23" t="s">
        <v>206</v>
      </c>
      <c r="D94" s="14">
        <v>90.43</v>
      </c>
      <c r="E94" s="14">
        <v>88.4</v>
      </c>
      <c r="F94" s="14">
        <v>78.13</v>
      </c>
      <c r="G94" s="14">
        <v>82.61</v>
      </c>
      <c r="H94" s="14">
        <v>91.63</v>
      </c>
      <c r="I94" s="14">
        <v>79.52</v>
      </c>
      <c r="J94" s="14">
        <v>77.33</v>
      </c>
      <c r="K94" s="14">
        <v>81.739999999999995</v>
      </c>
      <c r="L94" s="14">
        <v>90.18</v>
      </c>
      <c r="M94" s="10"/>
      <c r="N94" s="14">
        <v>74.209999999999994</v>
      </c>
      <c r="O94" s="14">
        <v>74.48</v>
      </c>
      <c r="P94" s="14">
        <v>46.01</v>
      </c>
      <c r="Q94" s="14">
        <v>57.18</v>
      </c>
      <c r="R94" s="14">
        <v>76.09</v>
      </c>
      <c r="S94" s="14">
        <v>44.78</v>
      </c>
      <c r="T94" s="14">
        <v>36.39</v>
      </c>
      <c r="U94" s="14">
        <v>38.89</v>
      </c>
      <c r="V94" s="14">
        <v>49.31</v>
      </c>
      <c r="W94" s="10"/>
      <c r="X94" s="14">
        <v>38.74</v>
      </c>
      <c r="Y94" s="14">
        <v>60.02</v>
      </c>
      <c r="Z94" s="14">
        <v>41.51</v>
      </c>
      <c r="AA94" s="14">
        <v>46.66</v>
      </c>
      <c r="AB94" s="14">
        <v>49.44</v>
      </c>
      <c r="AC94" s="14">
        <v>24.27</v>
      </c>
      <c r="AD94" s="14">
        <v>20.8</v>
      </c>
      <c r="AE94" s="14">
        <v>23.48</v>
      </c>
      <c r="AF94" s="14">
        <v>33.130000000000003</v>
      </c>
      <c r="AG94" s="10"/>
      <c r="AH94" s="14">
        <v>109.69</v>
      </c>
      <c r="AI94" s="14">
        <v>88.93</v>
      </c>
      <c r="AJ94" s="14">
        <v>50.52</v>
      </c>
      <c r="AK94" s="14">
        <v>67.7</v>
      </c>
      <c r="AL94" s="14">
        <v>102.73</v>
      </c>
      <c r="AM94" s="14">
        <v>65.290000000000006</v>
      </c>
      <c r="AN94" s="14">
        <v>51.99</v>
      </c>
      <c r="AO94" s="14">
        <v>54.3</v>
      </c>
      <c r="AP94" s="14">
        <v>65.5</v>
      </c>
      <c r="AQ94" s="10"/>
      <c r="AR94" s="10"/>
      <c r="AS94" s="10"/>
      <c r="AT94" s="10"/>
      <c r="AU94" s="10"/>
      <c r="AV94" s="10"/>
      <c r="AW94" s="10"/>
      <c r="AX94" s="10"/>
      <c r="AY94" s="9" t="s">
        <v>80</v>
      </c>
      <c r="AZ94" s="23" t="s">
        <v>206</v>
      </c>
      <c r="BA94" s="14">
        <v>91.4</v>
      </c>
      <c r="BB94" s="14">
        <v>86.24</v>
      </c>
      <c r="BC94" s="14">
        <v>82.51</v>
      </c>
      <c r="BD94" s="14">
        <v>85.2</v>
      </c>
      <c r="BE94" s="14">
        <v>83.69</v>
      </c>
      <c r="BF94" s="14">
        <v>83.15</v>
      </c>
      <c r="BG94" s="14">
        <v>88.34</v>
      </c>
      <c r="BH94" s="14">
        <v>90.41</v>
      </c>
      <c r="BI94" s="14">
        <v>97.75</v>
      </c>
      <c r="BJ94" s="10"/>
      <c r="BK94" s="14">
        <v>109.81</v>
      </c>
      <c r="BL94" s="14">
        <v>94.54</v>
      </c>
      <c r="BM94" s="14">
        <v>85.18</v>
      </c>
      <c r="BN94" s="14">
        <v>82.83</v>
      </c>
      <c r="BO94" s="14">
        <v>76.61</v>
      </c>
      <c r="BP94" s="14">
        <v>83.04</v>
      </c>
      <c r="BQ94" s="14">
        <v>90.32</v>
      </c>
      <c r="BR94" s="14">
        <v>96.45</v>
      </c>
      <c r="BS94" s="14">
        <v>95.5</v>
      </c>
      <c r="BT94" s="10"/>
      <c r="BU94" s="14">
        <v>72.989999999999995</v>
      </c>
      <c r="BV94" s="14">
        <v>77.94</v>
      </c>
      <c r="BW94" s="14">
        <v>79.83</v>
      </c>
      <c r="BX94" s="14">
        <v>87.56</v>
      </c>
      <c r="BY94" s="14">
        <v>90.77</v>
      </c>
      <c r="BZ94" s="14">
        <v>83.25</v>
      </c>
      <c r="CA94" s="14">
        <v>86.37</v>
      </c>
      <c r="CB94" s="14">
        <v>84.36</v>
      </c>
      <c r="CC94" s="14">
        <v>100</v>
      </c>
      <c r="CD94" s="10"/>
      <c r="CE94" s="10"/>
      <c r="CF94" s="10"/>
      <c r="CG94" s="10"/>
      <c r="CH94" s="9" t="s">
        <v>80</v>
      </c>
      <c r="CI94" s="23" t="s">
        <v>80</v>
      </c>
      <c r="CJ94" s="23" t="s">
        <v>206</v>
      </c>
      <c r="CK94" s="14">
        <v>105.67</v>
      </c>
      <c r="CL94" s="14">
        <v>104.49</v>
      </c>
      <c r="CM94" s="14">
        <v>105.86</v>
      </c>
      <c r="CN94" s="14">
        <v>105.44</v>
      </c>
      <c r="CO94" s="14">
        <v>115.12</v>
      </c>
      <c r="CP94" s="14">
        <v>110.64</v>
      </c>
      <c r="CQ94" s="14">
        <v>107.24</v>
      </c>
      <c r="CR94" s="14">
        <v>115.93</v>
      </c>
      <c r="CS94" s="14">
        <v>123.48</v>
      </c>
      <c r="CT94" s="10"/>
      <c r="CU94" s="14">
        <v>92.36</v>
      </c>
      <c r="CV94" s="14">
        <v>98.88</v>
      </c>
      <c r="CW94" s="14">
        <v>97.43</v>
      </c>
      <c r="CX94" s="14">
        <v>97.5</v>
      </c>
      <c r="CY94" s="14">
        <v>100.3</v>
      </c>
      <c r="CZ94" s="14">
        <v>99.53</v>
      </c>
      <c r="DA94" s="14">
        <v>103.03</v>
      </c>
      <c r="DB94" s="14">
        <v>102.39</v>
      </c>
      <c r="DC94" s="14">
        <v>105.52</v>
      </c>
      <c r="DD94" s="10"/>
      <c r="DE94" s="14">
        <v>106.6</v>
      </c>
      <c r="DF94" s="14">
        <v>99.44</v>
      </c>
      <c r="DG94" s="14">
        <v>107.65</v>
      </c>
      <c r="DH94" s="14">
        <v>102.34</v>
      </c>
      <c r="DI94" s="14">
        <v>108.3</v>
      </c>
      <c r="DJ94" s="14">
        <v>93.15</v>
      </c>
      <c r="DK94" s="14">
        <v>100.08</v>
      </c>
      <c r="DL94" s="14">
        <v>113.07</v>
      </c>
      <c r="DM94" s="14">
        <v>126.34</v>
      </c>
      <c r="DO94" s="14">
        <v>118.05</v>
      </c>
      <c r="DP94" s="14">
        <v>115.16</v>
      </c>
      <c r="DQ94" s="14">
        <v>112.51</v>
      </c>
      <c r="DR94" s="14">
        <v>116.48</v>
      </c>
      <c r="DS94" s="14">
        <v>136.76</v>
      </c>
      <c r="DT94" s="14">
        <v>139.24</v>
      </c>
      <c r="DU94" s="14">
        <v>118.61</v>
      </c>
      <c r="DV94" s="14">
        <v>132.34</v>
      </c>
      <c r="DW94" s="14">
        <v>138.57</v>
      </c>
      <c r="DY94" s="11"/>
      <c r="DZ94" s="11"/>
    </row>
    <row r="95" spans="1:130" x14ac:dyDescent="0.2">
      <c r="A95" s="9" t="s">
        <v>81</v>
      </c>
      <c r="B95" s="23" t="s">
        <v>81</v>
      </c>
      <c r="C95" s="23" t="s">
        <v>207</v>
      </c>
      <c r="D95" s="14">
        <v>102.44</v>
      </c>
      <c r="E95" s="14">
        <v>112.35</v>
      </c>
      <c r="F95" s="14">
        <v>93.2</v>
      </c>
      <c r="G95" s="14">
        <v>106.21</v>
      </c>
      <c r="H95" s="14">
        <v>84.91</v>
      </c>
      <c r="I95" s="14">
        <v>92.75</v>
      </c>
      <c r="J95" s="14">
        <v>104.74</v>
      </c>
      <c r="K95" s="14">
        <v>96.48</v>
      </c>
      <c r="L95" s="14">
        <v>87.41</v>
      </c>
      <c r="M95" s="10"/>
      <c r="N95" s="14">
        <v>106.63</v>
      </c>
      <c r="O95" s="14">
        <v>105.88</v>
      </c>
      <c r="P95" s="14">
        <v>81.59</v>
      </c>
      <c r="Q95" s="14">
        <v>117.68</v>
      </c>
      <c r="R95" s="14">
        <v>61.24</v>
      </c>
      <c r="S95" s="14">
        <v>73.319999999999993</v>
      </c>
      <c r="T95" s="14">
        <v>94.34</v>
      </c>
      <c r="U95" s="14">
        <v>72.31</v>
      </c>
      <c r="V95" s="14">
        <v>61.02</v>
      </c>
      <c r="W95" s="10"/>
      <c r="X95" s="14">
        <v>100.53</v>
      </c>
      <c r="Y95" s="14">
        <v>58.48</v>
      </c>
      <c r="Z95" s="14">
        <v>61.12</v>
      </c>
      <c r="AA95" s="14">
        <v>103.94</v>
      </c>
      <c r="AB95" s="14">
        <v>33.200000000000003</v>
      </c>
      <c r="AC95" s="14">
        <v>38.17</v>
      </c>
      <c r="AD95" s="14">
        <v>44.49</v>
      </c>
      <c r="AE95" s="14">
        <v>46.33</v>
      </c>
      <c r="AF95" s="14">
        <v>42.24</v>
      </c>
      <c r="AG95" s="10"/>
      <c r="AH95" s="14">
        <v>112.73</v>
      </c>
      <c r="AI95" s="14">
        <v>153.28</v>
      </c>
      <c r="AJ95" s="14">
        <v>102.05</v>
      </c>
      <c r="AK95" s="14">
        <v>131.41999999999999</v>
      </c>
      <c r="AL95" s="14">
        <v>89.29</v>
      </c>
      <c r="AM95" s="14">
        <v>108.48</v>
      </c>
      <c r="AN95" s="14">
        <v>144.18</v>
      </c>
      <c r="AO95" s="14">
        <v>98.28</v>
      </c>
      <c r="AP95" s="14">
        <v>79.790000000000006</v>
      </c>
      <c r="AQ95" s="10"/>
      <c r="AR95" s="10"/>
      <c r="AS95" s="10"/>
      <c r="AT95" s="10"/>
      <c r="AU95" s="10"/>
      <c r="AV95" s="10"/>
      <c r="AW95" s="10"/>
      <c r="AX95" s="10"/>
      <c r="AY95" s="9" t="s">
        <v>81</v>
      </c>
      <c r="AZ95" s="23" t="s">
        <v>207</v>
      </c>
      <c r="BA95" s="14">
        <v>102.57</v>
      </c>
      <c r="BB95" s="14">
        <v>112.74</v>
      </c>
      <c r="BC95" s="14">
        <v>93.55</v>
      </c>
      <c r="BD95" s="14">
        <v>93.49</v>
      </c>
      <c r="BE95" s="14">
        <v>83.88</v>
      </c>
      <c r="BF95" s="14">
        <v>93.53</v>
      </c>
      <c r="BG95" s="14">
        <v>104.31</v>
      </c>
      <c r="BH95" s="14">
        <v>113.2</v>
      </c>
      <c r="BI95" s="14">
        <v>103.92</v>
      </c>
      <c r="BJ95" s="10"/>
      <c r="BK95" s="14">
        <v>102.59</v>
      </c>
      <c r="BL95" s="14">
        <v>109.18</v>
      </c>
      <c r="BM95" s="14">
        <v>102.2</v>
      </c>
      <c r="BN95" s="14">
        <v>95.73</v>
      </c>
      <c r="BO95" s="14">
        <v>76.569999999999993</v>
      </c>
      <c r="BP95" s="14">
        <v>93.04</v>
      </c>
      <c r="BQ95" s="14">
        <v>108.03</v>
      </c>
      <c r="BR95" s="14">
        <v>108.28</v>
      </c>
      <c r="BS95" s="14">
        <v>97.6</v>
      </c>
      <c r="BT95" s="10"/>
      <c r="BU95" s="14">
        <v>102.54</v>
      </c>
      <c r="BV95" s="14">
        <v>116.29</v>
      </c>
      <c r="BW95" s="14">
        <v>84.91</v>
      </c>
      <c r="BX95" s="14">
        <v>91.25</v>
      </c>
      <c r="BY95" s="14">
        <v>91.19</v>
      </c>
      <c r="BZ95" s="14">
        <v>94.02</v>
      </c>
      <c r="CA95" s="14">
        <v>100.58</v>
      </c>
      <c r="CB95" s="14">
        <v>118.12</v>
      </c>
      <c r="CC95" s="14">
        <v>110.23</v>
      </c>
      <c r="CD95" s="10"/>
      <c r="CE95" s="10"/>
      <c r="CF95" s="10"/>
      <c r="CG95" s="10"/>
      <c r="CH95" s="9" t="s">
        <v>81</v>
      </c>
      <c r="CI95" s="23" t="s">
        <v>81</v>
      </c>
      <c r="CJ95" s="23" t="s">
        <v>207</v>
      </c>
      <c r="CK95" s="14">
        <v>98.12</v>
      </c>
      <c r="CL95" s="14">
        <v>118.43</v>
      </c>
      <c r="CM95" s="14">
        <v>104.45</v>
      </c>
      <c r="CN95" s="14">
        <v>107.44</v>
      </c>
      <c r="CO95" s="14">
        <v>109.59</v>
      </c>
      <c r="CP95" s="14">
        <v>111.39</v>
      </c>
      <c r="CQ95" s="14">
        <v>115.57</v>
      </c>
      <c r="CR95" s="14">
        <v>103.92</v>
      </c>
      <c r="CS95" s="14">
        <v>97.31</v>
      </c>
      <c r="CT95" s="10"/>
      <c r="CU95" s="14">
        <v>88.31</v>
      </c>
      <c r="CV95" s="14">
        <v>96.89</v>
      </c>
      <c r="CW95" s="14">
        <v>92.41</v>
      </c>
      <c r="CX95" s="14">
        <v>92.25</v>
      </c>
      <c r="CY95" s="14">
        <v>90.82</v>
      </c>
      <c r="CZ95" s="14">
        <v>102.91</v>
      </c>
      <c r="DA95" s="14">
        <v>100.09</v>
      </c>
      <c r="DB95" s="14">
        <v>98.97</v>
      </c>
      <c r="DC95" s="14">
        <v>95</v>
      </c>
      <c r="DD95" s="10"/>
      <c r="DE95" s="14">
        <v>108.3</v>
      </c>
      <c r="DF95" s="14">
        <v>123.28</v>
      </c>
      <c r="DG95" s="14">
        <v>111.26</v>
      </c>
      <c r="DH95" s="14">
        <v>104.45</v>
      </c>
      <c r="DI95" s="14">
        <v>115.95</v>
      </c>
      <c r="DJ95" s="14">
        <v>115.17</v>
      </c>
      <c r="DK95" s="14">
        <v>111.01</v>
      </c>
      <c r="DL95" s="14">
        <v>101.37</v>
      </c>
      <c r="DM95" s="14">
        <v>90.31</v>
      </c>
      <c r="DO95" s="14">
        <v>97.75</v>
      </c>
      <c r="DP95" s="14">
        <v>135.1</v>
      </c>
      <c r="DQ95" s="14">
        <v>109.69</v>
      </c>
      <c r="DR95" s="14">
        <v>125.62</v>
      </c>
      <c r="DS95" s="14">
        <v>122.01</v>
      </c>
      <c r="DT95" s="14">
        <v>116.09</v>
      </c>
      <c r="DU95" s="14">
        <v>135.59</v>
      </c>
      <c r="DV95" s="14">
        <v>111.41</v>
      </c>
      <c r="DW95" s="14">
        <v>106.61</v>
      </c>
      <c r="DY95" s="11"/>
      <c r="DZ95" s="11"/>
    </row>
    <row r="96" spans="1:130" x14ac:dyDescent="0.2">
      <c r="A96" s="9" t="s">
        <v>82</v>
      </c>
      <c r="B96" s="23" t="s">
        <v>82</v>
      </c>
      <c r="C96" s="23" t="s">
        <v>208</v>
      </c>
      <c r="D96" s="14">
        <v>120.05</v>
      </c>
      <c r="E96" s="14">
        <v>109.97</v>
      </c>
      <c r="F96" s="14">
        <v>84.96</v>
      </c>
      <c r="G96" s="14">
        <v>86.56</v>
      </c>
      <c r="H96" s="14">
        <v>85.12</v>
      </c>
      <c r="I96" s="14">
        <v>90.16</v>
      </c>
      <c r="J96" s="14">
        <v>107.27</v>
      </c>
      <c r="K96" s="14">
        <v>108.49</v>
      </c>
      <c r="L96" s="14">
        <v>108.84</v>
      </c>
      <c r="M96" s="10"/>
      <c r="N96" s="14">
        <v>98.69</v>
      </c>
      <c r="O96" s="14">
        <v>90.76</v>
      </c>
      <c r="P96" s="14">
        <v>70.64</v>
      </c>
      <c r="Q96" s="14">
        <v>90.57</v>
      </c>
      <c r="R96" s="14">
        <v>78.62</v>
      </c>
      <c r="S96" s="14">
        <v>83.96</v>
      </c>
      <c r="T96" s="14">
        <v>92.42</v>
      </c>
      <c r="U96" s="14">
        <v>98.99</v>
      </c>
      <c r="V96" s="14">
        <v>80.16</v>
      </c>
      <c r="W96" s="10"/>
      <c r="X96" s="14">
        <v>114.93</v>
      </c>
      <c r="Y96" s="14">
        <v>82.95</v>
      </c>
      <c r="Z96" s="14">
        <v>72.150000000000006</v>
      </c>
      <c r="AA96" s="14">
        <v>96.8</v>
      </c>
      <c r="AB96" s="14">
        <v>88.41</v>
      </c>
      <c r="AC96" s="14">
        <v>55.22</v>
      </c>
      <c r="AD96" s="14">
        <v>71.27</v>
      </c>
      <c r="AE96" s="14">
        <v>63.51</v>
      </c>
      <c r="AF96" s="14">
        <v>48.64</v>
      </c>
      <c r="AG96" s="10"/>
      <c r="AH96" s="14">
        <v>82.46</v>
      </c>
      <c r="AI96" s="14">
        <v>98.56</v>
      </c>
      <c r="AJ96" s="14">
        <v>69.12</v>
      </c>
      <c r="AK96" s="14">
        <v>84.34</v>
      </c>
      <c r="AL96" s="14">
        <v>68.84</v>
      </c>
      <c r="AM96" s="14">
        <v>112.71</v>
      </c>
      <c r="AN96" s="14">
        <v>113.57</v>
      </c>
      <c r="AO96" s="14">
        <v>134.47</v>
      </c>
      <c r="AP96" s="14">
        <v>111.69</v>
      </c>
      <c r="AQ96" s="10"/>
      <c r="AR96" s="10"/>
      <c r="AS96" s="10"/>
      <c r="AT96" s="10"/>
      <c r="AU96" s="10"/>
      <c r="AV96" s="10"/>
      <c r="AW96" s="10"/>
      <c r="AX96" s="10"/>
      <c r="AY96" s="9" t="s">
        <v>82</v>
      </c>
      <c r="AZ96" s="23" t="s">
        <v>208</v>
      </c>
      <c r="BA96" s="14">
        <v>149.62</v>
      </c>
      <c r="BB96" s="14">
        <v>107.73</v>
      </c>
      <c r="BC96" s="14">
        <v>88.88</v>
      </c>
      <c r="BD96" s="14">
        <v>75.680000000000007</v>
      </c>
      <c r="BE96" s="14">
        <v>77.81</v>
      </c>
      <c r="BF96" s="14">
        <v>91.1</v>
      </c>
      <c r="BG96" s="14">
        <v>128.85</v>
      </c>
      <c r="BH96" s="14">
        <v>137.09</v>
      </c>
      <c r="BI96" s="14">
        <v>154.28</v>
      </c>
      <c r="BJ96" s="10"/>
      <c r="BK96" s="14">
        <v>190.58</v>
      </c>
      <c r="BL96" s="14">
        <v>119.8</v>
      </c>
      <c r="BM96" s="14">
        <v>96.47</v>
      </c>
      <c r="BN96" s="14">
        <v>80.45</v>
      </c>
      <c r="BO96" s="14">
        <v>85.93</v>
      </c>
      <c r="BP96" s="14">
        <v>79.13</v>
      </c>
      <c r="BQ96" s="14">
        <v>150.88</v>
      </c>
      <c r="BR96" s="14">
        <v>180.05</v>
      </c>
      <c r="BS96" s="14">
        <v>217.73</v>
      </c>
      <c r="BT96" s="10"/>
      <c r="BU96" s="14">
        <v>108.65</v>
      </c>
      <c r="BV96" s="14">
        <v>95.66</v>
      </c>
      <c r="BW96" s="14">
        <v>81.28</v>
      </c>
      <c r="BX96" s="14">
        <v>70.91</v>
      </c>
      <c r="BY96" s="14">
        <v>69.7</v>
      </c>
      <c r="BZ96" s="14">
        <v>103.07</v>
      </c>
      <c r="CA96" s="14">
        <v>106.82</v>
      </c>
      <c r="CB96" s="14">
        <v>94.13</v>
      </c>
      <c r="CC96" s="14">
        <v>90.82</v>
      </c>
      <c r="CD96" s="10"/>
      <c r="CE96" s="10"/>
      <c r="CF96" s="10"/>
      <c r="CG96" s="10"/>
      <c r="CH96" s="9" t="s">
        <v>82</v>
      </c>
      <c r="CI96" s="23" t="s">
        <v>82</v>
      </c>
      <c r="CJ96" s="23" t="s">
        <v>208</v>
      </c>
      <c r="CK96" s="14">
        <v>111.83</v>
      </c>
      <c r="CL96" s="14">
        <v>131.43</v>
      </c>
      <c r="CM96" s="14">
        <v>95.36</v>
      </c>
      <c r="CN96" s="14">
        <v>93.42</v>
      </c>
      <c r="CO96" s="14">
        <v>98.94</v>
      </c>
      <c r="CP96" s="14">
        <v>95.42</v>
      </c>
      <c r="CQ96" s="14">
        <v>100.54</v>
      </c>
      <c r="CR96" s="14">
        <v>89.39</v>
      </c>
      <c r="CS96" s="14">
        <v>92.07</v>
      </c>
      <c r="CT96" s="10"/>
      <c r="CU96" s="14">
        <v>97.51</v>
      </c>
      <c r="CV96" s="14">
        <v>105.28</v>
      </c>
      <c r="CW96" s="14">
        <v>98.36</v>
      </c>
      <c r="CX96" s="14">
        <v>93.08</v>
      </c>
      <c r="CY96" s="14">
        <v>101.83</v>
      </c>
      <c r="CZ96" s="14">
        <v>91.82</v>
      </c>
      <c r="DA96" s="14">
        <v>98.55</v>
      </c>
      <c r="DB96" s="14">
        <v>93.33</v>
      </c>
      <c r="DC96" s="14">
        <v>90.05</v>
      </c>
      <c r="DD96" s="10"/>
      <c r="DE96" s="14">
        <v>115.45</v>
      </c>
      <c r="DF96" s="14">
        <v>137.72</v>
      </c>
      <c r="DG96" s="14">
        <v>91.16</v>
      </c>
      <c r="DH96" s="14">
        <v>101.02</v>
      </c>
      <c r="DI96" s="14">
        <v>85.25</v>
      </c>
      <c r="DJ96" s="14">
        <v>89.7</v>
      </c>
      <c r="DK96" s="14">
        <v>97.81</v>
      </c>
      <c r="DL96" s="14">
        <v>96.03</v>
      </c>
      <c r="DM96" s="14">
        <v>91.31</v>
      </c>
      <c r="DO96" s="14">
        <v>122.54</v>
      </c>
      <c r="DP96" s="14">
        <v>151.30000000000001</v>
      </c>
      <c r="DQ96" s="14">
        <v>96.56</v>
      </c>
      <c r="DR96" s="14">
        <v>86.16</v>
      </c>
      <c r="DS96" s="14">
        <v>109.72</v>
      </c>
      <c r="DT96" s="14">
        <v>104.75</v>
      </c>
      <c r="DU96" s="14">
        <v>105.28</v>
      </c>
      <c r="DV96" s="14">
        <v>78.81</v>
      </c>
      <c r="DW96" s="14">
        <v>94.86</v>
      </c>
      <c r="DY96" s="11"/>
      <c r="DZ96" s="11"/>
    </row>
    <row r="97" spans="1:141" x14ac:dyDescent="0.2">
      <c r="A97" s="9" t="s">
        <v>83</v>
      </c>
      <c r="B97" s="23" t="s">
        <v>83</v>
      </c>
      <c r="C97" s="23" t="s">
        <v>209</v>
      </c>
      <c r="D97" s="14">
        <v>120.66</v>
      </c>
      <c r="E97" s="14">
        <v>128.32</v>
      </c>
      <c r="F97" s="14">
        <v>123.58</v>
      </c>
      <c r="G97" s="14">
        <v>113.99</v>
      </c>
      <c r="H97" s="14">
        <v>100.26</v>
      </c>
      <c r="I97" s="14">
        <v>106.98</v>
      </c>
      <c r="J97" s="14">
        <v>102.34</v>
      </c>
      <c r="K97" s="14">
        <v>100.84</v>
      </c>
      <c r="L97" s="14">
        <v>120.85</v>
      </c>
      <c r="M97" s="10"/>
      <c r="N97" s="14">
        <v>124.88</v>
      </c>
      <c r="O97" s="14">
        <v>150.19999999999999</v>
      </c>
      <c r="P97" s="14">
        <v>160.77000000000001</v>
      </c>
      <c r="Q97" s="14">
        <v>115.1</v>
      </c>
      <c r="R97" s="14">
        <v>102.86</v>
      </c>
      <c r="S97" s="14">
        <v>79.92</v>
      </c>
      <c r="T97" s="14">
        <v>78.09</v>
      </c>
      <c r="U97" s="14">
        <v>80.75</v>
      </c>
      <c r="V97" s="14">
        <v>113.21</v>
      </c>
      <c r="W97" s="10"/>
      <c r="X97" s="14">
        <v>113.17</v>
      </c>
      <c r="Y97" s="14">
        <v>204.8</v>
      </c>
      <c r="Z97" s="14">
        <v>185.15</v>
      </c>
      <c r="AA97" s="14">
        <v>133.47</v>
      </c>
      <c r="AB97" s="14">
        <v>101.22</v>
      </c>
      <c r="AC97" s="14">
        <v>63.91</v>
      </c>
      <c r="AD97" s="14">
        <v>50.22</v>
      </c>
      <c r="AE97" s="14">
        <v>47.78</v>
      </c>
      <c r="AF97" s="14">
        <v>122.06</v>
      </c>
      <c r="AG97" s="10"/>
      <c r="AH97" s="14">
        <v>136.59</v>
      </c>
      <c r="AI97" s="14">
        <v>95.59</v>
      </c>
      <c r="AJ97" s="14">
        <v>136.4</v>
      </c>
      <c r="AK97" s="14">
        <v>96.74</v>
      </c>
      <c r="AL97" s="14">
        <v>104.5</v>
      </c>
      <c r="AM97" s="14">
        <v>95.93</v>
      </c>
      <c r="AN97" s="14">
        <v>105.95</v>
      </c>
      <c r="AO97" s="14">
        <v>113.72</v>
      </c>
      <c r="AP97" s="14">
        <v>104.37</v>
      </c>
      <c r="AQ97" s="10"/>
      <c r="AR97" s="10"/>
      <c r="AS97" s="10"/>
      <c r="AT97" s="10"/>
      <c r="AU97" s="10"/>
      <c r="AV97" s="10"/>
      <c r="AW97" s="10"/>
      <c r="AX97" s="10"/>
      <c r="AY97" s="9" t="s">
        <v>83</v>
      </c>
      <c r="AZ97" s="23" t="s">
        <v>209</v>
      </c>
      <c r="BA97" s="14">
        <v>111.77</v>
      </c>
      <c r="BB97" s="14">
        <v>105.2</v>
      </c>
      <c r="BC97" s="14">
        <v>96.1</v>
      </c>
      <c r="BD97" s="14">
        <v>101</v>
      </c>
      <c r="BE97" s="14">
        <v>95.48</v>
      </c>
      <c r="BF97" s="14">
        <v>104.72</v>
      </c>
      <c r="BG97" s="14">
        <v>103.41</v>
      </c>
      <c r="BH97" s="14">
        <v>100.56</v>
      </c>
      <c r="BI97" s="14">
        <v>106.92</v>
      </c>
      <c r="BJ97" s="10"/>
      <c r="BK97" s="14">
        <v>117.99</v>
      </c>
      <c r="BL97" s="14">
        <v>103.12</v>
      </c>
      <c r="BM97" s="14">
        <v>100.05</v>
      </c>
      <c r="BN97" s="14">
        <v>113.56</v>
      </c>
      <c r="BO97" s="14">
        <v>102.34</v>
      </c>
      <c r="BP97" s="14">
        <v>114.02</v>
      </c>
      <c r="BQ97" s="14">
        <v>114.26</v>
      </c>
      <c r="BR97" s="14">
        <v>106.59</v>
      </c>
      <c r="BS97" s="14">
        <v>110</v>
      </c>
      <c r="BT97" s="10"/>
      <c r="BU97" s="14">
        <v>105.55</v>
      </c>
      <c r="BV97" s="14">
        <v>107.27</v>
      </c>
      <c r="BW97" s="14">
        <v>92.14</v>
      </c>
      <c r="BX97" s="14">
        <v>88.44</v>
      </c>
      <c r="BY97" s="14">
        <v>88.62</v>
      </c>
      <c r="BZ97" s="14">
        <v>95.42</v>
      </c>
      <c r="CA97" s="14">
        <v>92.57</v>
      </c>
      <c r="CB97" s="14">
        <v>94.53</v>
      </c>
      <c r="CC97" s="14">
        <v>103.83</v>
      </c>
      <c r="CD97" s="10"/>
      <c r="CE97" s="10"/>
      <c r="CF97" s="10"/>
      <c r="CG97" s="10"/>
      <c r="CH97" s="9" t="s">
        <v>83</v>
      </c>
      <c r="CI97" s="23" t="s">
        <v>83</v>
      </c>
      <c r="CJ97" s="23" t="s">
        <v>209</v>
      </c>
      <c r="CK97" s="14">
        <v>125.33</v>
      </c>
      <c r="CL97" s="14">
        <v>129.58000000000001</v>
      </c>
      <c r="CM97" s="14">
        <v>113.86</v>
      </c>
      <c r="CN97" s="14">
        <v>125.86</v>
      </c>
      <c r="CO97" s="14">
        <v>102.44</v>
      </c>
      <c r="CP97" s="14">
        <v>136.29</v>
      </c>
      <c r="CQ97" s="14">
        <v>125.51</v>
      </c>
      <c r="CR97" s="14">
        <v>121.2</v>
      </c>
      <c r="CS97" s="14">
        <v>142.41999999999999</v>
      </c>
      <c r="CT97" s="10"/>
      <c r="CU97" s="14">
        <v>99.69</v>
      </c>
      <c r="CV97" s="14">
        <v>98.22</v>
      </c>
      <c r="CW97" s="14">
        <v>100.49</v>
      </c>
      <c r="CX97" s="14">
        <v>102.48</v>
      </c>
      <c r="CY97" s="14">
        <v>94.11</v>
      </c>
      <c r="CZ97" s="14">
        <v>109.24</v>
      </c>
      <c r="DA97" s="14">
        <v>100.9</v>
      </c>
      <c r="DB97" s="14">
        <v>103.16</v>
      </c>
      <c r="DC97" s="14">
        <v>111.29</v>
      </c>
      <c r="DD97" s="10"/>
      <c r="DE97" s="14">
        <v>133.08000000000001</v>
      </c>
      <c r="DF97" s="14">
        <v>137.55000000000001</v>
      </c>
      <c r="DG97" s="14">
        <v>115.42</v>
      </c>
      <c r="DH97" s="14">
        <v>134.81</v>
      </c>
      <c r="DI97" s="14">
        <v>110.75</v>
      </c>
      <c r="DJ97" s="14">
        <v>148.75</v>
      </c>
      <c r="DK97" s="14">
        <v>129.71</v>
      </c>
      <c r="DL97" s="14">
        <v>117.29</v>
      </c>
      <c r="DM97" s="14">
        <v>144.38</v>
      </c>
      <c r="DO97" s="14">
        <v>143.22</v>
      </c>
      <c r="DP97" s="14">
        <v>152.97999999999999</v>
      </c>
      <c r="DQ97" s="14">
        <v>125.66</v>
      </c>
      <c r="DR97" s="14">
        <v>140.28</v>
      </c>
      <c r="DS97" s="14">
        <v>102.45</v>
      </c>
      <c r="DT97" s="14">
        <v>150.88999999999999</v>
      </c>
      <c r="DU97" s="14">
        <v>145.91999999999999</v>
      </c>
      <c r="DV97" s="14">
        <v>143.15</v>
      </c>
      <c r="DW97" s="14">
        <v>171.59</v>
      </c>
      <c r="DY97" s="11"/>
      <c r="DZ97" s="11"/>
    </row>
    <row r="98" spans="1:141" x14ac:dyDescent="0.2">
      <c r="A98" s="9" t="s">
        <v>84</v>
      </c>
      <c r="B98" s="23" t="s">
        <v>84</v>
      </c>
      <c r="C98" s="23" t="s">
        <v>210</v>
      </c>
      <c r="D98" s="14">
        <v>113.12</v>
      </c>
      <c r="E98" s="14">
        <v>110.36</v>
      </c>
      <c r="F98" s="14">
        <v>110.73</v>
      </c>
      <c r="G98" s="14">
        <v>96.89</v>
      </c>
      <c r="H98" s="14">
        <v>86.63</v>
      </c>
      <c r="I98" s="14">
        <v>94.79</v>
      </c>
      <c r="J98" s="14">
        <v>94.33</v>
      </c>
      <c r="K98" s="14">
        <v>100.3</v>
      </c>
      <c r="L98" s="14">
        <v>97.76</v>
      </c>
      <c r="M98" s="10"/>
      <c r="N98" s="14">
        <v>103.24</v>
      </c>
      <c r="O98" s="14">
        <v>119.3</v>
      </c>
      <c r="P98" s="14">
        <v>111.64</v>
      </c>
      <c r="Q98" s="14">
        <v>96.55</v>
      </c>
      <c r="R98" s="14">
        <v>53.13</v>
      </c>
      <c r="S98" s="14">
        <v>70.11</v>
      </c>
      <c r="T98" s="14">
        <v>72.16</v>
      </c>
      <c r="U98" s="14">
        <v>74.09</v>
      </c>
      <c r="V98" s="14">
        <v>55.93</v>
      </c>
      <c r="W98" s="10"/>
      <c r="X98" s="14">
        <v>88.83</v>
      </c>
      <c r="Y98" s="14">
        <v>68.760000000000005</v>
      </c>
      <c r="Z98" s="14">
        <v>115.12</v>
      </c>
      <c r="AA98" s="14">
        <v>75.239999999999995</v>
      </c>
      <c r="AB98" s="14">
        <v>25.89</v>
      </c>
      <c r="AC98" s="14">
        <v>59.68</v>
      </c>
      <c r="AD98" s="14">
        <v>74.900000000000006</v>
      </c>
      <c r="AE98" s="14">
        <v>91.36</v>
      </c>
      <c r="AF98" s="14">
        <v>43.85</v>
      </c>
      <c r="AG98" s="10"/>
      <c r="AH98" s="14">
        <v>117.65</v>
      </c>
      <c r="AI98" s="14">
        <v>169.84</v>
      </c>
      <c r="AJ98" s="14">
        <v>108.15</v>
      </c>
      <c r="AK98" s="14">
        <v>117.85</v>
      </c>
      <c r="AL98" s="14">
        <v>80.36</v>
      </c>
      <c r="AM98" s="14">
        <v>80.53</v>
      </c>
      <c r="AN98" s="14">
        <v>69.42</v>
      </c>
      <c r="AO98" s="14">
        <v>56.82</v>
      </c>
      <c r="AP98" s="14">
        <v>68.010000000000005</v>
      </c>
      <c r="AQ98" s="10"/>
      <c r="AR98" s="10"/>
      <c r="AS98" s="10"/>
      <c r="AT98" s="10"/>
      <c r="AU98" s="10"/>
      <c r="AV98" s="10"/>
      <c r="AW98" s="10"/>
      <c r="AX98" s="10"/>
      <c r="AY98" s="9" t="s">
        <v>84</v>
      </c>
      <c r="AZ98" s="23" t="s">
        <v>210</v>
      </c>
      <c r="BA98" s="14">
        <v>117.12</v>
      </c>
      <c r="BB98" s="14">
        <v>95.85</v>
      </c>
      <c r="BC98" s="14">
        <v>107.25</v>
      </c>
      <c r="BD98" s="14">
        <v>89.3</v>
      </c>
      <c r="BE98" s="14">
        <v>86.07</v>
      </c>
      <c r="BF98" s="14">
        <v>94.43</v>
      </c>
      <c r="BG98" s="14">
        <v>91.24</v>
      </c>
      <c r="BH98" s="14">
        <v>96.1</v>
      </c>
      <c r="BI98" s="14">
        <v>96.33</v>
      </c>
      <c r="BJ98" s="10"/>
      <c r="BK98" s="14">
        <v>137.15</v>
      </c>
      <c r="BL98" s="14">
        <v>96.82</v>
      </c>
      <c r="BM98" s="14">
        <v>116.44</v>
      </c>
      <c r="BN98" s="14">
        <v>79.87</v>
      </c>
      <c r="BO98" s="14">
        <v>79.209999999999994</v>
      </c>
      <c r="BP98" s="14">
        <v>87.13</v>
      </c>
      <c r="BQ98" s="14">
        <v>83.19</v>
      </c>
      <c r="BR98" s="14">
        <v>80.5</v>
      </c>
      <c r="BS98" s="14">
        <v>86.26</v>
      </c>
      <c r="BT98" s="10"/>
      <c r="BU98" s="14">
        <v>97.08</v>
      </c>
      <c r="BV98" s="14">
        <v>94.87</v>
      </c>
      <c r="BW98" s="14">
        <v>98.07</v>
      </c>
      <c r="BX98" s="14">
        <v>98.72</v>
      </c>
      <c r="BY98" s="14">
        <v>92.93</v>
      </c>
      <c r="BZ98" s="14">
        <v>101.73</v>
      </c>
      <c r="CA98" s="14">
        <v>99.3</v>
      </c>
      <c r="CB98" s="14">
        <v>111.71</v>
      </c>
      <c r="CC98" s="14">
        <v>106.41</v>
      </c>
      <c r="CD98" s="10"/>
      <c r="CE98" s="10"/>
      <c r="CF98" s="10"/>
      <c r="CG98" s="10"/>
      <c r="CH98" s="9" t="s">
        <v>84</v>
      </c>
      <c r="CI98" s="23" t="s">
        <v>84</v>
      </c>
      <c r="CJ98" s="23" t="s">
        <v>210</v>
      </c>
      <c r="CK98" s="14">
        <v>119.02</v>
      </c>
      <c r="CL98" s="14">
        <v>115.94</v>
      </c>
      <c r="CM98" s="14">
        <v>113.31</v>
      </c>
      <c r="CN98" s="14">
        <v>104.84</v>
      </c>
      <c r="CO98" s="14">
        <v>120.69</v>
      </c>
      <c r="CP98" s="14">
        <v>119.83</v>
      </c>
      <c r="CQ98" s="14">
        <v>119.59</v>
      </c>
      <c r="CR98" s="14">
        <v>130.69</v>
      </c>
      <c r="CS98" s="14">
        <v>141.01</v>
      </c>
      <c r="CT98" s="10"/>
      <c r="CU98" s="14">
        <v>102.6</v>
      </c>
      <c r="CV98" s="14">
        <v>101.19</v>
      </c>
      <c r="CW98" s="14">
        <v>106.2</v>
      </c>
      <c r="CX98" s="14">
        <v>97.59</v>
      </c>
      <c r="CY98" s="14">
        <v>97.69</v>
      </c>
      <c r="CZ98" s="14">
        <v>104.51</v>
      </c>
      <c r="DA98" s="14">
        <v>104.33</v>
      </c>
      <c r="DB98" s="14">
        <v>107.75</v>
      </c>
      <c r="DC98" s="14">
        <v>106.05</v>
      </c>
      <c r="DD98" s="10"/>
      <c r="DE98" s="14">
        <v>113.62</v>
      </c>
      <c r="DF98" s="14">
        <v>122.53</v>
      </c>
      <c r="DG98" s="14">
        <v>117.67</v>
      </c>
      <c r="DH98" s="14">
        <v>110.24</v>
      </c>
      <c r="DI98" s="14">
        <v>115.62</v>
      </c>
      <c r="DJ98" s="14">
        <v>122.51</v>
      </c>
      <c r="DK98" s="14">
        <v>122.98</v>
      </c>
      <c r="DL98" s="14">
        <v>136.81</v>
      </c>
      <c r="DM98" s="14">
        <v>146.16999999999999</v>
      </c>
      <c r="DO98" s="14">
        <v>140.85</v>
      </c>
      <c r="DP98" s="14">
        <v>124.09</v>
      </c>
      <c r="DQ98" s="14">
        <v>116.05</v>
      </c>
      <c r="DR98" s="14">
        <v>106.68</v>
      </c>
      <c r="DS98" s="14">
        <v>148.77000000000001</v>
      </c>
      <c r="DT98" s="14">
        <v>132.47</v>
      </c>
      <c r="DU98" s="14">
        <v>131.47</v>
      </c>
      <c r="DV98" s="14">
        <v>147.51</v>
      </c>
      <c r="DW98" s="14">
        <v>170.8</v>
      </c>
      <c r="DY98" s="11"/>
      <c r="DZ98" s="11"/>
      <c r="EK98"/>
    </row>
    <row r="99" spans="1:141" x14ac:dyDescent="0.2">
      <c r="A99" s="9" t="s">
        <v>85</v>
      </c>
      <c r="B99" s="23" t="s">
        <v>85</v>
      </c>
      <c r="C99" s="23" t="s">
        <v>211</v>
      </c>
      <c r="D99" s="14">
        <v>103.15</v>
      </c>
      <c r="E99" s="14">
        <v>103.39</v>
      </c>
      <c r="F99" s="14">
        <v>99</v>
      </c>
      <c r="G99" s="14">
        <v>92.26</v>
      </c>
      <c r="H99" s="14">
        <v>86.36</v>
      </c>
      <c r="I99" s="14">
        <v>94.45</v>
      </c>
      <c r="J99" s="14">
        <v>103.66</v>
      </c>
      <c r="K99" s="14">
        <v>99.5</v>
      </c>
      <c r="L99" s="14">
        <v>100.15</v>
      </c>
      <c r="M99" s="10"/>
      <c r="N99" s="14">
        <v>84.57</v>
      </c>
      <c r="O99" s="14">
        <v>101.67</v>
      </c>
      <c r="P99" s="14">
        <v>98.49</v>
      </c>
      <c r="Q99" s="14">
        <v>88.24</v>
      </c>
      <c r="R99" s="14">
        <v>66.13</v>
      </c>
      <c r="S99" s="14">
        <v>71.599999999999994</v>
      </c>
      <c r="T99" s="14">
        <v>83.3</v>
      </c>
      <c r="U99" s="14">
        <v>95.37</v>
      </c>
      <c r="V99" s="14">
        <v>72.290000000000006</v>
      </c>
      <c r="W99" s="10"/>
      <c r="X99" s="14">
        <v>77.989999999999995</v>
      </c>
      <c r="Y99" s="14">
        <v>99.57</v>
      </c>
      <c r="Z99" s="14">
        <v>75.05</v>
      </c>
      <c r="AA99" s="14">
        <v>90.23</v>
      </c>
      <c r="AB99" s="14">
        <v>50.35</v>
      </c>
      <c r="AC99" s="14">
        <v>79.03</v>
      </c>
      <c r="AD99" s="14">
        <v>83.02</v>
      </c>
      <c r="AE99" s="14">
        <v>109.32</v>
      </c>
      <c r="AF99" s="14">
        <v>49.99</v>
      </c>
      <c r="AG99" s="10"/>
      <c r="AH99" s="14">
        <v>91.15</v>
      </c>
      <c r="AI99" s="14">
        <v>103.77</v>
      </c>
      <c r="AJ99" s="14">
        <v>121.94</v>
      </c>
      <c r="AK99" s="14">
        <v>86.24</v>
      </c>
      <c r="AL99" s="14">
        <v>81.91</v>
      </c>
      <c r="AM99" s="14">
        <v>64.17</v>
      </c>
      <c r="AN99" s="14">
        <v>83.58</v>
      </c>
      <c r="AO99" s="14">
        <v>81.41</v>
      </c>
      <c r="AP99" s="14">
        <v>94.59</v>
      </c>
      <c r="AQ99" s="10"/>
      <c r="AR99" s="10"/>
      <c r="AS99" s="10"/>
      <c r="AT99" s="10"/>
      <c r="AU99" s="10"/>
      <c r="AV99" s="10"/>
      <c r="AW99" s="10"/>
      <c r="AX99" s="10"/>
      <c r="AY99" s="9" t="s">
        <v>85</v>
      </c>
      <c r="AZ99" s="23" t="s">
        <v>211</v>
      </c>
      <c r="BA99" s="14">
        <v>119.72</v>
      </c>
      <c r="BB99" s="14">
        <v>92.09</v>
      </c>
      <c r="BC99" s="14">
        <v>89.81</v>
      </c>
      <c r="BD99" s="14">
        <v>77.010000000000005</v>
      </c>
      <c r="BE99" s="14">
        <v>81.66</v>
      </c>
      <c r="BF99" s="14">
        <v>104.64</v>
      </c>
      <c r="BG99" s="14">
        <v>119.78</v>
      </c>
      <c r="BH99" s="14">
        <v>102.31</v>
      </c>
      <c r="BI99" s="14">
        <v>117.34</v>
      </c>
      <c r="BJ99" s="10"/>
      <c r="BK99" s="14">
        <v>151.1</v>
      </c>
      <c r="BL99" s="14">
        <v>102.85</v>
      </c>
      <c r="BM99" s="14">
        <v>98.58</v>
      </c>
      <c r="BN99" s="14">
        <v>86.09</v>
      </c>
      <c r="BO99" s="14">
        <v>96.92</v>
      </c>
      <c r="BP99" s="14">
        <v>139.38999999999999</v>
      </c>
      <c r="BQ99" s="14">
        <v>161.46</v>
      </c>
      <c r="BR99" s="14">
        <v>126.15</v>
      </c>
      <c r="BS99" s="14">
        <v>152.19</v>
      </c>
      <c r="BT99" s="10"/>
      <c r="BU99" s="14">
        <v>88.34</v>
      </c>
      <c r="BV99" s="14">
        <v>81.33</v>
      </c>
      <c r="BW99" s="14">
        <v>81.05</v>
      </c>
      <c r="BX99" s="14">
        <v>67.92</v>
      </c>
      <c r="BY99" s="14">
        <v>66.400000000000006</v>
      </c>
      <c r="BZ99" s="14">
        <v>69.89</v>
      </c>
      <c r="CA99" s="14">
        <v>78.099999999999994</v>
      </c>
      <c r="CB99" s="14">
        <v>78.459999999999994</v>
      </c>
      <c r="CC99" s="14">
        <v>82.48</v>
      </c>
      <c r="CD99" s="10"/>
      <c r="CE99" s="10"/>
      <c r="CF99" s="10"/>
      <c r="CG99" s="10"/>
      <c r="CH99" s="9" t="s">
        <v>85</v>
      </c>
      <c r="CI99" s="23" t="s">
        <v>85</v>
      </c>
      <c r="CJ99" s="23" t="s">
        <v>211</v>
      </c>
      <c r="CK99" s="14">
        <v>105.16</v>
      </c>
      <c r="CL99" s="14">
        <v>116.41</v>
      </c>
      <c r="CM99" s="14">
        <v>108.69</v>
      </c>
      <c r="CN99" s="14">
        <v>111.53</v>
      </c>
      <c r="CO99" s="14">
        <v>111.28</v>
      </c>
      <c r="CP99" s="14">
        <v>107.12</v>
      </c>
      <c r="CQ99" s="14">
        <v>107.92</v>
      </c>
      <c r="CR99" s="14">
        <v>100.83</v>
      </c>
      <c r="CS99" s="14">
        <v>110.82</v>
      </c>
      <c r="CT99" s="10"/>
      <c r="CU99" s="14">
        <v>97.67</v>
      </c>
      <c r="CV99" s="14">
        <v>99.81</v>
      </c>
      <c r="CW99" s="14">
        <v>99.67</v>
      </c>
      <c r="CX99" s="14">
        <v>98.45</v>
      </c>
      <c r="CY99" s="14">
        <v>98.13</v>
      </c>
      <c r="CZ99" s="14">
        <v>95.63</v>
      </c>
      <c r="DA99" s="14">
        <v>98.1</v>
      </c>
      <c r="DB99" s="14">
        <v>95.67</v>
      </c>
      <c r="DC99" s="14">
        <v>96.47</v>
      </c>
      <c r="DD99" s="10"/>
      <c r="DE99" s="14">
        <v>112</v>
      </c>
      <c r="DF99" s="14">
        <v>119.14</v>
      </c>
      <c r="DG99" s="14">
        <v>112.3</v>
      </c>
      <c r="DH99" s="14">
        <v>106.73</v>
      </c>
      <c r="DI99" s="14">
        <v>119.15</v>
      </c>
      <c r="DJ99" s="14">
        <v>101.69</v>
      </c>
      <c r="DK99" s="14">
        <v>105.43</v>
      </c>
      <c r="DL99" s="14">
        <v>99.53</v>
      </c>
      <c r="DM99" s="14">
        <v>112.47</v>
      </c>
      <c r="DO99" s="14">
        <v>105.83</v>
      </c>
      <c r="DP99" s="14">
        <v>130.29</v>
      </c>
      <c r="DQ99" s="14">
        <v>114.11</v>
      </c>
      <c r="DR99" s="14">
        <v>129.41</v>
      </c>
      <c r="DS99" s="14">
        <v>116.55</v>
      </c>
      <c r="DT99" s="14">
        <v>124.04</v>
      </c>
      <c r="DU99" s="14">
        <v>120.21</v>
      </c>
      <c r="DV99" s="14">
        <v>107.29</v>
      </c>
      <c r="DW99" s="14">
        <v>123.5</v>
      </c>
      <c r="DY99" s="11"/>
      <c r="DZ99" s="11"/>
      <c r="EK99"/>
    </row>
    <row r="100" spans="1:141" x14ac:dyDescent="0.2">
      <c r="A100" s="9" t="s">
        <v>86</v>
      </c>
      <c r="B100" s="23" t="s">
        <v>86</v>
      </c>
      <c r="C100" s="23" t="s">
        <v>212</v>
      </c>
      <c r="D100" s="14">
        <v>62.04</v>
      </c>
      <c r="E100" s="14">
        <v>55.83</v>
      </c>
      <c r="F100" s="14">
        <v>52.64</v>
      </c>
      <c r="G100" s="14">
        <v>53.24</v>
      </c>
      <c r="H100" s="14">
        <v>51.17</v>
      </c>
      <c r="I100" s="14">
        <v>38.24</v>
      </c>
      <c r="J100" s="14">
        <v>46.82</v>
      </c>
      <c r="K100" s="14">
        <v>58.44</v>
      </c>
      <c r="L100" s="14">
        <v>57.95</v>
      </c>
      <c r="M100" s="10"/>
      <c r="N100" s="14">
        <v>43.72</v>
      </c>
      <c r="O100" s="14">
        <v>25.44</v>
      </c>
      <c r="P100" s="14">
        <v>38.22</v>
      </c>
      <c r="Q100" s="14">
        <v>38.4</v>
      </c>
      <c r="R100" s="14">
        <v>29.18</v>
      </c>
      <c r="S100" s="14">
        <v>23.07</v>
      </c>
      <c r="T100" s="14">
        <v>36.5</v>
      </c>
      <c r="U100" s="14">
        <v>54.44</v>
      </c>
      <c r="V100" s="14">
        <v>48.79</v>
      </c>
      <c r="W100" s="10"/>
      <c r="X100" s="14">
        <v>53.11</v>
      </c>
      <c r="Y100" s="14">
        <v>34.28</v>
      </c>
      <c r="Z100" s="14">
        <v>46.18</v>
      </c>
      <c r="AA100" s="14">
        <v>54.31</v>
      </c>
      <c r="AB100" s="14">
        <v>18.579999999999998</v>
      </c>
      <c r="AC100" s="14">
        <v>19.61</v>
      </c>
      <c r="AD100" s="14">
        <v>40.85</v>
      </c>
      <c r="AE100" s="14">
        <v>54.92</v>
      </c>
      <c r="AF100" s="14">
        <v>58.99</v>
      </c>
      <c r="AG100" s="10"/>
      <c r="AH100" s="14">
        <v>34.32</v>
      </c>
      <c r="AI100" s="14">
        <v>16.600000000000001</v>
      </c>
      <c r="AJ100" s="14">
        <v>30.26</v>
      </c>
      <c r="AK100" s="14">
        <v>22.49</v>
      </c>
      <c r="AL100" s="14">
        <v>39.78</v>
      </c>
      <c r="AM100" s="14">
        <v>26.53</v>
      </c>
      <c r="AN100" s="14">
        <v>32.14</v>
      </c>
      <c r="AO100" s="14">
        <v>53.96</v>
      </c>
      <c r="AP100" s="14">
        <v>38.6</v>
      </c>
      <c r="AQ100" s="10"/>
      <c r="AR100" s="10"/>
      <c r="AS100" s="10"/>
      <c r="AT100" s="10"/>
      <c r="AU100" s="10"/>
      <c r="AV100" s="10"/>
      <c r="AW100" s="10"/>
      <c r="AX100" s="10"/>
      <c r="AY100" s="9" t="s">
        <v>86</v>
      </c>
      <c r="AZ100" s="23" t="s">
        <v>212</v>
      </c>
      <c r="BA100" s="14">
        <v>73.38</v>
      </c>
      <c r="BB100" s="14">
        <v>74.040000000000006</v>
      </c>
      <c r="BC100" s="14">
        <v>58.66</v>
      </c>
      <c r="BD100" s="14">
        <v>56.37</v>
      </c>
      <c r="BE100" s="14">
        <v>55.42</v>
      </c>
      <c r="BF100" s="14">
        <v>42.2</v>
      </c>
      <c r="BG100" s="14">
        <v>53.22</v>
      </c>
      <c r="BH100" s="14">
        <v>69.73</v>
      </c>
      <c r="BI100" s="14">
        <v>71.41</v>
      </c>
      <c r="BJ100" s="10"/>
      <c r="BK100" s="14">
        <v>99.97</v>
      </c>
      <c r="BL100" s="14">
        <v>105.97</v>
      </c>
      <c r="BM100" s="14">
        <v>83.17</v>
      </c>
      <c r="BN100" s="14">
        <v>81.66</v>
      </c>
      <c r="BO100" s="14">
        <v>74.349999999999994</v>
      </c>
      <c r="BP100" s="14">
        <v>61.76</v>
      </c>
      <c r="BQ100" s="14">
        <v>77.16</v>
      </c>
      <c r="BR100" s="14">
        <v>103.21</v>
      </c>
      <c r="BS100" s="14">
        <v>108.27</v>
      </c>
      <c r="BT100" s="10"/>
      <c r="BU100" s="14">
        <v>46.79</v>
      </c>
      <c r="BV100" s="14">
        <v>42.11</v>
      </c>
      <c r="BW100" s="14">
        <v>34.14</v>
      </c>
      <c r="BX100" s="14">
        <v>31.08</v>
      </c>
      <c r="BY100" s="14">
        <v>36.5</v>
      </c>
      <c r="BZ100" s="14">
        <v>22.63</v>
      </c>
      <c r="CA100" s="14">
        <v>29.29</v>
      </c>
      <c r="CB100" s="14">
        <v>36.25</v>
      </c>
      <c r="CC100" s="14">
        <v>34.54</v>
      </c>
      <c r="CD100" s="10"/>
      <c r="CE100" s="10"/>
      <c r="CF100" s="10"/>
      <c r="CG100" s="10"/>
      <c r="CH100" s="9" t="s">
        <v>86</v>
      </c>
      <c r="CI100" s="23" t="s">
        <v>86</v>
      </c>
      <c r="CJ100" s="23" t="s">
        <v>212</v>
      </c>
      <c r="CK100" s="14">
        <v>69.040000000000006</v>
      </c>
      <c r="CL100" s="14">
        <v>68.010000000000005</v>
      </c>
      <c r="CM100" s="14">
        <v>61.05</v>
      </c>
      <c r="CN100" s="14">
        <v>64.94</v>
      </c>
      <c r="CO100" s="14">
        <v>68.91</v>
      </c>
      <c r="CP100" s="14">
        <v>49.46</v>
      </c>
      <c r="CQ100" s="14">
        <v>50.73</v>
      </c>
      <c r="CR100" s="14">
        <v>51.16</v>
      </c>
      <c r="CS100" s="14">
        <v>53.64</v>
      </c>
      <c r="CT100" s="10"/>
      <c r="CU100" s="14">
        <v>89.26</v>
      </c>
      <c r="CV100" s="14">
        <v>89.26</v>
      </c>
      <c r="CW100" s="14">
        <v>88.58</v>
      </c>
      <c r="CX100" s="14">
        <v>94.61</v>
      </c>
      <c r="CY100" s="14">
        <v>93.77</v>
      </c>
      <c r="CZ100" s="14">
        <v>76.64</v>
      </c>
      <c r="DA100" s="14">
        <v>80.510000000000005</v>
      </c>
      <c r="DB100" s="14">
        <v>84.84</v>
      </c>
      <c r="DC100" s="14">
        <v>91.05</v>
      </c>
      <c r="DD100" s="10"/>
      <c r="DE100" s="14">
        <v>64.63</v>
      </c>
      <c r="DF100" s="14">
        <v>63.31</v>
      </c>
      <c r="DG100" s="14">
        <v>53.94</v>
      </c>
      <c r="DH100" s="14">
        <v>53.19</v>
      </c>
      <c r="DI100" s="14">
        <v>66.209999999999994</v>
      </c>
      <c r="DJ100" s="14">
        <v>46.81</v>
      </c>
      <c r="DK100" s="14">
        <v>45.81</v>
      </c>
      <c r="DL100" s="14">
        <v>46.43</v>
      </c>
      <c r="DM100" s="14">
        <v>46.08</v>
      </c>
      <c r="DO100" s="14">
        <v>53.22</v>
      </c>
      <c r="DP100" s="14">
        <v>51.47</v>
      </c>
      <c r="DQ100" s="14">
        <v>40.619999999999997</v>
      </c>
      <c r="DR100" s="14">
        <v>47.03</v>
      </c>
      <c r="DS100" s="14">
        <v>46.75</v>
      </c>
      <c r="DT100" s="14">
        <v>24.94</v>
      </c>
      <c r="DU100" s="14">
        <v>25.89</v>
      </c>
      <c r="DV100" s="14">
        <v>22.21</v>
      </c>
      <c r="DW100" s="14">
        <v>23.79</v>
      </c>
      <c r="DY100" s="11"/>
      <c r="DZ100" s="11"/>
      <c r="EK100"/>
    </row>
    <row r="101" spans="1:141" x14ac:dyDescent="0.2">
      <c r="A101" s="9" t="s">
        <v>213</v>
      </c>
      <c r="B101" s="23" t="s">
        <v>87</v>
      </c>
      <c r="C101" s="23" t="s">
        <v>213</v>
      </c>
      <c r="D101" s="14">
        <v>69.25</v>
      </c>
      <c r="E101" s="14">
        <v>66.42</v>
      </c>
      <c r="F101" s="14">
        <v>71.069999999999993</v>
      </c>
      <c r="G101" s="14">
        <v>74.569999999999993</v>
      </c>
      <c r="H101" s="14">
        <v>64.81</v>
      </c>
      <c r="I101" s="14">
        <v>69.61</v>
      </c>
      <c r="J101" s="14">
        <v>70.73</v>
      </c>
      <c r="K101" s="14">
        <v>69.010000000000005</v>
      </c>
      <c r="L101" s="14">
        <v>70.78</v>
      </c>
      <c r="M101" s="10"/>
      <c r="N101" s="14">
        <v>49.22</v>
      </c>
      <c r="O101" s="14">
        <v>52.9</v>
      </c>
      <c r="P101" s="14">
        <v>48.56</v>
      </c>
      <c r="Q101" s="14">
        <v>62.59</v>
      </c>
      <c r="R101" s="14">
        <v>37.200000000000003</v>
      </c>
      <c r="S101" s="14">
        <v>53.48</v>
      </c>
      <c r="T101" s="14">
        <v>62.46</v>
      </c>
      <c r="U101" s="14">
        <v>58.03</v>
      </c>
      <c r="V101" s="14">
        <v>45.73</v>
      </c>
      <c r="W101" s="10"/>
      <c r="X101" s="14">
        <v>64.88</v>
      </c>
      <c r="Y101" s="14">
        <v>56.96</v>
      </c>
      <c r="Z101" s="14">
        <v>59.45</v>
      </c>
      <c r="AA101" s="14">
        <v>53.26</v>
      </c>
      <c r="AB101" s="14">
        <v>30.88</v>
      </c>
      <c r="AC101" s="14">
        <v>53.16</v>
      </c>
      <c r="AD101" s="14">
        <v>53.25</v>
      </c>
      <c r="AE101" s="14">
        <v>57.91</v>
      </c>
      <c r="AF101" s="14">
        <v>45.21</v>
      </c>
      <c r="AG101" s="10"/>
      <c r="AH101" s="14">
        <v>33.56</v>
      </c>
      <c r="AI101" s="14">
        <v>48.84</v>
      </c>
      <c r="AJ101" s="14">
        <v>37.68</v>
      </c>
      <c r="AK101" s="14">
        <v>71.92</v>
      </c>
      <c r="AL101" s="14">
        <v>43.52</v>
      </c>
      <c r="AM101" s="14">
        <v>53.81</v>
      </c>
      <c r="AN101" s="14">
        <v>71.680000000000007</v>
      </c>
      <c r="AO101" s="14">
        <v>58.15</v>
      </c>
      <c r="AP101" s="14">
        <v>46.26</v>
      </c>
      <c r="AQ101" s="10"/>
      <c r="AR101" s="10"/>
      <c r="AS101" s="10"/>
      <c r="AT101" s="10"/>
      <c r="AU101" s="10"/>
      <c r="AV101" s="10"/>
      <c r="AW101" s="10"/>
      <c r="AX101" s="10"/>
      <c r="AY101" s="9" t="s">
        <v>213</v>
      </c>
      <c r="AZ101" s="23" t="s">
        <v>213</v>
      </c>
      <c r="BA101" s="14">
        <v>67.2</v>
      </c>
      <c r="BB101" s="14">
        <v>66.3</v>
      </c>
      <c r="BC101" s="14">
        <v>70.209999999999994</v>
      </c>
      <c r="BD101" s="14">
        <v>55.45</v>
      </c>
      <c r="BE101" s="14">
        <v>65.61</v>
      </c>
      <c r="BF101" s="14">
        <v>64.03</v>
      </c>
      <c r="BG101" s="14">
        <v>66.400000000000006</v>
      </c>
      <c r="BH101" s="14">
        <v>71.31</v>
      </c>
      <c r="BI101" s="14">
        <v>81.36</v>
      </c>
      <c r="BJ101" s="10"/>
      <c r="BK101" s="14">
        <v>85.08</v>
      </c>
      <c r="BL101" s="14">
        <v>91.26</v>
      </c>
      <c r="BM101" s="14">
        <v>95.09</v>
      </c>
      <c r="BN101" s="14">
        <v>67.03</v>
      </c>
      <c r="BO101" s="14">
        <v>87.39</v>
      </c>
      <c r="BP101" s="14">
        <v>70.819999999999993</v>
      </c>
      <c r="BQ101" s="14">
        <v>73.25</v>
      </c>
      <c r="BR101" s="14">
        <v>80.12</v>
      </c>
      <c r="BS101" s="14">
        <v>92.31</v>
      </c>
      <c r="BT101" s="10"/>
      <c r="BU101" s="14">
        <v>49.32</v>
      </c>
      <c r="BV101" s="14">
        <v>41.34</v>
      </c>
      <c r="BW101" s="14">
        <v>45.32</v>
      </c>
      <c r="BX101" s="14">
        <v>43.88</v>
      </c>
      <c r="BY101" s="14">
        <v>43.82</v>
      </c>
      <c r="BZ101" s="14">
        <v>57.24</v>
      </c>
      <c r="CA101" s="14">
        <v>59.55</v>
      </c>
      <c r="CB101" s="14">
        <v>62.51</v>
      </c>
      <c r="CC101" s="14">
        <v>70.400000000000006</v>
      </c>
      <c r="CD101" s="10"/>
      <c r="CE101" s="10"/>
      <c r="CF101" s="10"/>
      <c r="CG101" s="10"/>
      <c r="CH101" s="9" t="s">
        <v>213</v>
      </c>
      <c r="CI101" s="23" t="s">
        <v>87</v>
      </c>
      <c r="CJ101" s="23" t="s">
        <v>213</v>
      </c>
      <c r="CK101" s="14">
        <v>91.33</v>
      </c>
      <c r="CL101" s="14">
        <v>80.05</v>
      </c>
      <c r="CM101" s="14">
        <v>94.45</v>
      </c>
      <c r="CN101" s="14">
        <v>105.66</v>
      </c>
      <c r="CO101" s="14">
        <v>91.62</v>
      </c>
      <c r="CP101" s="14">
        <v>91.33</v>
      </c>
      <c r="CQ101" s="14">
        <v>83.32</v>
      </c>
      <c r="CR101" s="14">
        <v>77.69</v>
      </c>
      <c r="CS101" s="14">
        <v>85.26</v>
      </c>
      <c r="CT101" s="10"/>
      <c r="CU101" s="14">
        <v>97.88</v>
      </c>
      <c r="CV101" s="14">
        <v>92.24</v>
      </c>
      <c r="CW101" s="14">
        <v>109.3</v>
      </c>
      <c r="CX101" s="14">
        <v>104.25</v>
      </c>
      <c r="CY101" s="14">
        <v>98.45</v>
      </c>
      <c r="CZ101" s="14">
        <v>94.57</v>
      </c>
      <c r="DA101" s="14">
        <v>93.41</v>
      </c>
      <c r="DB101" s="14">
        <v>91.95</v>
      </c>
      <c r="DC101" s="14">
        <v>87.05</v>
      </c>
      <c r="DD101" s="10"/>
      <c r="DE101" s="14">
        <v>87.58</v>
      </c>
      <c r="DF101" s="14">
        <v>76.08</v>
      </c>
      <c r="DG101" s="14">
        <v>86.67</v>
      </c>
      <c r="DH101" s="14">
        <v>96.69</v>
      </c>
      <c r="DI101" s="14">
        <v>87.53</v>
      </c>
      <c r="DJ101" s="14">
        <v>86.46</v>
      </c>
      <c r="DK101" s="14">
        <v>75.17</v>
      </c>
      <c r="DL101" s="14">
        <v>67.34</v>
      </c>
      <c r="DM101" s="14">
        <v>76.599999999999994</v>
      </c>
      <c r="DO101" s="14">
        <v>88.54</v>
      </c>
      <c r="DP101" s="14">
        <v>71.83</v>
      </c>
      <c r="DQ101" s="14">
        <v>87.37</v>
      </c>
      <c r="DR101" s="14">
        <v>116.05</v>
      </c>
      <c r="DS101" s="14">
        <v>88.87</v>
      </c>
      <c r="DT101" s="14">
        <v>92.97</v>
      </c>
      <c r="DU101" s="14">
        <v>81.37</v>
      </c>
      <c r="DV101" s="14">
        <v>73.790000000000006</v>
      </c>
      <c r="DW101" s="14">
        <v>92.11</v>
      </c>
      <c r="DY101" s="11"/>
      <c r="DZ101" s="11"/>
      <c r="EK101"/>
    </row>
    <row r="102" spans="1:141" x14ac:dyDescent="0.2">
      <c r="A102" s="9" t="s">
        <v>214</v>
      </c>
      <c r="B102" s="23" t="s">
        <v>88</v>
      </c>
      <c r="C102" s="23" t="s">
        <v>214</v>
      </c>
      <c r="D102" s="14">
        <v>93.49</v>
      </c>
      <c r="E102" s="14">
        <v>76.5</v>
      </c>
      <c r="F102" s="14">
        <v>84.56</v>
      </c>
      <c r="G102" s="14">
        <v>75.63</v>
      </c>
      <c r="H102" s="14">
        <v>76.87</v>
      </c>
      <c r="I102" s="14">
        <v>85.87</v>
      </c>
      <c r="J102" s="14">
        <v>81.53</v>
      </c>
      <c r="K102" s="14">
        <v>83.65</v>
      </c>
      <c r="L102" s="14">
        <v>75.56</v>
      </c>
      <c r="M102" s="10"/>
      <c r="N102" s="14">
        <v>85.53</v>
      </c>
      <c r="O102" s="14">
        <v>67.099999999999994</v>
      </c>
      <c r="P102" s="14">
        <v>64.900000000000006</v>
      </c>
      <c r="Q102" s="14">
        <v>70.3</v>
      </c>
      <c r="R102" s="14">
        <v>61.37</v>
      </c>
      <c r="S102" s="14">
        <v>87</v>
      </c>
      <c r="T102" s="14">
        <v>80.099999999999994</v>
      </c>
      <c r="U102" s="14">
        <v>76.02</v>
      </c>
      <c r="V102" s="14">
        <v>53.18</v>
      </c>
      <c r="W102" s="10"/>
      <c r="X102" s="14">
        <v>95.2</v>
      </c>
      <c r="Y102" s="14">
        <v>89.34</v>
      </c>
      <c r="Z102" s="14">
        <v>68.87</v>
      </c>
      <c r="AA102" s="14">
        <v>72.19</v>
      </c>
      <c r="AB102" s="14">
        <v>55.38</v>
      </c>
      <c r="AC102" s="14">
        <v>78.430000000000007</v>
      </c>
      <c r="AD102" s="14">
        <v>81.42</v>
      </c>
      <c r="AE102" s="14">
        <v>74.739999999999995</v>
      </c>
      <c r="AF102" s="14">
        <v>47.06</v>
      </c>
      <c r="AG102" s="10"/>
      <c r="AH102" s="14">
        <v>75.87</v>
      </c>
      <c r="AI102" s="14">
        <v>44.87</v>
      </c>
      <c r="AJ102" s="14">
        <v>60.93</v>
      </c>
      <c r="AK102" s="14">
        <v>68.400000000000006</v>
      </c>
      <c r="AL102" s="14">
        <v>67.36</v>
      </c>
      <c r="AM102" s="14">
        <v>95.57</v>
      </c>
      <c r="AN102" s="14">
        <v>78.78</v>
      </c>
      <c r="AO102" s="14">
        <v>77.31</v>
      </c>
      <c r="AP102" s="14">
        <v>59.3</v>
      </c>
      <c r="AQ102" s="10"/>
      <c r="AR102" s="10"/>
      <c r="AS102" s="10"/>
      <c r="AT102" s="10"/>
      <c r="AU102" s="10"/>
      <c r="AV102" s="10"/>
      <c r="AW102" s="10"/>
      <c r="AX102" s="10"/>
      <c r="AY102" s="9" t="s">
        <v>214</v>
      </c>
      <c r="AZ102" s="23" t="s">
        <v>214</v>
      </c>
      <c r="BA102" s="14">
        <v>89.49</v>
      </c>
      <c r="BB102" s="14">
        <v>72.86</v>
      </c>
      <c r="BC102" s="14">
        <v>85.1</v>
      </c>
      <c r="BD102" s="14">
        <v>71.13</v>
      </c>
      <c r="BE102" s="14">
        <v>68.61</v>
      </c>
      <c r="BF102" s="14">
        <v>74.47</v>
      </c>
      <c r="BG102" s="14">
        <v>69.31</v>
      </c>
      <c r="BH102" s="14">
        <v>79.19</v>
      </c>
      <c r="BI102" s="14">
        <v>75.819999999999993</v>
      </c>
      <c r="BJ102" s="10"/>
      <c r="BK102" s="14">
        <v>95.27</v>
      </c>
      <c r="BL102" s="14">
        <v>78.98</v>
      </c>
      <c r="BM102" s="14">
        <v>86.12</v>
      </c>
      <c r="BN102" s="14">
        <v>72.150000000000006</v>
      </c>
      <c r="BO102" s="14">
        <v>85.44</v>
      </c>
      <c r="BP102" s="14">
        <v>85.94</v>
      </c>
      <c r="BQ102" s="14">
        <v>78.319999999999993</v>
      </c>
      <c r="BR102" s="14">
        <v>83.88</v>
      </c>
      <c r="BS102" s="14">
        <v>80.84</v>
      </c>
      <c r="BT102" s="10"/>
      <c r="BU102" s="14">
        <v>83.71</v>
      </c>
      <c r="BV102" s="14">
        <v>66.75</v>
      </c>
      <c r="BW102" s="14">
        <v>84.08</v>
      </c>
      <c r="BX102" s="14">
        <v>70.11</v>
      </c>
      <c r="BY102" s="14">
        <v>51.78</v>
      </c>
      <c r="BZ102" s="14">
        <v>63</v>
      </c>
      <c r="CA102" s="14">
        <v>60.3</v>
      </c>
      <c r="CB102" s="14">
        <v>74.489999999999995</v>
      </c>
      <c r="CC102" s="14">
        <v>70.81</v>
      </c>
      <c r="CD102" s="10"/>
      <c r="CE102" s="10"/>
      <c r="CF102" s="10"/>
      <c r="CG102" s="10"/>
      <c r="CH102" s="9" t="s">
        <v>214</v>
      </c>
      <c r="CI102" s="23" t="s">
        <v>88</v>
      </c>
      <c r="CJ102" s="23" t="s">
        <v>214</v>
      </c>
      <c r="CK102" s="14">
        <v>105.44</v>
      </c>
      <c r="CL102" s="14">
        <v>89.54</v>
      </c>
      <c r="CM102" s="14">
        <v>103.67</v>
      </c>
      <c r="CN102" s="14">
        <v>85.46</v>
      </c>
      <c r="CO102" s="14">
        <v>100.63</v>
      </c>
      <c r="CP102" s="14">
        <v>96.16</v>
      </c>
      <c r="CQ102" s="14">
        <v>95.18</v>
      </c>
      <c r="CR102" s="14">
        <v>95.74</v>
      </c>
      <c r="CS102" s="14">
        <v>97.68</v>
      </c>
      <c r="CT102" s="10"/>
      <c r="CU102" s="14">
        <v>97.51</v>
      </c>
      <c r="CV102" s="14">
        <v>91.4</v>
      </c>
      <c r="CW102" s="14">
        <v>97.85</v>
      </c>
      <c r="CX102" s="14">
        <v>90.67</v>
      </c>
      <c r="CY102" s="14">
        <v>96.04</v>
      </c>
      <c r="CZ102" s="14">
        <v>91.01</v>
      </c>
      <c r="DA102" s="14">
        <v>89.12</v>
      </c>
      <c r="DB102" s="14">
        <v>92.43</v>
      </c>
      <c r="DC102" s="14">
        <v>93.91</v>
      </c>
      <c r="DD102" s="10"/>
      <c r="DE102" s="14">
        <v>103.83</v>
      </c>
      <c r="DF102" s="14">
        <v>91.63</v>
      </c>
      <c r="DG102" s="14">
        <v>100.19</v>
      </c>
      <c r="DH102" s="14">
        <v>74.11</v>
      </c>
      <c r="DI102" s="14">
        <v>96.14</v>
      </c>
      <c r="DJ102" s="14">
        <v>96.24</v>
      </c>
      <c r="DK102" s="14">
        <v>96.66</v>
      </c>
      <c r="DL102" s="14">
        <v>96.96</v>
      </c>
      <c r="DM102" s="14">
        <v>94.14</v>
      </c>
      <c r="DO102" s="14">
        <v>114.97</v>
      </c>
      <c r="DP102" s="14">
        <v>85.61</v>
      </c>
      <c r="DQ102" s="14">
        <v>112.98</v>
      </c>
      <c r="DR102" s="14">
        <v>91.6</v>
      </c>
      <c r="DS102" s="14">
        <v>109.71</v>
      </c>
      <c r="DT102" s="14">
        <v>101.21</v>
      </c>
      <c r="DU102" s="14">
        <v>99.77</v>
      </c>
      <c r="DV102" s="14">
        <v>97.83</v>
      </c>
      <c r="DW102" s="14">
        <v>104.99</v>
      </c>
      <c r="DY102" s="11"/>
      <c r="DZ102" s="11"/>
      <c r="EK102"/>
    </row>
    <row r="103" spans="1:141" x14ac:dyDescent="0.2">
      <c r="A103" s="9" t="s">
        <v>215</v>
      </c>
      <c r="B103" s="23" t="s">
        <v>89</v>
      </c>
      <c r="C103" s="23" t="s">
        <v>215</v>
      </c>
      <c r="D103" s="14">
        <v>96.66</v>
      </c>
      <c r="E103" s="14">
        <v>87.97</v>
      </c>
      <c r="F103" s="14">
        <v>89.28</v>
      </c>
      <c r="G103" s="14">
        <v>90</v>
      </c>
      <c r="H103" s="14">
        <v>78.95</v>
      </c>
      <c r="I103" s="14">
        <v>92.87</v>
      </c>
      <c r="J103" s="14">
        <v>90.18</v>
      </c>
      <c r="K103" s="14">
        <v>92.41</v>
      </c>
      <c r="L103" s="14">
        <v>91.84</v>
      </c>
      <c r="M103" s="10"/>
      <c r="N103" s="14">
        <v>78.400000000000006</v>
      </c>
      <c r="O103" s="14">
        <v>71.77</v>
      </c>
      <c r="P103" s="14">
        <v>72.819999999999993</v>
      </c>
      <c r="Q103" s="14">
        <v>82.65</v>
      </c>
      <c r="R103" s="14">
        <v>59.92</v>
      </c>
      <c r="S103" s="14">
        <v>82.9</v>
      </c>
      <c r="T103" s="14">
        <v>82.25</v>
      </c>
      <c r="U103" s="14">
        <v>84.96</v>
      </c>
      <c r="V103" s="14">
        <v>77.510000000000005</v>
      </c>
      <c r="W103" s="10"/>
      <c r="X103" s="14">
        <v>68.959999999999994</v>
      </c>
      <c r="Y103" s="14">
        <v>75.62</v>
      </c>
      <c r="Z103" s="14">
        <v>68.650000000000006</v>
      </c>
      <c r="AA103" s="14">
        <v>66.55</v>
      </c>
      <c r="AB103" s="14">
        <v>49.98</v>
      </c>
      <c r="AC103" s="14">
        <v>72.19</v>
      </c>
      <c r="AD103" s="14">
        <v>74.239999999999995</v>
      </c>
      <c r="AE103" s="14">
        <v>84.67</v>
      </c>
      <c r="AF103" s="14">
        <v>68.680000000000007</v>
      </c>
      <c r="AG103" s="10"/>
      <c r="AH103" s="14">
        <v>87.84</v>
      </c>
      <c r="AI103" s="14">
        <v>67.91</v>
      </c>
      <c r="AJ103" s="14">
        <v>76.989999999999995</v>
      </c>
      <c r="AK103" s="14">
        <v>98.76</v>
      </c>
      <c r="AL103" s="14">
        <v>69.86</v>
      </c>
      <c r="AM103" s="14">
        <v>93.61</v>
      </c>
      <c r="AN103" s="14">
        <v>90.25</v>
      </c>
      <c r="AO103" s="14">
        <v>85.24</v>
      </c>
      <c r="AP103" s="14">
        <v>86.35</v>
      </c>
      <c r="AQ103" s="10"/>
      <c r="AR103" s="10"/>
      <c r="AS103" s="10"/>
      <c r="AT103" s="10"/>
      <c r="AU103" s="10"/>
      <c r="AV103" s="10"/>
      <c r="AW103" s="10"/>
      <c r="AX103" s="10"/>
      <c r="AY103" s="9" t="s">
        <v>215</v>
      </c>
      <c r="AZ103" s="23" t="s">
        <v>215</v>
      </c>
      <c r="BA103" s="14">
        <v>92.35</v>
      </c>
      <c r="BB103" s="14">
        <v>79.260000000000005</v>
      </c>
      <c r="BC103" s="14">
        <v>79.84</v>
      </c>
      <c r="BD103" s="14">
        <v>71.86</v>
      </c>
      <c r="BE103" s="14">
        <v>78.5</v>
      </c>
      <c r="BF103" s="14">
        <v>83.72</v>
      </c>
      <c r="BG103" s="14">
        <v>85.72</v>
      </c>
      <c r="BH103" s="14">
        <v>92.87</v>
      </c>
      <c r="BI103" s="14">
        <v>91.39</v>
      </c>
      <c r="BJ103" s="10"/>
      <c r="BK103" s="14">
        <v>100.96</v>
      </c>
      <c r="BL103" s="14">
        <v>88.58</v>
      </c>
      <c r="BM103" s="14">
        <v>76.81</v>
      </c>
      <c r="BN103" s="14">
        <v>63.3</v>
      </c>
      <c r="BO103" s="14">
        <v>78.5</v>
      </c>
      <c r="BP103" s="14">
        <v>96.18</v>
      </c>
      <c r="BQ103" s="14">
        <v>92.32</v>
      </c>
      <c r="BR103" s="14">
        <v>95.12</v>
      </c>
      <c r="BS103" s="14">
        <v>91.96</v>
      </c>
      <c r="BT103" s="10"/>
      <c r="BU103" s="14">
        <v>83.74</v>
      </c>
      <c r="BV103" s="14">
        <v>69.94</v>
      </c>
      <c r="BW103" s="14">
        <v>82.87</v>
      </c>
      <c r="BX103" s="14">
        <v>80.41</v>
      </c>
      <c r="BY103" s="14">
        <v>78.489999999999995</v>
      </c>
      <c r="BZ103" s="14">
        <v>71.260000000000005</v>
      </c>
      <c r="CA103" s="14">
        <v>79.12</v>
      </c>
      <c r="CB103" s="14">
        <v>90.61</v>
      </c>
      <c r="CC103" s="14">
        <v>90.81</v>
      </c>
      <c r="CD103" s="10"/>
      <c r="CE103" s="10"/>
      <c r="CF103" s="10"/>
      <c r="CG103" s="10"/>
      <c r="CH103" s="9" t="s">
        <v>215</v>
      </c>
      <c r="CI103" s="23" t="s">
        <v>89</v>
      </c>
      <c r="CJ103" s="23" t="s">
        <v>215</v>
      </c>
      <c r="CK103" s="14">
        <v>119.22</v>
      </c>
      <c r="CL103" s="14">
        <v>112.89</v>
      </c>
      <c r="CM103" s="14">
        <v>115.19</v>
      </c>
      <c r="CN103" s="14">
        <v>115.49</v>
      </c>
      <c r="CO103" s="14">
        <v>98.42</v>
      </c>
      <c r="CP103" s="14">
        <v>111.99</v>
      </c>
      <c r="CQ103" s="14">
        <v>102.56</v>
      </c>
      <c r="CR103" s="14">
        <v>99.41</v>
      </c>
      <c r="CS103" s="14">
        <v>106.63</v>
      </c>
      <c r="CT103" s="10"/>
      <c r="CU103" s="14">
        <v>102.44</v>
      </c>
      <c r="CV103" s="14">
        <v>97.28</v>
      </c>
      <c r="CW103" s="14">
        <v>106.02</v>
      </c>
      <c r="CX103" s="14">
        <v>99.99</v>
      </c>
      <c r="CY103" s="14">
        <v>100.68</v>
      </c>
      <c r="CZ103" s="14">
        <v>100.58</v>
      </c>
      <c r="DA103" s="14">
        <v>95.86</v>
      </c>
      <c r="DB103" s="14">
        <v>96.81</v>
      </c>
      <c r="DC103" s="14">
        <v>101.46</v>
      </c>
      <c r="DD103" s="10"/>
      <c r="DE103" s="14">
        <v>119.73</v>
      </c>
      <c r="DF103" s="14">
        <v>113.31</v>
      </c>
      <c r="DG103" s="14">
        <v>115.18</v>
      </c>
      <c r="DH103" s="14">
        <v>112.21</v>
      </c>
      <c r="DI103" s="14">
        <v>95.32</v>
      </c>
      <c r="DJ103" s="14">
        <v>115.92</v>
      </c>
      <c r="DK103" s="14">
        <v>104.6</v>
      </c>
      <c r="DL103" s="14">
        <v>94.79</v>
      </c>
      <c r="DM103" s="14">
        <v>111</v>
      </c>
      <c r="DO103" s="14">
        <v>135.47999999999999</v>
      </c>
      <c r="DP103" s="14">
        <v>128.08000000000001</v>
      </c>
      <c r="DQ103" s="14">
        <v>124.38</v>
      </c>
      <c r="DR103" s="14">
        <v>134.28</v>
      </c>
      <c r="DS103" s="14">
        <v>99.26</v>
      </c>
      <c r="DT103" s="14">
        <v>119.48</v>
      </c>
      <c r="DU103" s="14">
        <v>107.23</v>
      </c>
      <c r="DV103" s="14">
        <v>106.62</v>
      </c>
      <c r="DW103" s="14">
        <v>107.43</v>
      </c>
      <c r="DY103" s="11"/>
      <c r="DZ103" s="11"/>
      <c r="EK103"/>
    </row>
    <row r="104" spans="1:141" x14ac:dyDescent="0.2">
      <c r="A104" s="9" t="s">
        <v>216</v>
      </c>
      <c r="B104" s="23" t="s">
        <v>90</v>
      </c>
      <c r="C104" s="23" t="s">
        <v>216</v>
      </c>
      <c r="D104" s="14">
        <v>62.68</v>
      </c>
      <c r="E104" s="14">
        <v>60.89</v>
      </c>
      <c r="F104" s="14">
        <v>65.94</v>
      </c>
      <c r="G104" s="14">
        <v>58.82</v>
      </c>
      <c r="H104" s="14">
        <v>53.62</v>
      </c>
      <c r="I104" s="14">
        <v>56.29</v>
      </c>
      <c r="J104" s="14">
        <v>57.07</v>
      </c>
      <c r="K104" s="14">
        <v>58.13</v>
      </c>
      <c r="L104" s="14">
        <v>61.09</v>
      </c>
      <c r="M104" s="10"/>
      <c r="N104" s="14">
        <v>47.14</v>
      </c>
      <c r="O104" s="14">
        <v>56.23</v>
      </c>
      <c r="P104" s="14">
        <v>55.72</v>
      </c>
      <c r="Q104" s="14">
        <v>40.58</v>
      </c>
      <c r="R104" s="14">
        <v>35.75</v>
      </c>
      <c r="S104" s="14">
        <v>44.7</v>
      </c>
      <c r="T104" s="14">
        <v>40.770000000000003</v>
      </c>
      <c r="U104" s="14">
        <v>41.05</v>
      </c>
      <c r="V104" s="14">
        <v>39.72</v>
      </c>
      <c r="W104" s="10"/>
      <c r="X104" s="14">
        <v>56.37</v>
      </c>
      <c r="Y104" s="14">
        <v>68.03</v>
      </c>
      <c r="Z104" s="14">
        <v>55.85</v>
      </c>
      <c r="AA104" s="14">
        <v>47.38</v>
      </c>
      <c r="AB104" s="14">
        <v>39.979999999999997</v>
      </c>
      <c r="AC104" s="14">
        <v>52.37</v>
      </c>
      <c r="AD104" s="14">
        <v>51.84</v>
      </c>
      <c r="AE104" s="14">
        <v>48.27</v>
      </c>
      <c r="AF104" s="14">
        <v>40.92</v>
      </c>
      <c r="AG104" s="10"/>
      <c r="AH104" s="14">
        <v>37.9</v>
      </c>
      <c r="AI104" s="14">
        <v>44.43</v>
      </c>
      <c r="AJ104" s="14">
        <v>55.59</v>
      </c>
      <c r="AK104" s="14">
        <v>33.78</v>
      </c>
      <c r="AL104" s="14">
        <v>31.53</v>
      </c>
      <c r="AM104" s="14">
        <v>37.020000000000003</v>
      </c>
      <c r="AN104" s="14">
        <v>29.71</v>
      </c>
      <c r="AO104" s="14">
        <v>33.83</v>
      </c>
      <c r="AP104" s="14">
        <v>38.53</v>
      </c>
      <c r="AQ104" s="10"/>
      <c r="AR104" s="10"/>
      <c r="AS104" s="10"/>
      <c r="AT104" s="10"/>
      <c r="AU104" s="10"/>
      <c r="AV104" s="10"/>
      <c r="AW104" s="10"/>
      <c r="AX104" s="10"/>
      <c r="AY104" s="9" t="s">
        <v>216</v>
      </c>
      <c r="AZ104" s="23" t="s">
        <v>216</v>
      </c>
      <c r="BA104" s="14">
        <v>62.22</v>
      </c>
      <c r="BB104" s="14">
        <v>53.51</v>
      </c>
      <c r="BC104" s="14">
        <v>60.3</v>
      </c>
      <c r="BD104" s="14">
        <v>57.44</v>
      </c>
      <c r="BE104" s="14">
        <v>49.88</v>
      </c>
      <c r="BF104" s="14">
        <v>50.97</v>
      </c>
      <c r="BG104" s="14">
        <v>57.18</v>
      </c>
      <c r="BH104" s="14">
        <v>57.78</v>
      </c>
      <c r="BI104" s="14">
        <v>54.54</v>
      </c>
      <c r="BJ104" s="10"/>
      <c r="BK104" s="14">
        <v>82.19</v>
      </c>
      <c r="BL104" s="14">
        <v>68.09</v>
      </c>
      <c r="BM104" s="14">
        <v>76.709999999999994</v>
      </c>
      <c r="BN104" s="14">
        <v>66.56</v>
      </c>
      <c r="BO104" s="14">
        <v>61.74</v>
      </c>
      <c r="BP104" s="14">
        <v>64.14</v>
      </c>
      <c r="BQ104" s="14">
        <v>69.37</v>
      </c>
      <c r="BR104" s="14">
        <v>71.61</v>
      </c>
      <c r="BS104" s="14">
        <v>61.86</v>
      </c>
      <c r="BT104" s="10"/>
      <c r="BU104" s="14">
        <v>42.25</v>
      </c>
      <c r="BV104" s="14">
        <v>38.92</v>
      </c>
      <c r="BW104" s="14">
        <v>43.88</v>
      </c>
      <c r="BX104" s="14">
        <v>48.32</v>
      </c>
      <c r="BY104" s="14">
        <v>38.020000000000003</v>
      </c>
      <c r="BZ104" s="14">
        <v>37.79</v>
      </c>
      <c r="CA104" s="14">
        <v>44.99</v>
      </c>
      <c r="CB104" s="14">
        <v>43.96</v>
      </c>
      <c r="CC104" s="14">
        <v>47.22</v>
      </c>
      <c r="CD104" s="10"/>
      <c r="CE104" s="10"/>
      <c r="CF104" s="10"/>
      <c r="CG104" s="10"/>
      <c r="CH104" s="9" t="s">
        <v>216</v>
      </c>
      <c r="CI104" s="23" t="s">
        <v>90</v>
      </c>
      <c r="CJ104" s="23" t="s">
        <v>216</v>
      </c>
      <c r="CK104" s="14">
        <v>78.7</v>
      </c>
      <c r="CL104" s="14">
        <v>72.930000000000007</v>
      </c>
      <c r="CM104" s="14">
        <v>81.819999999999993</v>
      </c>
      <c r="CN104" s="14">
        <v>78.44</v>
      </c>
      <c r="CO104" s="14">
        <v>75.23</v>
      </c>
      <c r="CP104" s="14">
        <v>73.2</v>
      </c>
      <c r="CQ104" s="14">
        <v>73.27</v>
      </c>
      <c r="CR104" s="14">
        <v>75.56</v>
      </c>
      <c r="CS104" s="14">
        <v>89</v>
      </c>
      <c r="CT104" s="10"/>
      <c r="CU104" s="14">
        <v>90.79</v>
      </c>
      <c r="CV104" s="14">
        <v>90.28</v>
      </c>
      <c r="CW104" s="14">
        <v>89.82</v>
      </c>
      <c r="CX104" s="14">
        <v>91.11</v>
      </c>
      <c r="CY104" s="14">
        <v>85.52</v>
      </c>
      <c r="CZ104" s="14">
        <v>86.29</v>
      </c>
      <c r="DA104" s="14">
        <v>89.66</v>
      </c>
      <c r="DB104" s="14">
        <v>93.7</v>
      </c>
      <c r="DC104" s="14">
        <v>92.69</v>
      </c>
      <c r="DD104" s="10"/>
      <c r="DE104" s="14">
        <v>74.02</v>
      </c>
      <c r="DF104" s="14">
        <v>68.84</v>
      </c>
      <c r="DG104" s="14">
        <v>73.48</v>
      </c>
      <c r="DH104" s="14">
        <v>74.28</v>
      </c>
      <c r="DI104" s="14">
        <v>67.569999999999993</v>
      </c>
      <c r="DJ104" s="14">
        <v>71.53</v>
      </c>
      <c r="DK104" s="14">
        <v>71.7</v>
      </c>
      <c r="DL104" s="14">
        <v>67.31</v>
      </c>
      <c r="DM104" s="14">
        <v>82.67</v>
      </c>
      <c r="DO104" s="14">
        <v>71.28</v>
      </c>
      <c r="DP104" s="14">
        <v>59.67</v>
      </c>
      <c r="DQ104" s="14">
        <v>82.16</v>
      </c>
      <c r="DR104" s="14">
        <v>69.930000000000007</v>
      </c>
      <c r="DS104" s="14">
        <v>72.599999999999994</v>
      </c>
      <c r="DT104" s="14">
        <v>61.78</v>
      </c>
      <c r="DU104" s="14">
        <v>58.44</v>
      </c>
      <c r="DV104" s="14">
        <v>65.680000000000007</v>
      </c>
      <c r="DW104" s="14">
        <v>91.64</v>
      </c>
      <c r="DY104" s="11"/>
      <c r="DZ104" s="11"/>
      <c r="EK104"/>
    </row>
    <row r="105" spans="1:141" x14ac:dyDescent="0.2">
      <c r="A105" s="9" t="s">
        <v>217</v>
      </c>
      <c r="B105" s="23" t="s">
        <v>91</v>
      </c>
      <c r="C105" s="23" t="s">
        <v>217</v>
      </c>
      <c r="D105" s="14">
        <v>70.64</v>
      </c>
      <c r="E105" s="14">
        <v>72.040000000000006</v>
      </c>
      <c r="F105" s="14">
        <v>63.85</v>
      </c>
      <c r="G105" s="14">
        <v>68.59</v>
      </c>
      <c r="H105" s="14">
        <v>64.16</v>
      </c>
      <c r="I105" s="14">
        <v>70.599999999999994</v>
      </c>
      <c r="J105" s="14">
        <v>71.09</v>
      </c>
      <c r="K105" s="14">
        <v>67.86</v>
      </c>
      <c r="L105" s="14">
        <v>62.96</v>
      </c>
      <c r="M105" s="10"/>
      <c r="N105" s="14">
        <v>53.84</v>
      </c>
      <c r="O105" s="14">
        <v>69.52</v>
      </c>
      <c r="P105" s="14">
        <v>43.26</v>
      </c>
      <c r="Q105" s="14">
        <v>51.57</v>
      </c>
      <c r="R105" s="14">
        <v>50.71</v>
      </c>
      <c r="S105" s="14">
        <v>45.61</v>
      </c>
      <c r="T105" s="14">
        <v>44.87</v>
      </c>
      <c r="U105" s="14">
        <v>42.95</v>
      </c>
      <c r="V105" s="14">
        <v>41.71</v>
      </c>
      <c r="W105" s="10"/>
      <c r="X105" s="14">
        <v>63.56</v>
      </c>
      <c r="Y105" s="14">
        <v>74.66</v>
      </c>
      <c r="Z105" s="14">
        <v>47.64</v>
      </c>
      <c r="AA105" s="14">
        <v>44.54</v>
      </c>
      <c r="AB105" s="14">
        <v>48.37</v>
      </c>
      <c r="AC105" s="14">
        <v>49.75</v>
      </c>
      <c r="AD105" s="14">
        <v>48.82</v>
      </c>
      <c r="AE105" s="14">
        <v>43.6</v>
      </c>
      <c r="AF105" s="14">
        <v>31.61</v>
      </c>
      <c r="AG105" s="10"/>
      <c r="AH105" s="14">
        <v>44.11</v>
      </c>
      <c r="AI105" s="14">
        <v>64.37</v>
      </c>
      <c r="AJ105" s="14">
        <v>38.89</v>
      </c>
      <c r="AK105" s="14">
        <v>58.59</v>
      </c>
      <c r="AL105" s="14">
        <v>53.05</v>
      </c>
      <c r="AM105" s="14">
        <v>41.46</v>
      </c>
      <c r="AN105" s="14">
        <v>40.909999999999997</v>
      </c>
      <c r="AO105" s="14">
        <v>42.3</v>
      </c>
      <c r="AP105" s="14">
        <v>51.81</v>
      </c>
      <c r="AQ105" s="10"/>
      <c r="AR105" s="10"/>
      <c r="AS105" s="10"/>
      <c r="AT105" s="10"/>
      <c r="AU105" s="10"/>
      <c r="AV105" s="10"/>
      <c r="AW105" s="10"/>
      <c r="AX105" s="10"/>
      <c r="AY105" s="9" t="s">
        <v>217</v>
      </c>
      <c r="AZ105" s="23" t="s">
        <v>217</v>
      </c>
      <c r="BA105" s="14">
        <v>69.09</v>
      </c>
      <c r="BB105" s="14">
        <v>65.069999999999993</v>
      </c>
      <c r="BC105" s="14">
        <v>59.04</v>
      </c>
      <c r="BD105" s="14">
        <v>69.319999999999993</v>
      </c>
      <c r="BE105" s="14">
        <v>62.5</v>
      </c>
      <c r="BF105" s="14">
        <v>62.59</v>
      </c>
      <c r="BG105" s="14">
        <v>72.13</v>
      </c>
      <c r="BH105" s="14">
        <v>72.38</v>
      </c>
      <c r="BI105" s="14">
        <v>71.3</v>
      </c>
      <c r="BJ105" s="10"/>
      <c r="BK105" s="14">
        <v>72.47</v>
      </c>
      <c r="BL105" s="14">
        <v>78.53</v>
      </c>
      <c r="BM105" s="14">
        <v>64.45</v>
      </c>
      <c r="BN105" s="14">
        <v>76.430000000000007</v>
      </c>
      <c r="BO105" s="14">
        <v>70.88</v>
      </c>
      <c r="BP105" s="14">
        <v>62.83</v>
      </c>
      <c r="BQ105" s="14">
        <v>74.81</v>
      </c>
      <c r="BR105" s="14">
        <v>79.17</v>
      </c>
      <c r="BS105" s="14">
        <v>77.77</v>
      </c>
      <c r="BT105" s="10"/>
      <c r="BU105" s="14">
        <v>65.7</v>
      </c>
      <c r="BV105" s="14">
        <v>51.61</v>
      </c>
      <c r="BW105" s="14">
        <v>53.62</v>
      </c>
      <c r="BX105" s="14">
        <v>62.2</v>
      </c>
      <c r="BY105" s="14">
        <v>54.12</v>
      </c>
      <c r="BZ105" s="14">
        <v>62.35</v>
      </c>
      <c r="CA105" s="14">
        <v>69.44</v>
      </c>
      <c r="CB105" s="14">
        <v>65.59</v>
      </c>
      <c r="CC105" s="14">
        <v>64.83</v>
      </c>
      <c r="CD105" s="10"/>
      <c r="CE105" s="10"/>
      <c r="CF105" s="10"/>
      <c r="CG105" s="10"/>
      <c r="CH105" s="9" t="s">
        <v>217</v>
      </c>
      <c r="CI105" s="23" t="s">
        <v>91</v>
      </c>
      <c r="CJ105" s="23" t="s">
        <v>217</v>
      </c>
      <c r="CK105" s="14">
        <v>88.99</v>
      </c>
      <c r="CL105" s="14">
        <v>81.540000000000006</v>
      </c>
      <c r="CM105" s="14">
        <v>89.24</v>
      </c>
      <c r="CN105" s="14">
        <v>84.88</v>
      </c>
      <c r="CO105" s="14">
        <v>79.260000000000005</v>
      </c>
      <c r="CP105" s="14">
        <v>103.6</v>
      </c>
      <c r="CQ105" s="14">
        <v>96.28</v>
      </c>
      <c r="CR105" s="14">
        <v>88.24</v>
      </c>
      <c r="CS105" s="14">
        <v>75.87</v>
      </c>
      <c r="CT105" s="10"/>
      <c r="CU105" s="14">
        <v>89.19</v>
      </c>
      <c r="CV105" s="14">
        <v>90.02</v>
      </c>
      <c r="CW105" s="14">
        <v>93.08</v>
      </c>
      <c r="CX105" s="14">
        <v>82.97</v>
      </c>
      <c r="CY105" s="14">
        <v>83.78</v>
      </c>
      <c r="CZ105" s="14">
        <v>89.72</v>
      </c>
      <c r="DA105" s="14">
        <v>89.73</v>
      </c>
      <c r="DB105" s="14">
        <v>87.19</v>
      </c>
      <c r="DC105" s="14">
        <v>79.849999999999994</v>
      </c>
      <c r="DD105" s="10"/>
      <c r="DE105" s="14">
        <v>79.72</v>
      </c>
      <c r="DF105" s="14">
        <v>82.4</v>
      </c>
      <c r="DG105" s="14">
        <v>88.85</v>
      </c>
      <c r="DH105" s="14">
        <v>83.93</v>
      </c>
      <c r="DI105" s="14">
        <v>72.52</v>
      </c>
      <c r="DJ105" s="14">
        <v>98.26</v>
      </c>
      <c r="DK105" s="14">
        <v>93.26</v>
      </c>
      <c r="DL105" s="14">
        <v>82.82</v>
      </c>
      <c r="DM105" s="14">
        <v>71.16</v>
      </c>
      <c r="DO105" s="14">
        <v>98.07</v>
      </c>
      <c r="DP105" s="14">
        <v>72.2</v>
      </c>
      <c r="DQ105" s="14">
        <v>85.79</v>
      </c>
      <c r="DR105" s="14">
        <v>87.76</v>
      </c>
      <c r="DS105" s="14">
        <v>81.47</v>
      </c>
      <c r="DT105" s="14">
        <v>122.82</v>
      </c>
      <c r="DU105" s="14">
        <v>105.85</v>
      </c>
      <c r="DV105" s="14">
        <v>94.72</v>
      </c>
      <c r="DW105" s="14">
        <v>76.62</v>
      </c>
      <c r="DY105" s="11"/>
      <c r="DZ105" s="11"/>
      <c r="EK105"/>
    </row>
    <row r="106" spans="1:141" x14ac:dyDescent="0.2">
      <c r="A106" s="9" t="s">
        <v>218</v>
      </c>
      <c r="B106" s="23" t="s">
        <v>92</v>
      </c>
      <c r="C106" s="23" t="s">
        <v>218</v>
      </c>
      <c r="D106" s="14">
        <v>66.06</v>
      </c>
      <c r="E106" s="14">
        <v>63.26</v>
      </c>
      <c r="F106" s="14">
        <v>59.79</v>
      </c>
      <c r="G106" s="14">
        <v>65.19</v>
      </c>
      <c r="H106" s="14">
        <v>60.52</v>
      </c>
      <c r="I106" s="14">
        <v>58.13</v>
      </c>
      <c r="J106" s="14">
        <v>55.52</v>
      </c>
      <c r="K106" s="14">
        <v>61.56</v>
      </c>
      <c r="L106" s="14">
        <v>70.87</v>
      </c>
      <c r="M106" s="10"/>
      <c r="N106" s="14">
        <v>47.17</v>
      </c>
      <c r="O106" s="14">
        <v>58.4</v>
      </c>
      <c r="P106" s="14">
        <v>43.46</v>
      </c>
      <c r="Q106" s="14">
        <v>44.03</v>
      </c>
      <c r="R106" s="14">
        <v>33.4</v>
      </c>
      <c r="S106" s="14">
        <v>45.04</v>
      </c>
      <c r="T106" s="14">
        <v>41.61</v>
      </c>
      <c r="U106" s="14">
        <v>44.3</v>
      </c>
      <c r="V106" s="14">
        <v>46.71</v>
      </c>
      <c r="W106" s="10"/>
      <c r="X106" s="14">
        <v>47.44</v>
      </c>
      <c r="Y106" s="14">
        <v>57.17</v>
      </c>
      <c r="Z106" s="14">
        <v>41.59</v>
      </c>
      <c r="AA106" s="14">
        <v>40.909999999999997</v>
      </c>
      <c r="AB106" s="14">
        <v>34.61</v>
      </c>
      <c r="AC106" s="14">
        <v>38.450000000000003</v>
      </c>
      <c r="AD106" s="14">
        <v>41.14</v>
      </c>
      <c r="AE106" s="14">
        <v>41.94</v>
      </c>
      <c r="AF106" s="14">
        <v>33.130000000000003</v>
      </c>
      <c r="AG106" s="10"/>
      <c r="AH106" s="14">
        <v>46.9</v>
      </c>
      <c r="AI106" s="14">
        <v>59.62</v>
      </c>
      <c r="AJ106" s="14">
        <v>45.33</v>
      </c>
      <c r="AK106" s="14">
        <v>47.14</v>
      </c>
      <c r="AL106" s="14">
        <v>32.19</v>
      </c>
      <c r="AM106" s="14">
        <v>51.63</v>
      </c>
      <c r="AN106" s="14">
        <v>42.08</v>
      </c>
      <c r="AO106" s="14">
        <v>46.67</v>
      </c>
      <c r="AP106" s="14">
        <v>60.3</v>
      </c>
      <c r="AQ106" s="10"/>
      <c r="AR106" s="10"/>
      <c r="AS106" s="10"/>
      <c r="AT106" s="10"/>
      <c r="AU106" s="10"/>
      <c r="AV106" s="10"/>
      <c r="AW106" s="10"/>
      <c r="AX106" s="10"/>
      <c r="AY106" s="9" t="s">
        <v>218</v>
      </c>
      <c r="AZ106" s="23" t="s">
        <v>218</v>
      </c>
      <c r="BA106" s="14">
        <v>61.41</v>
      </c>
      <c r="BB106" s="14">
        <v>58.04</v>
      </c>
      <c r="BC106" s="14">
        <v>60.71</v>
      </c>
      <c r="BD106" s="14">
        <v>58.52</v>
      </c>
      <c r="BE106" s="14">
        <v>57.21</v>
      </c>
      <c r="BF106" s="14">
        <v>57.88</v>
      </c>
      <c r="BG106" s="14">
        <v>58.37</v>
      </c>
      <c r="BH106" s="14">
        <v>61.26</v>
      </c>
      <c r="BI106" s="14">
        <v>65.59</v>
      </c>
      <c r="BJ106" s="10"/>
      <c r="BK106" s="14">
        <v>71.08</v>
      </c>
      <c r="BL106" s="14">
        <v>74.58</v>
      </c>
      <c r="BM106" s="14">
        <v>67.05</v>
      </c>
      <c r="BN106" s="14">
        <v>64.39</v>
      </c>
      <c r="BO106" s="14">
        <v>66.53</v>
      </c>
      <c r="BP106" s="14">
        <v>68.05</v>
      </c>
      <c r="BQ106" s="14">
        <v>65.92</v>
      </c>
      <c r="BR106" s="14">
        <v>72.36</v>
      </c>
      <c r="BS106" s="14">
        <v>74.47</v>
      </c>
      <c r="BT106" s="10"/>
      <c r="BU106" s="14">
        <v>51.74</v>
      </c>
      <c r="BV106" s="14">
        <v>41.49</v>
      </c>
      <c r="BW106" s="14">
        <v>54.38</v>
      </c>
      <c r="BX106" s="14">
        <v>52.66</v>
      </c>
      <c r="BY106" s="14">
        <v>47.89</v>
      </c>
      <c r="BZ106" s="14">
        <v>47.71</v>
      </c>
      <c r="CA106" s="14">
        <v>50.82</v>
      </c>
      <c r="CB106" s="14">
        <v>50.16</v>
      </c>
      <c r="CC106" s="14">
        <v>56.71</v>
      </c>
      <c r="CD106" s="10"/>
      <c r="CE106" s="10"/>
      <c r="CF106" s="10"/>
      <c r="CG106" s="10"/>
      <c r="CH106" s="9" t="s">
        <v>218</v>
      </c>
      <c r="CI106" s="23" t="s">
        <v>92</v>
      </c>
      <c r="CJ106" s="23" t="s">
        <v>218</v>
      </c>
      <c r="CK106" s="14">
        <v>89.6</v>
      </c>
      <c r="CL106" s="14">
        <v>73.34</v>
      </c>
      <c r="CM106" s="14">
        <v>75.2</v>
      </c>
      <c r="CN106" s="14">
        <v>93.01</v>
      </c>
      <c r="CO106" s="14">
        <v>90.95</v>
      </c>
      <c r="CP106" s="14">
        <v>71.47</v>
      </c>
      <c r="CQ106" s="14">
        <v>66.569999999999993</v>
      </c>
      <c r="CR106" s="14">
        <v>79.11</v>
      </c>
      <c r="CS106" s="14">
        <v>100.3</v>
      </c>
      <c r="CT106" s="10"/>
      <c r="CU106" s="14">
        <v>84.26</v>
      </c>
      <c r="CV106" s="14">
        <v>79.849999999999994</v>
      </c>
      <c r="CW106" s="14">
        <v>78.64</v>
      </c>
      <c r="CX106" s="14">
        <v>88.38</v>
      </c>
      <c r="CY106" s="14">
        <v>86.5</v>
      </c>
      <c r="CZ106" s="14">
        <v>81.040000000000006</v>
      </c>
      <c r="DA106" s="14">
        <v>78.87</v>
      </c>
      <c r="DB106" s="14">
        <v>83.59</v>
      </c>
      <c r="DC106" s="14">
        <v>95.05</v>
      </c>
      <c r="DD106" s="10"/>
      <c r="DE106" s="14">
        <v>96.24</v>
      </c>
      <c r="DF106" s="14">
        <v>66.930000000000007</v>
      </c>
      <c r="DG106" s="14">
        <v>68.47</v>
      </c>
      <c r="DH106" s="14">
        <v>82.25</v>
      </c>
      <c r="DI106" s="14">
        <v>85.63</v>
      </c>
      <c r="DJ106" s="14">
        <v>68.88</v>
      </c>
      <c r="DK106" s="14">
        <v>65.569999999999993</v>
      </c>
      <c r="DL106" s="14">
        <v>77.33</v>
      </c>
      <c r="DM106" s="14">
        <v>97.31</v>
      </c>
      <c r="DO106" s="14">
        <v>88.3</v>
      </c>
      <c r="DP106" s="14">
        <v>73.260000000000005</v>
      </c>
      <c r="DQ106" s="14">
        <v>78.48</v>
      </c>
      <c r="DR106" s="14">
        <v>108.4</v>
      </c>
      <c r="DS106" s="14">
        <v>100.72</v>
      </c>
      <c r="DT106" s="14">
        <v>64.489999999999995</v>
      </c>
      <c r="DU106" s="14">
        <v>55.29</v>
      </c>
      <c r="DV106" s="14">
        <v>76.400000000000006</v>
      </c>
      <c r="DW106" s="14">
        <v>108.55</v>
      </c>
      <c r="DY106" s="11"/>
      <c r="DZ106" s="11"/>
      <c r="EK106"/>
    </row>
    <row r="107" spans="1:141" x14ac:dyDescent="0.2">
      <c r="A107" s="9" t="s">
        <v>219</v>
      </c>
      <c r="B107" s="23" t="s">
        <v>93</v>
      </c>
      <c r="C107" s="23" t="s">
        <v>219</v>
      </c>
      <c r="D107" s="14">
        <v>60.76</v>
      </c>
      <c r="E107" s="14">
        <v>52.32</v>
      </c>
      <c r="F107" s="14">
        <v>50.72</v>
      </c>
      <c r="G107" s="14">
        <v>55.24</v>
      </c>
      <c r="H107" s="14">
        <v>53.25</v>
      </c>
      <c r="I107" s="14">
        <v>53.83</v>
      </c>
      <c r="J107" s="14">
        <v>58.25</v>
      </c>
      <c r="K107" s="14">
        <v>60.53</v>
      </c>
      <c r="L107" s="14">
        <v>58.84</v>
      </c>
      <c r="M107" s="10"/>
      <c r="N107" s="14">
        <v>34.22</v>
      </c>
      <c r="O107" s="14">
        <v>28.55</v>
      </c>
      <c r="P107" s="14">
        <v>28.13</v>
      </c>
      <c r="Q107" s="14">
        <v>27.67</v>
      </c>
      <c r="R107" s="14">
        <v>41.41</v>
      </c>
      <c r="S107" s="14">
        <v>28.12</v>
      </c>
      <c r="T107" s="14">
        <v>30.39</v>
      </c>
      <c r="U107" s="14">
        <v>35.08</v>
      </c>
      <c r="V107" s="14">
        <v>33.69</v>
      </c>
      <c r="W107" s="10"/>
      <c r="X107" s="14">
        <v>35.520000000000003</v>
      </c>
      <c r="Y107" s="14">
        <v>28.78</v>
      </c>
      <c r="Z107" s="14">
        <v>29.06</v>
      </c>
      <c r="AA107" s="14">
        <v>14.75</v>
      </c>
      <c r="AB107" s="14">
        <v>22.23</v>
      </c>
      <c r="AC107" s="14">
        <v>19.7</v>
      </c>
      <c r="AD107" s="14">
        <v>24.4</v>
      </c>
      <c r="AE107" s="14">
        <v>24.13</v>
      </c>
      <c r="AF107" s="14">
        <v>21.17</v>
      </c>
      <c r="AG107" s="10"/>
      <c r="AH107" s="14">
        <v>32.92</v>
      </c>
      <c r="AI107" s="14">
        <v>28.31</v>
      </c>
      <c r="AJ107" s="14">
        <v>27.2</v>
      </c>
      <c r="AK107" s="14">
        <v>40.58</v>
      </c>
      <c r="AL107" s="14">
        <v>60.59</v>
      </c>
      <c r="AM107" s="14">
        <v>36.54</v>
      </c>
      <c r="AN107" s="14">
        <v>36.380000000000003</v>
      </c>
      <c r="AO107" s="14">
        <v>46.02</v>
      </c>
      <c r="AP107" s="14">
        <v>46.2</v>
      </c>
      <c r="AQ107" s="10"/>
      <c r="AR107" s="10"/>
      <c r="AS107" s="10"/>
      <c r="AT107" s="10"/>
      <c r="AU107" s="10"/>
      <c r="AV107" s="10"/>
      <c r="AW107" s="10"/>
      <c r="AX107" s="10"/>
      <c r="AY107" s="9" t="s">
        <v>219</v>
      </c>
      <c r="AZ107" s="23" t="s">
        <v>219</v>
      </c>
      <c r="BA107" s="14">
        <v>60.76</v>
      </c>
      <c r="BB107" s="14">
        <v>54.99</v>
      </c>
      <c r="BC107" s="14">
        <v>52.19</v>
      </c>
      <c r="BD107" s="14">
        <v>57.25</v>
      </c>
      <c r="BE107" s="14">
        <v>48.02</v>
      </c>
      <c r="BF107" s="14">
        <v>57.11</v>
      </c>
      <c r="BG107" s="14">
        <v>62.89</v>
      </c>
      <c r="BH107" s="14">
        <v>63.16</v>
      </c>
      <c r="BI107" s="14">
        <v>62.19</v>
      </c>
      <c r="BJ107" s="10"/>
      <c r="BK107" s="14">
        <v>75.89</v>
      </c>
      <c r="BL107" s="14">
        <v>73.31</v>
      </c>
      <c r="BM107" s="14">
        <v>67.41</v>
      </c>
      <c r="BN107" s="14">
        <v>73.31</v>
      </c>
      <c r="BO107" s="14">
        <v>60.19</v>
      </c>
      <c r="BP107" s="14">
        <v>65.19</v>
      </c>
      <c r="BQ107" s="14">
        <v>74.34</v>
      </c>
      <c r="BR107" s="14">
        <v>74.25</v>
      </c>
      <c r="BS107" s="14">
        <v>71.790000000000006</v>
      </c>
      <c r="BT107" s="10"/>
      <c r="BU107" s="14">
        <v>45.63</v>
      </c>
      <c r="BV107" s="14">
        <v>36.68</v>
      </c>
      <c r="BW107" s="14">
        <v>36.979999999999997</v>
      </c>
      <c r="BX107" s="14">
        <v>41.2</v>
      </c>
      <c r="BY107" s="14">
        <v>35.85</v>
      </c>
      <c r="BZ107" s="14">
        <v>49.03</v>
      </c>
      <c r="CA107" s="14">
        <v>51.44</v>
      </c>
      <c r="CB107" s="14">
        <v>52.07</v>
      </c>
      <c r="CC107" s="14">
        <v>52.6</v>
      </c>
      <c r="CD107" s="10"/>
      <c r="CE107" s="10"/>
      <c r="CF107" s="10"/>
      <c r="CG107" s="10"/>
      <c r="CH107" s="9" t="s">
        <v>219</v>
      </c>
      <c r="CI107" s="23" t="s">
        <v>93</v>
      </c>
      <c r="CJ107" s="23" t="s">
        <v>219</v>
      </c>
      <c r="CK107" s="14">
        <v>87.31</v>
      </c>
      <c r="CL107" s="14">
        <v>73.42</v>
      </c>
      <c r="CM107" s="14">
        <v>71.849999999999994</v>
      </c>
      <c r="CN107" s="14">
        <v>80.8</v>
      </c>
      <c r="CO107" s="14">
        <v>70.31</v>
      </c>
      <c r="CP107" s="14">
        <v>76.260000000000005</v>
      </c>
      <c r="CQ107" s="14">
        <v>81.459999999999994</v>
      </c>
      <c r="CR107" s="14">
        <v>83.37</v>
      </c>
      <c r="CS107" s="14">
        <v>80.63</v>
      </c>
      <c r="CT107" s="10"/>
      <c r="CU107" s="14">
        <v>87.23</v>
      </c>
      <c r="CV107" s="14">
        <v>86.35</v>
      </c>
      <c r="CW107" s="14">
        <v>85.92</v>
      </c>
      <c r="CX107" s="14">
        <v>86.79</v>
      </c>
      <c r="CY107" s="14">
        <v>87.17</v>
      </c>
      <c r="CZ107" s="14">
        <v>92.79</v>
      </c>
      <c r="DA107" s="14">
        <v>93.22</v>
      </c>
      <c r="DB107" s="14">
        <v>88.64</v>
      </c>
      <c r="DC107" s="14">
        <v>81.98</v>
      </c>
      <c r="DD107" s="10"/>
      <c r="DE107" s="14">
        <v>78.41</v>
      </c>
      <c r="DF107" s="14">
        <v>64.88</v>
      </c>
      <c r="DG107" s="14">
        <v>66.42</v>
      </c>
      <c r="DH107" s="14">
        <v>69.63</v>
      </c>
      <c r="DI107" s="14">
        <v>69.17</v>
      </c>
      <c r="DJ107" s="14">
        <v>71.930000000000007</v>
      </c>
      <c r="DK107" s="14">
        <v>76.09</v>
      </c>
      <c r="DL107" s="14">
        <v>74.599999999999994</v>
      </c>
      <c r="DM107" s="14">
        <v>72.540000000000006</v>
      </c>
      <c r="DO107" s="14">
        <v>96.28</v>
      </c>
      <c r="DP107" s="14">
        <v>69.040000000000006</v>
      </c>
      <c r="DQ107" s="14">
        <v>63.21</v>
      </c>
      <c r="DR107" s="14">
        <v>85.99</v>
      </c>
      <c r="DS107" s="14">
        <v>54.6</v>
      </c>
      <c r="DT107" s="14">
        <v>64.05</v>
      </c>
      <c r="DU107" s="14">
        <v>75.06</v>
      </c>
      <c r="DV107" s="14">
        <v>86.86</v>
      </c>
      <c r="DW107" s="14">
        <v>87.36</v>
      </c>
      <c r="DY107" s="11"/>
      <c r="DZ107" s="11"/>
      <c r="EK107"/>
    </row>
    <row r="108" spans="1:141" x14ac:dyDescent="0.2">
      <c r="A108" s="9" t="s">
        <v>220</v>
      </c>
      <c r="B108" s="23" t="s">
        <v>94</v>
      </c>
      <c r="C108" s="23" t="s">
        <v>220</v>
      </c>
      <c r="D108" s="14">
        <v>57</v>
      </c>
      <c r="E108" s="14">
        <v>62.57</v>
      </c>
      <c r="F108" s="14">
        <v>54.79</v>
      </c>
      <c r="G108" s="14">
        <v>57.39</v>
      </c>
      <c r="H108" s="14">
        <v>56.52</v>
      </c>
      <c r="I108" s="14">
        <v>54.79</v>
      </c>
      <c r="J108" s="14">
        <v>55.62</v>
      </c>
      <c r="K108" s="14">
        <v>54.79</v>
      </c>
      <c r="L108" s="14">
        <v>54.03</v>
      </c>
      <c r="M108" s="10"/>
      <c r="N108" s="14">
        <v>30.01</v>
      </c>
      <c r="O108" s="14">
        <v>57.92</v>
      </c>
      <c r="P108" s="14">
        <v>38.81</v>
      </c>
      <c r="Q108" s="14">
        <v>39.130000000000003</v>
      </c>
      <c r="R108" s="14">
        <v>42.58</v>
      </c>
      <c r="S108" s="14">
        <v>38.08</v>
      </c>
      <c r="T108" s="14">
        <v>37.42</v>
      </c>
      <c r="U108" s="14">
        <v>37.57</v>
      </c>
      <c r="V108" s="14">
        <v>30.13</v>
      </c>
      <c r="W108" s="10"/>
      <c r="X108" s="14">
        <v>33.44</v>
      </c>
      <c r="Y108" s="14">
        <v>53.38</v>
      </c>
      <c r="Z108" s="14">
        <v>38.47</v>
      </c>
      <c r="AA108" s="14">
        <v>32.71</v>
      </c>
      <c r="AB108" s="14">
        <v>29.36</v>
      </c>
      <c r="AC108" s="14">
        <v>39.76</v>
      </c>
      <c r="AD108" s="14">
        <v>40.01</v>
      </c>
      <c r="AE108" s="14">
        <v>42.6</v>
      </c>
      <c r="AF108" s="14">
        <v>33.979999999999997</v>
      </c>
      <c r="AG108" s="10"/>
      <c r="AH108" s="14">
        <v>26.58</v>
      </c>
      <c r="AI108" s="14">
        <v>62.47</v>
      </c>
      <c r="AJ108" s="14">
        <v>39.159999999999997</v>
      </c>
      <c r="AK108" s="14">
        <v>45.55</v>
      </c>
      <c r="AL108" s="14">
        <v>55.8</v>
      </c>
      <c r="AM108" s="14">
        <v>36.39</v>
      </c>
      <c r="AN108" s="14">
        <v>34.83</v>
      </c>
      <c r="AO108" s="14">
        <v>32.549999999999997</v>
      </c>
      <c r="AP108" s="14">
        <v>26.29</v>
      </c>
      <c r="AQ108" s="10"/>
      <c r="AR108" s="10"/>
      <c r="AS108" s="10"/>
      <c r="AT108" s="10"/>
      <c r="AU108" s="10"/>
      <c r="AV108" s="10"/>
      <c r="AW108" s="10"/>
      <c r="AX108" s="10"/>
      <c r="AY108" s="9" t="s">
        <v>220</v>
      </c>
      <c r="AZ108" s="23" t="s">
        <v>220</v>
      </c>
      <c r="BA108" s="14">
        <v>63.21</v>
      </c>
      <c r="BB108" s="14">
        <v>51.41</v>
      </c>
      <c r="BC108" s="14">
        <v>49.01</v>
      </c>
      <c r="BD108" s="14">
        <v>50.77</v>
      </c>
      <c r="BE108" s="14">
        <v>47.23</v>
      </c>
      <c r="BF108" s="14">
        <v>51.4</v>
      </c>
      <c r="BG108" s="14">
        <v>57.89</v>
      </c>
      <c r="BH108" s="14">
        <v>53.7</v>
      </c>
      <c r="BI108" s="14">
        <v>56.18</v>
      </c>
      <c r="BJ108" s="10"/>
      <c r="BK108" s="14">
        <v>75.760000000000005</v>
      </c>
      <c r="BL108" s="14">
        <v>63.59</v>
      </c>
      <c r="BM108" s="14">
        <v>60.81</v>
      </c>
      <c r="BN108" s="14">
        <v>64.349999999999994</v>
      </c>
      <c r="BO108" s="14">
        <v>57.81</v>
      </c>
      <c r="BP108" s="14">
        <v>63.8</v>
      </c>
      <c r="BQ108" s="14">
        <v>70.959999999999994</v>
      </c>
      <c r="BR108" s="14">
        <v>69.290000000000006</v>
      </c>
      <c r="BS108" s="14">
        <v>68.69</v>
      </c>
      <c r="BT108" s="10"/>
      <c r="BU108" s="14">
        <v>50.66</v>
      </c>
      <c r="BV108" s="14">
        <v>39.24</v>
      </c>
      <c r="BW108" s="14">
        <v>37.21</v>
      </c>
      <c r="BX108" s="14">
        <v>37.19</v>
      </c>
      <c r="BY108" s="14">
        <v>36.64</v>
      </c>
      <c r="BZ108" s="14">
        <v>39</v>
      </c>
      <c r="CA108" s="14">
        <v>44.82</v>
      </c>
      <c r="CB108" s="14">
        <v>38.11</v>
      </c>
      <c r="CC108" s="14">
        <v>43.68</v>
      </c>
      <c r="CD108" s="10"/>
      <c r="CE108" s="10"/>
      <c r="CF108" s="10"/>
      <c r="CG108" s="10"/>
      <c r="CH108" s="9" t="s">
        <v>220</v>
      </c>
      <c r="CI108" s="23" t="s">
        <v>94</v>
      </c>
      <c r="CJ108" s="23" t="s">
        <v>220</v>
      </c>
      <c r="CK108" s="14">
        <v>77.78</v>
      </c>
      <c r="CL108" s="14">
        <v>78.39</v>
      </c>
      <c r="CM108" s="14">
        <v>76.540000000000006</v>
      </c>
      <c r="CN108" s="14">
        <v>82.26</v>
      </c>
      <c r="CO108" s="14">
        <v>79.75</v>
      </c>
      <c r="CP108" s="14">
        <v>74.900000000000006</v>
      </c>
      <c r="CQ108" s="14">
        <v>71.569999999999993</v>
      </c>
      <c r="CR108" s="14">
        <v>73.099999999999994</v>
      </c>
      <c r="CS108" s="14">
        <v>75.77</v>
      </c>
      <c r="CT108" s="10"/>
      <c r="CU108" s="14">
        <v>94.92</v>
      </c>
      <c r="CV108" s="14">
        <v>91.64</v>
      </c>
      <c r="CW108" s="14">
        <v>89.6</v>
      </c>
      <c r="CX108" s="14">
        <v>101.8</v>
      </c>
      <c r="CY108" s="14">
        <v>94.62</v>
      </c>
      <c r="CZ108" s="14">
        <v>93.3</v>
      </c>
      <c r="DA108" s="14">
        <v>89.36</v>
      </c>
      <c r="DB108" s="14">
        <v>89.44</v>
      </c>
      <c r="DC108" s="14">
        <v>90.44</v>
      </c>
      <c r="DD108" s="10"/>
      <c r="DE108" s="14">
        <v>69.75</v>
      </c>
      <c r="DF108" s="14">
        <v>75.64</v>
      </c>
      <c r="DG108" s="14">
        <v>72.290000000000006</v>
      </c>
      <c r="DH108" s="14">
        <v>79.5</v>
      </c>
      <c r="DI108" s="14">
        <v>78.75</v>
      </c>
      <c r="DJ108" s="14">
        <v>71.91</v>
      </c>
      <c r="DK108" s="14">
        <v>68.48</v>
      </c>
      <c r="DL108" s="14">
        <v>70.44</v>
      </c>
      <c r="DM108" s="14">
        <v>70.03</v>
      </c>
      <c r="DO108" s="14">
        <v>68.680000000000007</v>
      </c>
      <c r="DP108" s="14">
        <v>67.88</v>
      </c>
      <c r="DQ108" s="14">
        <v>67.739999999999995</v>
      </c>
      <c r="DR108" s="14">
        <v>65.48</v>
      </c>
      <c r="DS108" s="14">
        <v>65.89</v>
      </c>
      <c r="DT108" s="14">
        <v>59.48</v>
      </c>
      <c r="DU108" s="14">
        <v>56.86</v>
      </c>
      <c r="DV108" s="14">
        <v>59.43</v>
      </c>
      <c r="DW108" s="14">
        <v>66.83</v>
      </c>
      <c r="DY108" s="11"/>
      <c r="DZ108" s="11"/>
      <c r="EK108"/>
    </row>
    <row r="109" spans="1:141" x14ac:dyDescent="0.2">
      <c r="A109" s="9" t="s">
        <v>312</v>
      </c>
      <c r="B109" s="23" t="s">
        <v>95</v>
      </c>
      <c r="C109" s="23" t="s">
        <v>221</v>
      </c>
      <c r="D109" s="14">
        <v>87.72</v>
      </c>
      <c r="E109" s="14">
        <v>75.94</v>
      </c>
      <c r="F109" s="14">
        <v>83.08</v>
      </c>
      <c r="G109" s="14">
        <v>73.540000000000006</v>
      </c>
      <c r="H109" s="14">
        <v>83.97</v>
      </c>
      <c r="I109" s="14">
        <v>77.59</v>
      </c>
      <c r="J109" s="14">
        <v>91.19</v>
      </c>
      <c r="K109" s="14">
        <v>121.91</v>
      </c>
      <c r="L109" s="14">
        <v>126.96</v>
      </c>
      <c r="M109" s="10"/>
      <c r="N109" s="14">
        <v>73.09</v>
      </c>
      <c r="O109" s="14">
        <v>66.72</v>
      </c>
      <c r="P109" s="14">
        <v>55.18</v>
      </c>
      <c r="Q109" s="14">
        <v>69.47</v>
      </c>
      <c r="R109" s="14">
        <v>78.11</v>
      </c>
      <c r="S109" s="14">
        <v>68.900000000000006</v>
      </c>
      <c r="T109" s="14">
        <v>85.57</v>
      </c>
      <c r="U109" s="14">
        <v>124.07</v>
      </c>
      <c r="V109" s="14">
        <v>135.59</v>
      </c>
      <c r="W109" s="10"/>
      <c r="X109" s="14">
        <v>75.099999999999994</v>
      </c>
      <c r="Y109" s="14">
        <v>69.849999999999994</v>
      </c>
      <c r="Z109" s="14">
        <v>53.82</v>
      </c>
      <c r="AA109" s="14">
        <v>63.3</v>
      </c>
      <c r="AB109" s="14">
        <v>51.24</v>
      </c>
      <c r="AC109" s="14">
        <v>47.49</v>
      </c>
      <c r="AD109" s="14">
        <v>75.31</v>
      </c>
      <c r="AE109" s="14">
        <v>139.01</v>
      </c>
      <c r="AF109" s="14">
        <v>138.04</v>
      </c>
      <c r="AG109" s="10"/>
      <c r="AH109" s="14">
        <v>71.09</v>
      </c>
      <c r="AI109" s="14">
        <v>63.58</v>
      </c>
      <c r="AJ109" s="14">
        <v>56.54</v>
      </c>
      <c r="AK109" s="14">
        <v>75.650000000000006</v>
      </c>
      <c r="AL109" s="14">
        <v>104.99</v>
      </c>
      <c r="AM109" s="14">
        <v>90.32</v>
      </c>
      <c r="AN109" s="14">
        <v>95.83</v>
      </c>
      <c r="AO109" s="14">
        <v>109.12</v>
      </c>
      <c r="AP109" s="14">
        <v>133.15</v>
      </c>
      <c r="AQ109" s="10"/>
      <c r="AR109" s="10"/>
      <c r="AS109" s="10"/>
      <c r="AT109" s="10"/>
      <c r="AU109" s="10"/>
      <c r="AV109" s="10"/>
      <c r="AW109" s="10"/>
      <c r="AX109" s="10"/>
      <c r="AY109" s="9" t="s">
        <v>312</v>
      </c>
      <c r="AZ109" s="23" t="s">
        <v>221</v>
      </c>
      <c r="BA109" s="14">
        <v>82.31</v>
      </c>
      <c r="BB109" s="14">
        <v>62.48</v>
      </c>
      <c r="BC109" s="14">
        <v>84.38</v>
      </c>
      <c r="BD109" s="14">
        <v>68.22</v>
      </c>
      <c r="BE109" s="14">
        <v>75.12</v>
      </c>
      <c r="BF109" s="14">
        <v>72.680000000000007</v>
      </c>
      <c r="BG109" s="14">
        <v>88.26</v>
      </c>
      <c r="BH109" s="14">
        <v>146.4</v>
      </c>
      <c r="BI109" s="14">
        <v>151.63999999999999</v>
      </c>
      <c r="BJ109" s="10"/>
      <c r="BK109" s="14">
        <v>99.05</v>
      </c>
      <c r="BL109" s="14">
        <v>81.760000000000005</v>
      </c>
      <c r="BM109" s="14">
        <v>98.76</v>
      </c>
      <c r="BN109" s="14">
        <v>69.599999999999994</v>
      </c>
      <c r="BO109" s="14">
        <v>74.180000000000007</v>
      </c>
      <c r="BP109" s="14">
        <v>71.55</v>
      </c>
      <c r="BQ109" s="14">
        <v>86.82</v>
      </c>
      <c r="BR109" s="14">
        <v>213.92</v>
      </c>
      <c r="BS109" s="14">
        <v>219.89</v>
      </c>
      <c r="BT109" s="10"/>
      <c r="BU109" s="14">
        <v>65.569999999999993</v>
      </c>
      <c r="BV109" s="14">
        <v>43.2</v>
      </c>
      <c r="BW109" s="14">
        <v>70</v>
      </c>
      <c r="BX109" s="14">
        <v>66.84</v>
      </c>
      <c r="BY109" s="14">
        <v>76.05</v>
      </c>
      <c r="BZ109" s="14">
        <v>73.8</v>
      </c>
      <c r="CA109" s="14">
        <v>89.71</v>
      </c>
      <c r="CB109" s="14">
        <v>78.87</v>
      </c>
      <c r="CC109" s="14">
        <v>83.39</v>
      </c>
      <c r="CD109" s="10"/>
      <c r="CE109" s="10"/>
      <c r="CF109" s="10"/>
      <c r="CG109" s="10"/>
      <c r="CH109" s="9" t="s">
        <v>312</v>
      </c>
      <c r="CI109" s="23" t="s">
        <v>95</v>
      </c>
      <c r="CJ109" s="23" t="s">
        <v>221</v>
      </c>
      <c r="CK109" s="14">
        <v>107.76</v>
      </c>
      <c r="CL109" s="14">
        <v>98.63</v>
      </c>
      <c r="CM109" s="14">
        <v>109.69</v>
      </c>
      <c r="CN109" s="14">
        <v>82.93</v>
      </c>
      <c r="CO109" s="14">
        <v>98.69</v>
      </c>
      <c r="CP109" s="14">
        <v>91.18</v>
      </c>
      <c r="CQ109" s="14">
        <v>99.74</v>
      </c>
      <c r="CR109" s="14">
        <v>95.26</v>
      </c>
      <c r="CS109" s="14">
        <v>93.65</v>
      </c>
      <c r="CT109" s="10"/>
      <c r="CU109" s="14">
        <v>95.09</v>
      </c>
      <c r="CV109" s="14">
        <v>93.08</v>
      </c>
      <c r="CW109" s="14">
        <v>97.2</v>
      </c>
      <c r="CX109" s="14">
        <v>85.16</v>
      </c>
      <c r="CY109" s="14">
        <v>93.19</v>
      </c>
      <c r="CZ109" s="14">
        <v>96.21</v>
      </c>
      <c r="DA109" s="14">
        <v>98.57</v>
      </c>
      <c r="DB109" s="14">
        <v>95.62</v>
      </c>
      <c r="DC109" s="14">
        <v>91.3</v>
      </c>
      <c r="DD109" s="10"/>
      <c r="DE109" s="14">
        <v>112.35</v>
      </c>
      <c r="DF109" s="14">
        <v>96.8</v>
      </c>
      <c r="DG109" s="14">
        <v>109.12</v>
      </c>
      <c r="DH109" s="14">
        <v>84.78</v>
      </c>
      <c r="DI109" s="14">
        <v>96.82</v>
      </c>
      <c r="DJ109" s="14">
        <v>89.96</v>
      </c>
      <c r="DK109" s="14">
        <v>99.28</v>
      </c>
      <c r="DL109" s="14">
        <v>92.74</v>
      </c>
      <c r="DM109" s="14">
        <v>91.3</v>
      </c>
      <c r="DO109" s="14">
        <v>115.85</v>
      </c>
      <c r="DP109" s="14">
        <v>105.99</v>
      </c>
      <c r="DQ109" s="14">
        <v>122.75</v>
      </c>
      <c r="DR109" s="14">
        <v>78.84</v>
      </c>
      <c r="DS109" s="14">
        <v>106.05</v>
      </c>
      <c r="DT109" s="14">
        <v>87.38</v>
      </c>
      <c r="DU109" s="14">
        <v>101.37</v>
      </c>
      <c r="DV109" s="14">
        <v>97.4</v>
      </c>
      <c r="DW109" s="14">
        <v>98.34</v>
      </c>
      <c r="DY109" s="11"/>
      <c r="DZ109" s="11"/>
      <c r="EK109"/>
    </row>
    <row r="110" spans="1:141" x14ac:dyDescent="0.2">
      <c r="A110" s="9" t="s">
        <v>222</v>
      </c>
      <c r="B110" s="23" t="s">
        <v>96</v>
      </c>
      <c r="C110" s="23" t="s">
        <v>222</v>
      </c>
      <c r="D110" s="14">
        <v>57.36</v>
      </c>
      <c r="E110" s="14">
        <v>51.41</v>
      </c>
      <c r="F110" s="14">
        <v>48.13</v>
      </c>
      <c r="G110" s="14">
        <v>46.33</v>
      </c>
      <c r="H110" s="14">
        <v>42.91</v>
      </c>
      <c r="I110" s="14">
        <v>45.76</v>
      </c>
      <c r="J110" s="14">
        <v>46.93</v>
      </c>
      <c r="K110" s="14">
        <v>49.6</v>
      </c>
      <c r="L110" s="14">
        <v>48.38</v>
      </c>
      <c r="M110" s="10"/>
      <c r="N110" s="14">
        <v>35.86</v>
      </c>
      <c r="O110" s="14">
        <v>32.369999999999997</v>
      </c>
      <c r="P110" s="14">
        <v>27.9</v>
      </c>
      <c r="Q110" s="14">
        <v>30.58</v>
      </c>
      <c r="R110" s="14">
        <v>23.94</v>
      </c>
      <c r="S110" s="14">
        <v>25.77</v>
      </c>
      <c r="T110" s="14">
        <v>27.58</v>
      </c>
      <c r="U110" s="14">
        <v>29.6</v>
      </c>
      <c r="V110" s="14">
        <v>23.13</v>
      </c>
      <c r="W110" s="10"/>
      <c r="X110" s="14">
        <v>38.909999999999997</v>
      </c>
      <c r="Y110" s="14">
        <v>41.25</v>
      </c>
      <c r="Z110" s="14">
        <v>30.8</v>
      </c>
      <c r="AA110" s="14">
        <v>34.04</v>
      </c>
      <c r="AB110" s="14">
        <v>23.7</v>
      </c>
      <c r="AC110" s="14">
        <v>22.74</v>
      </c>
      <c r="AD110" s="14">
        <v>24.57</v>
      </c>
      <c r="AE110" s="14">
        <v>23.69</v>
      </c>
      <c r="AF110" s="14">
        <v>20.72</v>
      </c>
      <c r="AG110" s="10"/>
      <c r="AH110" s="14">
        <v>32.81</v>
      </c>
      <c r="AI110" s="14">
        <v>23.49</v>
      </c>
      <c r="AJ110" s="14">
        <v>25</v>
      </c>
      <c r="AK110" s="14">
        <v>27.11</v>
      </c>
      <c r="AL110" s="14">
        <v>24.17</v>
      </c>
      <c r="AM110" s="14">
        <v>28.79</v>
      </c>
      <c r="AN110" s="14">
        <v>30.6</v>
      </c>
      <c r="AO110" s="14">
        <v>35.520000000000003</v>
      </c>
      <c r="AP110" s="14">
        <v>25.54</v>
      </c>
      <c r="AQ110" s="10"/>
      <c r="AR110" s="10"/>
      <c r="AS110" s="10"/>
      <c r="AT110" s="10"/>
      <c r="AU110" s="10"/>
      <c r="AV110" s="10"/>
      <c r="AW110" s="10"/>
      <c r="AX110" s="10"/>
      <c r="AY110" s="9" t="s">
        <v>222</v>
      </c>
      <c r="AZ110" s="23" t="s">
        <v>222</v>
      </c>
      <c r="BA110" s="14">
        <v>56.95</v>
      </c>
      <c r="BB110" s="14">
        <v>53.23</v>
      </c>
      <c r="BC110" s="14">
        <v>45.56</v>
      </c>
      <c r="BD110" s="14">
        <v>46.54</v>
      </c>
      <c r="BE110" s="14">
        <v>42.85</v>
      </c>
      <c r="BF110" s="14">
        <v>45.47</v>
      </c>
      <c r="BG110" s="14">
        <v>51.33</v>
      </c>
      <c r="BH110" s="14">
        <v>56.22</v>
      </c>
      <c r="BI110" s="14">
        <v>56.91</v>
      </c>
      <c r="BJ110" s="10"/>
      <c r="BK110" s="14">
        <v>85.31</v>
      </c>
      <c r="BL110" s="14">
        <v>83</v>
      </c>
      <c r="BM110" s="14">
        <v>66.069999999999993</v>
      </c>
      <c r="BN110" s="14">
        <v>62.74</v>
      </c>
      <c r="BO110" s="14">
        <v>61.59</v>
      </c>
      <c r="BP110" s="14">
        <v>63.61</v>
      </c>
      <c r="BQ110" s="14">
        <v>69.47</v>
      </c>
      <c r="BR110" s="14">
        <v>72.569999999999993</v>
      </c>
      <c r="BS110" s="14">
        <v>68.58</v>
      </c>
      <c r="BT110" s="10"/>
      <c r="BU110" s="14">
        <v>28.59</v>
      </c>
      <c r="BV110" s="14">
        <v>23.47</v>
      </c>
      <c r="BW110" s="14">
        <v>25.04</v>
      </c>
      <c r="BX110" s="14">
        <v>30.34</v>
      </c>
      <c r="BY110" s="14">
        <v>24.11</v>
      </c>
      <c r="BZ110" s="14">
        <v>27.34</v>
      </c>
      <c r="CA110" s="14">
        <v>33.19</v>
      </c>
      <c r="CB110" s="14">
        <v>39.869999999999997</v>
      </c>
      <c r="CC110" s="14">
        <v>45.24</v>
      </c>
      <c r="CD110" s="10"/>
      <c r="CE110" s="10"/>
      <c r="CF110" s="10"/>
      <c r="CG110" s="10"/>
      <c r="CH110" s="9" t="s">
        <v>222</v>
      </c>
      <c r="CI110" s="23" t="s">
        <v>96</v>
      </c>
      <c r="CJ110" s="23" t="s">
        <v>222</v>
      </c>
      <c r="CK110" s="14">
        <v>79.28</v>
      </c>
      <c r="CL110" s="14">
        <v>68.62</v>
      </c>
      <c r="CM110" s="14">
        <v>70.95</v>
      </c>
      <c r="CN110" s="14">
        <v>61.86</v>
      </c>
      <c r="CO110" s="14">
        <v>61.94</v>
      </c>
      <c r="CP110" s="14">
        <v>66.03</v>
      </c>
      <c r="CQ110" s="14">
        <v>61.86</v>
      </c>
      <c r="CR110" s="14">
        <v>62.99</v>
      </c>
      <c r="CS110" s="14">
        <v>65.09</v>
      </c>
      <c r="CT110" s="10"/>
      <c r="CU110" s="14">
        <v>89.97</v>
      </c>
      <c r="CV110" s="14">
        <v>92.77</v>
      </c>
      <c r="CW110" s="14">
        <v>81.650000000000006</v>
      </c>
      <c r="CX110" s="14">
        <v>77.55</v>
      </c>
      <c r="CY110" s="14">
        <v>81.38</v>
      </c>
      <c r="CZ110" s="14">
        <v>82.9</v>
      </c>
      <c r="DA110" s="14">
        <v>82.07</v>
      </c>
      <c r="DB110" s="14">
        <v>82.25</v>
      </c>
      <c r="DC110" s="14">
        <v>85.23</v>
      </c>
      <c r="DD110" s="10"/>
      <c r="DE110" s="14">
        <v>81.489999999999995</v>
      </c>
      <c r="DF110" s="14">
        <v>63.42</v>
      </c>
      <c r="DG110" s="14">
        <v>71.86</v>
      </c>
      <c r="DH110" s="14">
        <v>64.010000000000005</v>
      </c>
      <c r="DI110" s="14">
        <v>54.53</v>
      </c>
      <c r="DJ110" s="14">
        <v>61.64</v>
      </c>
      <c r="DK110" s="14">
        <v>55.29</v>
      </c>
      <c r="DL110" s="14">
        <v>54.24</v>
      </c>
      <c r="DM110" s="14">
        <v>53.65</v>
      </c>
      <c r="DO110" s="14">
        <v>66.36</v>
      </c>
      <c r="DP110" s="14">
        <v>49.68</v>
      </c>
      <c r="DQ110" s="14">
        <v>59.33</v>
      </c>
      <c r="DR110" s="14">
        <v>44.03</v>
      </c>
      <c r="DS110" s="14">
        <v>49.92</v>
      </c>
      <c r="DT110" s="14">
        <v>53.57</v>
      </c>
      <c r="DU110" s="14">
        <v>48.23</v>
      </c>
      <c r="DV110" s="14">
        <v>52.48</v>
      </c>
      <c r="DW110" s="14">
        <v>56.38</v>
      </c>
      <c r="DY110" s="11"/>
      <c r="DZ110" s="11"/>
      <c r="EK110"/>
    </row>
    <row r="111" spans="1:141" x14ac:dyDescent="0.2">
      <c r="A111" s="9" t="s">
        <v>223</v>
      </c>
      <c r="B111" s="23" t="s">
        <v>97</v>
      </c>
      <c r="C111" s="23" t="s">
        <v>223</v>
      </c>
      <c r="D111" s="14">
        <v>73.84</v>
      </c>
      <c r="E111" s="14">
        <v>68.930000000000007</v>
      </c>
      <c r="F111" s="14">
        <v>64.400000000000006</v>
      </c>
      <c r="G111" s="14">
        <v>68.86</v>
      </c>
      <c r="H111" s="14">
        <v>62.48</v>
      </c>
      <c r="I111" s="14">
        <v>56.66</v>
      </c>
      <c r="J111" s="14">
        <v>67.13</v>
      </c>
      <c r="K111" s="14">
        <v>69.37</v>
      </c>
      <c r="L111" s="14">
        <v>75.8</v>
      </c>
      <c r="M111" s="10"/>
      <c r="N111" s="14">
        <v>42.29</v>
      </c>
      <c r="O111" s="14">
        <v>49.06</v>
      </c>
      <c r="P111" s="14">
        <v>37.799999999999997</v>
      </c>
      <c r="Q111" s="14">
        <v>34.78</v>
      </c>
      <c r="R111" s="14">
        <v>29.76</v>
      </c>
      <c r="S111" s="14">
        <v>27.72</v>
      </c>
      <c r="T111" s="14">
        <v>30.25</v>
      </c>
      <c r="U111" s="14">
        <v>33.08</v>
      </c>
      <c r="V111" s="14">
        <v>43</v>
      </c>
      <c r="W111" s="10"/>
      <c r="X111" s="14">
        <v>37.06</v>
      </c>
      <c r="Y111" s="14">
        <v>43.93</v>
      </c>
      <c r="Z111" s="14">
        <v>32.92</v>
      </c>
      <c r="AA111" s="14">
        <v>30.03</v>
      </c>
      <c r="AB111" s="14">
        <v>24.6</v>
      </c>
      <c r="AC111" s="14">
        <v>23.75</v>
      </c>
      <c r="AD111" s="14">
        <v>28.43</v>
      </c>
      <c r="AE111" s="14">
        <v>29.66</v>
      </c>
      <c r="AF111" s="14">
        <v>25.6</v>
      </c>
      <c r="AG111" s="10"/>
      <c r="AH111" s="14">
        <v>47.51</v>
      </c>
      <c r="AI111" s="14">
        <v>54.18</v>
      </c>
      <c r="AJ111" s="14">
        <v>42.68</v>
      </c>
      <c r="AK111" s="14">
        <v>39.54</v>
      </c>
      <c r="AL111" s="14">
        <v>34.93</v>
      </c>
      <c r="AM111" s="14">
        <v>31.69</v>
      </c>
      <c r="AN111" s="14">
        <v>32.07</v>
      </c>
      <c r="AO111" s="14">
        <v>36.5</v>
      </c>
      <c r="AP111" s="14">
        <v>60.39</v>
      </c>
      <c r="AQ111" s="10"/>
      <c r="AR111" s="10"/>
      <c r="AS111" s="10"/>
      <c r="AT111" s="10"/>
      <c r="AU111" s="10"/>
      <c r="AV111" s="10"/>
      <c r="AW111" s="10"/>
      <c r="AX111" s="10"/>
      <c r="AY111" s="9" t="s">
        <v>223</v>
      </c>
      <c r="AZ111" s="23" t="s">
        <v>223</v>
      </c>
      <c r="BA111" s="14">
        <v>92.41</v>
      </c>
      <c r="BB111" s="14">
        <v>83.08</v>
      </c>
      <c r="BC111" s="14">
        <v>74.8</v>
      </c>
      <c r="BD111" s="14">
        <v>81.33</v>
      </c>
      <c r="BE111" s="14">
        <v>69.040000000000006</v>
      </c>
      <c r="BF111" s="14">
        <v>67.87</v>
      </c>
      <c r="BG111" s="14">
        <v>87.62</v>
      </c>
      <c r="BH111" s="14">
        <v>89.25</v>
      </c>
      <c r="BI111" s="14">
        <v>90.46</v>
      </c>
      <c r="BJ111" s="10"/>
      <c r="BK111" s="14">
        <v>111.67</v>
      </c>
      <c r="BL111" s="14">
        <v>93.49</v>
      </c>
      <c r="BM111" s="14">
        <v>92.56</v>
      </c>
      <c r="BN111" s="14">
        <v>94.78</v>
      </c>
      <c r="BO111" s="14">
        <v>74.47</v>
      </c>
      <c r="BP111" s="14">
        <v>84.65</v>
      </c>
      <c r="BQ111" s="14">
        <v>106.64</v>
      </c>
      <c r="BR111" s="14">
        <v>107.74</v>
      </c>
      <c r="BS111" s="14">
        <v>103.84</v>
      </c>
      <c r="BT111" s="10"/>
      <c r="BU111" s="14">
        <v>73.150000000000006</v>
      </c>
      <c r="BV111" s="14">
        <v>72.67</v>
      </c>
      <c r="BW111" s="14">
        <v>57.04</v>
      </c>
      <c r="BX111" s="14">
        <v>67.89</v>
      </c>
      <c r="BY111" s="14">
        <v>63.61</v>
      </c>
      <c r="BZ111" s="14">
        <v>51.09</v>
      </c>
      <c r="CA111" s="14">
        <v>68.61</v>
      </c>
      <c r="CB111" s="14">
        <v>70.760000000000005</v>
      </c>
      <c r="CC111" s="14">
        <v>77.08</v>
      </c>
      <c r="CD111" s="10"/>
      <c r="CE111" s="10"/>
      <c r="CF111" s="10"/>
      <c r="CG111" s="10"/>
      <c r="CH111" s="9" t="s">
        <v>223</v>
      </c>
      <c r="CI111" s="23" t="s">
        <v>97</v>
      </c>
      <c r="CJ111" s="23" t="s">
        <v>223</v>
      </c>
      <c r="CK111" s="14">
        <v>86.81</v>
      </c>
      <c r="CL111" s="14">
        <v>74.650000000000006</v>
      </c>
      <c r="CM111" s="14">
        <v>80.61</v>
      </c>
      <c r="CN111" s="14">
        <v>90.45</v>
      </c>
      <c r="CO111" s="14">
        <v>88.64</v>
      </c>
      <c r="CP111" s="14">
        <v>74.39</v>
      </c>
      <c r="CQ111" s="14">
        <v>83.52</v>
      </c>
      <c r="CR111" s="14">
        <v>85.78</v>
      </c>
      <c r="CS111" s="14">
        <v>93.94</v>
      </c>
      <c r="CT111" s="10"/>
      <c r="CU111" s="14">
        <v>92.75</v>
      </c>
      <c r="CV111" s="14">
        <v>93.8</v>
      </c>
      <c r="CW111" s="14">
        <v>90.12</v>
      </c>
      <c r="CX111" s="14">
        <v>95.29</v>
      </c>
      <c r="CY111" s="14">
        <v>93.32</v>
      </c>
      <c r="CZ111" s="14">
        <v>92.39</v>
      </c>
      <c r="DA111" s="14">
        <v>97.12</v>
      </c>
      <c r="DB111" s="14">
        <v>102.54</v>
      </c>
      <c r="DC111" s="14">
        <v>102.69</v>
      </c>
      <c r="DD111" s="10"/>
      <c r="DE111" s="14">
        <v>80.44</v>
      </c>
      <c r="DF111" s="14">
        <v>71.12</v>
      </c>
      <c r="DG111" s="14">
        <v>79.66</v>
      </c>
      <c r="DH111" s="14">
        <v>89.72</v>
      </c>
      <c r="DI111" s="14">
        <v>85.25</v>
      </c>
      <c r="DJ111" s="14">
        <v>69.14</v>
      </c>
      <c r="DK111" s="14">
        <v>83.66</v>
      </c>
      <c r="DL111" s="14">
        <v>87.52</v>
      </c>
      <c r="DM111" s="14">
        <v>94.41</v>
      </c>
      <c r="DO111" s="14">
        <v>87.24</v>
      </c>
      <c r="DP111" s="14">
        <v>59.04</v>
      </c>
      <c r="DQ111" s="14">
        <v>72.05</v>
      </c>
      <c r="DR111" s="14">
        <v>86.34</v>
      </c>
      <c r="DS111" s="14">
        <v>87.36</v>
      </c>
      <c r="DT111" s="14">
        <v>61.65</v>
      </c>
      <c r="DU111" s="14">
        <v>69.790000000000006</v>
      </c>
      <c r="DV111" s="14">
        <v>67.290000000000006</v>
      </c>
      <c r="DW111" s="14">
        <v>84.71</v>
      </c>
      <c r="DY111" s="11"/>
      <c r="DZ111" s="11"/>
      <c r="EK111"/>
    </row>
    <row r="112" spans="1:141" x14ac:dyDescent="0.2">
      <c r="A112" s="9" t="s">
        <v>313</v>
      </c>
      <c r="B112" s="23" t="s">
        <v>98</v>
      </c>
      <c r="C112" s="23" t="s">
        <v>224</v>
      </c>
      <c r="D112" s="14">
        <v>70.11</v>
      </c>
      <c r="E112" s="14">
        <v>78.27</v>
      </c>
      <c r="F112" s="14">
        <v>57.27</v>
      </c>
      <c r="G112" s="14">
        <v>53.04</v>
      </c>
      <c r="H112" s="14">
        <v>52.75</v>
      </c>
      <c r="I112" s="14">
        <v>61.76</v>
      </c>
      <c r="J112" s="14">
        <v>66.53</v>
      </c>
      <c r="K112" s="14">
        <v>74.3</v>
      </c>
      <c r="L112" s="14">
        <v>78.11</v>
      </c>
      <c r="M112" s="10"/>
      <c r="N112" s="14">
        <v>31.77</v>
      </c>
      <c r="O112" s="14">
        <v>50.82</v>
      </c>
      <c r="P112" s="14">
        <v>25.63</v>
      </c>
      <c r="Q112" s="14">
        <v>22.62</v>
      </c>
      <c r="R112" s="14">
        <v>12.58</v>
      </c>
      <c r="S112" s="14">
        <v>29.41</v>
      </c>
      <c r="T112" s="14">
        <v>35.29</v>
      </c>
      <c r="U112" s="14">
        <v>41.54</v>
      </c>
      <c r="V112" s="14">
        <v>41.3</v>
      </c>
      <c r="W112" s="10"/>
      <c r="X112" s="14">
        <v>40.590000000000003</v>
      </c>
      <c r="Y112" s="14">
        <v>45.98</v>
      </c>
      <c r="Z112" s="14">
        <v>21.39</v>
      </c>
      <c r="AA112" s="14">
        <v>19.13</v>
      </c>
      <c r="AB112" s="14">
        <v>11.59</v>
      </c>
      <c r="AC112" s="14">
        <v>20.56</v>
      </c>
      <c r="AD112" s="14">
        <v>28.67</v>
      </c>
      <c r="AE112" s="14">
        <v>31.24</v>
      </c>
      <c r="AF112" s="14">
        <v>26.74</v>
      </c>
      <c r="AG112" s="10"/>
      <c r="AH112" s="14">
        <v>22.96</v>
      </c>
      <c r="AI112" s="14">
        <v>55.65</v>
      </c>
      <c r="AJ112" s="14">
        <v>29.87</v>
      </c>
      <c r="AK112" s="14">
        <v>26.12</v>
      </c>
      <c r="AL112" s="14">
        <v>13.56</v>
      </c>
      <c r="AM112" s="14">
        <v>38.26</v>
      </c>
      <c r="AN112" s="14">
        <v>41.91</v>
      </c>
      <c r="AO112" s="14">
        <v>51.84</v>
      </c>
      <c r="AP112" s="14">
        <v>55.86</v>
      </c>
      <c r="AQ112" s="10"/>
      <c r="AR112" s="10"/>
      <c r="AS112" s="10"/>
      <c r="AT112" s="10"/>
      <c r="AU112" s="10"/>
      <c r="AV112" s="10"/>
      <c r="AW112" s="10"/>
      <c r="AX112" s="10"/>
      <c r="AY112" s="9" t="s">
        <v>313</v>
      </c>
      <c r="AZ112" s="23" t="s">
        <v>224</v>
      </c>
      <c r="BA112" s="14">
        <v>88.21</v>
      </c>
      <c r="BB112" s="14">
        <v>91.08</v>
      </c>
      <c r="BC112" s="14">
        <v>71.400000000000006</v>
      </c>
      <c r="BD112" s="14">
        <v>61.98</v>
      </c>
      <c r="BE112" s="14">
        <v>62.81</v>
      </c>
      <c r="BF112" s="14">
        <v>75.13</v>
      </c>
      <c r="BG112" s="14">
        <v>80.97</v>
      </c>
      <c r="BH112" s="14">
        <v>93.78</v>
      </c>
      <c r="BI112" s="14">
        <v>94.51</v>
      </c>
      <c r="BJ112" s="10"/>
      <c r="BK112" s="14">
        <v>102.58</v>
      </c>
      <c r="BL112" s="14">
        <v>104.15</v>
      </c>
      <c r="BM112" s="14">
        <v>87.68</v>
      </c>
      <c r="BN112" s="14">
        <v>71.25</v>
      </c>
      <c r="BO112" s="14">
        <v>73.5</v>
      </c>
      <c r="BP112" s="14">
        <v>89.44</v>
      </c>
      <c r="BQ112" s="14">
        <v>96.09</v>
      </c>
      <c r="BR112" s="14">
        <v>110.41</v>
      </c>
      <c r="BS112" s="14">
        <v>104.99</v>
      </c>
      <c r="BT112" s="10"/>
      <c r="BU112" s="14">
        <v>73.83</v>
      </c>
      <c r="BV112" s="14">
        <v>78.010000000000005</v>
      </c>
      <c r="BW112" s="14">
        <v>55.12</v>
      </c>
      <c r="BX112" s="14">
        <v>52.71</v>
      </c>
      <c r="BY112" s="14">
        <v>52.13</v>
      </c>
      <c r="BZ112" s="14">
        <v>60.83</v>
      </c>
      <c r="CA112" s="14">
        <v>65.86</v>
      </c>
      <c r="CB112" s="14">
        <v>77.14</v>
      </c>
      <c r="CC112" s="14">
        <v>84.03</v>
      </c>
      <c r="CD112" s="10"/>
      <c r="CE112" s="10"/>
      <c r="CF112" s="10"/>
      <c r="CG112" s="10"/>
      <c r="CH112" s="9" t="s">
        <v>313</v>
      </c>
      <c r="CI112" s="23" t="s">
        <v>98</v>
      </c>
      <c r="CJ112" s="23" t="s">
        <v>224</v>
      </c>
      <c r="CK112" s="14">
        <v>90.34</v>
      </c>
      <c r="CL112" s="14">
        <v>92.92</v>
      </c>
      <c r="CM112" s="14">
        <v>74.77</v>
      </c>
      <c r="CN112" s="14">
        <v>74.52</v>
      </c>
      <c r="CO112" s="14">
        <v>82.87</v>
      </c>
      <c r="CP112" s="14">
        <v>80.73</v>
      </c>
      <c r="CQ112" s="14">
        <v>83.32</v>
      </c>
      <c r="CR112" s="14">
        <v>87.59</v>
      </c>
      <c r="CS112" s="14">
        <v>98.51</v>
      </c>
      <c r="CT112" s="10"/>
      <c r="CU112" s="14">
        <v>97.21</v>
      </c>
      <c r="CV112" s="14">
        <v>98.07</v>
      </c>
      <c r="CW112" s="14">
        <v>84.22</v>
      </c>
      <c r="CX112" s="14">
        <v>86.77</v>
      </c>
      <c r="CY112" s="14">
        <v>85.83</v>
      </c>
      <c r="CZ112" s="14">
        <v>92.71</v>
      </c>
      <c r="DA112" s="14">
        <v>87.64</v>
      </c>
      <c r="DB112" s="14">
        <v>89.2</v>
      </c>
      <c r="DC112" s="14">
        <v>96.64</v>
      </c>
      <c r="DD112" s="10"/>
      <c r="DE112" s="14">
        <v>90.75</v>
      </c>
      <c r="DF112" s="14">
        <v>90.85</v>
      </c>
      <c r="DG112" s="14">
        <v>68.66</v>
      </c>
      <c r="DH112" s="14">
        <v>66.23</v>
      </c>
      <c r="DI112" s="14">
        <v>74.17</v>
      </c>
      <c r="DJ112" s="14">
        <v>71.27</v>
      </c>
      <c r="DK112" s="14">
        <v>74.88</v>
      </c>
      <c r="DL112" s="14">
        <v>81.22</v>
      </c>
      <c r="DM112" s="14">
        <v>91.59</v>
      </c>
      <c r="DO112" s="14">
        <v>83.06</v>
      </c>
      <c r="DP112" s="14">
        <v>89.86</v>
      </c>
      <c r="DQ112" s="14">
        <v>71.430000000000007</v>
      </c>
      <c r="DR112" s="14">
        <v>70.55</v>
      </c>
      <c r="DS112" s="14">
        <v>88.61</v>
      </c>
      <c r="DT112" s="14">
        <v>78.22</v>
      </c>
      <c r="DU112" s="14">
        <v>87.44</v>
      </c>
      <c r="DV112" s="14">
        <v>92.36</v>
      </c>
      <c r="DW112" s="14">
        <v>107.29</v>
      </c>
      <c r="DY112" s="11"/>
      <c r="DZ112" s="11"/>
      <c r="EK112"/>
    </row>
    <row r="113" spans="1:141" x14ac:dyDescent="0.2">
      <c r="A113" s="9" t="s">
        <v>225</v>
      </c>
      <c r="B113" s="23" t="s">
        <v>99</v>
      </c>
      <c r="C113" s="23" t="s">
        <v>225</v>
      </c>
      <c r="D113" s="14">
        <v>57.66</v>
      </c>
      <c r="E113" s="14">
        <v>48.62</v>
      </c>
      <c r="F113" s="14">
        <v>56.38</v>
      </c>
      <c r="G113" s="14">
        <v>52.34</v>
      </c>
      <c r="H113" s="14">
        <v>50.13</v>
      </c>
      <c r="I113" s="14">
        <v>43.03</v>
      </c>
      <c r="J113" s="14">
        <v>44.81</v>
      </c>
      <c r="K113" s="14">
        <v>48.33</v>
      </c>
      <c r="L113" s="14">
        <v>47.78</v>
      </c>
      <c r="M113" s="10"/>
      <c r="N113" s="14">
        <v>44.27</v>
      </c>
      <c r="O113" s="14">
        <v>29.88</v>
      </c>
      <c r="P113" s="14">
        <v>35.090000000000003</v>
      </c>
      <c r="Q113" s="14">
        <v>40.82</v>
      </c>
      <c r="R113" s="14">
        <v>34.200000000000003</v>
      </c>
      <c r="S113" s="14">
        <v>21.6</v>
      </c>
      <c r="T113" s="14">
        <v>24.76</v>
      </c>
      <c r="U113" s="14">
        <v>20.49</v>
      </c>
      <c r="V113" s="14">
        <v>18.95</v>
      </c>
      <c r="W113" s="10"/>
      <c r="X113" s="14">
        <v>49.03</v>
      </c>
      <c r="Y113" s="14">
        <v>40.549999999999997</v>
      </c>
      <c r="Z113" s="14">
        <v>31.82</v>
      </c>
      <c r="AA113" s="14">
        <v>39.700000000000003</v>
      </c>
      <c r="AB113" s="14">
        <v>20.89</v>
      </c>
      <c r="AC113" s="14">
        <v>21.63</v>
      </c>
      <c r="AD113" s="14">
        <v>27.88</v>
      </c>
      <c r="AE113" s="14">
        <v>27.19</v>
      </c>
      <c r="AF113" s="14">
        <v>24.15</v>
      </c>
      <c r="AG113" s="10"/>
      <c r="AH113" s="14">
        <v>39.51</v>
      </c>
      <c r="AI113" s="14">
        <v>19.21</v>
      </c>
      <c r="AJ113" s="14">
        <v>38.35</v>
      </c>
      <c r="AK113" s="14">
        <v>41.93</v>
      </c>
      <c r="AL113" s="14">
        <v>47.51</v>
      </c>
      <c r="AM113" s="14">
        <v>21.57</v>
      </c>
      <c r="AN113" s="14">
        <v>21.64</v>
      </c>
      <c r="AO113" s="14">
        <v>13.8</v>
      </c>
      <c r="AP113" s="14">
        <v>13.75</v>
      </c>
      <c r="AQ113" s="10"/>
      <c r="AR113" s="10"/>
      <c r="AS113" s="10"/>
      <c r="AT113" s="10"/>
      <c r="AU113" s="10"/>
      <c r="AV113" s="10"/>
      <c r="AW113" s="10"/>
      <c r="AX113" s="10"/>
      <c r="AY113" s="9" t="s">
        <v>225</v>
      </c>
      <c r="AZ113" s="23" t="s">
        <v>225</v>
      </c>
      <c r="BA113" s="14">
        <v>55.84</v>
      </c>
      <c r="BB113" s="14">
        <v>51.39</v>
      </c>
      <c r="BC113" s="14">
        <v>63.61</v>
      </c>
      <c r="BD113" s="14">
        <v>49.71</v>
      </c>
      <c r="BE113" s="14">
        <v>46.62</v>
      </c>
      <c r="BF113" s="14">
        <v>45.58</v>
      </c>
      <c r="BG113" s="14">
        <v>47.42</v>
      </c>
      <c r="BH113" s="14">
        <v>61.67</v>
      </c>
      <c r="BI113" s="14">
        <v>57.22</v>
      </c>
      <c r="BJ113" s="10"/>
      <c r="BK113" s="14">
        <v>82.43</v>
      </c>
      <c r="BL113" s="14">
        <v>71.25</v>
      </c>
      <c r="BM113" s="14">
        <v>84.28</v>
      </c>
      <c r="BN113" s="14">
        <v>66.42</v>
      </c>
      <c r="BO113" s="14">
        <v>67.459999999999994</v>
      </c>
      <c r="BP113" s="14">
        <v>67.510000000000005</v>
      </c>
      <c r="BQ113" s="14">
        <v>69.38</v>
      </c>
      <c r="BR113" s="14">
        <v>67.5</v>
      </c>
      <c r="BS113" s="14">
        <v>57.04</v>
      </c>
      <c r="BT113" s="10"/>
      <c r="BU113" s="14">
        <v>29.25</v>
      </c>
      <c r="BV113" s="14">
        <v>31.54</v>
      </c>
      <c r="BW113" s="14">
        <v>42.94</v>
      </c>
      <c r="BX113" s="14">
        <v>33</v>
      </c>
      <c r="BY113" s="14">
        <v>25.78</v>
      </c>
      <c r="BZ113" s="14">
        <v>23.64</v>
      </c>
      <c r="CA113" s="14">
        <v>25.46</v>
      </c>
      <c r="CB113" s="14">
        <v>55.83</v>
      </c>
      <c r="CC113" s="14">
        <v>57.4</v>
      </c>
      <c r="CD113" s="10"/>
      <c r="CE113" s="10"/>
      <c r="CF113" s="10"/>
      <c r="CG113" s="10"/>
      <c r="CH113" s="9" t="s">
        <v>225</v>
      </c>
      <c r="CI113" s="23" t="s">
        <v>99</v>
      </c>
      <c r="CJ113" s="23" t="s">
        <v>225</v>
      </c>
      <c r="CK113" s="14">
        <v>72.86</v>
      </c>
      <c r="CL113" s="14">
        <v>64.58</v>
      </c>
      <c r="CM113" s="14">
        <v>70.459999999999994</v>
      </c>
      <c r="CN113" s="14">
        <v>66.489999999999995</v>
      </c>
      <c r="CO113" s="14">
        <v>69.58</v>
      </c>
      <c r="CP113" s="14">
        <v>61.9</v>
      </c>
      <c r="CQ113" s="14">
        <v>62.24</v>
      </c>
      <c r="CR113" s="14">
        <v>62.83</v>
      </c>
      <c r="CS113" s="14">
        <v>67.17</v>
      </c>
      <c r="CT113" s="10"/>
      <c r="CU113" s="14">
        <v>80.52</v>
      </c>
      <c r="CV113" s="14">
        <v>85.41</v>
      </c>
      <c r="CW113" s="14">
        <v>85.77</v>
      </c>
      <c r="CX113" s="14">
        <v>84.76</v>
      </c>
      <c r="CY113" s="14">
        <v>79.81</v>
      </c>
      <c r="CZ113" s="14">
        <v>74.739999999999995</v>
      </c>
      <c r="DA113" s="14">
        <v>74.83</v>
      </c>
      <c r="DB113" s="14">
        <v>74.37</v>
      </c>
      <c r="DC113" s="14">
        <v>80.459999999999994</v>
      </c>
      <c r="DD113" s="10"/>
      <c r="DE113" s="14">
        <v>81.16</v>
      </c>
      <c r="DF113" s="14">
        <v>62.87</v>
      </c>
      <c r="DG113" s="14">
        <v>73.2</v>
      </c>
      <c r="DH113" s="14">
        <v>68.739999999999995</v>
      </c>
      <c r="DI113" s="14">
        <v>63.85</v>
      </c>
      <c r="DJ113" s="14">
        <v>60.25</v>
      </c>
      <c r="DK113" s="14">
        <v>61.09</v>
      </c>
      <c r="DL113" s="14">
        <v>62.34</v>
      </c>
      <c r="DM113" s="14">
        <v>62.46</v>
      </c>
      <c r="DO113" s="14">
        <v>56.9</v>
      </c>
      <c r="DP113" s="14">
        <v>45.46</v>
      </c>
      <c r="DQ113" s="14">
        <v>52.41</v>
      </c>
      <c r="DR113" s="14">
        <v>45.98</v>
      </c>
      <c r="DS113" s="14">
        <v>65.08</v>
      </c>
      <c r="DT113" s="14">
        <v>50.71</v>
      </c>
      <c r="DU113" s="14">
        <v>50.8</v>
      </c>
      <c r="DV113" s="14">
        <v>51.79</v>
      </c>
      <c r="DW113" s="14">
        <v>58.58</v>
      </c>
      <c r="DY113" s="11"/>
      <c r="DZ113" s="11"/>
      <c r="EK113"/>
    </row>
    <row r="114" spans="1:141" x14ac:dyDescent="0.2">
      <c r="A114" s="9" t="s">
        <v>314</v>
      </c>
      <c r="B114" s="23" t="s">
        <v>100</v>
      </c>
      <c r="C114" s="23" t="s">
        <v>226</v>
      </c>
      <c r="D114" s="14">
        <v>68.56</v>
      </c>
      <c r="E114" s="14">
        <v>58.58</v>
      </c>
      <c r="F114" s="14">
        <v>54.54</v>
      </c>
      <c r="G114" s="14">
        <v>55.31</v>
      </c>
      <c r="H114" s="14">
        <v>43.42</v>
      </c>
      <c r="I114" s="14">
        <v>58.24</v>
      </c>
      <c r="J114" s="14">
        <v>51.75</v>
      </c>
      <c r="K114" s="14">
        <v>50.53</v>
      </c>
      <c r="L114" s="14">
        <v>44.44</v>
      </c>
      <c r="M114" s="10"/>
      <c r="N114" s="14">
        <v>40.6</v>
      </c>
      <c r="O114" s="14">
        <v>31.33</v>
      </c>
      <c r="P114" s="14">
        <v>28.36</v>
      </c>
      <c r="Q114" s="14">
        <v>42.91</v>
      </c>
      <c r="R114" s="14">
        <v>22.75</v>
      </c>
      <c r="S114" s="14">
        <v>29.42</v>
      </c>
      <c r="T114" s="14">
        <v>22.82</v>
      </c>
      <c r="U114" s="14">
        <v>21.43</v>
      </c>
      <c r="V114" s="14">
        <v>11.78</v>
      </c>
      <c r="W114" s="10"/>
      <c r="X114" s="14">
        <v>48.65</v>
      </c>
      <c r="Y114" s="14">
        <v>16.649999999999999</v>
      </c>
      <c r="Z114" s="14">
        <v>22.63</v>
      </c>
      <c r="AA114" s="14">
        <v>22.32</v>
      </c>
      <c r="AB114" s="14">
        <v>17.89</v>
      </c>
      <c r="AC114" s="14">
        <v>25.15</v>
      </c>
      <c r="AD114" s="14">
        <v>18.420000000000002</v>
      </c>
      <c r="AE114" s="14">
        <v>13.43</v>
      </c>
      <c r="AF114" s="14">
        <v>7.85</v>
      </c>
      <c r="AG114" s="10"/>
      <c r="AH114" s="14">
        <v>32.54</v>
      </c>
      <c r="AI114" s="14">
        <v>46.02</v>
      </c>
      <c r="AJ114" s="14">
        <v>34.090000000000003</v>
      </c>
      <c r="AK114" s="14">
        <v>63.5</v>
      </c>
      <c r="AL114" s="14">
        <v>27.61</v>
      </c>
      <c r="AM114" s="14">
        <v>33.69</v>
      </c>
      <c r="AN114" s="14">
        <v>27.23</v>
      </c>
      <c r="AO114" s="14">
        <v>29.44</v>
      </c>
      <c r="AP114" s="14">
        <v>15.72</v>
      </c>
      <c r="AQ114" s="10"/>
      <c r="AR114" s="10"/>
      <c r="AS114" s="10"/>
      <c r="AT114" s="10"/>
      <c r="AU114" s="10"/>
      <c r="AV114" s="10"/>
      <c r="AW114" s="10"/>
      <c r="AX114" s="10"/>
      <c r="AY114" s="9" t="s">
        <v>314</v>
      </c>
      <c r="AZ114" s="23" t="s">
        <v>226</v>
      </c>
      <c r="BA114" s="14">
        <v>84.08</v>
      </c>
      <c r="BB114" s="14">
        <v>58.58</v>
      </c>
      <c r="BC114" s="14">
        <v>59.28</v>
      </c>
      <c r="BD114" s="14">
        <v>51.26</v>
      </c>
      <c r="BE114" s="14">
        <v>44.88</v>
      </c>
      <c r="BF114" s="14">
        <v>60.93</v>
      </c>
      <c r="BG114" s="14">
        <v>61.18</v>
      </c>
      <c r="BH114" s="14">
        <v>63.31</v>
      </c>
      <c r="BI114" s="14">
        <v>60.33</v>
      </c>
      <c r="BJ114" s="10"/>
      <c r="BK114" s="14">
        <v>122.37</v>
      </c>
      <c r="BL114" s="14">
        <v>77.760000000000005</v>
      </c>
      <c r="BM114" s="14">
        <v>82.87</v>
      </c>
      <c r="BN114" s="14">
        <v>63.91</v>
      </c>
      <c r="BO114" s="14">
        <v>61.11</v>
      </c>
      <c r="BP114" s="14">
        <v>79.349999999999994</v>
      </c>
      <c r="BQ114" s="14">
        <v>82.01</v>
      </c>
      <c r="BR114" s="14">
        <v>84.03</v>
      </c>
      <c r="BS114" s="14">
        <v>80.45</v>
      </c>
      <c r="BT114" s="10"/>
      <c r="BU114" s="14">
        <v>45.78</v>
      </c>
      <c r="BV114" s="14">
        <v>39.4</v>
      </c>
      <c r="BW114" s="14">
        <v>35.700000000000003</v>
      </c>
      <c r="BX114" s="14">
        <v>38.61</v>
      </c>
      <c r="BY114" s="14">
        <v>28.65</v>
      </c>
      <c r="BZ114" s="14">
        <v>42.52</v>
      </c>
      <c r="CA114" s="14">
        <v>40.36</v>
      </c>
      <c r="CB114" s="14">
        <v>42.59</v>
      </c>
      <c r="CC114" s="14">
        <v>40.21</v>
      </c>
      <c r="CD114" s="10"/>
      <c r="CE114" s="10"/>
      <c r="CF114" s="10"/>
      <c r="CG114" s="10"/>
      <c r="CH114" s="9" t="s">
        <v>314</v>
      </c>
      <c r="CI114" s="23" t="s">
        <v>100</v>
      </c>
      <c r="CJ114" s="23" t="s">
        <v>226</v>
      </c>
      <c r="CK114" s="14">
        <v>81.02</v>
      </c>
      <c r="CL114" s="14">
        <v>85.83</v>
      </c>
      <c r="CM114" s="14">
        <v>75.989999999999995</v>
      </c>
      <c r="CN114" s="14">
        <v>71.75</v>
      </c>
      <c r="CO114" s="14">
        <v>62.62</v>
      </c>
      <c r="CP114" s="14">
        <v>84.37</v>
      </c>
      <c r="CQ114" s="14">
        <v>71.25</v>
      </c>
      <c r="CR114" s="14">
        <v>66.86</v>
      </c>
      <c r="CS114" s="14">
        <v>61.21</v>
      </c>
      <c r="CT114" s="10"/>
      <c r="CU114" s="14">
        <v>96.13</v>
      </c>
      <c r="CV114" s="14">
        <v>84.79</v>
      </c>
      <c r="CW114" s="14">
        <v>92.06</v>
      </c>
      <c r="CX114" s="14">
        <v>86.82</v>
      </c>
      <c r="CY114" s="14">
        <v>87.8</v>
      </c>
      <c r="CZ114" s="14">
        <v>88.06</v>
      </c>
      <c r="DA114" s="14">
        <v>84.17</v>
      </c>
      <c r="DB114" s="14">
        <v>80.540000000000006</v>
      </c>
      <c r="DC114" s="14">
        <v>79.89</v>
      </c>
      <c r="DD114" s="10"/>
      <c r="DE114" s="14">
        <v>76.650000000000006</v>
      </c>
      <c r="DF114" s="14">
        <v>81.599999999999994</v>
      </c>
      <c r="DG114" s="14">
        <v>73.349999999999994</v>
      </c>
      <c r="DH114" s="14">
        <v>67.77</v>
      </c>
      <c r="DI114" s="14">
        <v>55.46</v>
      </c>
      <c r="DJ114" s="14">
        <v>74.61</v>
      </c>
      <c r="DK114" s="14">
        <v>62.32</v>
      </c>
      <c r="DL114" s="14">
        <v>57.22</v>
      </c>
      <c r="DM114" s="14">
        <v>53.39</v>
      </c>
      <c r="DO114" s="14">
        <v>70.290000000000006</v>
      </c>
      <c r="DP114" s="14">
        <v>91.11</v>
      </c>
      <c r="DQ114" s="14">
        <v>62.57</v>
      </c>
      <c r="DR114" s="14">
        <v>60.67</v>
      </c>
      <c r="DS114" s="14">
        <v>44.61</v>
      </c>
      <c r="DT114" s="14">
        <v>90.44</v>
      </c>
      <c r="DU114" s="14">
        <v>67.27</v>
      </c>
      <c r="DV114" s="14">
        <v>62.81</v>
      </c>
      <c r="DW114" s="14">
        <v>50.35</v>
      </c>
      <c r="DY114" s="11"/>
      <c r="DZ114" s="11"/>
      <c r="EK114"/>
    </row>
    <row r="115" spans="1:141" x14ac:dyDescent="0.2">
      <c r="A115" s="9" t="s">
        <v>315</v>
      </c>
      <c r="B115" s="23" t="s">
        <v>101</v>
      </c>
      <c r="C115" s="23" t="s">
        <v>227</v>
      </c>
      <c r="D115" s="14">
        <v>84.7</v>
      </c>
      <c r="E115" s="14">
        <v>60.04</v>
      </c>
      <c r="F115" s="14">
        <v>63.45</v>
      </c>
      <c r="G115" s="14">
        <v>75.34</v>
      </c>
      <c r="H115" s="14">
        <v>56.83</v>
      </c>
      <c r="I115" s="14">
        <v>63.96</v>
      </c>
      <c r="J115" s="14">
        <v>70.099999999999994</v>
      </c>
      <c r="K115" s="14">
        <v>80.69</v>
      </c>
      <c r="L115" s="14">
        <v>78.5</v>
      </c>
      <c r="M115" s="10"/>
      <c r="N115" s="14">
        <v>70.39</v>
      </c>
      <c r="O115" s="14">
        <v>44.96</v>
      </c>
      <c r="P115" s="14">
        <v>36.74</v>
      </c>
      <c r="Q115" s="14">
        <v>72.23</v>
      </c>
      <c r="R115" s="14">
        <v>44.88</v>
      </c>
      <c r="S115" s="14">
        <v>53.36</v>
      </c>
      <c r="T115" s="14">
        <v>44.43</v>
      </c>
      <c r="U115" s="14">
        <v>50.5</v>
      </c>
      <c r="V115" s="14">
        <v>40.14</v>
      </c>
      <c r="W115" s="10"/>
      <c r="X115" s="14">
        <v>87.39</v>
      </c>
      <c r="Y115" s="14">
        <v>54.74</v>
      </c>
      <c r="Z115" s="14">
        <v>48.93</v>
      </c>
      <c r="AA115" s="14">
        <v>51.19</v>
      </c>
      <c r="AB115" s="14">
        <v>30.94</v>
      </c>
      <c r="AC115" s="14">
        <v>46.2</v>
      </c>
      <c r="AD115" s="14">
        <v>51.17</v>
      </c>
      <c r="AE115" s="14">
        <v>51.81</v>
      </c>
      <c r="AF115" s="14">
        <v>40.75</v>
      </c>
      <c r="AG115" s="10"/>
      <c r="AH115" s="14">
        <v>53.38</v>
      </c>
      <c r="AI115" s="14">
        <v>35.19</v>
      </c>
      <c r="AJ115" s="14">
        <v>24.55</v>
      </c>
      <c r="AK115" s="14">
        <v>93.27</v>
      </c>
      <c r="AL115" s="14">
        <v>58.81</v>
      </c>
      <c r="AM115" s="14">
        <v>60.53</v>
      </c>
      <c r="AN115" s="14">
        <v>37.68</v>
      </c>
      <c r="AO115" s="14">
        <v>49.19</v>
      </c>
      <c r="AP115" s="14">
        <v>39.520000000000003</v>
      </c>
      <c r="AQ115" s="10"/>
      <c r="AR115" s="10"/>
      <c r="AS115" s="10"/>
      <c r="AT115" s="10"/>
      <c r="AU115" s="10"/>
      <c r="AV115" s="10"/>
      <c r="AW115" s="10"/>
      <c r="AX115" s="10"/>
      <c r="AY115" s="9" t="s">
        <v>315</v>
      </c>
      <c r="AZ115" s="23" t="s">
        <v>227</v>
      </c>
      <c r="BA115" s="14">
        <v>98.55</v>
      </c>
      <c r="BB115" s="14">
        <v>64.72</v>
      </c>
      <c r="BC115" s="14">
        <v>75.81</v>
      </c>
      <c r="BD115" s="14">
        <v>81.97</v>
      </c>
      <c r="BE115" s="14">
        <v>63.21</v>
      </c>
      <c r="BF115" s="14">
        <v>74.14</v>
      </c>
      <c r="BG115" s="14">
        <v>98.39</v>
      </c>
      <c r="BH115" s="14">
        <v>122.72</v>
      </c>
      <c r="BI115" s="14">
        <v>117.15</v>
      </c>
      <c r="BJ115" s="10"/>
      <c r="BK115" s="14">
        <v>130.03</v>
      </c>
      <c r="BL115" s="14">
        <v>88.64</v>
      </c>
      <c r="BM115" s="14">
        <v>84.04</v>
      </c>
      <c r="BN115" s="14">
        <v>110.78</v>
      </c>
      <c r="BO115" s="14">
        <v>82.26</v>
      </c>
      <c r="BP115" s="14">
        <v>73.41</v>
      </c>
      <c r="BQ115" s="14">
        <v>100.42</v>
      </c>
      <c r="BR115" s="14">
        <v>140.59</v>
      </c>
      <c r="BS115" s="14">
        <v>136.69</v>
      </c>
      <c r="BT115" s="10"/>
      <c r="BU115" s="14">
        <v>67.069999999999993</v>
      </c>
      <c r="BV115" s="14">
        <v>40.799999999999997</v>
      </c>
      <c r="BW115" s="14">
        <v>67.58</v>
      </c>
      <c r="BX115" s="14">
        <v>53.16</v>
      </c>
      <c r="BY115" s="14">
        <v>44.16</v>
      </c>
      <c r="BZ115" s="14">
        <v>74.86</v>
      </c>
      <c r="CA115" s="14">
        <v>96.36</v>
      </c>
      <c r="CB115" s="14">
        <v>104.85</v>
      </c>
      <c r="CC115" s="14">
        <v>97.61</v>
      </c>
      <c r="CD115" s="10"/>
      <c r="CE115" s="10"/>
      <c r="CF115" s="10"/>
      <c r="CG115" s="10"/>
      <c r="CH115" s="9" t="s">
        <v>315</v>
      </c>
      <c r="CI115" s="23" t="s">
        <v>101</v>
      </c>
      <c r="CJ115" s="23" t="s">
        <v>227</v>
      </c>
      <c r="CK115" s="14">
        <v>85.16</v>
      </c>
      <c r="CL115" s="14">
        <v>70.44</v>
      </c>
      <c r="CM115" s="14">
        <v>77.790000000000006</v>
      </c>
      <c r="CN115" s="14">
        <v>71.819999999999993</v>
      </c>
      <c r="CO115" s="14">
        <v>62.39</v>
      </c>
      <c r="CP115" s="14">
        <v>64.37</v>
      </c>
      <c r="CQ115" s="14">
        <v>67.48</v>
      </c>
      <c r="CR115" s="14">
        <v>68.84</v>
      </c>
      <c r="CS115" s="14">
        <v>78.2</v>
      </c>
      <c r="CT115" s="10"/>
      <c r="CU115" s="14">
        <v>88.21</v>
      </c>
      <c r="CV115" s="14">
        <v>87.37</v>
      </c>
      <c r="CW115" s="14">
        <v>91.56</v>
      </c>
      <c r="CX115" s="14">
        <v>89.34</v>
      </c>
      <c r="CY115" s="14">
        <v>77.5</v>
      </c>
      <c r="CZ115" s="14">
        <v>86.49</v>
      </c>
      <c r="DA115" s="14">
        <v>87.45</v>
      </c>
      <c r="DB115" s="14">
        <v>93.65</v>
      </c>
      <c r="DC115" s="14">
        <v>91.04</v>
      </c>
      <c r="DD115" s="10"/>
      <c r="DE115" s="14">
        <v>73.3</v>
      </c>
      <c r="DF115" s="14">
        <v>65.5</v>
      </c>
      <c r="DG115" s="14">
        <v>65.709999999999994</v>
      </c>
      <c r="DH115" s="14">
        <v>71.52</v>
      </c>
      <c r="DI115" s="14">
        <v>58.99</v>
      </c>
      <c r="DJ115" s="14">
        <v>50.98</v>
      </c>
      <c r="DK115" s="14">
        <v>52.58</v>
      </c>
      <c r="DL115" s="14">
        <v>54.88</v>
      </c>
      <c r="DM115" s="14">
        <v>71.260000000000005</v>
      </c>
      <c r="DO115" s="14">
        <v>93.98</v>
      </c>
      <c r="DP115" s="14">
        <v>58.47</v>
      </c>
      <c r="DQ115" s="14">
        <v>76.099999999999994</v>
      </c>
      <c r="DR115" s="14">
        <v>54.6</v>
      </c>
      <c r="DS115" s="14">
        <v>50.69</v>
      </c>
      <c r="DT115" s="14">
        <v>55.64</v>
      </c>
      <c r="DU115" s="14">
        <v>62.41</v>
      </c>
      <c r="DV115" s="14">
        <v>57.99</v>
      </c>
      <c r="DW115" s="14">
        <v>72.290000000000006</v>
      </c>
      <c r="DY115" s="11"/>
      <c r="DZ115" s="11"/>
      <c r="EK115"/>
    </row>
    <row r="116" spans="1:141" x14ac:dyDescent="0.2">
      <c r="A116" s="9" t="s">
        <v>235</v>
      </c>
      <c r="B116" s="23" t="s">
        <v>102</v>
      </c>
      <c r="C116" s="23" t="s">
        <v>228</v>
      </c>
      <c r="D116" s="14">
        <v>53.01</v>
      </c>
      <c r="E116" s="14">
        <v>58.63</v>
      </c>
      <c r="F116" s="14">
        <v>73.67</v>
      </c>
      <c r="G116" s="14">
        <v>54.44</v>
      </c>
      <c r="H116" s="14">
        <v>58.43</v>
      </c>
      <c r="I116" s="14">
        <v>57.32</v>
      </c>
      <c r="J116" s="14">
        <v>53.07</v>
      </c>
      <c r="K116" s="14">
        <v>51.62</v>
      </c>
      <c r="L116" s="14">
        <v>52.29</v>
      </c>
      <c r="M116" s="10"/>
      <c r="N116" s="14">
        <v>34.15</v>
      </c>
      <c r="O116" s="14">
        <v>48.67</v>
      </c>
      <c r="P116" s="14">
        <v>63.15</v>
      </c>
      <c r="Q116" s="14">
        <v>44.64</v>
      </c>
      <c r="R116" s="14">
        <v>41.45</v>
      </c>
      <c r="S116" s="14">
        <v>36.4</v>
      </c>
      <c r="T116" s="14">
        <v>27.22</v>
      </c>
      <c r="U116" s="14">
        <v>26.35</v>
      </c>
      <c r="V116" s="14">
        <v>23.95</v>
      </c>
      <c r="W116" s="10"/>
      <c r="X116" s="14">
        <v>35.25</v>
      </c>
      <c r="Y116" s="14">
        <v>43.81</v>
      </c>
      <c r="Z116" s="14">
        <v>49.54</v>
      </c>
      <c r="AA116" s="14">
        <v>60.92</v>
      </c>
      <c r="AB116" s="14">
        <v>37.200000000000003</v>
      </c>
      <c r="AC116" s="14">
        <v>39.75</v>
      </c>
      <c r="AD116" s="14">
        <v>36.54</v>
      </c>
      <c r="AE116" s="14">
        <v>33.619999999999997</v>
      </c>
      <c r="AF116" s="14">
        <v>26.95</v>
      </c>
      <c r="AG116" s="10"/>
      <c r="AH116" s="14">
        <v>33.049999999999997</v>
      </c>
      <c r="AI116" s="14">
        <v>53.53</v>
      </c>
      <c r="AJ116" s="14">
        <v>76.760000000000005</v>
      </c>
      <c r="AK116" s="14">
        <v>28.36</v>
      </c>
      <c r="AL116" s="14">
        <v>45.7</v>
      </c>
      <c r="AM116" s="14">
        <v>33.04</v>
      </c>
      <c r="AN116" s="14">
        <v>17.899999999999999</v>
      </c>
      <c r="AO116" s="14">
        <v>19.079999999999998</v>
      </c>
      <c r="AP116" s="14">
        <v>20.94</v>
      </c>
      <c r="AQ116" s="10"/>
      <c r="AR116" s="10"/>
      <c r="AS116" s="10"/>
      <c r="AT116" s="10"/>
      <c r="AU116" s="10"/>
      <c r="AV116" s="10"/>
      <c r="AW116" s="10"/>
      <c r="AX116" s="10"/>
      <c r="AY116" s="9" t="s">
        <v>235</v>
      </c>
      <c r="AZ116" s="23" t="s">
        <v>228</v>
      </c>
      <c r="BA116" s="14">
        <v>53.35</v>
      </c>
      <c r="BB116" s="14">
        <v>51.08</v>
      </c>
      <c r="BC116" s="14">
        <v>71.69</v>
      </c>
      <c r="BD116" s="14">
        <v>50.8</v>
      </c>
      <c r="BE116" s="14">
        <v>56.67</v>
      </c>
      <c r="BF116" s="14">
        <v>60.76</v>
      </c>
      <c r="BG116" s="14">
        <v>63.63</v>
      </c>
      <c r="BH116" s="14">
        <v>57.49</v>
      </c>
      <c r="BI116" s="14">
        <v>59.93</v>
      </c>
      <c r="BJ116" s="10"/>
      <c r="BK116" s="14">
        <v>72.59</v>
      </c>
      <c r="BL116" s="14">
        <v>67</v>
      </c>
      <c r="BM116" s="14">
        <v>90.47</v>
      </c>
      <c r="BN116" s="14">
        <v>64.19</v>
      </c>
      <c r="BO116" s="14">
        <v>80.73</v>
      </c>
      <c r="BP116" s="14">
        <v>74.400000000000006</v>
      </c>
      <c r="BQ116" s="14">
        <v>79.69</v>
      </c>
      <c r="BR116" s="14">
        <v>67.150000000000006</v>
      </c>
      <c r="BS116" s="14">
        <v>64.989999999999995</v>
      </c>
      <c r="BT116" s="10"/>
      <c r="BU116" s="14">
        <v>34.11</v>
      </c>
      <c r="BV116" s="14">
        <v>35.159999999999997</v>
      </c>
      <c r="BW116" s="14">
        <v>52.91</v>
      </c>
      <c r="BX116" s="14">
        <v>37.409999999999997</v>
      </c>
      <c r="BY116" s="14">
        <v>32.61</v>
      </c>
      <c r="BZ116" s="14">
        <v>47.11</v>
      </c>
      <c r="CA116" s="14">
        <v>47.57</v>
      </c>
      <c r="CB116" s="14">
        <v>47.83</v>
      </c>
      <c r="CC116" s="14">
        <v>54.86</v>
      </c>
      <c r="CD116" s="10"/>
      <c r="CE116" s="10"/>
      <c r="CF116" s="10"/>
      <c r="CG116" s="10"/>
      <c r="CH116" s="9" t="s">
        <v>235</v>
      </c>
      <c r="CI116" s="23" t="s">
        <v>102</v>
      </c>
      <c r="CJ116" s="23" t="s">
        <v>228</v>
      </c>
      <c r="CK116" s="14">
        <v>71.510000000000005</v>
      </c>
      <c r="CL116" s="14">
        <v>76.150000000000006</v>
      </c>
      <c r="CM116" s="14">
        <v>86.16</v>
      </c>
      <c r="CN116" s="14">
        <v>67.900000000000006</v>
      </c>
      <c r="CO116" s="14">
        <v>77.17</v>
      </c>
      <c r="CP116" s="14">
        <v>74.790000000000006</v>
      </c>
      <c r="CQ116" s="14">
        <v>68.349999999999994</v>
      </c>
      <c r="CR116" s="14">
        <v>71.040000000000006</v>
      </c>
      <c r="CS116" s="14">
        <v>72.989999999999995</v>
      </c>
      <c r="CT116" s="10"/>
      <c r="CU116" s="14">
        <v>96.01</v>
      </c>
      <c r="CV116" s="14">
        <v>87.8</v>
      </c>
      <c r="CW116" s="14">
        <v>97.43</v>
      </c>
      <c r="CX116" s="14">
        <v>93.49</v>
      </c>
      <c r="CY116" s="14">
        <v>97.43</v>
      </c>
      <c r="CZ116" s="14">
        <v>94.07</v>
      </c>
      <c r="DA116" s="14">
        <v>92.72</v>
      </c>
      <c r="DB116" s="14">
        <v>94.18</v>
      </c>
      <c r="DC116" s="14">
        <v>89.54</v>
      </c>
      <c r="DD116" s="10"/>
      <c r="DE116" s="14">
        <v>70.38</v>
      </c>
      <c r="DF116" s="14">
        <v>78.97</v>
      </c>
      <c r="DG116" s="14">
        <v>82.52</v>
      </c>
      <c r="DH116" s="14">
        <v>61.65</v>
      </c>
      <c r="DI116" s="14">
        <v>75.09</v>
      </c>
      <c r="DJ116" s="14">
        <v>69.11</v>
      </c>
      <c r="DK116" s="14">
        <v>63.89</v>
      </c>
      <c r="DL116" s="14">
        <v>65.11</v>
      </c>
      <c r="DM116" s="14">
        <v>70.510000000000005</v>
      </c>
      <c r="DO116" s="14">
        <v>48.15</v>
      </c>
      <c r="DP116" s="14">
        <v>61.67</v>
      </c>
      <c r="DQ116" s="14">
        <v>78.53</v>
      </c>
      <c r="DR116" s="14">
        <v>48.55</v>
      </c>
      <c r="DS116" s="14">
        <v>59</v>
      </c>
      <c r="DT116" s="14">
        <v>61.2</v>
      </c>
      <c r="DU116" s="14">
        <v>48.44</v>
      </c>
      <c r="DV116" s="14">
        <v>53.83</v>
      </c>
      <c r="DW116" s="14">
        <v>58.9</v>
      </c>
      <c r="DY116" s="11"/>
      <c r="DZ116" s="11"/>
      <c r="EK116"/>
    </row>
    <row r="117" spans="1:141" x14ac:dyDescent="0.2">
      <c r="A117" s="9" t="s">
        <v>316</v>
      </c>
      <c r="B117" s="23" t="s">
        <v>103</v>
      </c>
      <c r="C117" s="23" t="s">
        <v>229</v>
      </c>
      <c r="D117" s="14">
        <v>72.150000000000006</v>
      </c>
      <c r="E117" s="14">
        <v>58.27</v>
      </c>
      <c r="F117" s="14">
        <v>59.98</v>
      </c>
      <c r="G117" s="14">
        <v>63.32</v>
      </c>
      <c r="H117" s="14">
        <v>63.34</v>
      </c>
      <c r="I117" s="14">
        <v>53.34</v>
      </c>
      <c r="J117" s="14">
        <v>58.76</v>
      </c>
      <c r="K117" s="14">
        <v>65.790000000000006</v>
      </c>
      <c r="L117" s="14">
        <v>71.87</v>
      </c>
      <c r="M117" s="10"/>
      <c r="N117" s="14">
        <v>47.94</v>
      </c>
      <c r="O117" s="14">
        <v>34.75</v>
      </c>
      <c r="P117" s="14">
        <v>35.18</v>
      </c>
      <c r="Q117" s="14">
        <v>50.66</v>
      </c>
      <c r="R117" s="14">
        <v>35.42</v>
      </c>
      <c r="S117" s="14">
        <v>26.16</v>
      </c>
      <c r="T117" s="14">
        <v>34.11</v>
      </c>
      <c r="U117" s="14">
        <v>40.24</v>
      </c>
      <c r="V117" s="14">
        <v>46.63</v>
      </c>
      <c r="W117" s="10"/>
      <c r="X117" s="14">
        <v>49.22</v>
      </c>
      <c r="Y117" s="14">
        <v>34.44</v>
      </c>
      <c r="Z117" s="14">
        <v>38.57</v>
      </c>
      <c r="AA117" s="14">
        <v>42.82</v>
      </c>
      <c r="AB117" s="14">
        <v>36.08</v>
      </c>
      <c r="AC117" s="14">
        <v>27.19</v>
      </c>
      <c r="AD117" s="14">
        <v>26.37</v>
      </c>
      <c r="AE117" s="14">
        <v>33.19</v>
      </c>
      <c r="AF117" s="14">
        <v>42.23</v>
      </c>
      <c r="AG117" s="10"/>
      <c r="AH117" s="14">
        <v>46.66</v>
      </c>
      <c r="AI117" s="14">
        <v>35.06</v>
      </c>
      <c r="AJ117" s="14">
        <v>31.79</v>
      </c>
      <c r="AK117" s="14">
        <v>58.51</v>
      </c>
      <c r="AL117" s="14">
        <v>34.76</v>
      </c>
      <c r="AM117" s="14">
        <v>25.13</v>
      </c>
      <c r="AN117" s="14">
        <v>41.85</v>
      </c>
      <c r="AO117" s="14">
        <v>47.29</v>
      </c>
      <c r="AP117" s="14">
        <v>51.04</v>
      </c>
      <c r="AQ117" s="10"/>
      <c r="AR117" s="10"/>
      <c r="AS117" s="10"/>
      <c r="AT117" s="10"/>
      <c r="AU117" s="10"/>
      <c r="AV117" s="10"/>
      <c r="AW117" s="10"/>
      <c r="AX117" s="10"/>
      <c r="AY117" s="9" t="s">
        <v>316</v>
      </c>
      <c r="AZ117" s="23" t="s">
        <v>229</v>
      </c>
      <c r="BA117" s="14">
        <v>82.07</v>
      </c>
      <c r="BB117" s="14">
        <v>72.2</v>
      </c>
      <c r="BC117" s="14">
        <v>70.290000000000006</v>
      </c>
      <c r="BD117" s="14">
        <v>68.33</v>
      </c>
      <c r="BE117" s="14">
        <v>74.739999999999995</v>
      </c>
      <c r="BF117" s="14">
        <v>62.31</v>
      </c>
      <c r="BG117" s="14">
        <v>68.39</v>
      </c>
      <c r="BH117" s="14">
        <v>82.89</v>
      </c>
      <c r="BI117" s="14">
        <v>88.24</v>
      </c>
      <c r="BJ117" s="10"/>
      <c r="BK117" s="14">
        <v>106</v>
      </c>
      <c r="BL117" s="14">
        <v>93.68</v>
      </c>
      <c r="BM117" s="14">
        <v>85.37</v>
      </c>
      <c r="BN117" s="14">
        <v>85.21</v>
      </c>
      <c r="BO117" s="14">
        <v>91.42</v>
      </c>
      <c r="BP117" s="14">
        <v>79.36</v>
      </c>
      <c r="BQ117" s="14">
        <v>86.71</v>
      </c>
      <c r="BR117" s="14">
        <v>98.97</v>
      </c>
      <c r="BS117" s="14">
        <v>100.91</v>
      </c>
      <c r="BT117" s="10"/>
      <c r="BU117" s="14">
        <v>58.13</v>
      </c>
      <c r="BV117" s="14">
        <v>50.71</v>
      </c>
      <c r="BW117" s="14">
        <v>55.22</v>
      </c>
      <c r="BX117" s="14">
        <v>51.45</v>
      </c>
      <c r="BY117" s="14">
        <v>58.06</v>
      </c>
      <c r="BZ117" s="14">
        <v>45.25</v>
      </c>
      <c r="CA117" s="14">
        <v>50.06</v>
      </c>
      <c r="CB117" s="14">
        <v>66.81</v>
      </c>
      <c r="CC117" s="14">
        <v>75.569999999999993</v>
      </c>
      <c r="CD117" s="10"/>
      <c r="CE117" s="10"/>
      <c r="CF117" s="10"/>
      <c r="CG117" s="10"/>
      <c r="CH117" s="9" t="s">
        <v>316</v>
      </c>
      <c r="CI117" s="23" t="s">
        <v>103</v>
      </c>
      <c r="CJ117" s="23" t="s">
        <v>229</v>
      </c>
      <c r="CK117" s="14">
        <v>86.45</v>
      </c>
      <c r="CL117" s="14">
        <v>67.849999999999994</v>
      </c>
      <c r="CM117" s="14">
        <v>74.47</v>
      </c>
      <c r="CN117" s="14">
        <v>70.959999999999994</v>
      </c>
      <c r="CO117" s="14">
        <v>79.86</v>
      </c>
      <c r="CP117" s="14">
        <v>71.569999999999993</v>
      </c>
      <c r="CQ117" s="14">
        <v>73.790000000000006</v>
      </c>
      <c r="CR117" s="14">
        <v>74.25</v>
      </c>
      <c r="CS117" s="14">
        <v>80.739999999999995</v>
      </c>
      <c r="CT117" s="10"/>
      <c r="CU117" s="14">
        <v>90.76</v>
      </c>
      <c r="CV117" s="14">
        <v>82.84</v>
      </c>
      <c r="CW117" s="14">
        <v>88.96</v>
      </c>
      <c r="CX117" s="14">
        <v>84.86</v>
      </c>
      <c r="CY117" s="14">
        <v>90.39</v>
      </c>
      <c r="CZ117" s="14">
        <v>77.44</v>
      </c>
      <c r="DA117" s="14">
        <v>82.94</v>
      </c>
      <c r="DB117" s="14">
        <v>83.9</v>
      </c>
      <c r="DC117" s="14">
        <v>88.1</v>
      </c>
      <c r="DD117" s="10"/>
      <c r="DE117" s="14">
        <v>86.45</v>
      </c>
      <c r="DF117" s="14">
        <v>65.3</v>
      </c>
      <c r="DG117" s="14">
        <v>68.5</v>
      </c>
      <c r="DH117" s="14">
        <v>64.94</v>
      </c>
      <c r="DI117" s="14">
        <v>73.209999999999994</v>
      </c>
      <c r="DJ117" s="14">
        <v>69.08</v>
      </c>
      <c r="DK117" s="14">
        <v>65.78</v>
      </c>
      <c r="DL117" s="14">
        <v>67.489999999999995</v>
      </c>
      <c r="DM117" s="14">
        <v>71.959999999999994</v>
      </c>
      <c r="DO117" s="14">
        <v>82.12</v>
      </c>
      <c r="DP117" s="14">
        <v>55.42</v>
      </c>
      <c r="DQ117" s="14">
        <v>65.95</v>
      </c>
      <c r="DR117" s="14">
        <v>63.07</v>
      </c>
      <c r="DS117" s="14">
        <v>75.989999999999995</v>
      </c>
      <c r="DT117" s="14">
        <v>68.180000000000007</v>
      </c>
      <c r="DU117" s="14">
        <v>72.64</v>
      </c>
      <c r="DV117" s="14">
        <v>71.349999999999994</v>
      </c>
      <c r="DW117" s="14">
        <v>82.14</v>
      </c>
      <c r="DY117" s="11"/>
      <c r="DZ117" s="11"/>
      <c r="EK117"/>
    </row>
    <row r="118" spans="1:141" x14ac:dyDescent="0.2">
      <c r="B118" s="23"/>
      <c r="C118" s="23" t="s">
        <v>230</v>
      </c>
      <c r="D118" s="14">
        <f>AVERAGE(D5:D117)/AVERAGE(D5:D117)*100</f>
        <v>100</v>
      </c>
      <c r="E118" s="14">
        <f t="shared" ref="E118:L118" si="0">AVERAGE(E5:E117)/AVERAGE($D5:$D117)*100</f>
        <v>96.976092201628845</v>
      </c>
      <c r="F118" s="14">
        <f t="shared" si="0"/>
        <v>94.889813318862721</v>
      </c>
      <c r="G118" s="14">
        <f t="shared" si="0"/>
        <v>92.54920098157497</v>
      </c>
      <c r="H118" s="14">
        <f t="shared" si="0"/>
        <v>89.699540096448033</v>
      </c>
      <c r="I118" s="14">
        <f t="shared" si="0"/>
        <v>90.199134083174428</v>
      </c>
      <c r="J118" s="14">
        <f t="shared" si="0"/>
        <v>91.911532958794467</v>
      </c>
      <c r="K118" s="14">
        <f t="shared" si="0"/>
        <v>93.260914131486956</v>
      </c>
      <c r="L118" s="14">
        <f t="shared" si="0"/>
        <v>95.304882206683658</v>
      </c>
      <c r="M118" s="23"/>
      <c r="N118" s="23">
        <f>AVERAGE(N5:N117)/AVERAGE(N5:N117)*100</f>
        <v>100</v>
      </c>
      <c r="O118" s="14">
        <f t="shared" ref="O118:V118" si="1">AVERAGE(O5:O117)/AVERAGE($N5:$N117)*100</f>
        <v>96.920491833596671</v>
      </c>
      <c r="P118" s="14">
        <f t="shared" si="1"/>
        <v>91.027988109852885</v>
      </c>
      <c r="Q118" s="14">
        <f t="shared" si="1"/>
        <v>89.242407251823295</v>
      </c>
      <c r="R118" s="14">
        <f t="shared" si="1"/>
        <v>83.805778608342422</v>
      </c>
      <c r="S118" s="14">
        <f t="shared" si="1"/>
        <v>83.940312855140292</v>
      </c>
      <c r="T118" s="14">
        <f t="shared" si="1"/>
        <v>81.188975565861355</v>
      </c>
      <c r="U118" s="14">
        <f t="shared" si="1"/>
        <v>79.651702999954793</v>
      </c>
      <c r="V118" s="14">
        <f t="shared" si="1"/>
        <v>78.560579636993936</v>
      </c>
      <c r="W118" s="23"/>
      <c r="X118" s="14">
        <f>AVERAGE(X5:X117)/AVERAGE(X5:X117)*100</f>
        <v>100</v>
      </c>
      <c r="Y118" s="14">
        <f t="shared" ref="Y118:AF118" si="2">AVERAGE(Y5:Y117)/AVERAGE($X5:$X117)*100</f>
        <v>95.388624105724304</v>
      </c>
      <c r="Z118" s="14">
        <f t="shared" si="2"/>
        <v>90.295159209075948</v>
      </c>
      <c r="AA118" s="14">
        <f t="shared" si="2"/>
        <v>86.046050908076879</v>
      </c>
      <c r="AB118" s="14">
        <f t="shared" si="2"/>
        <v>76.198733163407326</v>
      </c>
      <c r="AC118" s="14">
        <f t="shared" si="2"/>
        <v>77.86910454568789</v>
      </c>
      <c r="AD118" s="14">
        <f t="shared" si="2"/>
        <v>76.753282430503319</v>
      </c>
      <c r="AE118" s="14">
        <f t="shared" si="2"/>
        <v>76.05909705380472</v>
      </c>
      <c r="AF118" s="14">
        <f t="shared" si="2"/>
        <v>71.171167206831726</v>
      </c>
      <c r="AG118" s="23"/>
      <c r="AH118" s="14">
        <f>AVERAGE(AH5:AH117)/AVERAGE(AH5:AH117)*100</f>
        <v>100</v>
      </c>
      <c r="AI118" s="14">
        <f t="shared" ref="AI118:AP118" si="3">AVERAGE(AI5:AI117)/AVERAGE($AH5:$AH117)*100</f>
        <v>98.593030508114794</v>
      </c>
      <c r="AJ118" s="14">
        <f t="shared" si="3"/>
        <v>91.829082865969596</v>
      </c>
      <c r="AK118" s="14">
        <f t="shared" si="3"/>
        <v>92.735410720689785</v>
      </c>
      <c r="AL118" s="14">
        <f t="shared" si="3"/>
        <v>92.118519960215735</v>
      </c>
      <c r="AM118" s="14">
        <f t="shared" si="3"/>
        <v>90.575387902555121</v>
      </c>
      <c r="AN118" s="14">
        <f t="shared" si="3"/>
        <v>86.035655465171018</v>
      </c>
      <c r="AO118" s="14">
        <f t="shared" si="3"/>
        <v>83.578847811987032</v>
      </c>
      <c r="AP118" s="14">
        <f t="shared" si="3"/>
        <v>86.636564083403428</v>
      </c>
      <c r="AQ118" s="23"/>
      <c r="AR118" s="23"/>
      <c r="AS118" s="23"/>
      <c r="AT118" s="23"/>
      <c r="AU118" s="23"/>
      <c r="AV118" s="23"/>
      <c r="AW118" s="23"/>
      <c r="AX118" s="23"/>
      <c r="AZ118" s="23" t="s">
        <v>230</v>
      </c>
      <c r="BA118" s="14">
        <f>AVERAGE(BA5:BA117)/AVERAGE(BA5:BA117)*100</f>
        <v>100</v>
      </c>
      <c r="BB118" s="14">
        <f t="shared" ref="BB118:BI118" si="4">AVERAGE(BB5:BB117)/AVERAGE($BA5:$BA117)*100</f>
        <v>96.620682114317532</v>
      </c>
      <c r="BC118" s="14">
        <f t="shared" si="4"/>
        <v>97.806895253021366</v>
      </c>
      <c r="BD118" s="14">
        <f t="shared" si="4"/>
        <v>95.3475215217222</v>
      </c>
      <c r="BE118" s="14">
        <f t="shared" si="4"/>
        <v>91.667191442675104</v>
      </c>
      <c r="BF118" s="14">
        <f t="shared" si="4"/>
        <v>94.327937421051601</v>
      </c>
      <c r="BG118" s="14">
        <f t="shared" si="4"/>
        <v>101.38763600726115</v>
      </c>
      <c r="BH118" s="14">
        <f t="shared" si="4"/>
        <v>105.37322710921995</v>
      </c>
      <c r="BI118" s="14">
        <f t="shared" si="4"/>
        <v>107.6053304585535</v>
      </c>
      <c r="BJ118" s="23"/>
      <c r="BK118" s="14">
        <f>AVERAGE(BK5:BK117)/AVERAGE(BK5:BK117)*100</f>
        <v>100</v>
      </c>
      <c r="BL118" s="14">
        <f t="shared" ref="BL118:BS118" si="5">AVERAGE(BL5:BL117)/AVERAGE($BK5:$BK117)*100</f>
        <v>96.848007490449334</v>
      </c>
      <c r="BM118" s="14">
        <f t="shared" si="5"/>
        <v>94.704767736112558</v>
      </c>
      <c r="BN118" s="14">
        <f t="shared" si="5"/>
        <v>89.546387855497542</v>
      </c>
      <c r="BO118" s="14">
        <f t="shared" si="5"/>
        <v>85.331620345718534</v>
      </c>
      <c r="BP118" s="14">
        <f t="shared" si="5"/>
        <v>86.353522947905816</v>
      </c>
      <c r="BQ118" s="14">
        <f t="shared" si="5"/>
        <v>94.150025525394923</v>
      </c>
      <c r="BR118" s="14">
        <f t="shared" si="5"/>
        <v>97.460411813234884</v>
      </c>
      <c r="BS118" s="14">
        <f t="shared" si="5"/>
        <v>99.130331634607728</v>
      </c>
      <c r="BT118" s="23"/>
      <c r="BU118" s="14">
        <f>AVERAGE(BU5:BU117)/AVERAGE(BU5:BU117)*100</f>
        <v>100</v>
      </c>
      <c r="BV118" s="14">
        <f t="shared" ref="BV118:CC118" si="6">AVERAGE(BV5:BV117)/AVERAGE($BU5:$BU117)*100</f>
        <v>96.385421198835346</v>
      </c>
      <c r="BW118" s="14">
        <f t="shared" si="6"/>
        <v>101.03544515692032</v>
      </c>
      <c r="BX118" s="14">
        <f t="shared" si="6"/>
        <v>101.38351570814352</v>
      </c>
      <c r="BY118" s="14">
        <f t="shared" si="6"/>
        <v>98.259296033094827</v>
      </c>
      <c r="BZ118" s="14">
        <f t="shared" si="6"/>
        <v>102.62620277643832</v>
      </c>
      <c r="CA118" s="14">
        <f t="shared" si="6"/>
        <v>108.91931476158227</v>
      </c>
      <c r="CB118" s="14">
        <f t="shared" si="6"/>
        <v>113.6073452362113</v>
      </c>
      <c r="CC118" s="14">
        <f t="shared" si="6"/>
        <v>116.42401109551641</v>
      </c>
      <c r="CD118" s="23"/>
      <c r="CE118" s="23"/>
      <c r="CF118" s="23"/>
      <c r="CG118" s="23"/>
      <c r="CI118" s="23"/>
      <c r="CJ118" s="23" t="s">
        <v>230</v>
      </c>
      <c r="CK118" s="14">
        <f>AVERAGE(CK5:CK117)/AVERAGE(CK5:CK117)*100</f>
        <v>100</v>
      </c>
      <c r="CL118" s="14">
        <f t="shared" ref="CL118:CS118" si="7">AVERAGE(CL5:CL117)/AVERAGE($CK5:$CK117)*100</f>
        <v>97.400379706883157</v>
      </c>
      <c r="CM118" s="14">
        <f t="shared" si="7"/>
        <v>95.324079536984058</v>
      </c>
      <c r="CN118" s="14">
        <f t="shared" si="7"/>
        <v>92.604108229075237</v>
      </c>
      <c r="CO118" s="14">
        <f t="shared" si="7"/>
        <v>92.977973795868934</v>
      </c>
      <c r="CP118" s="14">
        <f t="shared" si="7"/>
        <v>91.533967698870612</v>
      </c>
      <c r="CQ118" s="14">
        <f t="shared" si="7"/>
        <v>91.668381931557718</v>
      </c>
      <c r="CR118" s="14">
        <f t="shared" si="7"/>
        <v>92.861573841789379</v>
      </c>
      <c r="CS118" s="14">
        <f t="shared" si="7"/>
        <v>97.554267569351282</v>
      </c>
      <c r="CU118" s="14">
        <f>AVERAGE(CU5:CU117)/AVERAGE(CU5:CU117)*100</f>
        <v>100</v>
      </c>
      <c r="CV118" s="14">
        <f t="shared" ref="CV118:DC118" si="8">AVERAGE(CV5:CV117)/AVERAGE($CU5:$CU117)*100</f>
        <v>99.125955232935553</v>
      </c>
      <c r="CW118" s="14">
        <f t="shared" si="8"/>
        <v>98.998342567863446</v>
      </c>
      <c r="CX118" s="14">
        <f t="shared" si="8"/>
        <v>97.834564217020031</v>
      </c>
      <c r="CY118" s="14">
        <f t="shared" si="8"/>
        <v>97.869486855481142</v>
      </c>
      <c r="CZ118" s="14">
        <f t="shared" si="8"/>
        <v>98.649394821325629</v>
      </c>
      <c r="DA118" s="14">
        <f t="shared" si="8"/>
        <v>98.794100860480853</v>
      </c>
      <c r="DB118" s="14">
        <f t="shared" si="8"/>
        <v>98.787506426090616</v>
      </c>
      <c r="DC118" s="14">
        <f t="shared" si="8"/>
        <v>99.995065038535785</v>
      </c>
      <c r="DE118" s="14">
        <f>AVERAGE(DE5:DE117)/AVERAGE(DE5:DE117)*100</f>
        <v>100</v>
      </c>
      <c r="DF118" s="14">
        <f t="shared" ref="DF118:DM118" si="9">AVERAGE(DF5:DF117)/AVERAGE($DE5:$DE117)*100</f>
        <v>97.75358030309836</v>
      </c>
      <c r="DG118" s="14">
        <f t="shared" si="9"/>
        <v>94.812259586417767</v>
      </c>
      <c r="DH118" s="14">
        <f t="shared" si="9"/>
        <v>91.085641687928089</v>
      </c>
      <c r="DI118" s="14">
        <f t="shared" si="9"/>
        <v>91.705072110662883</v>
      </c>
      <c r="DJ118" s="14">
        <f t="shared" si="9"/>
        <v>89.300175845464167</v>
      </c>
      <c r="DK118" s="14">
        <f t="shared" si="9"/>
        <v>89.026551110570068</v>
      </c>
      <c r="DL118" s="14">
        <f t="shared" si="9"/>
        <v>90.074555941424777</v>
      </c>
      <c r="DM118" s="14">
        <f t="shared" si="9"/>
        <v>95.826083708803921</v>
      </c>
      <c r="DO118" s="14">
        <f>AVERAGE(DO5:DO117)/AVERAGE(DO5:DO117)*100</f>
        <v>100</v>
      </c>
      <c r="DP118" s="14">
        <f t="shared" ref="DP118:DW118" si="10">AVERAGE(DP5:DP117)/AVERAGE($DO5:$DO117)*100</f>
        <v>95.334698027831394</v>
      </c>
      <c r="DQ118" s="14">
        <f t="shared" si="10"/>
        <v>92.190099205956628</v>
      </c>
      <c r="DR118" s="14">
        <f t="shared" si="10"/>
        <v>88.931768750311633</v>
      </c>
      <c r="DS118" s="14">
        <f t="shared" si="10"/>
        <v>89.398390437805105</v>
      </c>
      <c r="DT118" s="14">
        <f t="shared" si="10"/>
        <v>86.706441532500392</v>
      </c>
      <c r="DU118" s="14">
        <f t="shared" si="10"/>
        <v>87.239539062057332</v>
      </c>
      <c r="DV118" s="14">
        <f t="shared" si="10"/>
        <v>89.768110447061929</v>
      </c>
      <c r="DW118" s="14">
        <f t="shared" si="10"/>
        <v>96.85979428601631</v>
      </c>
      <c r="DY118" s="11"/>
      <c r="DZ118" s="11"/>
      <c r="EK118"/>
    </row>
    <row r="119" spans="1:141" x14ac:dyDescent="0.2">
      <c r="DY119" s="11"/>
      <c r="DZ119" s="11"/>
      <c r="EK119"/>
    </row>
    <row r="120" spans="1:141" x14ac:dyDescent="0.2">
      <c r="DY120" s="11"/>
      <c r="DZ120" s="11"/>
      <c r="EK120"/>
    </row>
  </sheetData>
  <pageMargins left="0.23622047244094491" right="0.23622047244094491" top="0" bottom="0" header="0" footer="0"/>
  <pageSetup paperSize="8" scale="5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91" operator="lessThan" id="{D191E546-3F46-4E38-8BA9-7802CF100B2E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892" operator="between" id="{C20053EC-97DD-4695-9C03-565FBC79F64F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893" operator="between" id="{C9E19197-82E4-4571-89BF-AF7A0409B10D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894" operator="greaterThan" id="{8E6C1A89-376E-41DD-8E1B-1536DD87590B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895" operator="between" id="{C70D3956-07F5-4EEB-AF25-9898FADD3CAC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896" operator="between" id="{EE5319A4-CCE0-4B73-BE36-20F2E9EFC22F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897" operator="between" id="{3D8D77B9-A52D-4048-B7C7-3B38C02D8E64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F75 F72 F88 F85:F86 F83 F45 D71:E71 D84:E84 D82:E82 D5:F44 D73:F74 D76:F81 D87:F87 D46:F67 D89:F118 D70:F70</xm:sqref>
        </x14:conditionalFormatting>
        <x14:conditionalFormatting xmlns:xm="http://schemas.microsoft.com/office/excel/2006/main">
          <x14:cfRule type="cellIs" priority="1884" operator="lessThan" id="{48FEB88D-CA38-4000-9469-363B10A67487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885" operator="between" id="{EBAAC298-112A-40F1-823E-C427A7DC2CAF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886" operator="between" id="{0A5E6A80-6E66-4811-8EAE-83F299AD1DF8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887" operator="greaterThan" id="{D60DFD86-E1A1-4D00-9DE1-6138FCE8685A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888" operator="between" id="{E068A614-DAFB-43D7-802A-2ED0572FCF43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889" operator="between" id="{B32AB1CD-A0FA-4E4F-B219-1FC99DE144FE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890" operator="between" id="{7FF474C0-43EE-4286-B592-280F32F46A59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P75 P72 P88 P85:P86 P83 P45 N71:O71 N84:O84 N82:O82 N5:P44 N73:P74 N76:P81 N89:P118 N87:P87 N46:P67 N70:P70</xm:sqref>
        </x14:conditionalFormatting>
        <x14:conditionalFormatting xmlns:xm="http://schemas.microsoft.com/office/excel/2006/main">
          <x14:cfRule type="cellIs" priority="1870" operator="lessThan" id="{C75BDF7F-0572-4C7A-8026-0966550CB120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871" operator="between" id="{DE0AB466-C1C2-4B0F-BB01-13AEF6AB9B09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872" operator="between" id="{A81774E9-B355-41FB-BA83-C452A51489EF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1873" operator="greaterThan" id="{3B103467-9166-4BF3-951D-AD834BF3FC50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874" operator="between" id="{E25ADA2E-DE38-4BB3-AB84-721681C79C2F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1875" operator="between" id="{24DCB876-5D88-4F34-AE32-1C2BFCAEEE8B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876" operator="between" id="{03416B36-0B4B-4EF8-A9C4-ED89B0382AB6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Z88 Z85:Z86 Z83 Z75 Z72 Z45 X84:Y84 X82:Y82 X71:Y71 X5:Z44 X89:Z118 X87:Z87 X76:Z81 X73:Z74 X46:Z67 X70:Z70</xm:sqref>
        </x14:conditionalFormatting>
        <x14:conditionalFormatting xmlns:xm="http://schemas.microsoft.com/office/excel/2006/main">
          <x14:cfRule type="cellIs" priority="1744" operator="lessThan" id="{1DF27344-9DBD-4577-8168-5D1302A6AB02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745" operator="between" id="{F72777E0-9410-44DB-A055-E93D5B506B12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46" operator="between" id="{902D0F44-802C-4C54-AD1A-55FFD25743C2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1747" operator="greaterThan" id="{4737EFC8-E472-4A2C-B473-64912F6912BD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748" operator="between" id="{3A5D6B7D-B606-4C69-B867-98518A73AA57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1749" operator="between" id="{547F987E-9AA5-4ED7-A7D5-B15E1ACA7FDC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750" operator="between" id="{7A59A618-2289-4A2B-9DE4-7B61C3C60DDF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AJ88 AJ85:AJ86 AJ83 AJ75 AJ72 AJ45 AH84:AI84 AH82:AI82 AH71:AI71 AH5:AJ44 AH87:AJ87 AH76:AJ81 AH73:AJ74 AH46:AJ67 AH89:AJ118 AH70:AJ70</xm:sqref>
        </x14:conditionalFormatting>
        <x14:conditionalFormatting xmlns:xm="http://schemas.microsoft.com/office/excel/2006/main">
          <x14:cfRule type="cellIs" priority="1849" operator="lessThan" id="{2E031053-4F05-4B5A-949D-B377D20DEFED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850" operator="between" id="{5514C895-29E5-4089-B2D9-970497D26C45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851" operator="between" id="{1FB68D77-DF0A-463B-9A34-DE23EA25B9C9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1852" operator="greaterThan" id="{4D174905-88D3-42DC-B8EB-46A6CF3BE11D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853" operator="between" id="{A1CDC71F-9E26-4B89-97B0-F8C22ABB067B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1854" operator="between" id="{39D67861-6D03-4BD2-96ED-E9AEE0BD7DEB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855" operator="between" id="{4F3FE801-55A7-4891-B0C0-AD66906D9AC4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BC45 BC72 BC75 BC83 BC85:BC86 BC88 BA84:BB84 BA71:BB71 BA82:BB82 BA5:BC44 BA46:BC67 BA73:BC74 BA76:BC81 BA87:BC87 BA89:BC117 BA70:BC70 BA118:BF118</xm:sqref>
        </x14:conditionalFormatting>
        <x14:conditionalFormatting xmlns:xm="http://schemas.microsoft.com/office/excel/2006/main">
          <x14:cfRule type="cellIs" priority="1835" operator="lessThan" id="{708BB3AE-5686-4A4B-8A3D-BC3BB228015F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836" operator="between" id="{C2823F83-A197-475C-8CE7-811F0ECBB6E1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837" operator="between" id="{C57135EF-A798-41D0-8402-0E5FBCE4A5D7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838" operator="greaterThan" id="{1DC9A3E9-FA57-473C-9489-4666E0F076C0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839" operator="between" id="{C8850780-A156-4346-99C2-57401D248AEC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840" operator="between" id="{B6488A28-C2BE-495B-A554-AA0497BA7F40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841" operator="between" id="{30FD780A-C8B0-4767-8B4D-78DC6C167077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BM88 BM85:BM86 BM83 BM75 BM72 BM45 BK84:BL84 BK82:BL82 BK71:BL71 BK5:BM44 BK89:BM118 BK87:BM87 BK76:BM81 BK73:BM74 BK46:BM67 BK70:BM70</xm:sqref>
        </x14:conditionalFormatting>
        <x14:conditionalFormatting xmlns:xm="http://schemas.microsoft.com/office/excel/2006/main">
          <x14:cfRule type="cellIs" priority="1821" operator="lessThan" id="{4D83A4D6-379D-45B7-AFAD-E3FFD7AFA395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822" operator="between" id="{9357B632-85A9-408E-9BE3-1D250E091EF3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823" operator="between" id="{8C869030-1958-4305-A063-1CAB004DF05A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824" operator="greaterThan" id="{97E7CE07-0095-4791-B42F-E5A9F7E9CBBF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825" operator="between" id="{8CA3F6BB-E3C8-42F6-858E-525570BD7263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826" operator="between" id="{09E182C5-03BB-441D-97B6-5F574834EB0C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827" operator="between" id="{7EB85B7B-0313-4BAB-9E48-8D8F9C0BD8A7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BW88 BW85:BW86 BW83 BW75 BW72 BW45 BU118:BV118 BU84:BV84 BU82:BV82 BU71:BV71 BU5:BW44 BU89:BW117 BU87:BW87 BU76:BW81 BU73:BW74 BU46:BW67 BU70:BW70</xm:sqref>
        </x14:conditionalFormatting>
        <x14:conditionalFormatting xmlns:xm="http://schemas.microsoft.com/office/excel/2006/main">
          <x14:cfRule type="cellIs" priority="1807" operator="lessThan" id="{7BF3F5CE-B1BE-4606-99F7-EE00EE91D451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808" operator="between" id="{C73E14DB-1493-4920-A229-D6944A226D74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809" operator="between" id="{37FA6FDF-A0D2-42B4-9DEC-26470CFFBFBA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810" operator="greaterThan" id="{5E3EC230-F9BD-46ED-983D-373B6FC8706C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811" operator="between" id="{7428C8AC-B2AB-4D85-B090-3061EA944848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812" operator="between" id="{6942F428-2F42-42F3-8897-2FBD84D850E1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813" operator="between" id="{B14320AB-14CD-4EA5-B382-59CB6D5BB361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CM88 CM85:CM86 CM83 CM75 CM72 CM45 CK118:CL118 CK84:CL84 CK71:CL71 CK82:CL82 CK5:CM44 CK87:CM87 CK76:CM81 CK73:CM74 CK46:CM67 CK70:CM70 CK89:CM114 CK115:CS117 CN85:CS114</xm:sqref>
        </x14:conditionalFormatting>
        <x14:conditionalFormatting xmlns:xm="http://schemas.microsoft.com/office/excel/2006/main">
          <x14:cfRule type="cellIs" priority="1786" operator="lessThan" id="{06881D83-994F-4614-990D-690992EFBD9F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787" operator="between" id="{46375CFA-70F1-4C23-884C-B0F7E7A55768}">
            <xm:f>'klasse grenzen indexen'!$K$13</xm:f>
            <xm:f>'klasse grenzen indexen'!$K$14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88" operator="between" id="{1483632B-1EF4-4BCB-806E-C19BED96EA79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1789" operator="greaterThan" id="{6B0C0A9C-AB02-48C6-9E41-30735182DF4E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790" operator="between" id="{377E6EB2-CBDA-4642-A7C0-7CB2FF758B5C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1791" operator="between" id="{AFA2D0F7-B991-4ECC-87E2-02D85516C57E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792" operator="between" id="{097F94C3-535E-44AC-B13F-E360B9722C95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CW88 CW85:CW86 CW83 CW75 CW72 CW45 CU118:CV118 CU84:CV84 CU82:CV82 CU71:CV71 CU5:CW44 CU87:CW87 CU76:CW81 CU73:CW74 CU46:CW67 CU70:CW70 CU89:CW114 CU115:DC117 CX85:DC114</xm:sqref>
        </x14:conditionalFormatting>
        <x14:conditionalFormatting xmlns:xm="http://schemas.microsoft.com/office/excel/2006/main">
          <x14:cfRule type="cellIs" priority="1933" operator="lessThan" id="{6C0F4CF3-207D-470C-B0EB-83AB80743923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34" operator="between" id="{20FD93A8-DA49-4549-84FD-D1339FE48150}">
            <xm:f>'klasse grenzen indexen'!$L$13</xm:f>
            <xm:f>'klasse grenzen indexen'!$L$14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35" operator="between" id="{7C15D74A-0CD5-444B-8128-358F140ED9D4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1936" operator="greaterThan" id="{52316137-8193-4FBC-AA85-7AB425DAA348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37" operator="between" id="{C620FBE7-37E6-48FE-930B-06C1B616925B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938" operator="between" id="{50F8501B-AC03-40B7-A928-9BC13C347717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39" operator="between" id="{6653802A-C893-4C1F-8F83-2D7291E01627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DG88 DG85:DG86 DG83 DG75 DG72 DG45 DE118:DF118 DE84:DF84 DE71:DF71 DE82:DF82 DE5:DG44 DE87:DG87 DE76:DG81 DE73:DG74 DE46:DG67 DE70:DG70 DE89:DG114 DE115:DM117 DH85:DM114</xm:sqref>
        </x14:conditionalFormatting>
        <x14:conditionalFormatting xmlns:xm="http://schemas.microsoft.com/office/excel/2006/main">
          <x14:cfRule type="cellIs" priority="1898" operator="lessThan" id="{BEF0C23A-D383-40E4-858C-3FF6E76FF3D4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899" operator="between" id="{F4807A6D-D67C-4E6A-93A2-7621D10BE873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00" operator="between" id="{FB66C2B8-20E2-4D4C-8F24-DF21F78BB219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901" operator="greaterThan" id="{411DC794-A0CB-4AEE-895F-DA37D321C0E8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02" operator="between" id="{AE108303-E631-4769-885D-7E5CFB3F12B3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903" operator="between" id="{1B997561-FA65-4E5A-843C-896F6EEA4B6C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04" operator="between" id="{1485839A-B2C5-47C7-8FD6-9DD64B6831A6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DQ88 DQ85:DQ86 DQ83 DQ75 DQ72 DQ45 DO118:DP118 DO84:DP84 DO82:DP82 DO71:DP71 DO5:DQ44 DO87:DQ87 DO76:DQ81 DO73:DQ74 DO46:DQ67 DO70:DQ70 DO89:DQ114 DO115:DW117 DR85:DW114</xm:sqref>
        </x14:conditionalFormatting>
        <x14:conditionalFormatting xmlns:xm="http://schemas.microsoft.com/office/excel/2006/main">
          <x14:cfRule type="cellIs" priority="1611" operator="lessThan" id="{5DECBAFA-44C7-4845-9244-9A5BFF392C5B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612" operator="between" id="{FFB1CFA3-39B9-4625-B0A0-C95194B23A7A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613" operator="between" id="{E8455C4A-E3CE-4A54-BB6F-9CEC2F069FA9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614" operator="greaterThan" id="{3B5D8E40-7BCC-445D-AA93-FB77C6AA15EB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615" operator="between" id="{BC667C7C-550C-412C-9E7C-9C5914FAC9C0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616" operator="between" id="{EF5854F6-4FE7-45E4-8B04-41D2782FF601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617" operator="between" id="{41C0F403-39F5-4189-AC75-F1A88115F88E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BW118</xm:sqref>
        </x14:conditionalFormatting>
        <x14:conditionalFormatting xmlns:xm="http://schemas.microsoft.com/office/excel/2006/main">
          <x14:cfRule type="cellIs" priority="1597" operator="lessThan" id="{09E13941-2DB9-48C2-A4BD-93064A309E8C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598" operator="between" id="{BD13A89E-51A1-473D-9359-0539555B06FE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599" operator="between" id="{344E9EAD-E6F8-40E8-88F9-AA22B009F80E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600" operator="greaterThan" id="{C872517C-FEAB-43B8-8157-146A56488ED8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601" operator="between" id="{DA878B34-5061-4824-8126-DF38C4FEC730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602" operator="between" id="{9A039833-809B-4EBB-AA3D-7D12EF1C918C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603" operator="between" id="{632AC3A8-761F-4161-A7E9-08EF0DFB3460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CM118</xm:sqref>
        </x14:conditionalFormatting>
        <x14:conditionalFormatting xmlns:xm="http://schemas.microsoft.com/office/excel/2006/main">
          <x14:cfRule type="cellIs" priority="1583" operator="lessThan" id="{CDF481E8-58BC-41FB-B4CA-57CD272B941A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584" operator="between" id="{9F3096A9-6E15-41A6-B567-49CC27762112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585" operator="between" id="{F41CAF3E-D34E-4164-A851-D3147C673367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586" operator="greaterThan" id="{55CFC369-49EA-41CE-A992-1011BBE35FD9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587" operator="between" id="{4FE94BF8-589E-401C-9637-E0D59ABA1424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588" operator="between" id="{8D4E8E5C-3823-4380-B684-C3AB9C803AAE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589" operator="between" id="{FA48CCF3-995E-442A-B9C8-9031358850E8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CW118</xm:sqref>
        </x14:conditionalFormatting>
        <x14:conditionalFormatting xmlns:xm="http://schemas.microsoft.com/office/excel/2006/main">
          <x14:cfRule type="cellIs" priority="1569" operator="lessThan" id="{0B4D0F4C-BD61-4931-938F-1406CD7274DA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570" operator="between" id="{A157B14D-C3EC-487B-A27B-DDD9FD9C26DD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571" operator="between" id="{B9D7AAF2-C45A-4C8B-A5EE-F11E19F4ED06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572" operator="greaterThan" id="{64440B99-8181-49CE-9058-D464EAA47FCE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573" operator="between" id="{C4FCE907-B920-4280-A3D0-BE5F477E694A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574" operator="between" id="{EBE7D95A-B54A-44C9-8363-E244056A56BB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575" operator="between" id="{A31EBA84-65F5-4A3E-8088-57BFBB30A15F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DG118</xm:sqref>
        </x14:conditionalFormatting>
        <x14:conditionalFormatting xmlns:xm="http://schemas.microsoft.com/office/excel/2006/main">
          <x14:cfRule type="cellIs" priority="1555" operator="lessThan" id="{37A6EDDB-4FFB-445B-8807-0C42E11E504A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556" operator="between" id="{963874EE-363D-4DBF-994C-A4CCAE6E25C6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557" operator="between" id="{53912BB0-7820-450E-BA99-332ED688D96A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558" operator="greaterThan" id="{14E6B3C4-029F-4F21-B9D7-0783DC1EA6ED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559" operator="between" id="{CC424755-357C-4D34-A306-25F684F2011D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560" operator="between" id="{8ED266D8-2B44-413F-B45B-7CA9E14D06D1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561" operator="between" id="{81859653-56B0-4B36-8D51-192C095C7057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DQ118</xm:sqref>
        </x14:conditionalFormatting>
        <x14:conditionalFormatting xmlns:xm="http://schemas.microsoft.com/office/excel/2006/main">
          <x14:cfRule type="cellIs" priority="1324" operator="lessThan" id="{057444BB-EAA7-4F03-AA22-9D256A7FC37E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325" operator="between" id="{0C792BB2-A04F-403D-BF54-2295BEBB192E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326" operator="between" id="{A0D85961-1432-49BC-9645-35B1297F9C13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327" operator="greaterThan" id="{7931B1E1-DA6E-4DCC-A3D5-AF0986179C81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328" operator="between" id="{D22D63BF-87DE-4765-8E42-639AFC8C556D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329" operator="between" id="{09DC8785-C51F-4227-AA3A-8F2EFA074CB8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330" operator="between" id="{70238986-5584-49FE-B25D-47A70C8A8C65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L72:L81 L85:L117 L83 L5:L66 L68:L70</xm:sqref>
        </x14:conditionalFormatting>
        <x14:conditionalFormatting xmlns:xm="http://schemas.microsoft.com/office/excel/2006/main">
          <x14:cfRule type="cellIs" priority="1317" operator="lessThan" id="{9C54C294-0E92-49EA-BC1B-4B08D2BE8178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318" operator="between" id="{1413B2F8-743A-4B51-980F-1CC1DF97975B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319" operator="between" id="{39CA9DD6-CC55-4DF7-BEFC-33F7E549C21F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320" operator="greaterThan" id="{5D31C27D-D700-46E4-B519-3D07C31FBBEA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321" operator="between" id="{BE0A5373-88C2-4C70-9AC5-CF2C4F271BCA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322" operator="between" id="{B5147904-0C87-4659-A0FE-7350D19B544C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323" operator="between" id="{B4705D7A-0AFF-445B-B1DA-8CED402A2D67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V72:V81 V85:V117 V83 V5:V66 V68:V70</xm:sqref>
        </x14:conditionalFormatting>
        <x14:conditionalFormatting xmlns:xm="http://schemas.microsoft.com/office/excel/2006/main">
          <x14:cfRule type="cellIs" priority="1310" operator="lessThan" id="{A3593552-3975-4FF4-B442-322E36018BCC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311" operator="between" id="{2BB7FE74-2E4E-4286-90C3-9F662DE6D314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312" operator="between" id="{924AB36B-6670-475F-9B91-0902EA0391F6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1313" operator="greaterThan" id="{DC30F3DC-74A5-4481-A994-191749D3622E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314" operator="between" id="{645F67F9-5CFD-4CF7-BDA0-5FCF53908E18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1315" operator="between" id="{B37BC1FD-A90E-4551-97C5-B1CA14E6E1A6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316" operator="between" id="{AFA3238F-D75D-484F-8E18-DCD9E2E1030F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AF5:AF66 AF85:AF118 AF83 AF72:AF81 AF68:AF70</xm:sqref>
        </x14:conditionalFormatting>
        <x14:conditionalFormatting xmlns:xm="http://schemas.microsoft.com/office/excel/2006/main">
          <x14:cfRule type="cellIs" priority="1303" operator="lessThan" id="{6F3530A2-312E-463D-A203-AB0B45A99A0A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304" operator="between" id="{71A0C4C5-E2C6-4002-98A8-CED187B8B087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305" operator="between" id="{8CC4858D-5CC7-4B77-87CA-09990FE3436D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1306" operator="greaterThan" id="{253B8EC7-F0CB-45D6-AFEB-0ECC69CA05DF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307" operator="between" id="{7970FE85-EDBE-4D7E-8C8F-35B52081F8A4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1308" operator="between" id="{15814D64-9311-46D5-932E-3AABBB368F45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309" operator="between" id="{9233E6D4-6CE6-4988-A53A-387B057D5C0F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AP85:AP118 AP83 AP72:AP81 AP5:AP66 AP68:AP70</xm:sqref>
        </x14:conditionalFormatting>
        <x14:conditionalFormatting xmlns:xm="http://schemas.microsoft.com/office/excel/2006/main">
          <x14:cfRule type="cellIs" priority="1296" operator="lessThan" id="{D984E579-7D59-4C5F-B361-BBEF2580B3CE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97" operator="between" id="{70E1A979-0A5B-4C0B-95C0-791B9CE9F637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98" operator="between" id="{E886512E-12EF-4C65-9C71-9D4F69D38172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1299" operator="greaterThan" id="{DD72CA12-3D72-4FDE-BA35-375921B92BBE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300" operator="between" id="{671FD10B-0F09-47C2-8CCA-C7A83858AED1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1301" operator="between" id="{E8CBAF71-68F8-4CE3-8CB9-59C8AE455440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302" operator="between" id="{52BDB4FB-D533-4FFD-A7D1-1A10BC5CA4BC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BI5:BI66 BI72:BI81 BI83 BI85:BI118 BI68:BI70</xm:sqref>
        </x14:conditionalFormatting>
        <x14:conditionalFormatting xmlns:xm="http://schemas.microsoft.com/office/excel/2006/main">
          <x14:cfRule type="cellIs" priority="1289" operator="lessThan" id="{007AFFF7-AD62-42F6-AC06-21A6A37D71A6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90" operator="between" id="{5F7DDF89-B842-4A4A-A1D5-9D72B32B93D5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91" operator="between" id="{3C118183-F787-42EE-A0A6-FF077C07F49A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292" operator="greaterThan" id="{75209E4E-AE49-4C4B-B536-EB4BF4A47D9A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93" operator="between" id="{07251503-4946-41FB-AB1B-670DECC7A1AF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294" operator="between" id="{044FB475-84FD-4864-A5E2-944E28F9EB8F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295" operator="between" id="{2846288A-6878-4DD0-9DFF-FD41F4FC9BC2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BS85:BS118 BS83 BS72:BS81 BS5:BS66 BS68:BS70</xm:sqref>
        </x14:conditionalFormatting>
        <x14:conditionalFormatting xmlns:xm="http://schemas.microsoft.com/office/excel/2006/main">
          <x14:cfRule type="cellIs" priority="1282" operator="lessThan" id="{56056433-53B4-43BA-88B9-E0E5A5ABD369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83" operator="between" id="{DBFC1779-219B-4653-88CD-590302CD67BA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84" operator="between" id="{6F69C58C-395D-483E-B0B1-3CEB4E300EEF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285" operator="greaterThan" id="{15C22EEB-BCA7-4575-91D8-C7A854438D81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86" operator="between" id="{5516930E-25BE-4BCB-B522-1FB0852891D9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287" operator="between" id="{A974C2C0-2A7A-4F0C-96BD-F5E0B69EB079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288" operator="between" id="{DE74D17E-DF06-4527-A84A-479C00520FA5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CC85:CC117 CC83 CC72:CC81 CC5:CC66 CC68:CC70</xm:sqref>
        </x14:conditionalFormatting>
        <x14:conditionalFormatting xmlns:xm="http://schemas.microsoft.com/office/excel/2006/main">
          <x14:cfRule type="cellIs" priority="1275" operator="lessThan" id="{90CFBDD6-42C8-4A21-9D3E-85074EDB47B2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76" operator="between" id="{FA6A3C6F-BAFC-4DE9-BD0B-E2533BE4A540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77" operator="between" id="{82BBFEF3-8B7C-492A-81B8-2FD5070A085E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278" operator="greaterThan" id="{F6B1243E-7138-4740-92B6-2536A26237F8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79" operator="between" id="{AEC99562-3484-458B-9804-ED7E123EC167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280" operator="between" id="{24165508-12B0-450C-A4AB-C75CA88F3C08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281" operator="between" id="{EBADD0A4-E0BB-41B3-8EBE-B4A1C6CCEB55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CC118</xm:sqref>
        </x14:conditionalFormatting>
        <x14:conditionalFormatting xmlns:xm="http://schemas.microsoft.com/office/excel/2006/main">
          <x14:cfRule type="cellIs" priority="1268" operator="lessThan" id="{F02104C4-1DB3-4BD8-851D-4C34DDAC1F6E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69" operator="between" id="{9E6C33EB-AA1C-4B31-B07A-DB8B6F6DD3E0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70" operator="between" id="{A15421A6-0225-4A20-8884-A40542EFFDE2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271" operator="greaterThan" id="{4904A8FD-3E45-4C13-B8B2-77D322759061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72" operator="between" id="{746033B4-7E0A-411F-BA53-4E65495043DD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273" operator="between" id="{30E51870-C11F-4AD0-B685-7F03D56C32C6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274" operator="between" id="{63EB3C65-1D0B-4595-8101-B0B11FBF98EF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CS83 CS72:CS81 CS5:CS66 CS68:CS70</xm:sqref>
        </x14:conditionalFormatting>
        <x14:conditionalFormatting xmlns:xm="http://schemas.microsoft.com/office/excel/2006/main">
          <x14:cfRule type="cellIs" priority="1261" operator="lessThan" id="{E1EA6DEC-6A9E-4D76-B9E7-0EF73E69F70B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62" operator="between" id="{ED998380-401B-476A-A11D-B4F0B14735A7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63" operator="between" id="{A1DFD35A-72FE-4D7C-BDDF-A6ABAEE370BB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264" operator="greaterThan" id="{2EC9E0E2-3E73-4F52-8631-5F81D11393BE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65" operator="between" id="{C324F76F-18F5-4B52-A6BB-66DAB03F4B3B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266" operator="between" id="{BA3AC486-4499-4CD4-8823-E0500EB27E21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267" operator="between" id="{B2E50B60-2F4D-479D-A627-4A864D75D364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CS118</xm:sqref>
        </x14:conditionalFormatting>
        <x14:conditionalFormatting xmlns:xm="http://schemas.microsoft.com/office/excel/2006/main">
          <x14:cfRule type="cellIs" priority="1254" operator="lessThan" id="{CC875E26-4E4D-42BC-9EA9-0CA0F1D54A5D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55" operator="between" id="{3D79EA44-B8E3-4F36-A048-9A417A69BEEC}">
            <xm:f>'klasse grenzen indexen'!$K$13</xm:f>
            <xm:f>'klasse grenzen indexen'!$K$14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56" operator="between" id="{A42B22B4-09E6-4957-BD04-0FE84565A605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1257" operator="greaterThan" id="{D35ED7E5-C7A9-4862-B8E3-DAC4128DE5B5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58" operator="between" id="{F7EE5970-6E01-4087-B6D1-798DB2141F7B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1259" operator="between" id="{6AA93FD1-E3F9-4AA4-9910-CE8EC4BFD870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260" operator="between" id="{FBED6967-D377-4690-A19D-B50BD064EF07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DC83 DC72:DC81 DC5:DC66 DC68:DC70</xm:sqref>
        </x14:conditionalFormatting>
        <x14:conditionalFormatting xmlns:xm="http://schemas.microsoft.com/office/excel/2006/main">
          <x14:cfRule type="cellIs" priority="1247" operator="lessThan" id="{567D8E4D-0C1E-472F-A708-A908D853F35C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48" operator="between" id="{DECECE31-2D27-4EF9-950F-AD14576DDFA4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49" operator="between" id="{FC63FC0C-2735-43CE-9614-84DD961FC772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250" operator="greaterThan" id="{A0A84C4C-589B-4BA6-AF29-B2D6BA073C93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51" operator="between" id="{7402EBA9-D0EE-4FBA-AB43-D95346ACD7D9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252" operator="between" id="{7BB688A5-3AC4-476B-9663-BCAC3B794183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253" operator="between" id="{9005C891-0E36-4CEE-ABE1-54974DE7FD3A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DC118</xm:sqref>
        </x14:conditionalFormatting>
        <x14:conditionalFormatting xmlns:xm="http://schemas.microsoft.com/office/excel/2006/main">
          <x14:cfRule type="cellIs" priority="1240" operator="lessThan" id="{07D23009-EC77-431F-B890-3DC9E6D4B066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41" operator="between" id="{49BB044A-93EC-4EAA-8AB9-2ABF2F7505B7}">
            <xm:f>'klasse grenzen indexen'!$L$13</xm:f>
            <xm:f>'klasse grenzen indexen'!$L$14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42" operator="between" id="{410843A5-1AD0-45BC-8B64-017E765094EB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1243" operator="greaterThan" id="{1381A4EE-C8FA-4024-843E-319A8E77FCDE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44" operator="between" id="{3E5932AF-E0CD-4887-8279-93A478837AF2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245" operator="between" id="{C62D1141-F541-4B71-A60B-20F5720B802A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246" operator="between" id="{4BABCF33-36F2-468B-8EA2-3039575D93A3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DM83 DM72:DM81 DM5:DM66 DM68:DM70</xm:sqref>
        </x14:conditionalFormatting>
        <x14:conditionalFormatting xmlns:xm="http://schemas.microsoft.com/office/excel/2006/main">
          <x14:cfRule type="cellIs" priority="1233" operator="lessThan" id="{63D75D3C-0835-45EB-9C1B-9319F682BDBC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34" operator="between" id="{96D1309D-3D8A-46B2-BE32-D965AE90008E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35" operator="between" id="{326E0B18-8E2E-45F0-964A-A62551314025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236" operator="greaterThan" id="{26A749E0-DCCE-42BC-B5E2-FB940E7D5B1A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37" operator="between" id="{329BB1C8-059D-4CE1-80DE-DFDB16E91916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238" operator="between" id="{227FB41A-4991-4108-9512-D6EAAE890B58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239" operator="between" id="{3997CB88-B1C5-46F3-AF3C-18191D6E10B1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DM118</xm:sqref>
        </x14:conditionalFormatting>
        <x14:conditionalFormatting xmlns:xm="http://schemas.microsoft.com/office/excel/2006/main">
          <x14:cfRule type="cellIs" priority="1100" operator="lessThan" id="{3AF9D07D-3D8E-4806-A8B5-D5032F8FC7CA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101" operator="between" id="{3B2E29EA-781B-44DA-ACED-D6768EB39E26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102" operator="between" id="{16C2B99D-0C27-448E-A3CC-0049E2F117B0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103" operator="greaterThan" id="{06567C0A-B9F6-4CA7-A18A-A27A20F08EEE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104" operator="between" id="{509D0424-A554-4ADA-A468-E42058B9C4A2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105" operator="between" id="{136836C5-450B-4FFD-AA82-926AFA03A85B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106" operator="between" id="{7F95FEE2-CFD3-404B-8CF2-EAFCC8E0F114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DW118</xm:sqref>
        </x14:conditionalFormatting>
        <x14:conditionalFormatting xmlns:xm="http://schemas.microsoft.com/office/excel/2006/main">
          <x14:cfRule type="cellIs" priority="1093" operator="lessThan" id="{BBCD05DD-585A-4D21-9A65-5DED69729AB3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94" operator="between" id="{C9D469CC-8032-4561-9404-3DFB0676EDB2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95" operator="between" id="{D7C75CCF-5E7C-43AC-BDEB-6BC903B0BBE4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096" operator="greaterThan" id="{A7DE9C1B-BFF7-42D9-AD0F-81B75F639595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97" operator="between" id="{2A018C2E-88B1-44A4-9152-71E9A40CAE7D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098" operator="between" id="{A440CCC4-4D9F-4C5D-99AD-DDC0C0299A0B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99" operator="between" id="{01D33A3E-35D3-4BB3-BDCC-2F383FF67CC7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DW5:DW66 DW72:DW81 DW83 DW68:DW70</xm:sqref>
        </x14:conditionalFormatting>
        <x14:conditionalFormatting xmlns:xm="http://schemas.microsoft.com/office/excel/2006/main">
          <x14:cfRule type="cellIs" priority="1086" operator="lessThan" id="{A75C3CC9-0DBD-4B8C-83A2-E6196E2589B7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87" operator="between" id="{E80F0C17-EBFB-457B-9068-9F86C346F920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88" operator="between" id="{CAECA789-D13F-4A60-80AA-D66C85D1DBE1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089" operator="greaterThan" id="{49817DB6-6D41-4D48-AE6C-A8F65D486C65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90" operator="between" id="{42D8FAF5-A2A3-41CF-AD10-31C3C170D107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091" operator="between" id="{973777AF-3034-46E6-A50E-221BE5B56AFF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92" operator="between" id="{D3FEF8A5-324A-43FD-803B-70A93D933E6F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G72:G81 G85:G118 G83 G5:G67 G70</xm:sqref>
        </x14:conditionalFormatting>
        <x14:conditionalFormatting xmlns:xm="http://schemas.microsoft.com/office/excel/2006/main">
          <x14:cfRule type="cellIs" priority="1079" operator="lessThan" id="{F756BB44-B289-4FDF-B64B-03AD139A81CC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80" operator="between" id="{3C3453E9-702A-4106-AC8A-E0B23D800CAF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81" operator="between" id="{F69B3AAE-422D-4505-AB8F-6B6402C20EF8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082" operator="greaterThan" id="{65294723-6102-4772-B6A1-28A1ED28041E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83" operator="between" id="{1306B2E4-7BB7-4D79-A832-38BD5E4E3CB4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084" operator="between" id="{331284FC-F363-4589-B2D0-049074D277DF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85" operator="between" id="{2DE09F9C-A0D6-4345-8AC0-D448704C473C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Q72:Q81 Q85:Q118 Q83 Q5:Q67 Q70</xm:sqref>
        </x14:conditionalFormatting>
        <x14:conditionalFormatting xmlns:xm="http://schemas.microsoft.com/office/excel/2006/main">
          <x14:cfRule type="cellIs" priority="1072" operator="lessThan" id="{2C27060B-A22E-4230-8DEB-834F96FAB3E3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73" operator="between" id="{B362DCD4-9B73-41E8-B563-6C54E718FE6C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74" operator="between" id="{00E4B79E-2368-4815-A00A-532BF8F4C48D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1075" operator="greaterThan" id="{89C8EB37-4C95-436A-ADBA-5E6508EDC26B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76" operator="between" id="{5E52A9A1-C10F-4854-BA8D-258D80A0417B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1077" operator="between" id="{CED15DC1-7BEF-48F1-9E16-308DF12BF815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78" operator="between" id="{A55488E9-ADE0-48E5-98EA-8DEA9243BD70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AA5:AA67 AA85:AA118 AA83 AA72:AA81 AA70</xm:sqref>
        </x14:conditionalFormatting>
        <x14:conditionalFormatting xmlns:xm="http://schemas.microsoft.com/office/excel/2006/main">
          <x14:cfRule type="cellIs" priority="1065" operator="lessThan" id="{C13E491B-BF6F-409E-BB99-8A4C601E76D8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66" operator="between" id="{D9F6A1A4-3FBE-449C-9F5A-BE577CAADB73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67" operator="between" id="{E06BF1C0-8CF6-446C-A7E0-828AA7BD66F8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1068" operator="greaterThan" id="{71E98ACE-EA2E-40E5-93D8-349876544A88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69" operator="between" id="{5C474167-8ED8-4542-A4EE-F2693816788E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1070" operator="between" id="{4592C59E-8F19-4521-8BFF-CF3571BA188B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71" operator="between" id="{23DA881F-EA90-4E6F-A902-6DA83FB26C1B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AK85:AK118 AK83 AK72:AK81 AK5:AK67 AK70</xm:sqref>
        </x14:conditionalFormatting>
        <x14:conditionalFormatting xmlns:xm="http://schemas.microsoft.com/office/excel/2006/main">
          <x14:cfRule type="cellIs" priority="1058" operator="lessThan" id="{B14C122B-23C9-45DE-966E-CBEF1391F174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59" operator="between" id="{21E60450-5EAD-4878-BC55-3B35E7A67F66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60" operator="between" id="{9109BE3C-CD62-41CD-85BA-0DBFBBD3442A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1061" operator="greaterThan" id="{592B1D48-8036-402C-8DA8-FFD150A504D9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62" operator="between" id="{CB28E75F-16CD-4CA3-BC40-0B873BAC3E48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1063" operator="between" id="{07D71DEC-6848-4D4E-8CDA-B71D21C148F8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64" operator="between" id="{3D1D9039-A9E1-405C-96FB-D02AB38B6D95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BD5:BD67 BD72:BD81 BD83 BD85:BD117 BD70</xm:sqref>
        </x14:conditionalFormatting>
        <x14:conditionalFormatting xmlns:xm="http://schemas.microsoft.com/office/excel/2006/main">
          <x14:cfRule type="cellIs" priority="1051" operator="lessThan" id="{BA0AD85F-3A3A-45CC-BEBF-476039E95CA9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52" operator="between" id="{C5CB8222-2596-49DD-A87A-7F945702993E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53" operator="between" id="{9FC7D9AE-0A03-4439-9E39-B2E522DE7859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054" operator="greaterThan" id="{B262585B-D50C-4A73-B0B0-BBA2AAAC5186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55" operator="between" id="{746E0BDE-5333-4BA3-89B2-62FF1C2B0E6E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056" operator="between" id="{63359032-ACE0-4E60-B14D-EFB62885077F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57" operator="between" id="{20C431D6-6209-4D32-9A4A-119F9137CB59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BN85:BN118 BN83 BN72:BN81 BN5:BN67 BN70</xm:sqref>
        </x14:conditionalFormatting>
        <x14:conditionalFormatting xmlns:xm="http://schemas.microsoft.com/office/excel/2006/main">
          <x14:cfRule type="cellIs" priority="1044" operator="lessThan" id="{F4FD18D4-44F1-4FAC-B586-0894898A36F1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45" operator="between" id="{B1EA93D7-797F-4A5A-8ECC-76387C2BD3DB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46" operator="between" id="{5813CAD0-489D-49ED-A2FA-E94F85F53753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047" operator="greaterThan" id="{73DEE6C2-7ECF-454A-BFFF-B2FD6B096E52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48" operator="between" id="{AD54FF96-27ED-424B-93D8-318CBB3AECAC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049" operator="between" id="{3F2AEDD0-1F1F-46D8-85CE-4E430964B3E2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50" operator="between" id="{94CEED4C-6445-4BB6-BEC0-597673C16DC2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BX85:BX117 BX83 BX72:BX81 BX5:BX67 BX70</xm:sqref>
        </x14:conditionalFormatting>
        <x14:conditionalFormatting xmlns:xm="http://schemas.microsoft.com/office/excel/2006/main">
          <x14:cfRule type="cellIs" priority="1037" operator="lessThan" id="{22FB4F85-2E88-42C3-B163-9C244EB79105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38" operator="between" id="{916AB045-922B-4AF5-9C99-AE5DF860DE2F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39" operator="between" id="{D71D75B3-E369-4A1C-B69A-160E9A3C30EC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040" operator="greaterThan" id="{85CDB125-F74F-49F0-880C-C861CBDDFC9A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41" operator="between" id="{CF232A08-7530-472E-AD1D-3776552AF3AA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042" operator="between" id="{98B200CA-734C-4394-98BF-3322BF2D1A10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43" operator="between" id="{147195A3-3B61-46B6-BC3E-3083E483BF7E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BX118</xm:sqref>
        </x14:conditionalFormatting>
        <x14:conditionalFormatting xmlns:xm="http://schemas.microsoft.com/office/excel/2006/main">
          <x14:cfRule type="cellIs" priority="1030" operator="lessThan" id="{AFF58FB5-E892-45D9-AD8C-143DAF7E6EE8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31" operator="between" id="{C6C38117-6ADB-4771-8024-5E7A208039B7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32" operator="between" id="{D010D50E-CD8A-4960-B06F-70AA263F3617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033" operator="greaterThan" id="{378467C5-12C3-4FEC-886A-74E3C0804CDA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34" operator="between" id="{49562B65-B7B1-4815-9152-7AD3C65E4069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035" operator="between" id="{42FC729A-C87A-48A3-A942-4A603C5EA6AA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36" operator="between" id="{0521AA2C-F2EA-48C2-A734-C1F00141A4DD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CN83 CN72:CN81 CN5:CN67 CN70</xm:sqref>
        </x14:conditionalFormatting>
        <x14:conditionalFormatting xmlns:xm="http://schemas.microsoft.com/office/excel/2006/main">
          <x14:cfRule type="cellIs" priority="1023" operator="lessThan" id="{CF5EBDEB-0544-4C68-A96D-4EA5485A32EE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24" operator="between" id="{2E01DABB-0862-4FE4-ACB6-C12331B170B5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25" operator="between" id="{3E8AF6C0-8144-452E-904F-C185CEC39D24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026" operator="greaterThan" id="{08745190-6D3B-402A-A22B-9F3016AA502B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27" operator="between" id="{CC92A771-D42B-485F-A277-3B5CBDA9929A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028" operator="between" id="{C64E1624-EF02-4D36-9902-1AA3F2152B87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29" operator="between" id="{55B96374-AA9E-47B2-B9A2-160B529287B0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CN118</xm:sqref>
        </x14:conditionalFormatting>
        <x14:conditionalFormatting xmlns:xm="http://schemas.microsoft.com/office/excel/2006/main">
          <x14:cfRule type="cellIs" priority="1016" operator="lessThan" id="{002D61EE-C8C1-4C9B-B883-20F910B662A7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17" operator="between" id="{903D9FAA-F290-4190-B8A0-E4FDDB634F2C}">
            <xm:f>'klasse grenzen indexen'!$K$13</xm:f>
            <xm:f>'klasse grenzen indexen'!$K$14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18" operator="between" id="{90068322-3591-4175-B505-B85BA992458A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1019" operator="greaterThan" id="{A1D2C19F-C058-46A6-99E2-29ECFCFECE8B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20" operator="between" id="{446B5BF0-83FC-47D8-ACB8-5A14BDC50D02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1021" operator="between" id="{505ED5DA-2336-4EFD-8809-DAA501F24B25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22" operator="between" id="{5429A17E-EC44-49AA-B504-B14FB2E13488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CX83 CX72:CX81 CX5:CX67 CX70</xm:sqref>
        </x14:conditionalFormatting>
        <x14:conditionalFormatting xmlns:xm="http://schemas.microsoft.com/office/excel/2006/main">
          <x14:cfRule type="cellIs" priority="1009" operator="lessThan" id="{CC088E4D-F407-4B67-B0E5-372295959503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10" operator="between" id="{58B3E785-0EE7-4BA1-A322-44CD62698DA6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11" operator="between" id="{977247EE-F8CD-470D-B887-E88BB7B6F2D1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012" operator="greaterThan" id="{C3619699-B614-40B0-892F-F7BB6FECF7C9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13" operator="between" id="{30C76D8E-336C-477F-B95A-B9962F92557E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014" operator="between" id="{222D3929-AEF4-4F40-9C14-6E71E38E8083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15" operator="between" id="{06C64114-4CC3-4102-8830-3E662F0E2258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CX118</xm:sqref>
        </x14:conditionalFormatting>
        <x14:conditionalFormatting xmlns:xm="http://schemas.microsoft.com/office/excel/2006/main">
          <x14:cfRule type="cellIs" priority="1002" operator="lessThan" id="{6A475AE9-18E5-4703-B7C8-A76093F9FE57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03" operator="between" id="{B6BE4170-186C-4006-B5B7-BA6F13812FD7}">
            <xm:f>'klasse grenzen indexen'!$L$13</xm:f>
            <xm:f>'klasse grenzen indexen'!$L$14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04" operator="between" id="{CCC5F54C-7278-448B-9E95-9A0540C817BE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1005" operator="greaterThan" id="{15747E9B-A91D-432B-9CEC-75725BEA5BDC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06" operator="between" id="{ACDED8E2-87A8-4EA2-9854-D846E6D67F5E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007" operator="between" id="{9001FF97-8E4C-44F0-AA46-92C0AC7431F6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08" operator="between" id="{09C7E7B7-4366-4A2E-8B98-7917918E6BD4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DH83 DH72:DH81 DH5:DH67 DH70</xm:sqref>
        </x14:conditionalFormatting>
        <x14:conditionalFormatting xmlns:xm="http://schemas.microsoft.com/office/excel/2006/main">
          <x14:cfRule type="cellIs" priority="995" operator="lessThan" id="{A67A09D5-1E02-4273-8DC1-FC400C99B835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96" operator="between" id="{59C0BE25-961D-4DD0-8748-BF7F6D0DD15A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97" operator="between" id="{49070C53-063A-45DE-AA78-547C04D17CC4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998" operator="greaterThan" id="{8B0D2F23-50DD-4032-8EDB-198C22F53E55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99" operator="between" id="{0E6D9B57-2D33-4303-901F-4C006900BAD2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000" operator="between" id="{48E4D185-82A9-4B54-A292-A112E26923AE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01" operator="between" id="{AB6A4C80-BF9C-4F09-B6A5-8E16010D8F5B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DH118</xm:sqref>
        </x14:conditionalFormatting>
        <x14:conditionalFormatting xmlns:xm="http://schemas.microsoft.com/office/excel/2006/main">
          <x14:cfRule type="cellIs" priority="988" operator="lessThan" id="{E515C677-01FB-48D6-B268-92D4726AC5E0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89" operator="between" id="{D3E61D2C-37BD-4DCA-BC2B-3D868FC33487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90" operator="between" id="{86865E26-068A-4C21-AFEC-A8146FAA47AE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991" operator="greaterThan" id="{C26CDA44-B332-42F7-9299-D883CCE4547B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92" operator="between" id="{20E6BEE1-FD77-4EB6-B9E0-A9FABF1CF6F1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993" operator="between" id="{3B279693-DC0D-48A2-B6A6-2D9400E44791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94" operator="between" id="{F017F42B-A03C-4FAE-96E8-0FE8C4F5EFC2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DR118</xm:sqref>
        </x14:conditionalFormatting>
        <x14:conditionalFormatting xmlns:xm="http://schemas.microsoft.com/office/excel/2006/main">
          <x14:cfRule type="cellIs" priority="981" operator="lessThan" id="{4AEF6E7B-BC64-424B-981B-2F33318927BA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82" operator="between" id="{0B8BFB41-9C43-4699-B07B-BB05FE8B9FF5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83" operator="between" id="{BDCAEE6F-FD36-490F-8B1E-1B1040947CFD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984" operator="greaterThan" id="{A350CB65-848E-49EE-A78D-CB5DE75ECC16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85" operator="between" id="{633C68C5-E336-4E1F-A02D-5930B3CFA960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986" operator="between" id="{D3256D42-8FDF-4BB1-A6B5-FEA7A2CE13CD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87" operator="between" id="{F771A97A-3CDF-43A2-9452-240A1B804AB4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DR5:DR67 DR72:DR81 DR83 DR70</xm:sqref>
        </x14:conditionalFormatting>
        <x14:conditionalFormatting xmlns:xm="http://schemas.microsoft.com/office/excel/2006/main">
          <x14:cfRule type="cellIs" priority="862" operator="lessThan" id="{EE34E9FC-4434-4C3B-826F-7109B1AA6FC9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63" operator="between" id="{C964820E-F7DA-4A37-8170-CEF48FC64E20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64" operator="between" id="{89E60A81-848A-4067-8E50-0EB0C1B63503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865" operator="greaterThan" id="{B1523C1F-27BF-4226-9885-2BCC0078B8C5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66" operator="between" id="{FE985CD2-17D9-47DC-90DD-9203A1784D4E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867" operator="between" id="{4AF3D21A-D2DC-470A-9710-8EA4442D1E48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68" operator="between" id="{84FD3EA9-7F4C-4A3D-B986-FB169D63ED4C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L118</xm:sqref>
        </x14:conditionalFormatting>
        <x14:conditionalFormatting xmlns:xm="http://schemas.microsoft.com/office/excel/2006/main">
          <x14:cfRule type="cellIs" priority="750" operator="lessThan" id="{E815D9D3-AC65-4089-ADFB-ED45C4E1AA69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51" operator="between" id="{3DC1BF65-2F95-48DC-9AF8-395998FC3295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52" operator="between" id="{756F2A5C-BE19-4341-B87A-1EA57D4E8959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753" operator="greaterThan" id="{6023C49C-5E44-4006-8514-97D762A050AF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54" operator="between" id="{6500E726-8B32-4402-B84B-E30FCF11A071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755" operator="between" id="{60D06F5B-7813-4D01-A0A0-F37B264FB3A9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56" operator="between" id="{50A3EA2A-C89E-44CF-834E-CBB023191FFF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H72:H81 H85:H117 H83 H5:H67 H70</xm:sqref>
        </x14:conditionalFormatting>
        <x14:conditionalFormatting xmlns:xm="http://schemas.microsoft.com/office/excel/2006/main">
          <x14:cfRule type="cellIs" priority="743" operator="lessThan" id="{C41366DD-F265-4804-B97E-7B1DE3A5F355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44" operator="between" id="{B7086F36-90ED-4BCC-9B80-DF6CE7239E40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45" operator="between" id="{83960EB2-6A3B-4D8A-A1F7-58A27AB7778C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746" operator="greaterThan" id="{BC92B7A9-2120-4610-B199-DFEEB85FA23B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47" operator="between" id="{3BD62BA8-AE5F-4FCC-84E6-6151DD94223E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748" operator="between" id="{98BCCE4B-D62D-435F-B3E6-06D3CFAE1D06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49" operator="between" id="{8149208F-E0D5-42A6-BAC8-5B57020E0E32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736" operator="lessThan" id="{7E0FDFB3-9B99-40D0-B3C9-667F7D596196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37" operator="between" id="{DBE4031E-679B-4F3D-A33E-9BAF82A8E3D1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38" operator="between" id="{993239C2-216C-417F-A7A1-6B2462EF01AE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739" operator="greaterThan" id="{AB6627F0-B2B0-438A-8E3F-AC08DAD66227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40" operator="between" id="{65A81FBA-8913-4DA6-AAEB-190243D7323F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741" operator="between" id="{44123B4D-317B-4AAB-8A4A-8BDA9F5E6C4B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42" operator="between" id="{ACFD71B6-1E3A-41ED-9091-CA4643902B35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R72:R81 R85:R117 R83 R5:R67 R70</xm:sqref>
        </x14:conditionalFormatting>
        <x14:conditionalFormatting xmlns:xm="http://schemas.microsoft.com/office/excel/2006/main">
          <x14:cfRule type="cellIs" priority="729" operator="lessThan" id="{E3DACEF3-74B9-4284-82E9-46AE09A8BBEB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30" operator="between" id="{9B9E1F9F-1D4D-4108-8612-ADB82C3601B2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31" operator="between" id="{77874EB1-C10A-474D-A420-02A171DDC3CE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732" operator="greaterThan" id="{C7AF1D92-4EC0-4887-A408-AAF059EC9CC1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33" operator="between" id="{BB4F078F-EC9A-4019-8EB4-D3FD91470DD1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734" operator="between" id="{0FC40247-A7E4-47CB-8564-299AD10D93D9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35" operator="between" id="{030002C4-35D1-4F4A-A5C7-D2E8F1D78EF0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R118</xm:sqref>
        </x14:conditionalFormatting>
        <x14:conditionalFormatting xmlns:xm="http://schemas.microsoft.com/office/excel/2006/main">
          <x14:cfRule type="cellIs" priority="722" operator="lessThan" id="{36A5BC13-AF72-4D95-B870-4439367608D8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23" operator="between" id="{5E2BBA76-15E0-4674-A362-F204CF048CE0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24" operator="between" id="{F2019D84-B80D-4A34-856E-247B09B0EF99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725" operator="greaterThan" id="{2F27096F-79D9-43AA-A6CD-713F68E21601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26" operator="between" id="{6AD205E0-954E-45AE-B69E-443B33E71622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727" operator="between" id="{366ECC55-938B-4143-81BF-BAD25367218E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28" operator="between" id="{88845050-1C3F-4144-A975-D79CD26C6E78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AB5:AB67 AB85:AB118 AB83 AB72:AB81 AB70</xm:sqref>
        </x14:conditionalFormatting>
        <x14:conditionalFormatting xmlns:xm="http://schemas.microsoft.com/office/excel/2006/main">
          <x14:cfRule type="cellIs" priority="715" operator="lessThan" id="{513C9F74-97CC-422C-BFFE-E7B812E5D26C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16" operator="between" id="{AF5AA0A6-5FFC-4766-8D4C-740030479263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17" operator="between" id="{E8B4AF03-DB82-4114-ABE3-9F5742D06144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718" operator="greaterThan" id="{945A1363-A0FC-4721-BA46-62549F4EFC83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19" operator="between" id="{C0C7691D-5CF3-41FB-A4DD-0A403353111D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720" operator="between" id="{FCC7C2AA-EFA2-4724-8179-705D7B4720BC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21" operator="between" id="{75489105-9585-45CE-9B0C-CB5F37144314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AL85:AL118 AL83 AL72:AL81 AL5:AL67 AL70</xm:sqref>
        </x14:conditionalFormatting>
        <x14:conditionalFormatting xmlns:xm="http://schemas.microsoft.com/office/excel/2006/main">
          <x14:cfRule type="cellIs" priority="708" operator="lessThan" id="{F8AA90C8-D7BC-4B4F-A3DB-99DBFA019451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09" operator="between" id="{FB2C06DD-E1FF-4978-AB25-AF900FF82A7B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10" operator="between" id="{FFB6A32C-4C42-44DF-8EE8-CA9C9CE40509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711" operator="greaterThan" id="{AC362C32-A136-42AB-B896-59126F62CAFA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12" operator="between" id="{94E6BB20-D718-4D19-AEDC-802170B17092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713" operator="between" id="{835B8087-972D-47E4-94C2-8FB782CE13D2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14" operator="between" id="{9325D77F-B25E-4EAF-962F-ADC0AAC0079E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BE5:BE67 BE72:BE81 BE83 BE85:BE117 BE70</xm:sqref>
        </x14:conditionalFormatting>
        <x14:conditionalFormatting xmlns:xm="http://schemas.microsoft.com/office/excel/2006/main">
          <x14:cfRule type="cellIs" priority="701" operator="lessThan" id="{D11639E5-FCC3-4CB1-990A-1523815690DD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02" operator="between" id="{2D0EE583-6B6E-4F42-BA30-5CB4494AB2BA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03" operator="between" id="{E104467B-F89D-47E4-A1B4-7C658BB25E61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704" operator="greaterThan" id="{69DED9FC-11BC-4652-BAE9-91C402B494DD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05" operator="between" id="{E49A9CED-69F7-4E8C-A6F5-F7142D9ACCCD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706" operator="between" id="{FAA9B6D0-05E2-4B42-A2C0-0D23D499D25A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07" operator="between" id="{A952EE0A-F122-4615-8A78-FE60FAF1D596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BO85:BO118 BO83 BO72:BO81 BO5:BO67 BO70</xm:sqref>
        </x14:conditionalFormatting>
        <x14:conditionalFormatting xmlns:xm="http://schemas.microsoft.com/office/excel/2006/main">
          <x14:cfRule type="cellIs" priority="694" operator="lessThan" id="{6D9E521E-F6FF-42E3-BA87-4D274332ABC8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95" operator="between" id="{0C052C2F-D660-4A81-99D5-1AF6988E8512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96" operator="between" id="{F83AF601-F102-46E9-8296-46066AE92530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697" operator="greaterThan" id="{CC161A72-7AE8-4795-B9BE-AFDE0D1FD4D8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98" operator="between" id="{7E0C1CAC-88B9-4C32-A71B-3D005396B6A7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699" operator="between" id="{744258AF-8023-4EF3-B1F8-6ACE8F9AB7A7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00" operator="between" id="{5C073637-88CF-4CC2-AD4F-9C9C2959528D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BY85:BY117 BY83 BY72:BY81 BY5:BY67 BY70</xm:sqref>
        </x14:conditionalFormatting>
        <x14:conditionalFormatting xmlns:xm="http://schemas.microsoft.com/office/excel/2006/main">
          <x14:cfRule type="cellIs" priority="687" operator="lessThan" id="{CFCBB2CE-BA09-4012-B1E5-0E98A69B63CE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88" operator="between" id="{2D4ABB06-523F-4ED4-A148-01B20BAC8104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89" operator="between" id="{3B0747A6-9104-486E-80E4-F804256493F2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690" operator="greaterThan" id="{9B08E290-D6CF-4054-9AF3-8D2FA1EACB69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91" operator="between" id="{EFEF665A-CE48-4527-9F95-C5497BDD1794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692" operator="between" id="{868EA1EB-61D6-4870-8936-4E59F511CF48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93" operator="between" id="{7BBB3097-5D0F-4528-A1B0-17CC47F52903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BY118</xm:sqref>
        </x14:conditionalFormatting>
        <x14:conditionalFormatting xmlns:xm="http://schemas.microsoft.com/office/excel/2006/main">
          <x14:cfRule type="cellIs" priority="680" operator="lessThan" id="{74EC07AA-7F08-409C-9EA3-CC387708255C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81" operator="between" id="{D504D1C5-D0A1-4D88-81C9-CF08CB0C1A5F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82" operator="between" id="{BC3A049C-DA54-4930-B259-11BB00075762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683" operator="greaterThan" id="{02B062AB-E22B-4988-B61B-599554A9F9C2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84" operator="between" id="{7697D870-A19B-457C-BCCA-BB8720449F59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685" operator="between" id="{3BEF3237-B3A1-4F06-B6F0-19FC78A84B80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86" operator="between" id="{6B608517-DE4F-4284-81F8-38163BF6A15A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CO83 CO72:CO81 CO5:CO67 CO70</xm:sqref>
        </x14:conditionalFormatting>
        <x14:conditionalFormatting xmlns:xm="http://schemas.microsoft.com/office/excel/2006/main">
          <x14:cfRule type="cellIs" priority="673" operator="lessThan" id="{BED77775-717C-4B04-8614-0F12027DF2A9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74" operator="between" id="{E838A37D-0D61-4D9E-BD34-BEC8B91986C8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75" operator="between" id="{918C87AA-A4F0-409F-9992-447A8FBA4A6A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676" operator="greaterThan" id="{99EEA342-BDFD-47FA-9769-4CA887012F26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77" operator="between" id="{CFBC7663-BE98-4E9E-A7B7-C45EA0DC3B25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678" operator="between" id="{BDB0516F-F3B0-4257-B60C-CB97290751FA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79" operator="between" id="{3C59CF3B-7823-4559-9F37-95EDC3E0A3BB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CO118</xm:sqref>
        </x14:conditionalFormatting>
        <x14:conditionalFormatting xmlns:xm="http://schemas.microsoft.com/office/excel/2006/main">
          <x14:cfRule type="cellIs" priority="666" operator="lessThan" id="{85294E56-9D5C-442F-86B2-35EBCEFDFB3D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67" operator="between" id="{CE45EC65-5385-4DAE-8D1A-C787D252B69C}">
            <xm:f>'klasse grenzen indexen'!$K$13</xm:f>
            <xm:f>'klasse grenzen indexen'!$K$14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68" operator="between" id="{3815F225-FC73-401D-B679-7ABA15805C98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669" operator="greaterThan" id="{E2B0C1F3-C6C9-4271-AFA8-F57C3241A8D0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70" operator="between" id="{D1DA1FA7-9E25-4AE2-9B32-8B73F333E76B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671" operator="between" id="{6AF635FD-87AC-4D66-BEF5-0920E5C15B4D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72" operator="between" id="{D4206596-69D7-42E5-8D25-757225539B38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CY83 CY72:CY81 CY5:CY67 CY70</xm:sqref>
        </x14:conditionalFormatting>
        <x14:conditionalFormatting xmlns:xm="http://schemas.microsoft.com/office/excel/2006/main">
          <x14:cfRule type="cellIs" priority="659" operator="lessThan" id="{2E177F09-93D8-42C0-A68B-575AA2B903A1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60" operator="between" id="{C72B1494-4BF0-4BC0-9482-B50830516239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61" operator="between" id="{5B753126-4104-4953-8C30-B0E6C3A5AF4F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662" operator="greaterThan" id="{C2EE7F2C-7FBA-4A2D-A740-C348E7E09A4A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63" operator="between" id="{CBD997A9-7AED-4860-8D39-CD9B04D9B8C6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664" operator="between" id="{05D88E73-AA22-48BF-93F4-1DB346D901FE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65" operator="between" id="{9023F949-028B-4AC0-B4F4-4D96FD84B2CC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CY118</xm:sqref>
        </x14:conditionalFormatting>
        <x14:conditionalFormatting xmlns:xm="http://schemas.microsoft.com/office/excel/2006/main">
          <x14:cfRule type="cellIs" priority="652" operator="lessThan" id="{F2B8B196-91E0-4A06-B0F4-54C89DDD659D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53" operator="between" id="{3E91322B-9C6B-4A4C-B1ED-0BB0406D11E9}">
            <xm:f>'klasse grenzen indexen'!$L$13</xm:f>
            <xm:f>'klasse grenzen indexen'!$L$14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54" operator="between" id="{D958201D-DDFE-4873-9A14-D2D2A7690DD0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655" operator="greaterThan" id="{2FD80FB5-775C-4385-9DA7-F6D06067CED2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56" operator="between" id="{586B69D1-2EE8-4BD8-85DC-594698D362FE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657" operator="between" id="{A4C2E722-273C-40E3-99CA-A5FA0F8414B6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58" operator="between" id="{96D17273-DE52-4CC0-BF21-6ED45346F523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DI83 DI72:DI81 DI5:DI67 DI70</xm:sqref>
        </x14:conditionalFormatting>
        <x14:conditionalFormatting xmlns:xm="http://schemas.microsoft.com/office/excel/2006/main">
          <x14:cfRule type="cellIs" priority="645" operator="lessThan" id="{47D515C6-F757-4EBC-9C04-7AF2B1D4C2E8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46" operator="between" id="{925310DB-9D82-4569-9EAE-FAA5B4C147A6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47" operator="between" id="{B57EFFB9-6731-4638-80E2-77B9DE5EED8A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648" operator="greaterThan" id="{D8B492F7-6C4E-4338-8720-1F958680E76B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49" operator="between" id="{831CD93F-4096-47F4-85B1-2BEB7FB8CF52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650" operator="between" id="{71B6CDFD-07F0-4585-AD7E-8E39ED7130DB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51" operator="between" id="{18DB6F46-9F52-4825-B1E6-66DA525D18CB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DI118</xm:sqref>
        </x14:conditionalFormatting>
        <x14:conditionalFormatting xmlns:xm="http://schemas.microsoft.com/office/excel/2006/main">
          <x14:cfRule type="cellIs" priority="638" operator="lessThan" id="{A050ADA0-5127-40B9-BDEA-8DA49F16DDA0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39" operator="between" id="{6094733A-4482-4063-9FDB-6F0B852E6F2C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40" operator="between" id="{CF55B9B5-23ED-4625-BA0D-96734623A4C5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641" operator="greaterThan" id="{CDFF6979-E28E-4E15-A98A-A601AC592F16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42" operator="between" id="{CA79C4E2-5495-4236-BAD6-257CEA634740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643" operator="between" id="{0E47A2E5-325E-41BC-BADF-AF03C7BFB5E6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44" operator="between" id="{B4F776B9-F73E-48F2-98B9-5F89FF8E19B7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DS118</xm:sqref>
        </x14:conditionalFormatting>
        <x14:conditionalFormatting xmlns:xm="http://schemas.microsoft.com/office/excel/2006/main">
          <x14:cfRule type="cellIs" priority="631" operator="lessThan" id="{EB7009E5-CA52-4737-94D4-6FE14154AB26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32" operator="between" id="{C09914FB-C162-46C9-974C-BEA0700B6C28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33" operator="between" id="{64590161-7D85-45C7-B912-0A4DB6FE1306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634" operator="greaterThan" id="{6358E56E-77FA-48A8-A166-6E6A5D464935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35" operator="between" id="{87E5915D-81C5-489D-98C7-001CE592FCAF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636" operator="between" id="{E3CEFE4B-0F25-4C74-99C7-70E0021EC4A4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37" operator="between" id="{24EC3762-5777-424B-A3FE-BAB77961724A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DS5:DS67 DS72:DS81 DS83 DS70</xm:sqref>
        </x14:conditionalFormatting>
        <x14:conditionalFormatting xmlns:xm="http://schemas.microsoft.com/office/excel/2006/main">
          <x14:cfRule type="cellIs" priority="372" operator="lessThan" id="{92F414EA-B3EE-4B6E-9529-8B2FC733AC90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73" operator="between" id="{36C570CC-D934-45DA-903C-7A4AD1684125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74" operator="between" id="{83FFCECF-259D-4395-8F97-51B4D5D7A33E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375" operator="greaterThan" id="{AF2178CA-7363-4952-B693-516F468FD465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76" operator="between" id="{03B826EC-E10C-4E19-8F02-655D3743D509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377" operator="between" id="{36DD64C0-97CD-4A55-B05D-D2F6F2F58E6B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78" operator="between" id="{5F3C3B93-45D8-477A-A202-8E970DB71033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I72:I81 I85:I117 I83 I5:I67 I70</xm:sqref>
        </x14:conditionalFormatting>
        <x14:conditionalFormatting xmlns:xm="http://schemas.microsoft.com/office/excel/2006/main">
          <x14:cfRule type="cellIs" priority="365" operator="lessThan" id="{3F574B3E-2141-4454-8FEE-621B969645B3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66" operator="between" id="{F4ADF1F6-C21E-49E2-B6C3-D5AAC089420F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67" operator="between" id="{090FB770-C1C8-4806-9780-DE4EDF307E0C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368" operator="greaterThan" id="{602EE842-1307-4268-A305-8D4DA5894839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69" operator="between" id="{05FB4A3E-ECAF-4B7F-9ED9-9A44AB3AAEA6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370" operator="between" id="{40560DE2-F569-4E06-8005-908124FCC16F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71" operator="between" id="{D0C3B1EE-9D4D-4956-BE87-FBB1DB156156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I118</xm:sqref>
        </x14:conditionalFormatting>
        <x14:conditionalFormatting xmlns:xm="http://schemas.microsoft.com/office/excel/2006/main">
          <x14:cfRule type="cellIs" priority="358" operator="lessThan" id="{DC50A9A6-73D0-4FA3-9308-A6FA6A4E76BC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59" operator="between" id="{4B5FD2BE-9B49-46A3-8411-6BE5D2750FB7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60" operator="between" id="{1EEE1813-5636-4650-84F3-69F3BBBD4B1B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361" operator="greaterThan" id="{1B05DA92-5700-4953-AAF0-16E586FD8945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62" operator="between" id="{B311E70D-7A17-481B-83B5-415D0771F705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363" operator="between" id="{93257A6B-CD0F-4696-B8D0-75C9DF44427C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64" operator="between" id="{B6ECB7CF-7EF3-41D5-AEAD-56E1EEFA02ED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S72:S81 S85:S117 S83 S5:S67 S70</xm:sqref>
        </x14:conditionalFormatting>
        <x14:conditionalFormatting xmlns:xm="http://schemas.microsoft.com/office/excel/2006/main">
          <x14:cfRule type="cellIs" priority="351" operator="lessThan" id="{A70E1F9B-4538-4CC5-AA14-367C841DD7FA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52" operator="between" id="{91AB6045-C40B-40FA-8438-52865DBE706D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53" operator="between" id="{18431178-17B3-4078-BBB2-0C8FD2AECB7B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354" operator="greaterThan" id="{3877F155-E5A8-4FD7-AE15-A90F94F2B4C2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55" operator="between" id="{0ACB9660-10C5-4E4E-8D02-83D458E15A9F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356" operator="between" id="{2E900A59-2F3A-49D1-9DD1-5F6A847C6FE7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57" operator="between" id="{C2BFFD21-8B02-4E30-92F3-E05EA3B76066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S118</xm:sqref>
        </x14:conditionalFormatting>
        <x14:conditionalFormatting xmlns:xm="http://schemas.microsoft.com/office/excel/2006/main">
          <x14:cfRule type="cellIs" priority="344" operator="lessThan" id="{1D74A64A-F923-4828-AA73-A4C1C4615B82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45" operator="between" id="{C6665B68-1D73-4D67-812F-28AA3686D360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46" operator="between" id="{84EFF192-DC16-4AD0-BD6C-62DA3508F930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347" operator="greaterThan" id="{E3EBD091-1B22-4158-912F-0F33FB38C6B6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48" operator="between" id="{6449DA56-882E-4CBB-BD66-3462C4BB2C86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349" operator="between" id="{B88FE1CA-E3E6-49BE-8812-C460BF079B7A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50" operator="between" id="{AF722A40-7EFD-4050-A550-86BC58EE2A78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AC5:AC67 AC85:AC118 AC83 AC72:AC81 AC70</xm:sqref>
        </x14:conditionalFormatting>
        <x14:conditionalFormatting xmlns:xm="http://schemas.microsoft.com/office/excel/2006/main">
          <x14:cfRule type="cellIs" priority="337" operator="lessThan" id="{3612B75E-B533-4831-B4B2-489662BB1C50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38" operator="between" id="{286D8685-F95D-46AA-AE87-ED0E1ACA32E5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39" operator="between" id="{455EEFF0-7553-4C1D-8429-0DABBFBEEF4C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340" operator="greaterThan" id="{ED2ECAD3-77DB-4491-934C-FBB96CC90E8C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41" operator="between" id="{97827412-F07C-4DE0-915A-1A3D922935F4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342" operator="between" id="{3D7ECB16-746F-4BE4-8CA5-ACE3A1721132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43" operator="between" id="{8A10D54B-1C9B-441B-89BA-34D21A0FE445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AM85:AM118 AM83 AM72:AM81 AM5:AM67 AM70</xm:sqref>
        </x14:conditionalFormatting>
        <x14:conditionalFormatting xmlns:xm="http://schemas.microsoft.com/office/excel/2006/main">
          <x14:cfRule type="cellIs" priority="330" operator="lessThan" id="{122FA22E-620A-4CE6-AB17-E3347F1954E9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31" operator="between" id="{37759168-AFA7-4BB3-8CF5-6471FC8DA205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32" operator="between" id="{BA0A5DC3-49A1-45C0-B4BA-AAFB78E8C743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333" operator="greaterThan" id="{4993A694-9853-4407-82EA-4167DAB62B00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34" operator="between" id="{65B3E9E4-293A-4C9A-AAA7-6FEE59602380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335" operator="between" id="{C43EE662-C77C-441E-BCEF-36FC67E8A49A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36" operator="between" id="{0FEF9F61-AB8D-443D-B7C1-2EAF0A8DBD45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BF5:BF67 BF72:BF81 BF83 BF85:BF117 BF70</xm:sqref>
        </x14:conditionalFormatting>
        <x14:conditionalFormatting xmlns:xm="http://schemas.microsoft.com/office/excel/2006/main">
          <x14:cfRule type="cellIs" priority="323" operator="lessThan" id="{83B6DC18-896B-4816-BFEB-568C19AF4C7B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24" operator="between" id="{29D3E066-03FE-4C94-BBD3-ABCE419F3DD4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25" operator="between" id="{E2E60CFD-7472-4AC0-A0BA-1FB63B794C01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326" operator="greaterThan" id="{D02C9178-2EDE-4E82-9FD2-526D922509D2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27" operator="between" id="{4924E4A2-AFC4-4F30-87EC-7CAFE38F84AB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328" operator="between" id="{4641EC99-84B9-44DA-A75D-FDE361334DC0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29" operator="between" id="{0FDDA665-D655-40EE-96A5-D5584F37A51C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BP85:BP118 BP83 BP72:BP81 BP5:BP67 BP70</xm:sqref>
        </x14:conditionalFormatting>
        <x14:conditionalFormatting xmlns:xm="http://schemas.microsoft.com/office/excel/2006/main">
          <x14:cfRule type="cellIs" priority="316" operator="lessThan" id="{C3730715-B77E-4C1A-A1FB-CE09D5843891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17" operator="between" id="{12872041-A8B8-4D33-907B-6A899C5DA984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18" operator="between" id="{1F929407-FF84-4181-AA35-E2010DCA5E17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319" operator="greaterThan" id="{1EF84DD9-8C53-43E7-960A-256E11F6D3BF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20" operator="between" id="{6A2845FB-DF87-4770-A2AA-AB0B9CAB936B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321" operator="between" id="{69D9E134-865C-4805-9084-B79DE4DA98F6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22" operator="between" id="{71B4F578-63FF-4A37-91F7-5AED914C1313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BZ85:BZ117 BZ83 BZ72:BZ81 BZ5:BZ67 BZ70</xm:sqref>
        </x14:conditionalFormatting>
        <x14:conditionalFormatting xmlns:xm="http://schemas.microsoft.com/office/excel/2006/main">
          <x14:cfRule type="cellIs" priority="309" operator="lessThan" id="{BB7CE96F-B119-478B-8389-4D214B8D5DAF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10" operator="between" id="{5001F768-9407-459E-8DED-121D704146EE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11" operator="between" id="{F74985D2-676B-4647-973D-93DFFD740396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312" operator="greaterThan" id="{766545AE-F818-4933-93BB-5E8976394878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13" operator="between" id="{00AC2BEF-870B-4240-9864-3440079344C6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314" operator="between" id="{2969695D-F2E9-42F7-BD06-DAB434B6EC70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15" operator="between" id="{1CE02856-B449-48C1-927F-AA2578EEAE37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BZ118</xm:sqref>
        </x14:conditionalFormatting>
        <x14:conditionalFormatting xmlns:xm="http://schemas.microsoft.com/office/excel/2006/main">
          <x14:cfRule type="cellIs" priority="302" operator="lessThan" id="{B2ED6125-79C8-4DAC-BC09-4D9351A18F3D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03" operator="between" id="{7CC9E00B-BD21-447E-90C8-A8159F554441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04" operator="between" id="{92B1C6A8-43D5-4BE6-8E9D-D807D28C94DD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305" operator="greaterThan" id="{370226F6-5807-4959-8AB9-647A7C1F19A2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06" operator="between" id="{319ECE34-70E6-4151-B25E-C1DF13797334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307" operator="between" id="{3FB0A4DD-8662-4651-84FA-7C84F8C48F0B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08" operator="between" id="{A59B1B4E-C357-4FEA-8540-2E047BBBEB0A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CP83 CP72:CP81 CP5:CP67 CP70</xm:sqref>
        </x14:conditionalFormatting>
        <x14:conditionalFormatting xmlns:xm="http://schemas.microsoft.com/office/excel/2006/main">
          <x14:cfRule type="cellIs" priority="295" operator="lessThan" id="{8CF04017-DD87-4A82-82D6-ECD448CE72C4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96" operator="between" id="{5675B915-5993-4070-B41C-6CCFB6FCFEE2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97" operator="between" id="{F7790E43-43CB-41BD-9D1C-D0AD0BF4183D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298" operator="greaterThan" id="{D54D507C-512B-4ABC-8079-FD5D9881808C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99" operator="between" id="{0031C1EF-4FFC-4A07-809A-888CA1B59AD1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300" operator="between" id="{BBBA68A9-42E2-4A54-9E13-7B6662D16DEA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01" operator="between" id="{7A8C2EF5-CB99-4C92-BFEF-91C3482566C0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CP118</xm:sqref>
        </x14:conditionalFormatting>
        <x14:conditionalFormatting xmlns:xm="http://schemas.microsoft.com/office/excel/2006/main">
          <x14:cfRule type="cellIs" priority="288" operator="lessThan" id="{8D1E95C3-8E5B-4484-A3B3-9FE2A50CD9DF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89" operator="between" id="{92AC17BD-A1BF-4003-9611-B99D0E2EDA42}">
            <xm:f>'klasse grenzen indexen'!$K$13</xm:f>
            <xm:f>'klasse grenzen indexen'!$K$14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90" operator="between" id="{3E5C9FBC-2DBD-4AAB-89F3-649D662FC072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291" operator="greaterThan" id="{54EF69B6-F1B3-4A50-8CB6-39CB4EE45C0A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92" operator="between" id="{32CC04BA-D622-4B8A-B228-44618966CBB9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293" operator="between" id="{AF4C671F-C615-4B17-A614-AE54884CAB9A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94" operator="between" id="{41F70E42-C0AE-4498-A118-E10D66A0E056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CZ83 CZ72:CZ81 CZ5:CZ67 CZ70</xm:sqref>
        </x14:conditionalFormatting>
        <x14:conditionalFormatting xmlns:xm="http://schemas.microsoft.com/office/excel/2006/main">
          <x14:cfRule type="cellIs" priority="281" operator="lessThan" id="{3E3A1D31-F23C-4487-8298-1D51A3B05D13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82" operator="between" id="{AF6AB59A-A4E0-4E43-92C4-A0C54D6392EC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83" operator="between" id="{06084E87-7D5C-45C1-BC8D-066E8D73E0D8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284" operator="greaterThan" id="{A9280EED-3A1E-484C-8F7E-4E0E15D0DFA4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85" operator="between" id="{AAFA70C2-8931-4CC8-BA51-E0AE49D77F74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86" operator="between" id="{E4D0A9E4-C4EB-4CA1-9221-AD0658344C31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87" operator="between" id="{9F86418D-3A72-418C-8DB1-14B186B69228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CZ118</xm:sqref>
        </x14:conditionalFormatting>
        <x14:conditionalFormatting xmlns:xm="http://schemas.microsoft.com/office/excel/2006/main">
          <x14:cfRule type="cellIs" priority="274" operator="lessThan" id="{B18710A6-643F-4DDD-BC73-E2D953D58AD0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75" operator="between" id="{3C6367E7-85E0-49F6-9C6C-2547AE5C687A}">
            <xm:f>'klasse grenzen indexen'!$L$13</xm:f>
            <xm:f>'klasse grenzen indexen'!$L$14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76" operator="between" id="{FC64A252-FFB6-432B-B423-C4EF02EFBC73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277" operator="greaterThan" id="{24D04929-C348-4C0D-B1CF-554C59C9BC80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78" operator="between" id="{55C7F094-9575-46C5-957C-F7595B591300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279" operator="between" id="{81FB1A38-4820-408E-B159-019457E4AA75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80" operator="between" id="{78969EFB-A3B7-42D0-BDA5-0552C8BA8657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DJ83 DJ72:DJ81 DJ5:DJ67 DJ70</xm:sqref>
        </x14:conditionalFormatting>
        <x14:conditionalFormatting xmlns:xm="http://schemas.microsoft.com/office/excel/2006/main">
          <x14:cfRule type="cellIs" priority="267" operator="lessThan" id="{7765463C-E3DD-47F2-9E0F-123C78E1D9C4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68" operator="between" id="{CC656242-225D-4445-B89B-C0822380E55F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69" operator="between" id="{D0DD3F11-E080-4999-A225-F3620D86543C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270" operator="greaterThan" id="{ACD41E45-8348-496B-A72D-94367F27637A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71" operator="between" id="{A7A806D3-4460-4F67-8504-59A6229B7288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72" operator="between" id="{DCCF2C8B-6D0E-4958-93A0-EE883535638D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73" operator="between" id="{7603B5D0-5D7A-4332-BD1E-84C4A8C5AA53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DJ118</xm:sqref>
        </x14:conditionalFormatting>
        <x14:conditionalFormatting xmlns:xm="http://schemas.microsoft.com/office/excel/2006/main">
          <x14:cfRule type="cellIs" priority="260" operator="lessThan" id="{D4E0D81D-A7D8-41F8-8EEC-38B729E2E82D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61" operator="between" id="{7CAD468F-6491-4B47-9797-8A219F63B8E2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62" operator="between" id="{42D61252-6E3C-47DB-A6B1-E2B9A625E8C9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263" operator="greaterThan" id="{B1F9E2C8-923D-435B-B6D4-531BAC8A2740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64" operator="between" id="{AEAE4560-E8DB-4176-BDDD-E6739F7957DB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265" operator="between" id="{5F8F464D-62A9-48B7-AD0B-1BC4538FA1DC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66" operator="between" id="{4C89F5EE-4B4F-4EE0-B836-B7C3383FD688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DT118</xm:sqref>
        </x14:conditionalFormatting>
        <x14:conditionalFormatting xmlns:xm="http://schemas.microsoft.com/office/excel/2006/main">
          <x14:cfRule type="cellIs" priority="253" operator="lessThan" id="{F339A1CA-0771-4965-B4E5-46DEB9A1986F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54" operator="between" id="{4AACB949-3984-48F2-990D-196A38A24861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55" operator="between" id="{1371DC0C-43F4-44F9-8185-F9197A93CE76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256" operator="greaterThan" id="{9B628CF4-C814-4F72-B770-2ECD13FA0DAA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57" operator="between" id="{1D2C289B-178F-49DC-9405-B3B35B015EBE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258" operator="between" id="{55A8E0B6-C4A0-4328-85EB-5E94DD140E22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59" operator="between" id="{188536E0-ECF2-4F26-B637-2D47888BAC7F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DT5:DT67 DT72:DT81 DT83 DT70</xm:sqref>
        </x14:conditionalFormatting>
        <x14:conditionalFormatting xmlns:xm="http://schemas.microsoft.com/office/excel/2006/main">
          <x14:cfRule type="cellIs" priority="246" operator="lessThan" id="{5C26E057-2083-4163-B655-C7817CF674FE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47" operator="between" id="{FCB6A4ED-F681-42EC-8964-1D07B004A623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48" operator="between" id="{56CDBBCA-07A4-45C9-90EA-C236D52EFFC8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249" operator="greaterThan" id="{C47287EC-99C7-4C7F-A52D-556F11141744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50" operator="between" id="{FD14F0A7-18DC-4D30-B031-71F02A80608D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251" operator="between" id="{CA8047E5-76C5-49CE-A8B2-73913801DA15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52" operator="between" id="{CAD06E48-2917-4A79-ABA2-32760092C5F5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J72:J81 J85:J117 J83 J5:J67 J70</xm:sqref>
        </x14:conditionalFormatting>
        <x14:conditionalFormatting xmlns:xm="http://schemas.microsoft.com/office/excel/2006/main">
          <x14:cfRule type="cellIs" priority="239" operator="lessThan" id="{9A1DDBFD-4907-4533-AF08-133E49257398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40" operator="between" id="{4D0F7534-55E9-4B82-880F-B9864F937589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41" operator="between" id="{1E3CE751-B0ED-4F05-BF68-9903F5ED72AC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242" operator="greaterThan" id="{9FF87218-4FE3-4598-B299-B57C7C3C1808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43" operator="between" id="{CEDE777A-99AA-46A4-82A0-AC5518360BCF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244" operator="between" id="{EB25B720-76CE-4753-A80E-63A46793ACF4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45" operator="between" id="{B7FA2601-1275-42A1-98AF-F826ED472397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J118</xm:sqref>
        </x14:conditionalFormatting>
        <x14:conditionalFormatting xmlns:xm="http://schemas.microsoft.com/office/excel/2006/main">
          <x14:cfRule type="cellIs" priority="232" operator="lessThan" id="{72D83C96-6C8A-4ACE-8CB4-7B70F32AF621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33" operator="between" id="{8510D555-4CA0-4C5E-968A-7266DF8FCD58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34" operator="between" id="{AF97E92E-EBF2-4E55-80A5-E14C4FDD51CE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235" operator="greaterThan" id="{E7DA9C2E-6703-402A-B770-4472524CD415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36" operator="between" id="{DF098838-3056-4546-B9BA-89B66761D16B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237" operator="between" id="{CC6D9F7E-D922-4387-929D-91FB3C1D4B96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38" operator="between" id="{340855AC-2D47-42A6-B6B6-D341F20E9471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T72:T81 T85:T117 T83 T5:T67 T70</xm:sqref>
        </x14:conditionalFormatting>
        <x14:conditionalFormatting xmlns:xm="http://schemas.microsoft.com/office/excel/2006/main">
          <x14:cfRule type="cellIs" priority="225" operator="lessThan" id="{5DABA72D-BA34-4B28-9E1F-FE6ADB968B74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26" operator="between" id="{B8FE623A-2568-495F-B818-6210B63DC3C5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27" operator="between" id="{73F7CAAC-A16D-4860-BFCE-5A61E45C83C2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228" operator="greaterThan" id="{12920D6E-BD19-436C-B8EF-2529BCD5D071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29" operator="between" id="{2585C502-6116-4F8A-BC2C-9CDAE20F5BEF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230" operator="between" id="{4C43CAE1-F2ED-4F89-BA32-01B0AE7AEBF9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31" operator="between" id="{6120D191-F6BF-48C0-A1DB-A9D85AEB1629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T118</xm:sqref>
        </x14:conditionalFormatting>
        <x14:conditionalFormatting xmlns:xm="http://schemas.microsoft.com/office/excel/2006/main">
          <x14:cfRule type="cellIs" priority="218" operator="lessThan" id="{AC5F7734-4A47-4A62-A1EF-63AAAD473456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19" operator="between" id="{38552681-167A-410E-975B-95FA119EBC82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20" operator="between" id="{5715BFB8-D7DC-4096-86E2-151638E78133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221" operator="greaterThan" id="{D424D127-D436-44E3-89BD-74960A8BC1A9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22" operator="between" id="{81472772-B367-4558-8C9E-732A026D9861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223" operator="between" id="{E0DB220B-74A5-4E93-BB0B-A256D43C64FB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24" operator="between" id="{2AB82549-FFFE-4D5A-92CB-C3926B263003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AD5:AD67 AD85:AD118 AD83 AD72:AD81 AD70</xm:sqref>
        </x14:conditionalFormatting>
        <x14:conditionalFormatting xmlns:xm="http://schemas.microsoft.com/office/excel/2006/main">
          <x14:cfRule type="cellIs" priority="211" operator="lessThan" id="{046C7A73-5CBD-425F-944D-2F2DCF30CE71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12" operator="between" id="{C872ACCB-4D97-49B3-867B-27104D107AD0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13" operator="between" id="{E8DA0AE0-BCC1-4BA2-BEDA-50F7C8C1D090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214" operator="greaterThan" id="{9FDBEBDB-05D8-497A-8644-45EEA8828F56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15" operator="between" id="{1A43E2D9-7D2D-49BB-977E-0FBBAA73969C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216" operator="between" id="{2ACBD239-8AD9-4ABD-8466-085A038F8688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17" operator="between" id="{7A990D5F-827A-4DC6-8177-E71094C2BAA7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AN85:AN118 AN83 AN72:AN81 AN5:AN67 AN70</xm:sqref>
        </x14:conditionalFormatting>
        <x14:conditionalFormatting xmlns:xm="http://schemas.microsoft.com/office/excel/2006/main">
          <x14:cfRule type="cellIs" priority="204" operator="lessThan" id="{BA4B1C3A-BE49-4EBF-9F3A-032702882BF0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05" operator="between" id="{89FBAC84-6403-4B0B-B94C-545DBD3DC8CA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06" operator="between" id="{91DB256B-899F-4091-BD12-E630012FD4E7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207" operator="greaterThan" id="{C7F9AE92-74B9-46B6-ACBE-67FC5704DEAC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08" operator="between" id="{0FDA932D-1C0B-4B9E-AB1C-F5EF1B0AACB3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209" operator="between" id="{5B1ABA56-046D-40C9-BF73-88C5E65D990B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10" operator="between" id="{DDC1856E-9424-4C8A-A6FE-EBBB73BCC479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BG5:BG67 BG72:BG81 BG83 BG85:BG118 BG70</xm:sqref>
        </x14:conditionalFormatting>
        <x14:conditionalFormatting xmlns:xm="http://schemas.microsoft.com/office/excel/2006/main">
          <x14:cfRule type="cellIs" priority="197" operator="lessThan" id="{60D34B59-7D9E-48FE-90C5-B85A32048675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8" operator="between" id="{EE9C9553-105D-4004-A798-5A1E6821ED74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9" operator="between" id="{72B91C39-7450-4649-BE1E-69D0F7EBAB93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200" operator="greaterThan" id="{E483576B-AEF4-462D-BE6A-C6DD5F37CF15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01" operator="between" id="{BC430652-585D-453F-9979-06A67DE0B401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02" operator="between" id="{FC7A5CD5-6595-485A-AFE4-B0466F1A1128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03" operator="between" id="{04A62EA4-B215-4166-B8B0-BA963B571190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BQ85:BQ118 BQ83 BQ72:BQ81 BQ5:BQ67 BQ70</xm:sqref>
        </x14:conditionalFormatting>
        <x14:conditionalFormatting xmlns:xm="http://schemas.microsoft.com/office/excel/2006/main">
          <x14:cfRule type="cellIs" priority="190" operator="lessThan" id="{ED448C7C-2A62-445F-8BD2-E498745C8139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1" operator="between" id="{C16FD262-426A-47D4-91B0-4A081665EE3E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2" operator="between" id="{FBC8B970-1B32-4222-85A9-948CBC97877A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93" operator="greaterThan" id="{B79C6E80-400F-4F19-8104-B91BA8A74737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4" operator="between" id="{F10E0C7A-64B8-4C6A-BDAF-C6DEAEA98F4A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95" operator="between" id="{8C5B8521-A151-4706-8A33-600C86DFF908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6" operator="between" id="{477A95CC-0D7C-413C-AE38-BC9B3133D678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CA85:CA117 CA83 CA72:CA81 CA5:CA67 CA70</xm:sqref>
        </x14:conditionalFormatting>
        <x14:conditionalFormatting xmlns:xm="http://schemas.microsoft.com/office/excel/2006/main">
          <x14:cfRule type="cellIs" priority="183" operator="lessThan" id="{88EEC09D-481D-4378-957E-8B35B0D317D6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84" operator="between" id="{689CFE4E-723E-4465-8091-65F21BCABECC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85" operator="between" id="{E1D5F717-E442-4D68-B592-C518101E9E66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86" operator="greaterThan" id="{0446CB4F-601D-4B0A-A1CE-99833BEEA63E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87" operator="between" id="{C6AB88E2-F7A5-43B7-9880-3118675910A0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88" operator="between" id="{62B22E87-F5E7-4E1F-9503-52D9B7EA1E53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89" operator="between" id="{D71A46FE-EAE7-4DC5-BC9C-719D12A770B2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CA118</xm:sqref>
        </x14:conditionalFormatting>
        <x14:conditionalFormatting xmlns:xm="http://schemas.microsoft.com/office/excel/2006/main">
          <x14:cfRule type="cellIs" priority="176" operator="lessThan" id="{33C50B2F-7F33-472B-89E1-BD9F0C4991B9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77" operator="between" id="{83D1235E-A241-4C31-9FD0-69B5A18A33E6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8" operator="between" id="{ACA607FA-EB34-4F06-8CB4-F9BD5B61B4DF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79" operator="greaterThan" id="{F5EF8B91-D99A-47C4-96CF-10D15693B053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80" operator="between" id="{663FED38-18CD-4C36-B4E9-CF7F6806FB2D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81" operator="between" id="{E7DE6FE9-D333-467B-B36D-604459C96838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82" operator="between" id="{72AF4578-AD69-4F54-9939-9CD665860F01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CQ83 CQ72:CQ81 CQ5:CQ67 CQ70</xm:sqref>
        </x14:conditionalFormatting>
        <x14:conditionalFormatting xmlns:xm="http://schemas.microsoft.com/office/excel/2006/main">
          <x14:cfRule type="cellIs" priority="169" operator="lessThan" id="{A97AAA03-D7E7-48D9-9B34-A51FDC709D33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70" operator="between" id="{57A1D9ED-B618-4605-8F46-26D9640DF97C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1" operator="between" id="{5BC6CC49-20C3-47F2-973D-0DD856D8F1EE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72" operator="greaterThan" id="{0350AFC0-51E5-4B42-B5D6-C1435B23A15F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73" operator="between" id="{638CCE25-5A1C-462F-AEEB-33CA606889E7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74" operator="between" id="{E1B8FE0A-D249-4833-A56A-9C289BB3FFF5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75" operator="between" id="{29DE7A42-5DA3-468B-8309-79A9E6FEE40C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CQ118</xm:sqref>
        </x14:conditionalFormatting>
        <x14:conditionalFormatting xmlns:xm="http://schemas.microsoft.com/office/excel/2006/main">
          <x14:cfRule type="cellIs" priority="162" operator="lessThan" id="{1087234D-F629-4F40-B932-59952F87E1FF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63" operator="between" id="{79590841-CC85-432F-A0A4-C0EADA0E4E05}">
            <xm:f>'klasse grenzen indexen'!$K$13</xm:f>
            <xm:f>'klasse grenzen indexen'!$K$14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64" operator="between" id="{919AD3C9-26C1-4D11-BD37-0B0654BDC944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165" operator="greaterThan" id="{562872A9-EF6D-4541-A26C-95C4C087BE02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66" operator="between" id="{FDE8446B-3FAE-4A36-B74E-BCAA0EDB1962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167" operator="between" id="{3191ABC3-C14F-4575-A538-E8670787D7B4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68" operator="between" id="{7689AEEC-0C08-41AC-84D1-2E8D28BFE4F0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DA83 DA72:DA81 DA5:DA67 DA70</xm:sqref>
        </x14:conditionalFormatting>
        <x14:conditionalFormatting xmlns:xm="http://schemas.microsoft.com/office/excel/2006/main">
          <x14:cfRule type="cellIs" priority="155" operator="lessThan" id="{EB4666B3-A3F2-4BF6-B3D1-19F40FDEF3B4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56" operator="between" id="{ABA64DDA-97B7-4D56-B694-9840D310E8F6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57" operator="between" id="{EF201CB6-908D-4971-B4CB-FE3AB2D9383E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58" operator="greaterThan" id="{C2194D4A-0326-4679-9958-039FE28B23E9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59" operator="between" id="{F717D8E8-78CE-49D7-B4FF-75D685651F56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60" operator="between" id="{EAFEC3C9-B7E8-4CBB-8AFB-E2D819CF0A05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61" operator="between" id="{EBA584B7-0253-48C9-97B5-53F05BBCD59C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DA118</xm:sqref>
        </x14:conditionalFormatting>
        <x14:conditionalFormatting xmlns:xm="http://schemas.microsoft.com/office/excel/2006/main">
          <x14:cfRule type="cellIs" priority="148" operator="lessThan" id="{68EAD5BA-2486-475B-9560-7A8DA85E3B5B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49" operator="between" id="{93991C6B-407B-4FF3-91CA-0EC269BFA4B8}">
            <xm:f>'klasse grenzen indexen'!$L$13</xm:f>
            <xm:f>'klasse grenzen indexen'!$L$14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50" operator="between" id="{CA73193D-DAD0-4B85-9D13-5269087D1165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151" operator="greaterThan" id="{51BD808D-15D4-484F-B4CC-3A259745DF1E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52" operator="between" id="{CB7A2EA6-3A08-497F-8A40-83E3BB61A25E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53" operator="between" id="{E505C283-3CA3-45D5-A046-50B4BDAD4DDC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54" operator="between" id="{76C384F9-9B98-45E9-828C-E677D86E667B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DK83 DK72:DK81 DK5:DK67 DK70</xm:sqref>
        </x14:conditionalFormatting>
        <x14:conditionalFormatting xmlns:xm="http://schemas.microsoft.com/office/excel/2006/main">
          <x14:cfRule type="cellIs" priority="141" operator="lessThan" id="{3F785CD2-4889-45EC-B4F2-F4BFE6695CA6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42" operator="between" id="{2AAF5EC0-9533-4085-B0B1-6CAE6F97C686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43" operator="between" id="{ED5418BF-6110-4AEA-B73F-B959E64E159B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44" operator="greaterThan" id="{F0E3C0EA-0E98-410A-9232-4A1AC5029DF8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45" operator="between" id="{86371A34-0D17-4FFF-A77F-ACB76B49DF86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46" operator="between" id="{56ACBEFF-8AC3-4141-87B6-30CC757680AA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7" operator="between" id="{E1D6CEE2-F1DF-4095-A9EC-D48F9AB69A8A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DK118</xm:sqref>
        </x14:conditionalFormatting>
        <x14:conditionalFormatting xmlns:xm="http://schemas.microsoft.com/office/excel/2006/main">
          <x14:cfRule type="cellIs" priority="134" operator="lessThan" id="{B4A23EC6-535C-49B4-BA1C-B1CDAC1EFD8E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35" operator="between" id="{214243B4-0916-44DB-AE6F-D0FFE52BBDCB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36" operator="between" id="{E452FFA4-D320-4E57-923D-DE5DF0D67890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37" operator="greaterThan" id="{91C3864D-DE52-4CB2-BC25-B6B4F4AAE413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38" operator="between" id="{D866FF50-FB88-4F31-978F-7D58467EBA84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39" operator="between" id="{0644A86D-F060-4FDD-8088-024A6C528FBE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0" operator="between" id="{440E5F5A-2049-4B85-A56F-772E64F91404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DU118</xm:sqref>
        </x14:conditionalFormatting>
        <x14:conditionalFormatting xmlns:xm="http://schemas.microsoft.com/office/excel/2006/main">
          <x14:cfRule type="cellIs" priority="127" operator="lessThan" id="{52F6CBEB-3301-4D16-9E35-743CB85D8DA8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8" operator="between" id="{2AAC2CCB-5D65-4BDA-B2A9-321DB1DFEECD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9" operator="between" id="{D31142C0-389D-47D3-88EE-0313F30A73CA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30" operator="greaterThan" id="{F625F111-D062-4A32-9660-40CCD8B3054A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31" operator="between" id="{7424C95D-C476-4D4A-8F1A-6AB15447A919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32" operator="between" id="{DC9AE399-110F-4423-91B2-C6B5E101DD71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33" operator="between" id="{3F54C1FF-EC1E-4CD3-8094-6C833190455D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DU5:DU67 DU72:DU81 DU83 DU70</xm:sqref>
        </x14:conditionalFormatting>
        <x14:conditionalFormatting xmlns:xm="http://schemas.microsoft.com/office/excel/2006/main">
          <x14:cfRule type="cellIs" priority="120" operator="lessThan" id="{07E1B1D9-241D-4DF0-9315-73CD5A73F1A9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1" operator="between" id="{6546ACF6-1F4E-42B5-8139-01DDDB070422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2" operator="between" id="{B829DF62-F1C3-4178-80E2-8BDBF1DB136E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23" operator="greaterThan" id="{D8E57A46-4619-4B22-BF26-CBFF4E8DD6E2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4" operator="between" id="{DAE473A8-ECDA-47E1-BE46-1AD3F717F66D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25" operator="between" id="{7660516B-BB7F-4530-887E-16DE3F6645EE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26" operator="between" id="{1657FAF1-5A2E-4EBC-8CF3-A99CE5559B1E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K72:K81 K85:K117 K83 K5:K67 K70</xm:sqref>
        </x14:conditionalFormatting>
        <x14:conditionalFormatting xmlns:xm="http://schemas.microsoft.com/office/excel/2006/main">
          <x14:cfRule type="cellIs" priority="113" operator="lessThan" id="{A104E987-259B-49CF-A33C-5EC557CB29CD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14" operator="between" id="{680BC8EC-4ED7-482B-B535-C2DD40148A2B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15" operator="between" id="{859D6B07-3252-47DA-B3B9-23B640085589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16" operator="greaterThan" id="{7C146F21-5256-41F2-AE59-919373AA253E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17" operator="between" id="{D45D53F1-44F9-4B6D-9A1C-BB1FC75D522C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18" operator="between" id="{685F340B-F8D3-438E-B8C7-9D9D6F59A65C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19" operator="between" id="{2E518E2D-AA60-4D65-872B-8933EE732A37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K118</xm:sqref>
        </x14:conditionalFormatting>
        <x14:conditionalFormatting xmlns:xm="http://schemas.microsoft.com/office/excel/2006/main">
          <x14:cfRule type="cellIs" priority="106" operator="lessThan" id="{6B171C93-E831-4687-BFA4-D9CB9252CA14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7" operator="between" id="{5B59858B-26C8-40EE-A755-7D8D057BEA63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8" operator="between" id="{6A6CE1B4-423B-4989-8CCC-BC712F7BA1BE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09" operator="greaterThan" id="{C303C4B4-54A0-4D3F-A8AF-21151EA5A863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10" operator="between" id="{73127973-9BB3-4E51-8B48-3AFEE2B99A78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11" operator="between" id="{D34FA8AC-8799-44DD-A730-0E316E0791F9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12" operator="between" id="{C9475BE0-248D-41A5-B8C9-918C17755EA1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U72:U81 U85:U117 U83 U5:U67 U70</xm:sqref>
        </x14:conditionalFormatting>
        <x14:conditionalFormatting xmlns:xm="http://schemas.microsoft.com/office/excel/2006/main">
          <x14:cfRule type="cellIs" priority="99" operator="lessThan" id="{A7B929A9-97EF-463C-9359-D9D5CD58CAB6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0" operator="between" id="{576F5F4D-31A5-4903-8E66-F18E72D551F7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1" operator="between" id="{E4031B69-A9AE-4ABF-922F-55C1BDA4061F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02" operator="greaterThan" id="{6A957C6C-4C93-4D65-ADE9-8509E935F0A6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3" operator="between" id="{608BE69C-C33A-4AFF-AB9C-3103EC204656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04" operator="between" id="{C5FC19B7-9186-4257-80A7-C384504A01E2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5" operator="between" id="{48051164-11FD-474C-8142-DAF35F3C64BF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U118:V118</xm:sqref>
        </x14:conditionalFormatting>
        <x14:conditionalFormatting xmlns:xm="http://schemas.microsoft.com/office/excel/2006/main">
          <x14:cfRule type="cellIs" priority="92" operator="lessThan" id="{64394556-DA41-41F0-86E0-98DB38B8CD12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3" operator="between" id="{A018DCCF-A9FC-4A06-BF18-B9077FE1C070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4" operator="between" id="{DE162F4F-5DE7-4F96-B495-E5D1AEF580CD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95" operator="greaterThan" id="{BDC6C9B9-E92F-4E3D-9C10-575A1C2DBE6B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6" operator="between" id="{65020F9A-539F-4744-89B4-02CFCC4AFB4C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97" operator="between" id="{B15C1CD4-D837-4513-B0B1-95785D97B6B6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8" operator="between" id="{70B30366-D23D-47A3-966F-10E410D8E56E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AE5:AE67 AE85:AE118 AE83 AE72:AE81 AE70</xm:sqref>
        </x14:conditionalFormatting>
        <x14:conditionalFormatting xmlns:xm="http://schemas.microsoft.com/office/excel/2006/main">
          <x14:cfRule type="cellIs" priority="85" operator="lessThan" id="{93F4313B-779C-4A02-AC39-A3A4BE2BD479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6" operator="between" id="{1509A016-1362-484F-B050-C9B665377C79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7" operator="between" id="{FD86A5C9-24FB-401C-B2F6-9F070D60EB13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88" operator="greaterThan" id="{876D9B07-B56F-420E-9A38-BD9E9FA92FDD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9" operator="between" id="{4BBEE1A6-AE37-4CE7-BF63-5E172C047F6D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90" operator="between" id="{9BAE1FBE-45CB-4FDB-8E05-FF1FB261742D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1" operator="between" id="{C784C1BA-64DD-4346-9247-4ECA4AB5BCBA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AO85:AO118 AO83 AO72:AO81 AO5:AO67 AO70</xm:sqref>
        </x14:conditionalFormatting>
        <x14:conditionalFormatting xmlns:xm="http://schemas.microsoft.com/office/excel/2006/main">
          <x14:cfRule type="cellIs" priority="78" operator="lessThan" id="{9B2DA263-EA54-4688-ABD2-A066F99A7629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9" operator="between" id="{76D73AEA-951E-4157-8726-7236B55E6AC9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0" operator="between" id="{BCA6CA34-A1DE-4709-BF55-D5F722681124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81" operator="greaterThan" id="{2F66F101-9DF8-4968-BB57-85B1305D917A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2" operator="between" id="{0A50182D-6562-46C1-A11D-2FF01C7CB046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83" operator="between" id="{FF52BB68-E5ED-4F9F-9050-3D5F6163817E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4" operator="between" id="{34BE5DF8-CB50-4B6B-92F6-37945595C615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BH5:BH67 BH72:BH81 BH83 BH85:BH118 BH70</xm:sqref>
        </x14:conditionalFormatting>
        <x14:conditionalFormatting xmlns:xm="http://schemas.microsoft.com/office/excel/2006/main">
          <x14:cfRule type="cellIs" priority="71" operator="lessThan" id="{72044B80-960D-4117-923B-EA6FC1172C23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2" operator="between" id="{B1852759-6CAB-4EB6-9B7E-ED351506DD2A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3" operator="between" id="{8D8E44D3-1733-4C00-86F7-2FFC78E47FC7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74" operator="greaterThan" id="{D0507AE8-7166-4425-9F77-5FFF144B5B8F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5" operator="between" id="{73BB31A1-BEED-48EA-A473-B6AB487A8D6A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76" operator="between" id="{30C7209B-5013-483A-A20C-C581ACED4A52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7" operator="between" id="{F6125DA5-DA11-49B5-A04D-BBDC4561488B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BR85:BR118 BR83 BR72:BR81 BR5:BR67 BR70</xm:sqref>
        </x14:conditionalFormatting>
        <x14:conditionalFormatting xmlns:xm="http://schemas.microsoft.com/office/excel/2006/main">
          <x14:cfRule type="cellIs" priority="64" operator="lessThan" id="{BB19A0FC-3B61-41BF-B50C-0861C8638316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5" operator="between" id="{3F6625B4-60A0-42FE-A941-D10994CEC6C7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6" operator="between" id="{68462536-355B-42B5-AFBE-80B1BE2E9D0E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67" operator="greaterThan" id="{D6527FC4-2B0E-462E-AF1E-CA730E80482E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8" operator="between" id="{DDD1461E-2176-4067-ACC3-6D7B1E5ADA43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69" operator="between" id="{B32E4324-9322-47A1-A747-114038DBBCFA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0" operator="between" id="{7C83D773-E6BF-47B5-95F0-3610909EB2A8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CB85:CB117 CB83 CB72:CB81 CB5:CB67 CB70</xm:sqref>
        </x14:conditionalFormatting>
        <x14:conditionalFormatting xmlns:xm="http://schemas.microsoft.com/office/excel/2006/main">
          <x14:cfRule type="cellIs" priority="57" operator="lessThan" id="{62C6EBD3-68B8-4501-9CEA-487E1F7076A0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8" operator="between" id="{A390DE3F-71FC-4C2E-BC62-AE29EADDE6F3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9" operator="between" id="{07848D03-4F1E-42B2-B104-603EB53E2E56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60" operator="greaterThan" id="{D8301DFF-0D67-4C73-97D5-F58D033C5297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1" operator="between" id="{F49CD0A1-5775-45C2-AB71-1623280CAE77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62" operator="between" id="{C411EFAF-638A-42EB-BAE7-BC8EF810CD71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3" operator="between" id="{4BFE8683-CD38-45F3-BA2D-55E139507D70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CB118</xm:sqref>
        </x14:conditionalFormatting>
        <x14:conditionalFormatting xmlns:xm="http://schemas.microsoft.com/office/excel/2006/main">
          <x14:cfRule type="cellIs" priority="50" operator="lessThan" id="{CB359716-66ED-46D7-8C39-B5777EE0DB78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1" operator="between" id="{FBC3D56E-BA42-4820-B09C-0AB3F3FB10EF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2" operator="between" id="{880B6056-2E9A-4E92-8BB9-8A7961884006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53" operator="greaterThan" id="{1FF00B34-3C3A-47BF-AEE0-ECFAA69DA7A8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4" operator="between" id="{DA780D01-26AD-4523-82A2-B6A2E4805F6C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55" operator="between" id="{158B85D6-63CA-454A-A0DB-2EEB7B7B1930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6" operator="between" id="{FC9614C8-B31A-41C7-B415-14041F5F8DBE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CR83 CR72:CR81 CR5:CR67 CR70</xm:sqref>
        </x14:conditionalFormatting>
        <x14:conditionalFormatting xmlns:xm="http://schemas.microsoft.com/office/excel/2006/main">
          <x14:cfRule type="cellIs" priority="43" operator="lessThan" id="{A8BD56BA-B245-4C90-AA8A-AB8BC33BEC32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4" operator="between" id="{4742E56F-2FA6-4C6B-A119-979B861247D6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5" operator="between" id="{48686916-57B5-46C2-99D3-8FCC6AB54066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46" operator="greaterThan" id="{E1DFE51E-0A64-495E-9815-11CBE3C0772E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7" operator="between" id="{3127D1B8-FC3A-4DEA-BFA5-7B07AE238C4B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48" operator="between" id="{FFDA128D-F19F-4E0E-9854-35E7888B3976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9" operator="between" id="{4E0B894B-1505-4B93-85E6-CF3471C37DEC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CR118</xm:sqref>
        </x14:conditionalFormatting>
        <x14:conditionalFormatting xmlns:xm="http://schemas.microsoft.com/office/excel/2006/main">
          <x14:cfRule type="cellIs" priority="36" operator="lessThan" id="{9CEF0EC4-FF91-450B-996F-D6695BC44602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7" operator="between" id="{520BB244-6F13-454B-B2A5-26C73ADCFCFB}">
            <xm:f>'klasse grenzen indexen'!$K$13</xm:f>
            <xm:f>'klasse grenzen indexen'!$K$14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8" operator="between" id="{9249EFE7-CCBF-4F54-9199-E51CD8B0E72F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39" operator="greaterThan" id="{C89DE259-F5DB-4274-A959-14319D97CE0A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0" operator="between" id="{36B69E28-7986-4031-B3FD-AB833BB93D57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41" operator="between" id="{8A1C27F2-2145-484D-AFFA-4322B2944F60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2" operator="between" id="{997100A1-54D4-4DC1-984A-CC6EAB1CA866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DB83 DB72:DB81 DB5:DB67 DB70</xm:sqref>
        </x14:conditionalFormatting>
        <x14:conditionalFormatting xmlns:xm="http://schemas.microsoft.com/office/excel/2006/main">
          <x14:cfRule type="cellIs" priority="29" operator="lessThan" id="{1B19E912-3A25-49A5-A127-D3261DE24778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0" operator="between" id="{AD593123-D274-4EE8-9403-CC85F3EBE3D4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1" operator="between" id="{E69A5737-4272-4150-9F51-C7FF202417A7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32" operator="greaterThan" id="{28D25F59-C222-4511-AA6D-399406EBB27E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3" operator="between" id="{B695438A-6A1A-4845-8A92-E9C7692FB507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34" operator="between" id="{4A2650C6-715B-4AF5-A6F7-C4FC7B5C36B6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5" operator="between" id="{9CB6C228-EC09-49E4-B99A-1E4F561F4441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DB118</xm:sqref>
        </x14:conditionalFormatting>
        <x14:conditionalFormatting xmlns:xm="http://schemas.microsoft.com/office/excel/2006/main">
          <x14:cfRule type="cellIs" priority="22" operator="lessThan" id="{30008846-E7FE-428E-9CA1-12286C2AE530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3" operator="between" id="{39004F53-9FBC-40BE-8532-8272EDBFAF65}">
            <xm:f>'klasse grenzen indexen'!$L$13</xm:f>
            <xm:f>'klasse grenzen indexen'!$L$14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4" operator="between" id="{8D45C729-D407-4E41-ACCD-D08105C2031C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25" operator="greaterThan" id="{2769A510-0757-4E73-99C0-D891242E3796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6" operator="between" id="{E7A48D1A-8AC7-4DE4-86B1-8634F7F2260A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27" operator="between" id="{41E387F9-6086-41A1-A56D-964396F15970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8" operator="between" id="{FC0818C0-6A71-4200-9F80-333E9572128C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DL83 DL72:DL81 DL5:DL67 DL70</xm:sqref>
        </x14:conditionalFormatting>
        <x14:conditionalFormatting xmlns:xm="http://schemas.microsoft.com/office/excel/2006/main">
          <x14:cfRule type="cellIs" priority="15" operator="lessThan" id="{54EF6F6B-E3CB-4FC4-BA15-42B23393483D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6" operator="between" id="{6955AB51-94F5-435F-9BC1-E38014461E37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" operator="between" id="{E485CA64-E89F-46A3-80F8-8E301EFF19FD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8" operator="greaterThan" id="{08709722-A25E-4BDC-A556-FD5615FB5DC1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" operator="between" id="{E8D28D69-9C68-49A9-BEFC-90EEE785E558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0" operator="between" id="{1D8F34AD-3567-42C9-AF6E-F257624E385C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1" operator="between" id="{337F8211-6A6E-4CEC-B5FB-8E52E42B97C9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DL118</xm:sqref>
        </x14:conditionalFormatting>
        <x14:conditionalFormatting xmlns:xm="http://schemas.microsoft.com/office/excel/2006/main">
          <x14:cfRule type="cellIs" priority="8" operator="lessThan" id="{FF08A110-D584-4A3A-B790-72D91844DDF2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" operator="between" id="{742EB55D-ED25-4DCF-99B6-04D8DAC28A04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" operator="between" id="{39C17C24-2FAF-476E-BF5B-75464BD7DC3B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1" operator="greaterThan" id="{F7FF4283-C9D2-49A2-A435-F9DA9A97411E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" operator="between" id="{8F5574D4-8A5F-4884-896A-4A3C73F6B2E6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3" operator="between" id="{2FF53BA7-678E-4B38-9711-56F996C0BD83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" operator="between" id="{1840A016-725B-409F-9B5F-2C60A1A5A879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DV118</xm:sqref>
        </x14:conditionalFormatting>
        <x14:conditionalFormatting xmlns:xm="http://schemas.microsoft.com/office/excel/2006/main">
          <x14:cfRule type="cellIs" priority="1" operator="lessThan" id="{F347D9EF-9638-4F48-9562-1F38BAA79E63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" operator="between" id="{D9C8F6C9-12B5-48F8-A6F5-9524750F18A7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" operator="between" id="{59B88EFB-757E-4C7A-A343-A206DD964E33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4" operator="greaterThan" id="{0FB27BE8-988A-42E0-977E-D182B779343C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" operator="between" id="{0E7B09A7-58AC-45EF-B380-5A0D45251356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6" operator="between" id="{4A3E8AC4-FDEE-4AAA-AB1C-8D3A7D75D4B6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" operator="between" id="{512D5CEA-778B-4FAD-8376-F6F8F62D3137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DV5:DV67 DV72:DV81 DV83 DV70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workbookViewId="0">
      <selection activeCell="I11" sqref="I11"/>
    </sheetView>
  </sheetViews>
  <sheetFormatPr defaultRowHeight="12.75" x14ac:dyDescent="0.2"/>
  <cols>
    <col min="2" max="2" width="9.28515625"/>
    <col min="4" max="10" width="15.7109375" customWidth="1"/>
    <col min="16" max="16" width="44" customWidth="1"/>
  </cols>
  <sheetData>
    <row r="1" spans="1:13" x14ac:dyDescent="0.2">
      <c r="A1" s="1" t="s">
        <v>294</v>
      </c>
    </row>
    <row r="7" spans="1:13" x14ac:dyDescent="0.2">
      <c r="C7" t="s">
        <v>112</v>
      </c>
      <c r="D7" s="1" t="s">
        <v>113</v>
      </c>
      <c r="E7" t="s">
        <v>114</v>
      </c>
      <c r="F7" t="s">
        <v>115</v>
      </c>
      <c r="G7" s="1" t="s">
        <v>116</v>
      </c>
      <c r="H7" t="s">
        <v>117</v>
      </c>
      <c r="I7" t="s">
        <v>118</v>
      </c>
      <c r="J7" s="1" t="s">
        <v>119</v>
      </c>
      <c r="K7" t="s">
        <v>288</v>
      </c>
      <c r="L7" t="s">
        <v>289</v>
      </c>
      <c r="M7" t="s">
        <v>290</v>
      </c>
    </row>
    <row r="8" spans="1:13" x14ac:dyDescent="0.2">
      <c r="A8" t="s">
        <v>111</v>
      </c>
      <c r="B8" s="2"/>
      <c r="C8" s="9">
        <f>C9</f>
        <v>137.20246138061745</v>
      </c>
      <c r="D8" s="12">
        <f>D9</f>
        <v>146.07386902754325</v>
      </c>
      <c r="E8" s="12">
        <f t="shared" ref="E8:M8" si="0">E9</f>
        <v>151.00654795228309</v>
      </c>
      <c r="F8" s="12">
        <f t="shared" si="0"/>
        <v>151.97384983483749</v>
      </c>
      <c r="G8" s="12">
        <f t="shared" si="0"/>
        <v>154.74462636959151</v>
      </c>
      <c r="H8" s="12">
        <f t="shared" si="0"/>
        <v>133.00862292630006</v>
      </c>
      <c r="I8" s="12">
        <f t="shared" si="0"/>
        <v>190.54445472042929</v>
      </c>
      <c r="J8" s="12">
        <f t="shared" si="0"/>
        <v>134.84028266409692</v>
      </c>
      <c r="K8" s="12">
        <f t="shared" si="0"/>
        <v>113.14876515797009</v>
      </c>
      <c r="L8" s="12">
        <f t="shared" si="0"/>
        <v>140.18324587824833</v>
      </c>
      <c r="M8" s="12">
        <f t="shared" si="0"/>
        <v>157.06474683135312</v>
      </c>
    </row>
    <row r="9" spans="1:13" x14ac:dyDescent="0.2">
      <c r="A9" t="s">
        <v>110</v>
      </c>
      <c r="B9" s="4"/>
      <c r="C9" s="9">
        <f>100+(1.5*index_volgorde!E1)</f>
        <v>137.20246138061745</v>
      </c>
      <c r="D9" s="12">
        <f>100+(1.5*D20)</f>
        <v>146.07386902754325</v>
      </c>
      <c r="E9" s="12">
        <f t="shared" ref="E9:M9" si="1">100+(1.5*E20)</f>
        <v>151.00654795228309</v>
      </c>
      <c r="F9" s="12">
        <f t="shared" si="1"/>
        <v>151.97384983483749</v>
      </c>
      <c r="G9" s="12">
        <f t="shared" si="1"/>
        <v>154.74462636959151</v>
      </c>
      <c r="H9" s="12">
        <f t="shared" si="1"/>
        <v>133.00862292630006</v>
      </c>
      <c r="I9" s="12">
        <f t="shared" si="1"/>
        <v>190.54445472042929</v>
      </c>
      <c r="J9" s="12">
        <f t="shared" si="1"/>
        <v>134.84028266409692</v>
      </c>
      <c r="K9" s="12">
        <f t="shared" si="1"/>
        <v>113.14876515797009</v>
      </c>
      <c r="L9" s="12">
        <f t="shared" si="1"/>
        <v>140.18324587824833</v>
      </c>
      <c r="M9" s="12">
        <f t="shared" si="1"/>
        <v>157.06474683135312</v>
      </c>
    </row>
    <row r="10" spans="1:13" x14ac:dyDescent="0.2">
      <c r="A10" t="s">
        <v>106</v>
      </c>
      <c r="B10" s="3"/>
      <c r="C10" s="13">
        <f>100+index_volgorde!E1</f>
        <v>124.80164092041163</v>
      </c>
      <c r="D10" s="12">
        <f>100+D20</f>
        <v>130.71591268502883</v>
      </c>
      <c r="E10" s="12">
        <f t="shared" ref="E10:M10" si="2">100+E20</f>
        <v>134.00436530152206</v>
      </c>
      <c r="F10" s="12">
        <f t="shared" si="2"/>
        <v>134.649233223225</v>
      </c>
      <c r="G10" s="12">
        <f t="shared" si="2"/>
        <v>136.49641757972768</v>
      </c>
      <c r="H10" s="12">
        <f t="shared" si="2"/>
        <v>122.00574861753338</v>
      </c>
      <c r="I10" s="12">
        <f t="shared" si="2"/>
        <v>160.36296981361951</v>
      </c>
      <c r="J10" s="12">
        <f t="shared" si="2"/>
        <v>123.22685510939795</v>
      </c>
      <c r="K10" s="12">
        <f t="shared" si="2"/>
        <v>108.76584343864673</v>
      </c>
      <c r="L10" s="12">
        <f t="shared" si="2"/>
        <v>126.78883058549889</v>
      </c>
      <c r="M10" s="12">
        <f t="shared" si="2"/>
        <v>138.04316455423543</v>
      </c>
    </row>
    <row r="11" spans="1:13" x14ac:dyDescent="0.2">
      <c r="A11" t="s">
        <v>105</v>
      </c>
      <c r="B11" s="5"/>
      <c r="C11" s="9">
        <f>100+(index_volgorde!E1/2)</f>
        <v>112.40082046020582</v>
      </c>
      <c r="D11" s="12">
        <f>100+(D20/2)</f>
        <v>115.35795634251441</v>
      </c>
      <c r="E11" s="12">
        <f t="shared" ref="E11:M11" si="3">100+(E20/2)</f>
        <v>117.00218265076103</v>
      </c>
      <c r="F11" s="12">
        <f t="shared" si="3"/>
        <v>117.3246166116125</v>
      </c>
      <c r="G11" s="12">
        <f t="shared" si="3"/>
        <v>118.24820878986384</v>
      </c>
      <c r="H11" s="12">
        <f t="shared" si="3"/>
        <v>111.00287430876669</v>
      </c>
      <c r="I11" s="12">
        <f t="shared" si="3"/>
        <v>130.18148490680977</v>
      </c>
      <c r="J11" s="12">
        <f t="shared" si="3"/>
        <v>111.61342755469897</v>
      </c>
      <c r="K11" s="12">
        <f t="shared" si="3"/>
        <v>104.38292171932336</v>
      </c>
      <c r="L11" s="12">
        <f t="shared" si="3"/>
        <v>113.39441529274944</v>
      </c>
      <c r="M11" s="12">
        <f t="shared" si="3"/>
        <v>119.02158227711772</v>
      </c>
    </row>
    <row r="12" spans="1:13" x14ac:dyDescent="0.2">
      <c r="A12" t="s">
        <v>104</v>
      </c>
      <c r="B12" s="5"/>
      <c r="C12" s="9">
        <f>100-(index_volgorde!E1/2)</f>
        <v>87.599179539794179</v>
      </c>
      <c r="D12" s="12">
        <f>100-(D20/2)</f>
        <v>84.642043657485587</v>
      </c>
      <c r="E12" s="12">
        <f t="shared" ref="E12:M12" si="4">100-(E20/2)</f>
        <v>82.997817349238971</v>
      </c>
      <c r="F12" s="12">
        <f t="shared" si="4"/>
        <v>82.675383388387502</v>
      </c>
      <c r="G12" s="12">
        <f t="shared" si="4"/>
        <v>81.751791210136162</v>
      </c>
      <c r="H12" s="12">
        <f t="shared" si="4"/>
        <v>88.997125691233308</v>
      </c>
      <c r="I12" s="12">
        <f t="shared" si="4"/>
        <v>69.818515093190243</v>
      </c>
      <c r="J12" s="12">
        <f t="shared" si="4"/>
        <v>88.386572445301027</v>
      </c>
      <c r="K12" s="12">
        <f t="shared" si="4"/>
        <v>95.617078280676637</v>
      </c>
      <c r="L12" s="12">
        <f t="shared" si="4"/>
        <v>86.605584707250557</v>
      </c>
      <c r="M12" s="12">
        <f t="shared" si="4"/>
        <v>80.978417722882284</v>
      </c>
    </row>
    <row r="13" spans="1:13" x14ac:dyDescent="0.2">
      <c r="A13" t="s">
        <v>107</v>
      </c>
      <c r="B13" s="6"/>
      <c r="C13" s="13">
        <f>100-index_volgorde!E1</f>
        <v>75.198359079588371</v>
      </c>
      <c r="D13" s="12">
        <f>100-D20</f>
        <v>69.28408731497116</v>
      </c>
      <c r="E13" s="12">
        <f t="shared" ref="E13:M13" si="5">100-E20</f>
        <v>65.995634698477943</v>
      </c>
      <c r="F13" s="12">
        <f t="shared" si="5"/>
        <v>65.350766776775004</v>
      </c>
      <c r="G13" s="12">
        <f t="shared" si="5"/>
        <v>63.50358242027233</v>
      </c>
      <c r="H13" s="12">
        <f t="shared" si="5"/>
        <v>77.994251382466615</v>
      </c>
      <c r="I13" s="12">
        <f t="shared" si="5"/>
        <v>39.637030186380478</v>
      </c>
      <c r="J13" s="12">
        <f t="shared" si="5"/>
        <v>76.773144890602055</v>
      </c>
      <c r="K13" s="12">
        <f t="shared" si="5"/>
        <v>91.234156561353274</v>
      </c>
      <c r="L13" s="12">
        <f t="shared" si="5"/>
        <v>73.211169414501114</v>
      </c>
      <c r="M13" s="12">
        <f t="shared" si="5"/>
        <v>61.956835445764582</v>
      </c>
    </row>
    <row r="14" spans="1:13" x14ac:dyDescent="0.2">
      <c r="A14" t="s">
        <v>108</v>
      </c>
      <c r="B14" s="7"/>
      <c r="C14" s="9">
        <f>100-(1.5*index_volgorde!E1)</f>
        <v>62.79753861938255</v>
      </c>
      <c r="D14" s="12">
        <f>100-(1.5*D20)</f>
        <v>53.926130972456747</v>
      </c>
      <c r="E14" s="12">
        <f t="shared" ref="E14:M14" si="6">100-(1.5*E20)</f>
        <v>48.9934520477169</v>
      </c>
      <c r="F14" s="12">
        <f t="shared" si="6"/>
        <v>48.02615016516252</v>
      </c>
      <c r="G14" s="12">
        <f t="shared" si="6"/>
        <v>45.255373630408499</v>
      </c>
      <c r="H14" s="12">
        <f t="shared" si="6"/>
        <v>66.991377073699937</v>
      </c>
      <c r="I14" s="12">
        <f t="shared" si="6"/>
        <v>9.455545279570714</v>
      </c>
      <c r="J14" s="12">
        <f t="shared" si="6"/>
        <v>65.159717335903082</v>
      </c>
      <c r="K14" s="12">
        <f t="shared" si="6"/>
        <v>86.851234842029911</v>
      </c>
      <c r="L14" s="12">
        <f t="shared" si="6"/>
        <v>59.816754121751657</v>
      </c>
      <c r="M14" s="12">
        <f t="shared" si="6"/>
        <v>42.935253168646874</v>
      </c>
    </row>
    <row r="15" spans="1:13" x14ac:dyDescent="0.2">
      <c r="A15" t="s">
        <v>109</v>
      </c>
      <c r="B15" s="8"/>
      <c r="C15" s="9">
        <f>C14</f>
        <v>62.79753861938255</v>
      </c>
      <c r="D15" s="12">
        <f>D14</f>
        <v>53.926130972456747</v>
      </c>
      <c r="E15" s="12">
        <f t="shared" ref="E15:M15" si="7">E14</f>
        <v>48.9934520477169</v>
      </c>
      <c r="F15" s="12">
        <f t="shared" si="7"/>
        <v>48.02615016516252</v>
      </c>
      <c r="G15" s="12">
        <f t="shared" si="7"/>
        <v>45.255373630408499</v>
      </c>
      <c r="H15" s="12">
        <f t="shared" si="7"/>
        <v>66.991377073699937</v>
      </c>
      <c r="I15" s="12">
        <f t="shared" si="7"/>
        <v>9.455545279570714</v>
      </c>
      <c r="J15" s="12">
        <f t="shared" si="7"/>
        <v>65.159717335903082</v>
      </c>
      <c r="K15" s="12">
        <f t="shared" si="7"/>
        <v>86.851234842029911</v>
      </c>
      <c r="L15" s="12">
        <f t="shared" si="7"/>
        <v>59.816754121751657</v>
      </c>
      <c r="M15" s="12">
        <f t="shared" si="7"/>
        <v>42.935253168646874</v>
      </c>
    </row>
    <row r="16" spans="1:13" x14ac:dyDescent="0.2">
      <c r="D16" s="11"/>
      <c r="E16" s="11"/>
      <c r="F16" s="11"/>
      <c r="G16" s="11"/>
      <c r="H16" s="11"/>
      <c r="I16" s="11"/>
      <c r="J16" s="11"/>
    </row>
    <row r="17" spans="4:13" x14ac:dyDescent="0.2">
      <c r="D17" s="11"/>
      <c r="E17" s="11"/>
      <c r="F17" s="11"/>
      <c r="G17" s="11"/>
      <c r="H17" s="11"/>
      <c r="I17" s="11"/>
      <c r="J17" s="11"/>
    </row>
    <row r="18" spans="4:13" x14ac:dyDescent="0.2">
      <c r="D18" s="11"/>
      <c r="E18" s="11"/>
      <c r="F18" s="11"/>
      <c r="G18" s="11"/>
      <c r="H18" s="11"/>
      <c r="I18" s="11"/>
      <c r="J18" s="11"/>
    </row>
    <row r="19" spans="4:13" x14ac:dyDescent="0.2">
      <c r="D19" s="11"/>
      <c r="E19" s="11"/>
      <c r="F19" s="11"/>
      <c r="G19" s="11"/>
      <c r="H19" s="11"/>
      <c r="I19" s="11"/>
      <c r="J19" s="11"/>
    </row>
    <row r="20" spans="4:13" x14ac:dyDescent="0.2">
      <c r="D20" s="12">
        <v>30.715912685028837</v>
      </c>
      <c r="E20" s="12">
        <v>34.004365301522064</v>
      </c>
      <c r="F20" s="12">
        <v>34.649233223224989</v>
      </c>
      <c r="G20" s="12">
        <v>36.49641757972767</v>
      </c>
      <c r="H20" s="12">
        <v>22.005748617533381</v>
      </c>
      <c r="I20" s="12">
        <v>60.362969813619522</v>
      </c>
      <c r="J20" s="12">
        <v>23.226855109397945</v>
      </c>
      <c r="K20" s="19">
        <v>8.7658434386467281</v>
      </c>
      <c r="L20" s="19">
        <v>26.788830585498893</v>
      </c>
      <c r="M20" s="19">
        <v>38.043164554235418</v>
      </c>
    </row>
    <row r="23" spans="4:13" x14ac:dyDescent="0.2">
      <c r="D23" s="9"/>
      <c r="E23" s="9"/>
      <c r="F23" s="9"/>
      <c r="G23" s="9"/>
      <c r="H23" s="9"/>
      <c r="I23" s="9"/>
      <c r="J23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K120"/>
  <sheetViews>
    <sheetView topLeftCell="CI52" workbookViewId="0">
      <selection activeCell="CV87" sqref="CV87"/>
    </sheetView>
  </sheetViews>
  <sheetFormatPr defaultColWidth="9.28515625" defaultRowHeight="12.75" x14ac:dyDescent="0.2"/>
  <cols>
    <col min="1" max="1" width="11.7109375" style="9" customWidth="1"/>
    <col min="2" max="2" width="12.42578125" style="9" customWidth="1"/>
    <col min="3" max="3" width="35.7109375" style="9" customWidth="1"/>
    <col min="4" max="4" width="5.28515625" style="9" customWidth="1"/>
    <col min="5" max="5" width="4.42578125" style="9" customWidth="1"/>
    <col min="6" max="6" width="4.7109375" style="9" customWidth="1"/>
    <col min="7" max="8" width="6" style="9" customWidth="1"/>
    <col min="9" max="9" width="5" style="9" customWidth="1"/>
    <col min="10" max="12" width="6" style="9" customWidth="1"/>
    <col min="13" max="13" width="1.5703125" style="9" customWidth="1"/>
    <col min="14" max="14" width="5.28515625" style="9" customWidth="1"/>
    <col min="15" max="15" width="5" style="9" customWidth="1"/>
    <col min="16" max="16" width="4.7109375" style="9" customWidth="1"/>
    <col min="17" max="18" width="6" style="9" customWidth="1"/>
    <col min="19" max="19" width="4.7109375" style="9" customWidth="1"/>
    <col min="20" max="22" width="6" style="9" customWidth="1"/>
    <col min="23" max="23" width="1.5703125" style="9" customWidth="1"/>
    <col min="24" max="24" width="5.28515625" style="9" customWidth="1"/>
    <col min="25" max="26" width="4.7109375" style="9" customWidth="1"/>
    <col min="27" max="28" width="6" style="9" customWidth="1"/>
    <col min="29" max="29" width="5" style="9" customWidth="1"/>
    <col min="30" max="32" width="6" style="9" customWidth="1"/>
    <col min="33" max="33" width="1.5703125" style="9" customWidth="1"/>
    <col min="34" max="34" width="4.5703125" style="9" customWidth="1"/>
    <col min="35" max="36" width="4.7109375" style="9" customWidth="1"/>
    <col min="37" max="38" width="6" style="9" customWidth="1"/>
    <col min="39" max="39" width="4.5703125" style="9" customWidth="1"/>
    <col min="40" max="42" width="6" style="9" customWidth="1"/>
    <col min="43" max="43" width="3.7109375" style="9" customWidth="1"/>
    <col min="44" max="47" width="10.28515625" style="9" customWidth="1"/>
    <col min="48" max="48" width="32.5703125" style="9" customWidth="1"/>
    <col min="49" max="49" width="25" style="9" customWidth="1"/>
    <col min="50" max="50" width="10.28515625" style="9" customWidth="1"/>
    <col min="51" max="51" width="11.7109375" style="9" customWidth="1"/>
    <col min="52" max="52" width="35.7109375" style="9" customWidth="1"/>
    <col min="53" max="53" width="5.28515625" style="9" customWidth="1"/>
    <col min="54" max="55" width="4.7109375" style="9" customWidth="1"/>
    <col min="56" max="57" width="6" style="9" customWidth="1"/>
    <col min="58" max="58" width="5" style="9" customWidth="1"/>
    <col min="59" max="61" width="6" style="9" customWidth="1"/>
    <col min="62" max="62" width="2.5703125" style="9" customWidth="1"/>
    <col min="63" max="63" width="7.7109375" style="9" customWidth="1"/>
    <col min="64" max="65" width="4.7109375" style="9" customWidth="1"/>
    <col min="66" max="67" width="6" style="9" customWidth="1"/>
    <col min="68" max="68" width="4.7109375" style="9" customWidth="1"/>
    <col min="69" max="71" width="6" style="9" customWidth="1"/>
    <col min="72" max="72" width="1.5703125" style="9" customWidth="1"/>
    <col min="73" max="74" width="4.7109375" style="9" customWidth="1"/>
    <col min="75" max="75" width="4.5703125" style="9" customWidth="1"/>
    <col min="76" max="77" width="6" style="9" customWidth="1"/>
    <col min="78" max="78" width="4.7109375" style="9" customWidth="1"/>
    <col min="79" max="81" width="6" style="9" customWidth="1"/>
    <col min="82" max="82" width="3.28515625" style="9" customWidth="1"/>
    <col min="83" max="85" width="34.7109375" style="9" customWidth="1"/>
    <col min="86" max="86" width="11.7109375" style="9" customWidth="1"/>
    <col min="87" max="87" width="12.42578125" style="9" customWidth="1"/>
    <col min="88" max="88" width="35.7109375" style="9" customWidth="1"/>
    <col min="89" max="89" width="4.5703125" style="9" customWidth="1"/>
    <col min="90" max="91" width="4.7109375" style="9" customWidth="1"/>
    <col min="92" max="93" width="6" style="9" customWidth="1"/>
    <col min="94" max="94" width="4.7109375" style="9" customWidth="1"/>
    <col min="95" max="97" width="6" style="9" customWidth="1"/>
    <col min="98" max="98" width="1.5703125" style="9" customWidth="1"/>
    <col min="99" max="99" width="5.28515625" style="9" customWidth="1"/>
    <col min="100" max="100" width="4.5703125" style="9" customWidth="1"/>
    <col min="101" max="101" width="4.7109375" style="9" customWidth="1"/>
    <col min="102" max="103" width="6" style="9" customWidth="1"/>
    <col min="104" max="104" width="5.28515625" style="9" customWidth="1"/>
    <col min="105" max="107" width="6" style="9" customWidth="1"/>
    <col min="108" max="108" width="1.5703125" style="9" customWidth="1"/>
    <col min="109" max="109" width="5.28515625" customWidth="1"/>
    <col min="110" max="110" width="5" customWidth="1"/>
    <col min="111" max="111" width="4.7109375" customWidth="1"/>
    <col min="112" max="113" width="6" customWidth="1"/>
    <col min="114" max="114" width="5" customWidth="1"/>
    <col min="115" max="117" width="6" customWidth="1"/>
    <col min="118" max="118" width="1.5703125" customWidth="1"/>
    <col min="119" max="119" width="5.28515625" customWidth="1"/>
    <col min="120" max="121" width="4.7109375" customWidth="1"/>
    <col min="122" max="123" width="6" customWidth="1"/>
    <col min="124" max="124" width="4.7109375" customWidth="1"/>
    <col min="125" max="127" width="6" customWidth="1"/>
    <col min="141" max="141" width="18" style="9" customWidth="1"/>
  </cols>
  <sheetData>
    <row r="1" spans="1:141" s="17" customFormat="1" ht="18.75" x14ac:dyDescent="0.3">
      <c r="A1" s="24"/>
      <c r="B1" s="24"/>
      <c r="C1" s="24"/>
      <c r="D1" s="9" t="s">
        <v>125</v>
      </c>
      <c r="E1" s="26">
        <v>24.801640920411632</v>
      </c>
      <c r="F1" s="34"/>
      <c r="H1" s="26"/>
      <c r="I1" s="26"/>
      <c r="J1" s="26"/>
      <c r="K1" s="26"/>
      <c r="L1" s="26"/>
      <c r="M1" s="26"/>
      <c r="N1" s="26">
        <v>30.715912685028837</v>
      </c>
      <c r="O1" s="26"/>
      <c r="P1" s="26"/>
      <c r="Q1" s="26"/>
      <c r="R1" s="26"/>
      <c r="S1" s="26"/>
      <c r="T1" s="26"/>
      <c r="U1" s="26"/>
      <c r="V1" s="26"/>
      <c r="W1" s="26"/>
      <c r="X1" s="26">
        <v>34.649233223224989</v>
      </c>
      <c r="Y1" s="26"/>
      <c r="Z1" s="26"/>
      <c r="AA1" s="26"/>
      <c r="AB1" s="26"/>
      <c r="AC1" s="26"/>
      <c r="AD1" s="26"/>
      <c r="AE1" s="26"/>
      <c r="AF1" s="26"/>
      <c r="AG1" s="26"/>
      <c r="AH1" s="26">
        <v>34.004365301522064</v>
      </c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4"/>
      <c r="AZ1" s="24"/>
      <c r="BA1" s="26">
        <v>36.49641757972767</v>
      </c>
      <c r="BC1" s="32"/>
      <c r="BE1" s="26"/>
      <c r="BF1" s="26"/>
      <c r="BG1" s="26"/>
      <c r="BH1" s="26"/>
      <c r="BI1" s="26"/>
      <c r="BJ1" s="26"/>
      <c r="BK1" s="26">
        <v>22.005748617533381</v>
      </c>
      <c r="BL1" s="26"/>
      <c r="BM1" s="26"/>
      <c r="BN1" s="26"/>
      <c r="BO1" s="26"/>
      <c r="BP1" s="26"/>
      <c r="BQ1" s="26"/>
      <c r="BR1" s="26"/>
      <c r="BS1" s="26"/>
      <c r="BT1" s="26"/>
      <c r="BU1" s="26">
        <v>60.362969813619522</v>
      </c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4"/>
      <c r="CI1" s="24"/>
      <c r="CJ1" s="24"/>
      <c r="CK1" s="26">
        <v>23.226855109397945</v>
      </c>
      <c r="CL1" s="24"/>
      <c r="CM1" s="24"/>
      <c r="CN1" s="24"/>
      <c r="CO1" s="24"/>
      <c r="CP1" s="24"/>
      <c r="CQ1" s="24"/>
      <c r="CR1" s="24"/>
      <c r="CS1" s="24"/>
      <c r="CT1" s="26"/>
      <c r="CU1" s="26">
        <v>8.8000000000000007</v>
      </c>
      <c r="CV1" s="24"/>
      <c r="CW1" s="24"/>
      <c r="CX1" s="24"/>
      <c r="CY1" s="24"/>
      <c r="CZ1" s="24"/>
      <c r="DA1" s="24"/>
      <c r="DB1" s="24"/>
      <c r="DC1" s="24"/>
      <c r="DD1" s="26"/>
      <c r="DE1" s="27">
        <v>26.788830585498893</v>
      </c>
      <c r="DO1" s="27">
        <v>38.043164554235418</v>
      </c>
      <c r="EK1" s="24"/>
    </row>
    <row r="2" spans="1:141" x14ac:dyDescent="0.2">
      <c r="X2" s="15"/>
      <c r="Y2" s="15"/>
      <c r="Z2" s="15"/>
      <c r="AA2" s="15"/>
      <c r="AB2" s="15"/>
      <c r="AC2" s="15"/>
      <c r="AD2" s="15"/>
      <c r="AE2" s="15"/>
      <c r="AF2" s="15"/>
      <c r="BC2" s="33"/>
    </row>
    <row r="3" spans="1:141" s="17" customFormat="1" x14ac:dyDescent="0.2">
      <c r="A3" s="24"/>
      <c r="B3" s="24"/>
      <c r="C3" s="24"/>
      <c r="D3" s="25" t="s">
        <v>126</v>
      </c>
      <c r="E3" s="25"/>
      <c r="F3" s="25"/>
      <c r="G3" s="25"/>
      <c r="H3" s="25"/>
      <c r="I3" s="25"/>
      <c r="J3" s="25"/>
      <c r="K3" s="25"/>
      <c r="L3" s="25"/>
      <c r="M3" s="24"/>
      <c r="N3" s="25" t="s">
        <v>120</v>
      </c>
      <c r="O3" s="25"/>
      <c r="P3" s="25"/>
      <c r="Q3" s="25"/>
      <c r="R3" s="25"/>
      <c r="S3" s="25"/>
      <c r="T3" s="25"/>
      <c r="U3" s="25"/>
      <c r="V3" s="25"/>
      <c r="W3" s="24"/>
      <c r="X3" s="24" t="s">
        <v>122</v>
      </c>
      <c r="Y3" s="24"/>
      <c r="Z3" s="24"/>
      <c r="AA3" s="24"/>
      <c r="AB3" s="24"/>
      <c r="AC3" s="24"/>
      <c r="AD3" s="24"/>
      <c r="AE3" s="24"/>
      <c r="AF3" s="24"/>
      <c r="AG3" s="24"/>
      <c r="AH3" s="24" t="s">
        <v>121</v>
      </c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5" t="s">
        <v>116</v>
      </c>
      <c r="BB3" s="25"/>
      <c r="BC3" s="25"/>
      <c r="BD3" s="25"/>
      <c r="BE3" s="25"/>
      <c r="BF3" s="25"/>
      <c r="BG3" s="25"/>
      <c r="BH3" s="25"/>
      <c r="BI3" s="25"/>
      <c r="BJ3" s="24"/>
      <c r="BK3" s="24" t="s">
        <v>123</v>
      </c>
      <c r="BL3" s="24"/>
      <c r="BM3" s="24"/>
      <c r="BN3" s="24"/>
      <c r="BO3" s="24"/>
      <c r="BP3" s="24"/>
      <c r="BQ3" s="24"/>
      <c r="BR3" s="24"/>
      <c r="BS3" s="24"/>
      <c r="BT3" s="24"/>
      <c r="BU3" s="24" t="s">
        <v>124</v>
      </c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5" t="s">
        <v>119</v>
      </c>
      <c r="CL3" s="25"/>
      <c r="CM3" s="25"/>
      <c r="CN3" s="25"/>
      <c r="CO3" s="25"/>
      <c r="CP3" s="25"/>
      <c r="CQ3" s="25"/>
      <c r="CR3" s="25"/>
      <c r="CS3" s="25"/>
      <c r="CT3" s="24"/>
      <c r="CU3" s="24" t="s">
        <v>291</v>
      </c>
      <c r="CV3" s="24"/>
      <c r="CW3" s="24"/>
      <c r="CX3" s="24"/>
      <c r="CY3" s="24"/>
      <c r="CZ3" s="24"/>
      <c r="DA3" s="24"/>
      <c r="DB3" s="24"/>
      <c r="DC3" s="24"/>
      <c r="DD3" s="24"/>
      <c r="DE3" s="24" t="s">
        <v>292</v>
      </c>
      <c r="DF3" s="24"/>
      <c r="DG3" s="24"/>
      <c r="DH3" s="24"/>
      <c r="DI3" s="24"/>
      <c r="DJ3" s="24"/>
      <c r="DK3" s="24"/>
      <c r="DL3" s="24"/>
      <c r="DM3" s="24"/>
      <c r="DO3" s="24" t="s">
        <v>293</v>
      </c>
      <c r="DP3" s="24"/>
      <c r="DQ3" s="24"/>
      <c r="DR3" s="24"/>
      <c r="DS3" s="24"/>
      <c r="DT3" s="24"/>
      <c r="DU3" s="24"/>
      <c r="DV3" s="24"/>
      <c r="DW3" s="24"/>
      <c r="EK3" s="24"/>
    </row>
    <row r="4" spans="1:141" x14ac:dyDescent="0.2">
      <c r="A4" s="9" t="s">
        <v>329</v>
      </c>
      <c r="B4" s="9" t="s">
        <v>317</v>
      </c>
      <c r="D4" s="9">
        <v>2014</v>
      </c>
      <c r="E4" s="18">
        <v>2015</v>
      </c>
      <c r="F4" s="18">
        <v>2016</v>
      </c>
      <c r="G4" s="18">
        <v>2017</v>
      </c>
      <c r="H4" s="18">
        <v>2018</v>
      </c>
      <c r="I4" s="18">
        <v>2019</v>
      </c>
      <c r="J4" s="18" t="s">
        <v>327</v>
      </c>
      <c r="K4" s="18" t="s">
        <v>328</v>
      </c>
      <c r="L4" s="18">
        <v>2020</v>
      </c>
      <c r="N4" s="9">
        <v>2014</v>
      </c>
      <c r="O4" s="18">
        <v>2015</v>
      </c>
      <c r="P4" s="18">
        <v>2016</v>
      </c>
      <c r="Q4" s="18">
        <v>2017</v>
      </c>
      <c r="R4" s="18">
        <v>2018</v>
      </c>
      <c r="S4" s="18">
        <v>2019</v>
      </c>
      <c r="T4" s="18" t="s">
        <v>327</v>
      </c>
      <c r="U4" s="18" t="s">
        <v>328</v>
      </c>
      <c r="V4" s="18">
        <v>2020</v>
      </c>
      <c r="X4" s="9">
        <v>2014</v>
      </c>
      <c r="Y4" s="18">
        <v>2015</v>
      </c>
      <c r="Z4" s="18">
        <v>2016</v>
      </c>
      <c r="AA4" s="18">
        <v>2017</v>
      </c>
      <c r="AB4" s="18">
        <v>2018</v>
      </c>
      <c r="AC4" s="18">
        <v>2019</v>
      </c>
      <c r="AD4" s="18" t="s">
        <v>327</v>
      </c>
      <c r="AE4" s="18" t="s">
        <v>328</v>
      </c>
      <c r="AF4" s="18">
        <v>2020</v>
      </c>
      <c r="AH4" s="9">
        <v>2014</v>
      </c>
      <c r="AI4" s="18">
        <v>2015</v>
      </c>
      <c r="AJ4" s="18">
        <v>2016</v>
      </c>
      <c r="AK4" s="18">
        <v>2017</v>
      </c>
      <c r="AL4" s="18">
        <v>2018</v>
      </c>
      <c r="AM4" s="18">
        <v>2019</v>
      </c>
      <c r="AN4" s="18" t="s">
        <v>327</v>
      </c>
      <c r="AO4" s="18" t="s">
        <v>328</v>
      </c>
      <c r="AP4" s="18">
        <v>2020</v>
      </c>
      <c r="AY4" s="9" t="s">
        <v>329</v>
      </c>
      <c r="BA4" s="9">
        <v>2014</v>
      </c>
      <c r="BB4" s="18">
        <v>2015</v>
      </c>
      <c r="BC4" s="18">
        <v>2016</v>
      </c>
      <c r="BD4" s="18">
        <v>2017</v>
      </c>
      <c r="BE4" s="18">
        <v>2018</v>
      </c>
      <c r="BF4" s="18">
        <v>2019</v>
      </c>
      <c r="BG4" s="18" t="s">
        <v>327</v>
      </c>
      <c r="BH4" s="18" t="s">
        <v>328</v>
      </c>
      <c r="BI4" s="18">
        <v>2020</v>
      </c>
      <c r="BK4" s="9">
        <v>2014</v>
      </c>
      <c r="BL4" s="18">
        <v>2015</v>
      </c>
      <c r="BM4" s="18">
        <v>2016</v>
      </c>
      <c r="BN4" s="18">
        <v>2017</v>
      </c>
      <c r="BO4" s="18">
        <v>2018</v>
      </c>
      <c r="BP4" s="18">
        <v>2019</v>
      </c>
      <c r="BQ4" s="18" t="s">
        <v>327</v>
      </c>
      <c r="BR4" s="18" t="s">
        <v>328</v>
      </c>
      <c r="BS4" s="18">
        <v>2020</v>
      </c>
      <c r="BU4" s="9">
        <v>2014</v>
      </c>
      <c r="BV4" s="18">
        <v>2015</v>
      </c>
      <c r="BW4" s="18">
        <v>2016</v>
      </c>
      <c r="BX4" s="18">
        <v>2017</v>
      </c>
      <c r="BY4" s="18">
        <v>2018</v>
      </c>
      <c r="BZ4" s="18">
        <v>2019</v>
      </c>
      <c r="CA4" s="18" t="s">
        <v>327</v>
      </c>
      <c r="CB4" s="18" t="s">
        <v>328</v>
      </c>
      <c r="CC4" s="18">
        <v>2020</v>
      </c>
      <c r="CH4" s="9" t="s">
        <v>329</v>
      </c>
      <c r="CI4" s="9" t="s">
        <v>317</v>
      </c>
      <c r="CK4" s="9">
        <v>2014</v>
      </c>
      <c r="CL4" s="18">
        <v>2015</v>
      </c>
      <c r="CM4" s="18">
        <v>2016</v>
      </c>
      <c r="CN4" s="18">
        <v>2017</v>
      </c>
      <c r="CO4" s="18">
        <v>2018</v>
      </c>
      <c r="CP4" s="18">
        <v>2019</v>
      </c>
      <c r="CQ4" s="18" t="s">
        <v>327</v>
      </c>
      <c r="CR4" s="18" t="s">
        <v>328</v>
      </c>
      <c r="CS4" s="18">
        <v>2020</v>
      </c>
      <c r="CU4" s="9">
        <v>2014</v>
      </c>
      <c r="CV4" s="18">
        <v>2015</v>
      </c>
      <c r="CW4" s="18">
        <v>2016</v>
      </c>
      <c r="CX4" s="18">
        <v>2017</v>
      </c>
      <c r="CY4" s="18">
        <v>2018</v>
      </c>
      <c r="CZ4" s="18">
        <v>2019</v>
      </c>
      <c r="DA4" s="18" t="s">
        <v>327</v>
      </c>
      <c r="DB4" s="18" t="s">
        <v>328</v>
      </c>
      <c r="DC4" s="18">
        <v>2020</v>
      </c>
      <c r="DE4" s="9">
        <v>2014</v>
      </c>
      <c r="DF4" s="18">
        <v>2015</v>
      </c>
      <c r="DG4" s="18">
        <v>2016</v>
      </c>
      <c r="DH4" s="18">
        <v>2017</v>
      </c>
      <c r="DI4" s="18">
        <v>2018</v>
      </c>
      <c r="DJ4" s="18">
        <v>2019</v>
      </c>
      <c r="DK4" s="18" t="s">
        <v>327</v>
      </c>
      <c r="DL4" s="18" t="s">
        <v>328</v>
      </c>
      <c r="DM4" s="18">
        <v>2020</v>
      </c>
      <c r="DO4" s="9">
        <v>2014</v>
      </c>
      <c r="DP4" s="18">
        <v>2015</v>
      </c>
      <c r="DQ4" s="18">
        <v>2016</v>
      </c>
      <c r="DR4" s="18">
        <v>2017</v>
      </c>
      <c r="DS4" s="18">
        <v>2018</v>
      </c>
      <c r="DT4" s="18">
        <v>2019</v>
      </c>
      <c r="DU4" s="18" t="s">
        <v>327</v>
      </c>
      <c r="DV4" s="18" t="s">
        <v>328</v>
      </c>
      <c r="DW4" s="18">
        <v>2020</v>
      </c>
      <c r="EA4" s="17"/>
      <c r="EC4" s="17"/>
      <c r="EE4" s="17"/>
      <c r="EH4" s="17"/>
      <c r="EJ4" s="17"/>
    </row>
    <row r="5" spans="1:141" ht="12.75" customHeight="1" x14ac:dyDescent="0.2">
      <c r="A5" s="9" t="s">
        <v>0</v>
      </c>
      <c r="B5" s="23" t="s">
        <v>0</v>
      </c>
      <c r="C5" s="23" t="s">
        <v>127</v>
      </c>
      <c r="D5" s="14">
        <v>164.82</v>
      </c>
      <c r="E5" s="14">
        <v>170.4</v>
      </c>
      <c r="F5" s="14">
        <v>177.17</v>
      </c>
      <c r="G5" s="14">
        <v>186.49</v>
      </c>
      <c r="H5" s="14">
        <v>177.85</v>
      </c>
      <c r="I5" s="14">
        <v>178.1</v>
      </c>
      <c r="J5" s="14">
        <v>180.28</v>
      </c>
      <c r="K5" s="14">
        <v>168.71</v>
      </c>
      <c r="L5" s="14">
        <v>178.08</v>
      </c>
      <c r="M5" s="10"/>
      <c r="N5" s="14">
        <v>129.19</v>
      </c>
      <c r="O5" s="14">
        <v>152.18</v>
      </c>
      <c r="P5" s="14">
        <v>125.99</v>
      </c>
      <c r="Q5" s="14">
        <v>131.26</v>
      </c>
      <c r="R5" s="14">
        <v>103.69</v>
      </c>
      <c r="S5" s="14">
        <v>102.01</v>
      </c>
      <c r="T5" s="14">
        <v>100.36</v>
      </c>
      <c r="U5" s="14">
        <v>90.46</v>
      </c>
      <c r="V5" s="14">
        <v>124.94</v>
      </c>
      <c r="W5" s="10"/>
      <c r="X5" s="14">
        <v>143.57</v>
      </c>
      <c r="Y5" s="14">
        <v>151.4</v>
      </c>
      <c r="Z5" s="14">
        <v>143.29</v>
      </c>
      <c r="AA5" s="14">
        <v>129.77000000000001</v>
      </c>
      <c r="AB5" s="14">
        <v>101.34</v>
      </c>
      <c r="AC5" s="14">
        <v>95.99</v>
      </c>
      <c r="AD5" s="14">
        <v>91.8</v>
      </c>
      <c r="AE5" s="14">
        <v>80.17</v>
      </c>
      <c r="AF5" s="14">
        <v>77.38</v>
      </c>
      <c r="AG5" s="10"/>
      <c r="AH5" s="14">
        <v>114.81</v>
      </c>
      <c r="AI5" s="14">
        <v>152.97</v>
      </c>
      <c r="AJ5" s="14">
        <v>108.7</v>
      </c>
      <c r="AK5" s="14">
        <v>132.75</v>
      </c>
      <c r="AL5" s="14">
        <v>106.05</v>
      </c>
      <c r="AM5" s="14">
        <v>108.03</v>
      </c>
      <c r="AN5" s="14">
        <v>108.92</v>
      </c>
      <c r="AO5" s="14">
        <v>100.75</v>
      </c>
      <c r="AP5" s="14">
        <v>172.5</v>
      </c>
      <c r="AQ5" s="10"/>
      <c r="AR5" s="10"/>
      <c r="AS5" s="10"/>
      <c r="AT5" s="10"/>
      <c r="AU5" s="10"/>
      <c r="AV5" s="10"/>
      <c r="AW5" s="10"/>
      <c r="AX5" s="10"/>
      <c r="AY5" s="9" t="s">
        <v>0</v>
      </c>
      <c r="AZ5" s="23" t="s">
        <v>127</v>
      </c>
      <c r="BA5" s="14">
        <v>268.17</v>
      </c>
      <c r="BB5" s="14">
        <v>271.89999999999998</v>
      </c>
      <c r="BC5" s="14">
        <v>301.89</v>
      </c>
      <c r="BD5" s="14">
        <v>305.79000000000002</v>
      </c>
      <c r="BE5" s="14">
        <v>332.08</v>
      </c>
      <c r="BF5" s="14">
        <v>325.56</v>
      </c>
      <c r="BG5" s="14">
        <v>331.65</v>
      </c>
      <c r="BH5" s="14">
        <v>300.01</v>
      </c>
      <c r="BI5" s="14">
        <v>285.23</v>
      </c>
      <c r="BJ5" s="10"/>
      <c r="BK5" s="14">
        <v>149.41999999999999</v>
      </c>
      <c r="BL5" s="14">
        <v>148.80000000000001</v>
      </c>
      <c r="BM5" s="14">
        <v>149.69999999999999</v>
      </c>
      <c r="BN5" s="14">
        <v>139.72999999999999</v>
      </c>
      <c r="BO5" s="14">
        <v>167.64</v>
      </c>
      <c r="BP5" s="14">
        <v>143.21</v>
      </c>
      <c r="BQ5" s="14">
        <v>149.09</v>
      </c>
      <c r="BR5" s="14">
        <v>134.63</v>
      </c>
      <c r="BS5" s="14">
        <v>138.88999999999999</v>
      </c>
      <c r="BT5" s="10"/>
      <c r="BU5" s="14">
        <v>386.93</v>
      </c>
      <c r="BV5" s="14">
        <v>395</v>
      </c>
      <c r="BW5" s="14">
        <v>454.08</v>
      </c>
      <c r="BX5" s="14">
        <v>471.85</v>
      </c>
      <c r="BY5" s="14">
        <v>496.51</v>
      </c>
      <c r="BZ5" s="14">
        <v>507.91</v>
      </c>
      <c r="CA5" s="14">
        <v>514.22</v>
      </c>
      <c r="CB5" s="14">
        <v>465.38</v>
      </c>
      <c r="CC5" s="14">
        <v>431.57</v>
      </c>
      <c r="CD5" s="10"/>
      <c r="CE5" s="10"/>
      <c r="CF5" s="10"/>
      <c r="CG5" s="10"/>
      <c r="CH5" s="9" t="s">
        <v>0</v>
      </c>
      <c r="CI5" s="23" t="s">
        <v>0</v>
      </c>
      <c r="CJ5" s="23" t="s">
        <v>127</v>
      </c>
      <c r="CK5" s="14">
        <v>97.11</v>
      </c>
      <c r="CL5" s="14">
        <v>87.11</v>
      </c>
      <c r="CM5" s="14">
        <v>103.63</v>
      </c>
      <c r="CN5" s="14">
        <v>122.43</v>
      </c>
      <c r="CO5" s="14">
        <v>97.78</v>
      </c>
      <c r="CP5" s="14">
        <v>106.73</v>
      </c>
      <c r="CQ5" s="14">
        <v>108.81</v>
      </c>
      <c r="CR5" s="14">
        <v>115.65</v>
      </c>
      <c r="CS5" s="14">
        <v>124.08</v>
      </c>
      <c r="CT5" s="10"/>
      <c r="CU5" s="14">
        <v>117.78</v>
      </c>
      <c r="CV5" s="14">
        <v>128.5</v>
      </c>
      <c r="CW5" s="14">
        <v>130.51</v>
      </c>
      <c r="CX5" s="14">
        <v>135.44</v>
      </c>
      <c r="CY5" s="14">
        <v>131.81</v>
      </c>
      <c r="CZ5" s="14">
        <v>136.66999999999999</v>
      </c>
      <c r="DA5" s="14">
        <v>142.81</v>
      </c>
      <c r="DB5" s="14">
        <v>135.11000000000001</v>
      </c>
      <c r="DC5" s="14">
        <v>130.33000000000001</v>
      </c>
      <c r="DD5" s="10"/>
      <c r="DE5" s="14">
        <v>97.61</v>
      </c>
      <c r="DF5" s="14">
        <v>83.09</v>
      </c>
      <c r="DG5" s="14">
        <v>98.48</v>
      </c>
      <c r="DH5" s="14">
        <v>119.7</v>
      </c>
      <c r="DI5" s="14">
        <v>87.17</v>
      </c>
      <c r="DJ5" s="14">
        <v>99.27</v>
      </c>
      <c r="DK5" s="14">
        <v>100.11</v>
      </c>
      <c r="DL5" s="14">
        <v>107.17</v>
      </c>
      <c r="DM5" s="14">
        <v>129.88999999999999</v>
      </c>
      <c r="DO5" s="14">
        <v>75.94</v>
      </c>
      <c r="DP5" s="14">
        <v>49.74</v>
      </c>
      <c r="DQ5" s="14">
        <v>81.900000000000006</v>
      </c>
      <c r="DR5" s="14">
        <v>112.14</v>
      </c>
      <c r="DS5" s="14">
        <v>74.349999999999994</v>
      </c>
      <c r="DT5" s="14">
        <v>84.26</v>
      </c>
      <c r="DU5" s="14">
        <v>83.51</v>
      </c>
      <c r="DV5" s="14">
        <v>104.67</v>
      </c>
      <c r="DW5" s="14">
        <v>112.04</v>
      </c>
      <c r="DY5" s="11"/>
      <c r="DZ5" s="11"/>
    </row>
    <row r="6" spans="1:141" ht="12.75" customHeight="1" x14ac:dyDescent="0.2">
      <c r="A6" s="9" t="s">
        <v>1</v>
      </c>
      <c r="B6" s="23" t="s">
        <v>1</v>
      </c>
      <c r="C6" s="23" t="s">
        <v>128</v>
      </c>
      <c r="D6" s="14">
        <v>182.22</v>
      </c>
      <c r="E6" s="14">
        <v>193.37</v>
      </c>
      <c r="F6" s="14">
        <v>190.19</v>
      </c>
      <c r="G6" s="14">
        <v>180.74</v>
      </c>
      <c r="H6" s="14">
        <v>189.32</v>
      </c>
      <c r="I6" s="14">
        <v>168.84</v>
      </c>
      <c r="J6" s="14">
        <v>164.88</v>
      </c>
      <c r="K6" s="14">
        <v>157.6</v>
      </c>
      <c r="L6" s="14">
        <v>165.91</v>
      </c>
      <c r="M6" s="10"/>
      <c r="N6" s="14">
        <v>148.75</v>
      </c>
      <c r="O6" s="14">
        <v>167.4</v>
      </c>
      <c r="P6" s="14">
        <v>132.83000000000001</v>
      </c>
      <c r="Q6" s="14">
        <v>141.47</v>
      </c>
      <c r="R6" s="14">
        <v>136.15</v>
      </c>
      <c r="S6" s="14">
        <v>117.2</v>
      </c>
      <c r="T6" s="14">
        <v>101.92</v>
      </c>
      <c r="U6" s="14">
        <v>85.14</v>
      </c>
      <c r="V6" s="14">
        <v>88.4</v>
      </c>
      <c r="W6" s="10"/>
      <c r="X6" s="14">
        <v>182.02</v>
      </c>
      <c r="Y6" s="14">
        <v>199.82</v>
      </c>
      <c r="Z6" s="14">
        <v>170.52</v>
      </c>
      <c r="AA6" s="14">
        <v>178.76</v>
      </c>
      <c r="AB6" s="14">
        <v>146.04</v>
      </c>
      <c r="AC6" s="14">
        <v>132.69999999999999</v>
      </c>
      <c r="AD6" s="14">
        <v>117.69</v>
      </c>
      <c r="AE6" s="14">
        <v>92.79</v>
      </c>
      <c r="AF6" s="14">
        <v>70.06</v>
      </c>
      <c r="AG6" s="10"/>
      <c r="AH6" s="14">
        <v>115.48</v>
      </c>
      <c r="AI6" s="14">
        <v>134.99</v>
      </c>
      <c r="AJ6" s="14">
        <v>95.14</v>
      </c>
      <c r="AK6" s="14">
        <v>104.19</v>
      </c>
      <c r="AL6" s="14">
        <v>126.26</v>
      </c>
      <c r="AM6" s="14">
        <v>101.69</v>
      </c>
      <c r="AN6" s="14">
        <v>86.15</v>
      </c>
      <c r="AO6" s="14">
        <v>77.489999999999995</v>
      </c>
      <c r="AP6" s="14">
        <v>106.74</v>
      </c>
      <c r="AQ6" s="10"/>
      <c r="AR6" s="10"/>
      <c r="AS6" s="10"/>
      <c r="AT6" s="10"/>
      <c r="AU6" s="10"/>
      <c r="AV6" s="10"/>
      <c r="AW6" s="10"/>
      <c r="AX6" s="10"/>
      <c r="AY6" s="9" t="s">
        <v>1</v>
      </c>
      <c r="AZ6" s="23" t="s">
        <v>128</v>
      </c>
      <c r="BA6" s="14">
        <v>299.05</v>
      </c>
      <c r="BB6" s="14">
        <v>314.31</v>
      </c>
      <c r="BC6" s="14">
        <v>345.69</v>
      </c>
      <c r="BD6" s="14">
        <v>311.58999999999997</v>
      </c>
      <c r="BE6" s="14">
        <v>329.89</v>
      </c>
      <c r="BF6" s="14">
        <v>292.38</v>
      </c>
      <c r="BG6" s="14">
        <v>294.52999999999997</v>
      </c>
      <c r="BH6" s="14">
        <v>282.14</v>
      </c>
      <c r="BI6" s="14">
        <v>293.31</v>
      </c>
      <c r="BJ6" s="10"/>
      <c r="BK6" s="14">
        <v>125.15</v>
      </c>
      <c r="BL6" s="14">
        <v>148.51</v>
      </c>
      <c r="BM6" s="14">
        <v>143.68</v>
      </c>
      <c r="BN6" s="14">
        <v>124.99</v>
      </c>
      <c r="BO6" s="14">
        <v>122.03</v>
      </c>
      <c r="BP6" s="14">
        <v>130.80000000000001</v>
      </c>
      <c r="BQ6" s="14">
        <v>125.16</v>
      </c>
      <c r="BR6" s="14">
        <v>124.04</v>
      </c>
      <c r="BS6" s="14">
        <v>134.30000000000001</v>
      </c>
      <c r="BT6" s="10"/>
      <c r="BU6" s="14">
        <v>472.94</v>
      </c>
      <c r="BV6" s="14">
        <v>480.1</v>
      </c>
      <c r="BW6" s="14">
        <v>547.70000000000005</v>
      </c>
      <c r="BX6" s="14">
        <v>498.19</v>
      </c>
      <c r="BY6" s="14">
        <v>537.76</v>
      </c>
      <c r="BZ6" s="14">
        <v>453.97</v>
      </c>
      <c r="CA6" s="14">
        <v>463.9</v>
      </c>
      <c r="CB6" s="14">
        <v>440.24</v>
      </c>
      <c r="CC6" s="14">
        <v>452.33</v>
      </c>
      <c r="CD6" s="10"/>
      <c r="CE6" s="10"/>
      <c r="CF6" s="10"/>
      <c r="CG6" s="10"/>
      <c r="CH6" s="9" t="s">
        <v>1</v>
      </c>
      <c r="CI6" s="23" t="s">
        <v>1</v>
      </c>
      <c r="CJ6" s="23" t="s">
        <v>128</v>
      </c>
      <c r="CK6" s="14">
        <v>98.87</v>
      </c>
      <c r="CL6" s="14">
        <v>98.41</v>
      </c>
      <c r="CM6" s="14">
        <v>92.06</v>
      </c>
      <c r="CN6" s="14">
        <v>89.15</v>
      </c>
      <c r="CO6" s="14">
        <v>101.93</v>
      </c>
      <c r="CP6" s="14">
        <v>96.95</v>
      </c>
      <c r="CQ6" s="14">
        <v>98.19</v>
      </c>
      <c r="CR6" s="14">
        <v>105.52</v>
      </c>
      <c r="CS6" s="14">
        <v>116.02</v>
      </c>
      <c r="CT6" s="10"/>
      <c r="CU6" s="14">
        <v>113.94</v>
      </c>
      <c r="CV6" s="14">
        <v>122.51</v>
      </c>
      <c r="CW6" s="14">
        <v>119.77</v>
      </c>
      <c r="CX6" s="14">
        <v>112.44</v>
      </c>
      <c r="CY6" s="14">
        <v>122.37</v>
      </c>
      <c r="CZ6" s="14">
        <v>122.61</v>
      </c>
      <c r="DA6" s="14">
        <v>120.61</v>
      </c>
      <c r="DB6" s="14">
        <v>118.92</v>
      </c>
      <c r="DC6" s="14">
        <v>116.23</v>
      </c>
      <c r="DD6" s="10"/>
      <c r="DE6" s="14">
        <v>105.32</v>
      </c>
      <c r="DF6" s="14">
        <v>94.95</v>
      </c>
      <c r="DG6" s="14">
        <v>86.58</v>
      </c>
      <c r="DH6" s="14">
        <v>87.53</v>
      </c>
      <c r="DI6" s="14">
        <v>98.22</v>
      </c>
      <c r="DJ6" s="14">
        <v>94.46</v>
      </c>
      <c r="DK6" s="14">
        <v>96.15</v>
      </c>
      <c r="DL6" s="14">
        <v>105.28</v>
      </c>
      <c r="DM6" s="14">
        <v>126.6</v>
      </c>
      <c r="DO6" s="14">
        <v>77.36</v>
      </c>
      <c r="DP6" s="14">
        <v>77.78</v>
      </c>
      <c r="DQ6" s="14">
        <v>69.81</v>
      </c>
      <c r="DR6" s="14">
        <v>67.489999999999995</v>
      </c>
      <c r="DS6" s="14">
        <v>85.19</v>
      </c>
      <c r="DT6" s="14">
        <v>73.790000000000006</v>
      </c>
      <c r="DU6" s="14">
        <v>77.81</v>
      </c>
      <c r="DV6" s="14">
        <v>92.34</v>
      </c>
      <c r="DW6" s="14">
        <v>105.22</v>
      </c>
      <c r="DY6" s="11"/>
      <c r="DZ6" s="11"/>
    </row>
    <row r="7" spans="1:141" ht="12.75" customHeight="1" x14ac:dyDescent="0.2">
      <c r="A7" s="9" t="s">
        <v>27</v>
      </c>
      <c r="B7" s="23" t="s">
        <v>27</v>
      </c>
      <c r="C7" s="23" t="s">
        <v>154</v>
      </c>
      <c r="D7" s="14">
        <v>142.52000000000001</v>
      </c>
      <c r="E7" s="14">
        <v>129.58000000000001</v>
      </c>
      <c r="F7" s="14">
        <v>113.64</v>
      </c>
      <c r="G7" s="14">
        <v>131.41999999999999</v>
      </c>
      <c r="H7" s="14">
        <v>127.6</v>
      </c>
      <c r="I7" s="14">
        <v>128.63999999999999</v>
      </c>
      <c r="J7" s="14">
        <v>141.44999999999999</v>
      </c>
      <c r="K7" s="14">
        <v>147.37</v>
      </c>
      <c r="L7" s="14">
        <v>148.57</v>
      </c>
      <c r="M7" s="10"/>
      <c r="N7" s="14">
        <v>161.78</v>
      </c>
      <c r="O7" s="14">
        <v>142.44</v>
      </c>
      <c r="P7" s="14">
        <v>107.71</v>
      </c>
      <c r="Q7" s="14">
        <v>129.74</v>
      </c>
      <c r="R7" s="14">
        <v>131.94</v>
      </c>
      <c r="S7" s="14">
        <v>124.88</v>
      </c>
      <c r="T7" s="14">
        <v>139.49</v>
      </c>
      <c r="U7" s="14">
        <v>132.46</v>
      </c>
      <c r="V7" s="14">
        <v>128.09</v>
      </c>
      <c r="W7" s="10"/>
      <c r="X7" s="14">
        <v>139.63</v>
      </c>
      <c r="Y7" s="14">
        <v>132.62</v>
      </c>
      <c r="Z7" s="14">
        <v>132.97</v>
      </c>
      <c r="AA7" s="14">
        <v>118.68</v>
      </c>
      <c r="AB7" s="14">
        <v>158.30000000000001</v>
      </c>
      <c r="AC7" s="14">
        <v>104.81</v>
      </c>
      <c r="AD7" s="14">
        <v>140.54</v>
      </c>
      <c r="AE7" s="14">
        <v>137.38999999999999</v>
      </c>
      <c r="AF7" s="14">
        <v>137.02000000000001</v>
      </c>
      <c r="AG7" s="10"/>
      <c r="AH7" s="14">
        <v>183.93</v>
      </c>
      <c r="AI7" s="14">
        <v>152.26</v>
      </c>
      <c r="AJ7" s="14">
        <v>82.46</v>
      </c>
      <c r="AK7" s="14">
        <v>140.80000000000001</v>
      </c>
      <c r="AL7" s="14">
        <v>105.58</v>
      </c>
      <c r="AM7" s="14">
        <v>144.94999999999999</v>
      </c>
      <c r="AN7" s="14">
        <v>138.43</v>
      </c>
      <c r="AO7" s="14">
        <v>127.54</v>
      </c>
      <c r="AP7" s="14">
        <v>119.16</v>
      </c>
      <c r="AQ7" s="10"/>
      <c r="AR7" s="10"/>
      <c r="AS7" s="10"/>
      <c r="AT7" s="10"/>
      <c r="AU7" s="10"/>
      <c r="AV7" s="10"/>
      <c r="AW7" s="10"/>
      <c r="AX7" s="10"/>
      <c r="AY7" s="9" t="s">
        <v>27</v>
      </c>
      <c r="AZ7" s="23" t="s">
        <v>154</v>
      </c>
      <c r="BA7" s="14">
        <v>122.94</v>
      </c>
      <c r="BB7" s="14">
        <v>116.46</v>
      </c>
      <c r="BC7" s="14">
        <v>111.38</v>
      </c>
      <c r="BD7" s="14">
        <v>134.6</v>
      </c>
      <c r="BE7" s="14">
        <v>123.76</v>
      </c>
      <c r="BF7" s="14">
        <v>138.62</v>
      </c>
      <c r="BG7" s="14">
        <v>151.4</v>
      </c>
      <c r="BH7" s="14">
        <v>167.94</v>
      </c>
      <c r="BI7" s="14">
        <v>176.96</v>
      </c>
      <c r="BJ7" s="10"/>
      <c r="BK7" s="14">
        <v>127.9</v>
      </c>
      <c r="BL7" s="14">
        <v>124</v>
      </c>
      <c r="BM7" s="14">
        <v>107.87</v>
      </c>
      <c r="BN7" s="14">
        <v>130.41999999999999</v>
      </c>
      <c r="BO7" s="14">
        <v>110.3</v>
      </c>
      <c r="BP7" s="14">
        <v>114.63</v>
      </c>
      <c r="BQ7" s="14">
        <v>127.38</v>
      </c>
      <c r="BR7" s="14">
        <v>143.16</v>
      </c>
      <c r="BS7" s="14">
        <v>163.08000000000001</v>
      </c>
      <c r="BT7" s="10"/>
      <c r="BU7" s="14">
        <v>117.98</v>
      </c>
      <c r="BV7" s="14">
        <v>108.92</v>
      </c>
      <c r="BW7" s="14">
        <v>114.9</v>
      </c>
      <c r="BX7" s="14">
        <v>138.78</v>
      </c>
      <c r="BY7" s="14">
        <v>137.22</v>
      </c>
      <c r="BZ7" s="14">
        <v>162.62</v>
      </c>
      <c r="CA7" s="14">
        <v>175.42</v>
      </c>
      <c r="CB7" s="14">
        <v>192.72</v>
      </c>
      <c r="CC7" s="14">
        <v>190.84</v>
      </c>
      <c r="CD7" s="10"/>
      <c r="CE7" s="10"/>
      <c r="CF7" s="10"/>
      <c r="CG7" s="10"/>
      <c r="CH7" s="9" t="s">
        <v>27</v>
      </c>
      <c r="CI7" s="23" t="s">
        <v>27</v>
      </c>
      <c r="CJ7" s="23" t="s">
        <v>154</v>
      </c>
      <c r="CK7" s="14">
        <v>142.84</v>
      </c>
      <c r="CL7" s="14">
        <v>129.84</v>
      </c>
      <c r="CM7" s="14">
        <v>121.83</v>
      </c>
      <c r="CN7" s="14">
        <v>129.91</v>
      </c>
      <c r="CO7" s="14">
        <v>127.1</v>
      </c>
      <c r="CP7" s="14">
        <v>122.43</v>
      </c>
      <c r="CQ7" s="14">
        <v>133.47</v>
      </c>
      <c r="CR7" s="14">
        <v>141.69</v>
      </c>
      <c r="CS7" s="14">
        <v>140.66</v>
      </c>
      <c r="CT7" s="10"/>
      <c r="CU7" s="14">
        <v>113.61</v>
      </c>
      <c r="CV7" s="14">
        <v>108.44</v>
      </c>
      <c r="CW7" s="14">
        <v>99.06</v>
      </c>
      <c r="CX7" s="14">
        <v>118.67</v>
      </c>
      <c r="CY7" s="14">
        <v>100.62</v>
      </c>
      <c r="CZ7" s="14">
        <v>107.48</v>
      </c>
      <c r="DA7" s="14">
        <v>109.9</v>
      </c>
      <c r="DB7" s="14">
        <v>110.82</v>
      </c>
      <c r="DC7" s="14">
        <v>118.76</v>
      </c>
      <c r="DD7" s="10"/>
      <c r="DE7" s="14">
        <v>150.68</v>
      </c>
      <c r="DF7" s="14">
        <v>135.88</v>
      </c>
      <c r="DG7" s="14">
        <v>126.67</v>
      </c>
      <c r="DH7" s="14">
        <v>133.91</v>
      </c>
      <c r="DI7" s="14">
        <v>143.88</v>
      </c>
      <c r="DJ7" s="14">
        <v>128.03</v>
      </c>
      <c r="DK7" s="14">
        <v>144.55000000000001</v>
      </c>
      <c r="DL7" s="14">
        <v>157.87</v>
      </c>
      <c r="DM7" s="14">
        <v>155.97999999999999</v>
      </c>
      <c r="DO7" s="14">
        <v>164.24</v>
      </c>
      <c r="DP7" s="14">
        <v>145.19999999999999</v>
      </c>
      <c r="DQ7" s="14">
        <v>139.75</v>
      </c>
      <c r="DR7" s="14">
        <v>137.16</v>
      </c>
      <c r="DS7" s="14">
        <v>136.81</v>
      </c>
      <c r="DT7" s="14">
        <v>131.77000000000001</v>
      </c>
      <c r="DU7" s="14">
        <v>145.94999999999999</v>
      </c>
      <c r="DV7" s="14">
        <v>156.38</v>
      </c>
      <c r="DW7" s="14">
        <v>147.24</v>
      </c>
      <c r="DY7" s="11"/>
      <c r="DZ7" s="11"/>
    </row>
    <row r="8" spans="1:141" ht="12.75" customHeight="1" x14ac:dyDescent="0.2">
      <c r="A8" s="9" t="s">
        <v>31</v>
      </c>
      <c r="B8" s="23" t="s">
        <v>31</v>
      </c>
      <c r="C8" s="23" t="s">
        <v>158</v>
      </c>
      <c r="D8" s="14">
        <v>122.43</v>
      </c>
      <c r="E8" s="14">
        <v>130.77000000000001</v>
      </c>
      <c r="F8" s="14">
        <v>119.17</v>
      </c>
      <c r="G8" s="14">
        <v>106.05</v>
      </c>
      <c r="H8" s="14">
        <v>112.21</v>
      </c>
      <c r="I8" s="14">
        <v>105.81</v>
      </c>
      <c r="J8" s="14">
        <v>116.85</v>
      </c>
      <c r="K8" s="14">
        <v>126.75</v>
      </c>
      <c r="L8" s="14">
        <v>141.56</v>
      </c>
      <c r="M8" s="10"/>
      <c r="N8" s="14">
        <v>106.13</v>
      </c>
      <c r="O8" s="14">
        <v>138.51</v>
      </c>
      <c r="P8" s="14">
        <v>113.67</v>
      </c>
      <c r="Q8" s="14">
        <v>92.13</v>
      </c>
      <c r="R8" s="14">
        <v>106.2</v>
      </c>
      <c r="S8" s="14">
        <v>88.69</v>
      </c>
      <c r="T8" s="14">
        <v>95.03</v>
      </c>
      <c r="U8" s="14">
        <v>97.96</v>
      </c>
      <c r="V8" s="14">
        <v>112.42</v>
      </c>
      <c r="W8" s="10"/>
      <c r="X8" s="14">
        <v>110.06</v>
      </c>
      <c r="Y8" s="14">
        <v>138.94</v>
      </c>
      <c r="Z8" s="14">
        <v>114.52</v>
      </c>
      <c r="AA8" s="14">
        <v>95.51</v>
      </c>
      <c r="AB8" s="14">
        <v>95.41</v>
      </c>
      <c r="AC8" s="14">
        <v>77.510000000000005</v>
      </c>
      <c r="AD8" s="14">
        <v>86.96</v>
      </c>
      <c r="AE8" s="14">
        <v>86.73</v>
      </c>
      <c r="AF8" s="14">
        <v>92.85</v>
      </c>
      <c r="AG8" s="10"/>
      <c r="AH8" s="14">
        <v>102.19</v>
      </c>
      <c r="AI8" s="14">
        <v>138.07</v>
      </c>
      <c r="AJ8" s="14">
        <v>112.82</v>
      </c>
      <c r="AK8" s="14">
        <v>88.75</v>
      </c>
      <c r="AL8" s="14">
        <v>116.98</v>
      </c>
      <c r="AM8" s="14">
        <v>99.86</v>
      </c>
      <c r="AN8" s="14">
        <v>103.09</v>
      </c>
      <c r="AO8" s="14">
        <v>109.18</v>
      </c>
      <c r="AP8" s="14">
        <v>131.99</v>
      </c>
      <c r="AQ8" s="10"/>
      <c r="AR8" s="10"/>
      <c r="AS8" s="10"/>
      <c r="AT8" s="10"/>
      <c r="AU8" s="10"/>
      <c r="AV8" s="10"/>
      <c r="AW8" s="10"/>
      <c r="AX8" s="10"/>
      <c r="AY8" s="9" t="s">
        <v>31</v>
      </c>
      <c r="AZ8" s="23" t="s">
        <v>158</v>
      </c>
      <c r="BA8" s="14">
        <v>116.97</v>
      </c>
      <c r="BB8" s="14">
        <v>111.54</v>
      </c>
      <c r="BC8" s="14">
        <v>103.03</v>
      </c>
      <c r="BD8" s="14">
        <v>108.87</v>
      </c>
      <c r="BE8" s="14">
        <v>100.73</v>
      </c>
      <c r="BF8" s="14">
        <v>102.86</v>
      </c>
      <c r="BG8" s="14">
        <v>118.1</v>
      </c>
      <c r="BH8" s="14">
        <v>134.91999999999999</v>
      </c>
      <c r="BI8" s="14">
        <v>148.63999999999999</v>
      </c>
      <c r="BJ8" s="10"/>
      <c r="BK8" s="14">
        <v>121.96</v>
      </c>
      <c r="BL8" s="14">
        <v>107.88</v>
      </c>
      <c r="BM8" s="14">
        <v>107.76</v>
      </c>
      <c r="BN8" s="14">
        <v>106.41</v>
      </c>
      <c r="BO8" s="14">
        <v>94.62</v>
      </c>
      <c r="BP8" s="14">
        <v>97.09</v>
      </c>
      <c r="BQ8" s="14">
        <v>111.03</v>
      </c>
      <c r="BR8" s="14">
        <v>118.35</v>
      </c>
      <c r="BS8" s="14">
        <v>127.84</v>
      </c>
      <c r="BT8" s="10"/>
      <c r="BU8" s="14">
        <v>111.98</v>
      </c>
      <c r="BV8" s="14">
        <v>115.19</v>
      </c>
      <c r="BW8" s="14">
        <v>98.31</v>
      </c>
      <c r="BX8" s="14">
        <v>111.34</v>
      </c>
      <c r="BY8" s="14">
        <v>106.84</v>
      </c>
      <c r="BZ8" s="14">
        <v>108.64</v>
      </c>
      <c r="CA8" s="14">
        <v>125.17</v>
      </c>
      <c r="CB8" s="14">
        <v>151.5</v>
      </c>
      <c r="CC8" s="14">
        <v>169.43</v>
      </c>
      <c r="CD8" s="10"/>
      <c r="CE8" s="10"/>
      <c r="CF8" s="10"/>
      <c r="CG8" s="10"/>
      <c r="CH8" s="9" t="s">
        <v>31</v>
      </c>
      <c r="CI8" s="23" t="s">
        <v>31</v>
      </c>
      <c r="CJ8" s="23" t="s">
        <v>158</v>
      </c>
      <c r="CK8" s="14">
        <v>144.21</v>
      </c>
      <c r="CL8" s="14">
        <v>142.27000000000001</v>
      </c>
      <c r="CM8" s="14">
        <v>140.80000000000001</v>
      </c>
      <c r="CN8" s="14">
        <v>117.16</v>
      </c>
      <c r="CO8" s="14">
        <v>129.69999999999999</v>
      </c>
      <c r="CP8" s="14">
        <v>125.88</v>
      </c>
      <c r="CQ8" s="14">
        <v>137.43</v>
      </c>
      <c r="CR8" s="14">
        <v>147.36000000000001</v>
      </c>
      <c r="CS8" s="14">
        <v>163.63</v>
      </c>
      <c r="CT8" s="10"/>
      <c r="CU8" s="14">
        <v>115.23</v>
      </c>
      <c r="CV8" s="14">
        <v>116.15</v>
      </c>
      <c r="CW8" s="14">
        <v>114.97</v>
      </c>
      <c r="CX8" s="14">
        <v>109.17</v>
      </c>
      <c r="CY8" s="14">
        <v>107.6</v>
      </c>
      <c r="CZ8" s="14">
        <v>102.67</v>
      </c>
      <c r="DA8" s="14">
        <v>107.11</v>
      </c>
      <c r="DB8" s="14">
        <v>112.82</v>
      </c>
      <c r="DC8" s="14">
        <v>124.58</v>
      </c>
      <c r="DD8" s="10"/>
      <c r="DE8" s="14">
        <v>147</v>
      </c>
      <c r="DF8" s="14">
        <v>145.19999999999999</v>
      </c>
      <c r="DG8" s="14">
        <v>136.41999999999999</v>
      </c>
      <c r="DH8" s="14">
        <v>116.15</v>
      </c>
      <c r="DI8" s="14">
        <v>134.82</v>
      </c>
      <c r="DJ8" s="14">
        <v>122.04</v>
      </c>
      <c r="DK8" s="14">
        <v>130.97</v>
      </c>
      <c r="DL8" s="14">
        <v>149.11000000000001</v>
      </c>
      <c r="DM8" s="14">
        <v>166.79</v>
      </c>
      <c r="DO8" s="14">
        <v>170.39</v>
      </c>
      <c r="DP8" s="14">
        <v>165.45</v>
      </c>
      <c r="DQ8" s="14">
        <v>171.02</v>
      </c>
      <c r="DR8" s="14">
        <v>126.17</v>
      </c>
      <c r="DS8" s="14">
        <v>146.69999999999999</v>
      </c>
      <c r="DT8" s="14">
        <v>152.91999999999999</v>
      </c>
      <c r="DU8" s="14">
        <v>174.21</v>
      </c>
      <c r="DV8" s="14">
        <v>180.17</v>
      </c>
      <c r="DW8" s="14">
        <v>199.51</v>
      </c>
      <c r="DY8" s="11"/>
      <c r="DZ8" s="11"/>
    </row>
    <row r="9" spans="1:141" ht="12.75" customHeight="1" x14ac:dyDescent="0.2">
      <c r="A9" s="9" t="s">
        <v>26</v>
      </c>
      <c r="B9" s="23" t="s">
        <v>26</v>
      </c>
      <c r="C9" s="23" t="s">
        <v>153</v>
      </c>
      <c r="D9" s="14">
        <v>130.59</v>
      </c>
      <c r="E9" s="14">
        <v>139.32</v>
      </c>
      <c r="F9" s="14">
        <v>123.56</v>
      </c>
      <c r="G9" s="14">
        <v>123.96</v>
      </c>
      <c r="H9" s="14">
        <v>104.7</v>
      </c>
      <c r="I9" s="14">
        <v>103.74</v>
      </c>
      <c r="J9" s="14">
        <v>114.29</v>
      </c>
      <c r="K9" s="14">
        <v>122.78</v>
      </c>
      <c r="L9" s="14">
        <v>134.16</v>
      </c>
      <c r="M9" s="10"/>
      <c r="N9" s="14">
        <v>122.5</v>
      </c>
      <c r="O9" s="14">
        <v>136.57</v>
      </c>
      <c r="P9" s="14">
        <v>118.8</v>
      </c>
      <c r="Q9" s="14">
        <v>104.22</v>
      </c>
      <c r="R9" s="14">
        <v>94.22</v>
      </c>
      <c r="S9" s="14">
        <v>90.58</v>
      </c>
      <c r="T9" s="14">
        <v>103.61</v>
      </c>
      <c r="U9" s="14">
        <v>102.12</v>
      </c>
      <c r="V9" s="14">
        <v>109.42</v>
      </c>
      <c r="W9" s="10"/>
      <c r="X9" s="14">
        <v>127.34</v>
      </c>
      <c r="Y9" s="14">
        <v>115.41</v>
      </c>
      <c r="Z9" s="14">
        <v>113.66</v>
      </c>
      <c r="AA9" s="14">
        <v>90.91</v>
      </c>
      <c r="AB9" s="14">
        <v>93.31</v>
      </c>
      <c r="AC9" s="14">
        <v>86.73</v>
      </c>
      <c r="AD9" s="14">
        <v>99.05</v>
      </c>
      <c r="AE9" s="14">
        <v>96.08</v>
      </c>
      <c r="AF9" s="14">
        <v>80.7</v>
      </c>
      <c r="AG9" s="10"/>
      <c r="AH9" s="14">
        <v>117.65</v>
      </c>
      <c r="AI9" s="14">
        <v>157.72999999999999</v>
      </c>
      <c r="AJ9" s="14">
        <v>123.94</v>
      </c>
      <c r="AK9" s="14">
        <v>117.53</v>
      </c>
      <c r="AL9" s="14">
        <v>95.14</v>
      </c>
      <c r="AM9" s="14">
        <v>94.43</v>
      </c>
      <c r="AN9" s="14">
        <v>108.17</v>
      </c>
      <c r="AO9" s="14">
        <v>108.16</v>
      </c>
      <c r="AP9" s="14">
        <v>138.13999999999999</v>
      </c>
      <c r="AQ9" s="10"/>
      <c r="AR9" s="10"/>
      <c r="AS9" s="10"/>
      <c r="AT9" s="10"/>
      <c r="AU9" s="10"/>
      <c r="AV9" s="10"/>
      <c r="AW9" s="10"/>
      <c r="AX9" s="10"/>
      <c r="AY9" s="9" t="s">
        <v>26</v>
      </c>
      <c r="AZ9" s="23" t="s">
        <v>153</v>
      </c>
      <c r="BA9" s="14">
        <v>119.62</v>
      </c>
      <c r="BB9" s="14">
        <v>132.22999999999999</v>
      </c>
      <c r="BC9" s="14">
        <v>116.99</v>
      </c>
      <c r="BD9" s="14">
        <v>122.04</v>
      </c>
      <c r="BE9" s="14">
        <v>103.07</v>
      </c>
      <c r="BF9" s="14">
        <v>110.46</v>
      </c>
      <c r="BG9" s="14">
        <v>126.29</v>
      </c>
      <c r="BH9" s="14">
        <v>135.94999999999999</v>
      </c>
      <c r="BI9" s="14">
        <v>146.38999999999999</v>
      </c>
      <c r="BJ9" s="10"/>
      <c r="BK9" s="14">
        <v>139.09</v>
      </c>
      <c r="BL9" s="14">
        <v>128.08000000000001</v>
      </c>
      <c r="BM9" s="14">
        <v>131.22</v>
      </c>
      <c r="BN9" s="14">
        <v>112.18</v>
      </c>
      <c r="BO9" s="14">
        <v>100.83</v>
      </c>
      <c r="BP9" s="14">
        <v>113.75</v>
      </c>
      <c r="BQ9" s="14">
        <v>120.38</v>
      </c>
      <c r="BR9" s="14">
        <v>118.25</v>
      </c>
      <c r="BS9" s="14">
        <v>132.16999999999999</v>
      </c>
      <c r="BT9" s="10"/>
      <c r="BU9" s="14">
        <v>100.15</v>
      </c>
      <c r="BV9" s="14">
        <v>136.38</v>
      </c>
      <c r="BW9" s="14">
        <v>102.76</v>
      </c>
      <c r="BX9" s="14">
        <v>131.9</v>
      </c>
      <c r="BY9" s="14">
        <v>105.3</v>
      </c>
      <c r="BZ9" s="14">
        <v>107.17</v>
      </c>
      <c r="CA9" s="14">
        <v>132.21</v>
      </c>
      <c r="CB9" s="14">
        <v>153.66</v>
      </c>
      <c r="CC9" s="14">
        <v>160.62</v>
      </c>
      <c r="CD9" s="10"/>
      <c r="CE9" s="10"/>
      <c r="CF9" s="10"/>
      <c r="CG9" s="10"/>
      <c r="CH9" s="9" t="s">
        <v>26</v>
      </c>
      <c r="CI9" s="23" t="s">
        <v>26</v>
      </c>
      <c r="CJ9" s="23" t="s">
        <v>153</v>
      </c>
      <c r="CK9" s="14">
        <v>149.65</v>
      </c>
      <c r="CL9" s="14">
        <v>149.16999999999999</v>
      </c>
      <c r="CM9" s="14">
        <v>134.9</v>
      </c>
      <c r="CN9" s="14">
        <v>145.62</v>
      </c>
      <c r="CO9" s="14">
        <v>116.8</v>
      </c>
      <c r="CP9" s="14">
        <v>110.17</v>
      </c>
      <c r="CQ9" s="14">
        <v>112.96</v>
      </c>
      <c r="CR9" s="14">
        <v>130.27000000000001</v>
      </c>
      <c r="CS9" s="14">
        <v>146.66999999999999</v>
      </c>
      <c r="CT9" s="10"/>
      <c r="CU9" s="14">
        <v>110.64</v>
      </c>
      <c r="CV9" s="14">
        <v>113.07</v>
      </c>
      <c r="CW9" s="14">
        <v>107.13</v>
      </c>
      <c r="CX9" s="14">
        <v>120.96</v>
      </c>
      <c r="CY9" s="14">
        <v>110.12</v>
      </c>
      <c r="CZ9" s="14">
        <v>106.25</v>
      </c>
      <c r="DA9" s="14">
        <v>105.5</v>
      </c>
      <c r="DB9" s="14">
        <v>103.8</v>
      </c>
      <c r="DC9" s="14">
        <v>108.1</v>
      </c>
      <c r="DD9" s="10"/>
      <c r="DE9" s="14">
        <v>155.11000000000001</v>
      </c>
      <c r="DF9" s="14">
        <v>156.18</v>
      </c>
      <c r="DG9" s="14">
        <v>148.02000000000001</v>
      </c>
      <c r="DH9" s="14">
        <v>162.31</v>
      </c>
      <c r="DI9" s="14">
        <v>113.7</v>
      </c>
      <c r="DJ9" s="14">
        <v>104.71</v>
      </c>
      <c r="DK9" s="14">
        <v>114.43</v>
      </c>
      <c r="DL9" s="14">
        <v>136.9</v>
      </c>
      <c r="DM9" s="14">
        <v>156.81</v>
      </c>
      <c r="DO9" s="14">
        <v>183.2</v>
      </c>
      <c r="DP9" s="14">
        <v>178.25</v>
      </c>
      <c r="DQ9" s="14">
        <v>149.56</v>
      </c>
      <c r="DR9" s="14">
        <v>153.59</v>
      </c>
      <c r="DS9" s="14">
        <v>126.59</v>
      </c>
      <c r="DT9" s="14">
        <v>119.54</v>
      </c>
      <c r="DU9" s="14">
        <v>118.93</v>
      </c>
      <c r="DV9" s="14">
        <v>150.12</v>
      </c>
      <c r="DW9" s="14">
        <v>175.11</v>
      </c>
      <c r="DY9" s="11"/>
      <c r="DZ9" s="11"/>
    </row>
    <row r="10" spans="1:141" ht="12.75" customHeight="1" x14ac:dyDescent="0.2">
      <c r="A10" s="9" t="s">
        <v>33</v>
      </c>
      <c r="B10" s="23" t="s">
        <v>33</v>
      </c>
      <c r="C10" s="23" t="s">
        <v>160</v>
      </c>
      <c r="D10" s="14">
        <v>137.82</v>
      </c>
      <c r="E10" s="14">
        <v>124.93</v>
      </c>
      <c r="F10" s="14">
        <v>117.81</v>
      </c>
      <c r="G10" s="14">
        <v>123.58</v>
      </c>
      <c r="H10" s="14">
        <v>114.61</v>
      </c>
      <c r="I10" s="14">
        <v>130.84</v>
      </c>
      <c r="J10" s="14">
        <v>122.66</v>
      </c>
      <c r="K10" s="14">
        <v>130.6</v>
      </c>
      <c r="L10" s="14">
        <v>127.66</v>
      </c>
      <c r="M10" s="10"/>
      <c r="N10" s="14">
        <v>123.04</v>
      </c>
      <c r="O10" s="14">
        <v>97.2</v>
      </c>
      <c r="P10" s="14">
        <v>105.69</v>
      </c>
      <c r="Q10" s="14">
        <v>121.49</v>
      </c>
      <c r="R10" s="14">
        <v>117.65</v>
      </c>
      <c r="S10" s="14">
        <v>130.03</v>
      </c>
      <c r="T10" s="14">
        <v>118.39</v>
      </c>
      <c r="U10" s="14">
        <v>108.24</v>
      </c>
      <c r="V10" s="14">
        <v>92.1</v>
      </c>
      <c r="W10" s="10"/>
      <c r="X10" s="14">
        <v>132.99</v>
      </c>
      <c r="Y10" s="14">
        <v>120.71</v>
      </c>
      <c r="Z10" s="14">
        <v>117.7</v>
      </c>
      <c r="AA10" s="14">
        <v>130.33000000000001</v>
      </c>
      <c r="AB10" s="14">
        <v>138.34</v>
      </c>
      <c r="AC10" s="14">
        <v>118.24</v>
      </c>
      <c r="AD10" s="14">
        <v>121.76</v>
      </c>
      <c r="AE10" s="14">
        <v>110.49</v>
      </c>
      <c r="AF10" s="14">
        <v>90.64</v>
      </c>
      <c r="AG10" s="10"/>
      <c r="AH10" s="14">
        <v>113.09</v>
      </c>
      <c r="AI10" s="14">
        <v>73.69</v>
      </c>
      <c r="AJ10" s="14">
        <v>93.68</v>
      </c>
      <c r="AK10" s="14">
        <v>112.66</v>
      </c>
      <c r="AL10" s="14">
        <v>96.96</v>
      </c>
      <c r="AM10" s="14">
        <v>141.83000000000001</v>
      </c>
      <c r="AN10" s="14">
        <v>115.03</v>
      </c>
      <c r="AO10" s="14">
        <v>106</v>
      </c>
      <c r="AP10" s="14">
        <v>93.57</v>
      </c>
      <c r="AQ10" s="10"/>
      <c r="AR10" s="10"/>
      <c r="AS10" s="10"/>
      <c r="AT10" s="10"/>
      <c r="AU10" s="10"/>
      <c r="AV10" s="10"/>
      <c r="AW10" s="10"/>
      <c r="AX10" s="10"/>
      <c r="AY10" s="9" t="s">
        <v>33</v>
      </c>
      <c r="AZ10" s="23" t="s">
        <v>160</v>
      </c>
      <c r="BA10" s="14">
        <v>151.47999999999999</v>
      </c>
      <c r="BB10" s="14">
        <v>134.43</v>
      </c>
      <c r="BC10" s="14">
        <v>117.93</v>
      </c>
      <c r="BD10" s="14">
        <v>111.51</v>
      </c>
      <c r="BE10" s="14">
        <v>104.47</v>
      </c>
      <c r="BF10" s="14">
        <v>120.08</v>
      </c>
      <c r="BG10" s="14">
        <v>125.9</v>
      </c>
      <c r="BH10" s="14">
        <v>142.11000000000001</v>
      </c>
      <c r="BI10" s="14">
        <v>146.69</v>
      </c>
      <c r="BJ10" s="10"/>
      <c r="BK10" s="14">
        <v>124.8</v>
      </c>
      <c r="BL10" s="14">
        <v>141.16</v>
      </c>
      <c r="BM10" s="14">
        <v>102.41</v>
      </c>
      <c r="BN10" s="14">
        <v>102.52</v>
      </c>
      <c r="BO10" s="14">
        <v>108.7</v>
      </c>
      <c r="BP10" s="14">
        <v>108.37</v>
      </c>
      <c r="BQ10" s="14">
        <v>109.96</v>
      </c>
      <c r="BR10" s="14">
        <v>122.51</v>
      </c>
      <c r="BS10" s="14">
        <v>121.29</v>
      </c>
      <c r="BT10" s="10"/>
      <c r="BU10" s="14">
        <v>178.16</v>
      </c>
      <c r="BV10" s="14">
        <v>127.71</v>
      </c>
      <c r="BW10" s="14">
        <v>133.44</v>
      </c>
      <c r="BX10" s="14">
        <v>120.5</v>
      </c>
      <c r="BY10" s="14">
        <v>100.23</v>
      </c>
      <c r="BZ10" s="14">
        <v>131.79</v>
      </c>
      <c r="CA10" s="14">
        <v>141.84</v>
      </c>
      <c r="CB10" s="14">
        <v>161.72</v>
      </c>
      <c r="CC10" s="14">
        <v>172.08</v>
      </c>
      <c r="CD10" s="10"/>
      <c r="CE10" s="10"/>
      <c r="CF10" s="10"/>
      <c r="CG10" s="10"/>
      <c r="CH10" s="9" t="s">
        <v>33</v>
      </c>
      <c r="CI10" s="23" t="s">
        <v>33</v>
      </c>
      <c r="CJ10" s="23" t="s">
        <v>160</v>
      </c>
      <c r="CK10" s="14">
        <v>138.94999999999999</v>
      </c>
      <c r="CL10" s="14">
        <v>143.15</v>
      </c>
      <c r="CM10" s="14">
        <v>129.80000000000001</v>
      </c>
      <c r="CN10" s="14">
        <v>137.72999999999999</v>
      </c>
      <c r="CO10" s="14">
        <v>121.71</v>
      </c>
      <c r="CP10" s="14">
        <v>142.41</v>
      </c>
      <c r="CQ10" s="14">
        <v>123.69</v>
      </c>
      <c r="CR10" s="14">
        <v>141.44</v>
      </c>
      <c r="CS10" s="14">
        <v>144.19999999999999</v>
      </c>
      <c r="CT10" s="10"/>
      <c r="CU10" s="14">
        <v>112.91</v>
      </c>
      <c r="CV10" s="14">
        <v>112.75</v>
      </c>
      <c r="CW10" s="14">
        <v>116.05</v>
      </c>
      <c r="CX10" s="14">
        <v>111.23</v>
      </c>
      <c r="CY10" s="14">
        <v>102.98</v>
      </c>
      <c r="CZ10" s="14">
        <v>111.23</v>
      </c>
      <c r="DA10" s="14">
        <v>108.15</v>
      </c>
      <c r="DB10" s="14">
        <v>117.16</v>
      </c>
      <c r="DC10" s="14">
        <v>119.43</v>
      </c>
      <c r="DD10" s="10"/>
      <c r="DE10" s="14">
        <v>146.24</v>
      </c>
      <c r="DF10" s="14">
        <v>154.86000000000001</v>
      </c>
      <c r="DG10" s="14">
        <v>134.97</v>
      </c>
      <c r="DH10" s="14">
        <v>134.41</v>
      </c>
      <c r="DI10" s="14">
        <v>123.61</v>
      </c>
      <c r="DJ10" s="14">
        <v>157.1</v>
      </c>
      <c r="DK10" s="14">
        <v>129.34</v>
      </c>
      <c r="DL10" s="14">
        <v>142.06</v>
      </c>
      <c r="DM10" s="14">
        <v>146.55000000000001</v>
      </c>
      <c r="DO10" s="14">
        <v>157.69999999999999</v>
      </c>
      <c r="DP10" s="14">
        <v>161.84</v>
      </c>
      <c r="DQ10" s="14">
        <v>138.38</v>
      </c>
      <c r="DR10" s="14">
        <v>167.54</v>
      </c>
      <c r="DS10" s="14">
        <v>138.56</v>
      </c>
      <c r="DT10" s="14">
        <v>158.91</v>
      </c>
      <c r="DU10" s="14">
        <v>133.58000000000001</v>
      </c>
      <c r="DV10" s="14">
        <v>165.11</v>
      </c>
      <c r="DW10" s="14">
        <v>166.63</v>
      </c>
      <c r="DY10" s="11"/>
      <c r="DZ10" s="11"/>
    </row>
    <row r="11" spans="1:141" ht="12.75" customHeight="1" x14ac:dyDescent="0.2">
      <c r="A11" s="9" t="s">
        <v>312</v>
      </c>
      <c r="B11" s="23" t="s">
        <v>95</v>
      </c>
      <c r="C11" s="23" t="s">
        <v>221</v>
      </c>
      <c r="D11" s="14">
        <v>87.72</v>
      </c>
      <c r="E11" s="14">
        <v>75.94</v>
      </c>
      <c r="F11" s="14">
        <v>83.08</v>
      </c>
      <c r="G11" s="14">
        <v>73.540000000000006</v>
      </c>
      <c r="H11" s="14">
        <v>83.97</v>
      </c>
      <c r="I11" s="14">
        <v>77.59</v>
      </c>
      <c r="J11" s="14">
        <v>91.19</v>
      </c>
      <c r="K11" s="14">
        <v>121.91</v>
      </c>
      <c r="L11" s="14">
        <v>126.96</v>
      </c>
      <c r="M11" s="10"/>
      <c r="N11" s="14">
        <v>73.09</v>
      </c>
      <c r="O11" s="14">
        <v>66.72</v>
      </c>
      <c r="P11" s="14">
        <v>55.18</v>
      </c>
      <c r="Q11" s="14">
        <v>69.47</v>
      </c>
      <c r="R11" s="14">
        <v>78.11</v>
      </c>
      <c r="S11" s="14">
        <v>68.900000000000006</v>
      </c>
      <c r="T11" s="14">
        <v>85.57</v>
      </c>
      <c r="U11" s="14">
        <v>124.07</v>
      </c>
      <c r="V11" s="14">
        <v>135.59</v>
      </c>
      <c r="W11" s="10"/>
      <c r="X11" s="14">
        <v>75.099999999999994</v>
      </c>
      <c r="Y11" s="14">
        <v>69.849999999999994</v>
      </c>
      <c r="Z11" s="14">
        <v>53.82</v>
      </c>
      <c r="AA11" s="14">
        <v>63.3</v>
      </c>
      <c r="AB11" s="14">
        <v>51.24</v>
      </c>
      <c r="AC11" s="14">
        <v>47.49</v>
      </c>
      <c r="AD11" s="14">
        <v>75.31</v>
      </c>
      <c r="AE11" s="14">
        <v>139.01</v>
      </c>
      <c r="AF11" s="14">
        <v>138.04</v>
      </c>
      <c r="AG11" s="10"/>
      <c r="AH11" s="14">
        <v>71.09</v>
      </c>
      <c r="AI11" s="14">
        <v>63.58</v>
      </c>
      <c r="AJ11" s="14">
        <v>56.54</v>
      </c>
      <c r="AK11" s="14">
        <v>75.650000000000006</v>
      </c>
      <c r="AL11" s="14">
        <v>104.99</v>
      </c>
      <c r="AM11" s="14">
        <v>90.32</v>
      </c>
      <c r="AN11" s="14">
        <v>95.83</v>
      </c>
      <c r="AO11" s="14">
        <v>109.12</v>
      </c>
      <c r="AP11" s="14">
        <v>133.15</v>
      </c>
      <c r="AQ11" s="10"/>
      <c r="AR11" s="10"/>
      <c r="AS11" s="10"/>
      <c r="AT11" s="10"/>
      <c r="AU11" s="10"/>
      <c r="AV11" s="10"/>
      <c r="AW11" s="10"/>
      <c r="AX11" s="10"/>
      <c r="AY11" s="9" t="s">
        <v>312</v>
      </c>
      <c r="AZ11" s="23" t="s">
        <v>221</v>
      </c>
      <c r="BA11" s="14">
        <v>82.31</v>
      </c>
      <c r="BB11" s="14">
        <v>62.48</v>
      </c>
      <c r="BC11" s="14">
        <v>84.38</v>
      </c>
      <c r="BD11" s="14">
        <v>68.22</v>
      </c>
      <c r="BE11" s="14">
        <v>75.12</v>
      </c>
      <c r="BF11" s="14">
        <v>72.680000000000007</v>
      </c>
      <c r="BG11" s="14">
        <v>88.26</v>
      </c>
      <c r="BH11" s="14">
        <v>146.4</v>
      </c>
      <c r="BI11" s="14">
        <v>151.63999999999999</v>
      </c>
      <c r="BJ11" s="10"/>
      <c r="BK11" s="14">
        <v>99.05</v>
      </c>
      <c r="BL11" s="14">
        <v>81.760000000000005</v>
      </c>
      <c r="BM11" s="14">
        <v>98.76</v>
      </c>
      <c r="BN11" s="14">
        <v>69.599999999999994</v>
      </c>
      <c r="BO11" s="14">
        <v>74.180000000000007</v>
      </c>
      <c r="BP11" s="14">
        <v>71.55</v>
      </c>
      <c r="BQ11" s="14">
        <v>86.82</v>
      </c>
      <c r="BR11" s="14">
        <v>213.92</v>
      </c>
      <c r="BS11" s="14">
        <v>219.89</v>
      </c>
      <c r="BT11" s="10"/>
      <c r="BU11" s="14">
        <v>65.569999999999993</v>
      </c>
      <c r="BV11" s="14">
        <v>43.2</v>
      </c>
      <c r="BW11" s="14">
        <v>70</v>
      </c>
      <c r="BX11" s="14">
        <v>66.84</v>
      </c>
      <c r="BY11" s="14">
        <v>76.05</v>
      </c>
      <c r="BZ11" s="14">
        <v>73.8</v>
      </c>
      <c r="CA11" s="14">
        <v>89.71</v>
      </c>
      <c r="CB11" s="14">
        <v>78.87</v>
      </c>
      <c r="CC11" s="14">
        <v>83.39</v>
      </c>
      <c r="CD11" s="10"/>
      <c r="CE11" s="10"/>
      <c r="CF11" s="10"/>
      <c r="CG11" s="10"/>
      <c r="CH11" s="9" t="s">
        <v>312</v>
      </c>
      <c r="CI11" s="23" t="s">
        <v>95</v>
      </c>
      <c r="CJ11" s="23" t="s">
        <v>221</v>
      </c>
      <c r="CK11" s="14">
        <v>107.76</v>
      </c>
      <c r="CL11" s="14">
        <v>98.63</v>
      </c>
      <c r="CM11" s="14">
        <v>109.69</v>
      </c>
      <c r="CN11" s="14">
        <v>82.93</v>
      </c>
      <c r="CO11" s="14">
        <v>98.69</v>
      </c>
      <c r="CP11" s="14">
        <v>91.18</v>
      </c>
      <c r="CQ11" s="14">
        <v>99.74</v>
      </c>
      <c r="CR11" s="14">
        <v>95.26</v>
      </c>
      <c r="CS11" s="14">
        <v>93.65</v>
      </c>
      <c r="CT11" s="10"/>
      <c r="CU11" s="14">
        <v>95.09</v>
      </c>
      <c r="CV11" s="14">
        <v>93.08</v>
      </c>
      <c r="CW11" s="14">
        <v>97.2</v>
      </c>
      <c r="CX11" s="14">
        <v>85.16</v>
      </c>
      <c r="CY11" s="14">
        <v>93.19</v>
      </c>
      <c r="CZ11" s="14">
        <v>96.21</v>
      </c>
      <c r="DA11" s="14">
        <v>98.57</v>
      </c>
      <c r="DB11" s="14">
        <v>95.62</v>
      </c>
      <c r="DC11" s="14">
        <v>91.3</v>
      </c>
      <c r="DD11" s="10"/>
      <c r="DE11" s="14">
        <v>112.35</v>
      </c>
      <c r="DF11" s="14">
        <v>96.8</v>
      </c>
      <c r="DG11" s="14">
        <v>109.12</v>
      </c>
      <c r="DH11" s="14">
        <v>84.78</v>
      </c>
      <c r="DI11" s="14">
        <v>96.82</v>
      </c>
      <c r="DJ11" s="14">
        <v>89.96</v>
      </c>
      <c r="DK11" s="14">
        <v>99.28</v>
      </c>
      <c r="DL11" s="14">
        <v>92.74</v>
      </c>
      <c r="DM11" s="14">
        <v>91.3</v>
      </c>
      <c r="DO11" s="14">
        <v>115.85</v>
      </c>
      <c r="DP11" s="14">
        <v>105.99</v>
      </c>
      <c r="DQ11" s="14">
        <v>122.75</v>
      </c>
      <c r="DR11" s="14">
        <v>78.84</v>
      </c>
      <c r="DS11" s="14">
        <v>106.05</v>
      </c>
      <c r="DT11" s="14">
        <v>87.38</v>
      </c>
      <c r="DU11" s="14">
        <v>101.37</v>
      </c>
      <c r="DV11" s="14">
        <v>97.4</v>
      </c>
      <c r="DW11" s="14">
        <v>98.34</v>
      </c>
      <c r="DY11" s="11"/>
      <c r="DZ11" s="11"/>
    </row>
    <row r="12" spans="1:141" ht="12.75" customHeight="1" x14ac:dyDescent="0.2">
      <c r="A12" s="9" t="s">
        <v>79</v>
      </c>
      <c r="B12" s="23" t="s">
        <v>79</v>
      </c>
      <c r="C12" s="23" t="s">
        <v>205</v>
      </c>
      <c r="D12" s="14">
        <v>128.4</v>
      </c>
      <c r="E12" s="14">
        <v>118.68</v>
      </c>
      <c r="F12" s="14">
        <v>126.03</v>
      </c>
      <c r="G12" s="14">
        <v>142.51</v>
      </c>
      <c r="H12" s="14">
        <v>119.62</v>
      </c>
      <c r="I12" s="14">
        <v>122.41</v>
      </c>
      <c r="J12" s="14">
        <v>118.74</v>
      </c>
      <c r="K12" s="14">
        <v>127.07</v>
      </c>
      <c r="L12" s="14">
        <v>126.84</v>
      </c>
      <c r="M12" s="10"/>
      <c r="N12" s="14">
        <v>131.61000000000001</v>
      </c>
      <c r="O12" s="14">
        <v>121.97</v>
      </c>
      <c r="P12" s="14">
        <v>119.99</v>
      </c>
      <c r="Q12" s="14">
        <v>173.49</v>
      </c>
      <c r="R12" s="14">
        <v>119.79</v>
      </c>
      <c r="S12" s="14">
        <v>112.7</v>
      </c>
      <c r="T12" s="14">
        <v>88.82</v>
      </c>
      <c r="U12" s="14">
        <v>102.36</v>
      </c>
      <c r="V12" s="14">
        <v>101.94</v>
      </c>
      <c r="W12" s="10"/>
      <c r="X12" s="14">
        <v>106.42</v>
      </c>
      <c r="Y12" s="14">
        <v>79.44</v>
      </c>
      <c r="Z12" s="14">
        <v>95.98</v>
      </c>
      <c r="AA12" s="14">
        <v>150.88</v>
      </c>
      <c r="AB12" s="14">
        <v>103.19</v>
      </c>
      <c r="AC12" s="14">
        <v>75.25</v>
      </c>
      <c r="AD12" s="14">
        <v>63.98</v>
      </c>
      <c r="AE12" s="14">
        <v>73.84</v>
      </c>
      <c r="AF12" s="14">
        <v>80.42</v>
      </c>
      <c r="AG12" s="10"/>
      <c r="AH12" s="14">
        <v>156.79</v>
      </c>
      <c r="AI12" s="14">
        <v>164.49</v>
      </c>
      <c r="AJ12" s="14">
        <v>144</v>
      </c>
      <c r="AK12" s="14">
        <v>196.11</v>
      </c>
      <c r="AL12" s="14">
        <v>136.4</v>
      </c>
      <c r="AM12" s="14">
        <v>150.13999999999999</v>
      </c>
      <c r="AN12" s="14">
        <v>113.67</v>
      </c>
      <c r="AO12" s="14">
        <v>130.87</v>
      </c>
      <c r="AP12" s="14">
        <v>123.46</v>
      </c>
      <c r="AQ12" s="10"/>
      <c r="AR12" s="10"/>
      <c r="AS12" s="10"/>
      <c r="AT12" s="10"/>
      <c r="AU12" s="10"/>
      <c r="AV12" s="10"/>
      <c r="AW12" s="10"/>
      <c r="AX12" s="10"/>
      <c r="AY12" s="9" t="s">
        <v>79</v>
      </c>
      <c r="AZ12" s="23" t="s">
        <v>205</v>
      </c>
      <c r="BA12" s="14">
        <v>122.26</v>
      </c>
      <c r="BB12" s="14">
        <v>113.79</v>
      </c>
      <c r="BC12" s="14">
        <v>128.1</v>
      </c>
      <c r="BD12" s="14">
        <v>128.65</v>
      </c>
      <c r="BE12" s="14">
        <v>112.35</v>
      </c>
      <c r="BF12" s="14">
        <v>133.13</v>
      </c>
      <c r="BG12" s="14">
        <v>140.57</v>
      </c>
      <c r="BH12" s="14">
        <v>142.11000000000001</v>
      </c>
      <c r="BI12" s="14">
        <v>135.47999999999999</v>
      </c>
      <c r="BJ12" s="10"/>
      <c r="BK12" s="14">
        <v>109.14</v>
      </c>
      <c r="BL12" s="14">
        <v>94.86</v>
      </c>
      <c r="BM12" s="14">
        <v>113.78</v>
      </c>
      <c r="BN12" s="14">
        <v>114.83</v>
      </c>
      <c r="BO12" s="14">
        <v>89.99</v>
      </c>
      <c r="BP12" s="14">
        <v>117.15</v>
      </c>
      <c r="BQ12" s="14">
        <v>128.08000000000001</v>
      </c>
      <c r="BR12" s="14">
        <v>107.77</v>
      </c>
      <c r="BS12" s="14">
        <v>101.08</v>
      </c>
      <c r="BT12" s="10"/>
      <c r="BU12" s="14">
        <v>135.38999999999999</v>
      </c>
      <c r="BV12" s="14">
        <v>132.72</v>
      </c>
      <c r="BW12" s="14">
        <v>142.43</v>
      </c>
      <c r="BX12" s="14">
        <v>142.46</v>
      </c>
      <c r="BY12" s="14">
        <v>134.72</v>
      </c>
      <c r="BZ12" s="14">
        <v>149.11000000000001</v>
      </c>
      <c r="CA12" s="14">
        <v>153.05000000000001</v>
      </c>
      <c r="CB12" s="14">
        <v>176.46</v>
      </c>
      <c r="CC12" s="14">
        <v>169.88</v>
      </c>
      <c r="CD12" s="10"/>
      <c r="CE12" s="10"/>
      <c r="CF12" s="10"/>
      <c r="CG12" s="10"/>
      <c r="CH12" s="9" t="s">
        <v>79</v>
      </c>
      <c r="CI12" s="23" t="s">
        <v>79</v>
      </c>
      <c r="CJ12" s="23" t="s">
        <v>205</v>
      </c>
      <c r="CK12" s="14">
        <v>131.33000000000001</v>
      </c>
      <c r="CL12" s="14">
        <v>120.29</v>
      </c>
      <c r="CM12" s="14">
        <v>129.99</v>
      </c>
      <c r="CN12" s="14">
        <v>125.39</v>
      </c>
      <c r="CO12" s="14">
        <v>126.71</v>
      </c>
      <c r="CP12" s="14">
        <v>121.39</v>
      </c>
      <c r="CQ12" s="14">
        <v>126.82</v>
      </c>
      <c r="CR12" s="14">
        <v>136.74</v>
      </c>
      <c r="CS12" s="14">
        <v>143.12</v>
      </c>
      <c r="CT12" s="10"/>
      <c r="CU12" s="14">
        <v>98.37</v>
      </c>
      <c r="CV12" s="14">
        <v>88.71</v>
      </c>
      <c r="CW12" s="14">
        <v>104.47</v>
      </c>
      <c r="CX12" s="14">
        <v>101.82</v>
      </c>
      <c r="CY12" s="14">
        <v>100.46</v>
      </c>
      <c r="CZ12" s="14">
        <v>105.7</v>
      </c>
      <c r="DA12" s="14">
        <v>104.49</v>
      </c>
      <c r="DB12" s="14">
        <v>112.03</v>
      </c>
      <c r="DC12" s="14">
        <v>108.5</v>
      </c>
      <c r="DD12" s="10"/>
      <c r="DE12" s="14">
        <v>143.1</v>
      </c>
      <c r="DF12" s="14">
        <v>129.31</v>
      </c>
      <c r="DG12" s="14">
        <v>136.07</v>
      </c>
      <c r="DH12" s="14">
        <v>134.88999999999999</v>
      </c>
      <c r="DI12" s="14">
        <v>138.1</v>
      </c>
      <c r="DJ12" s="14">
        <v>128.59</v>
      </c>
      <c r="DK12" s="14">
        <v>131.82</v>
      </c>
      <c r="DL12" s="14">
        <v>143</v>
      </c>
      <c r="DM12" s="14">
        <v>153.19999999999999</v>
      </c>
      <c r="DO12" s="14">
        <v>152.53</v>
      </c>
      <c r="DP12" s="14">
        <v>142.85</v>
      </c>
      <c r="DQ12" s="14">
        <v>149.41999999999999</v>
      </c>
      <c r="DR12" s="14">
        <v>139.46</v>
      </c>
      <c r="DS12" s="14">
        <v>141.57</v>
      </c>
      <c r="DT12" s="14">
        <v>129.9</v>
      </c>
      <c r="DU12" s="14">
        <v>144.15</v>
      </c>
      <c r="DV12" s="14">
        <v>155.19</v>
      </c>
      <c r="DW12" s="14">
        <v>167.66</v>
      </c>
      <c r="DY12" s="11"/>
      <c r="DZ12" s="11"/>
    </row>
    <row r="13" spans="1:141" ht="12.75" customHeight="1" x14ac:dyDescent="0.2">
      <c r="A13" s="9" t="s">
        <v>28</v>
      </c>
      <c r="B13" s="23" t="s">
        <v>28</v>
      </c>
      <c r="C13" s="23" t="s">
        <v>155</v>
      </c>
      <c r="D13" s="14">
        <v>132.38999999999999</v>
      </c>
      <c r="E13" s="14">
        <v>123.74</v>
      </c>
      <c r="F13" s="14">
        <v>119.69</v>
      </c>
      <c r="G13" s="14">
        <v>121.86</v>
      </c>
      <c r="H13" s="14">
        <v>99.93</v>
      </c>
      <c r="I13" s="14">
        <v>109.12</v>
      </c>
      <c r="J13" s="14">
        <v>115.11</v>
      </c>
      <c r="K13" s="14">
        <v>118.29</v>
      </c>
      <c r="L13" s="14">
        <v>123.58</v>
      </c>
      <c r="M13" s="10"/>
      <c r="N13" s="14">
        <v>118.08</v>
      </c>
      <c r="O13" s="14">
        <v>101.91</v>
      </c>
      <c r="P13" s="14">
        <v>123.39</v>
      </c>
      <c r="Q13" s="14">
        <v>102.68</v>
      </c>
      <c r="R13" s="14">
        <v>74.97</v>
      </c>
      <c r="S13" s="14">
        <v>91.56</v>
      </c>
      <c r="T13" s="14">
        <v>105.53</v>
      </c>
      <c r="U13" s="14">
        <v>105.63</v>
      </c>
      <c r="V13" s="14">
        <v>98.11</v>
      </c>
      <c r="W13" s="10"/>
      <c r="X13" s="14">
        <v>104.93</v>
      </c>
      <c r="Y13" s="14">
        <v>110.41</v>
      </c>
      <c r="Z13" s="14">
        <v>127.08</v>
      </c>
      <c r="AA13" s="14">
        <v>103.82</v>
      </c>
      <c r="AB13" s="14">
        <v>67.849999999999994</v>
      </c>
      <c r="AC13" s="14">
        <v>69.12</v>
      </c>
      <c r="AD13" s="14">
        <v>84.9</v>
      </c>
      <c r="AE13" s="14">
        <v>91.15</v>
      </c>
      <c r="AF13" s="14">
        <v>87.44</v>
      </c>
      <c r="AG13" s="10"/>
      <c r="AH13" s="14">
        <v>131.22999999999999</v>
      </c>
      <c r="AI13" s="14">
        <v>93.41</v>
      </c>
      <c r="AJ13" s="14">
        <v>119.69</v>
      </c>
      <c r="AK13" s="14">
        <v>101.54</v>
      </c>
      <c r="AL13" s="14">
        <v>82.09</v>
      </c>
      <c r="AM13" s="14">
        <v>114</v>
      </c>
      <c r="AN13" s="14">
        <v>126.16</v>
      </c>
      <c r="AO13" s="14">
        <v>120.11</v>
      </c>
      <c r="AP13" s="14">
        <v>108.79</v>
      </c>
      <c r="AQ13" s="10"/>
      <c r="AR13" s="10"/>
      <c r="AS13" s="10"/>
      <c r="AT13" s="10"/>
      <c r="AU13" s="10"/>
      <c r="AV13" s="10"/>
      <c r="AW13" s="10"/>
      <c r="AX13" s="10"/>
      <c r="AY13" s="9" t="s">
        <v>28</v>
      </c>
      <c r="AZ13" s="23" t="s">
        <v>155</v>
      </c>
      <c r="BA13" s="14">
        <v>127.86</v>
      </c>
      <c r="BB13" s="14">
        <v>119.09</v>
      </c>
      <c r="BC13" s="14">
        <v>108.85</v>
      </c>
      <c r="BD13" s="14">
        <v>117.46</v>
      </c>
      <c r="BE13" s="14">
        <v>98.41</v>
      </c>
      <c r="BF13" s="14">
        <v>104.43</v>
      </c>
      <c r="BG13" s="14">
        <v>114.56</v>
      </c>
      <c r="BH13" s="14">
        <v>128.43</v>
      </c>
      <c r="BI13" s="14">
        <v>142.08000000000001</v>
      </c>
      <c r="BJ13" s="10"/>
      <c r="BK13" s="14">
        <v>143.66999999999999</v>
      </c>
      <c r="BL13" s="14">
        <v>134.47</v>
      </c>
      <c r="BM13" s="14">
        <v>108.75</v>
      </c>
      <c r="BN13" s="14">
        <v>138.29</v>
      </c>
      <c r="BO13" s="14">
        <v>104.39</v>
      </c>
      <c r="BP13" s="14">
        <v>103.63</v>
      </c>
      <c r="BQ13" s="14">
        <v>113.53</v>
      </c>
      <c r="BR13" s="14">
        <v>126.82</v>
      </c>
      <c r="BS13" s="14">
        <v>137.52000000000001</v>
      </c>
      <c r="BT13" s="10"/>
      <c r="BU13" s="14">
        <v>112.05</v>
      </c>
      <c r="BV13" s="14">
        <v>103.7</v>
      </c>
      <c r="BW13" s="14">
        <v>108.95</v>
      </c>
      <c r="BX13" s="14">
        <v>96.64</v>
      </c>
      <c r="BY13" s="14">
        <v>92.42</v>
      </c>
      <c r="BZ13" s="14">
        <v>105.23</v>
      </c>
      <c r="CA13" s="14">
        <v>115.59</v>
      </c>
      <c r="CB13" s="14">
        <v>130.04</v>
      </c>
      <c r="CC13" s="14">
        <v>146.63999999999999</v>
      </c>
      <c r="CD13" s="10"/>
      <c r="CE13" s="10"/>
      <c r="CF13" s="10"/>
      <c r="CG13" s="10"/>
      <c r="CH13" s="9" t="s">
        <v>28</v>
      </c>
      <c r="CI13" s="23" t="s">
        <v>28</v>
      </c>
      <c r="CJ13" s="23" t="s">
        <v>155</v>
      </c>
      <c r="CK13" s="14">
        <v>151.22</v>
      </c>
      <c r="CL13" s="14">
        <v>150.22999999999999</v>
      </c>
      <c r="CM13" s="14">
        <v>126.82</v>
      </c>
      <c r="CN13" s="14">
        <v>145.41999999999999</v>
      </c>
      <c r="CO13" s="14">
        <v>126.42</v>
      </c>
      <c r="CP13" s="14">
        <v>131.36000000000001</v>
      </c>
      <c r="CQ13" s="14">
        <v>125.24</v>
      </c>
      <c r="CR13" s="14">
        <v>120.8</v>
      </c>
      <c r="CS13" s="14">
        <v>130.54</v>
      </c>
      <c r="CT13" s="10"/>
      <c r="CU13" s="14">
        <v>108.46</v>
      </c>
      <c r="CV13" s="14">
        <v>109.54</v>
      </c>
      <c r="CW13" s="14">
        <v>101.76</v>
      </c>
      <c r="CX13" s="14">
        <v>107.81</v>
      </c>
      <c r="CY13" s="14">
        <v>102.28</v>
      </c>
      <c r="CZ13" s="14">
        <v>104.57</v>
      </c>
      <c r="DA13" s="14">
        <v>99.01</v>
      </c>
      <c r="DB13" s="14">
        <v>99.21</v>
      </c>
      <c r="DC13" s="14">
        <v>105.03</v>
      </c>
      <c r="DD13" s="10"/>
      <c r="DE13" s="14">
        <v>157.69999999999999</v>
      </c>
      <c r="DF13" s="14">
        <v>157.13</v>
      </c>
      <c r="DG13" s="14">
        <v>127.62</v>
      </c>
      <c r="DH13" s="14">
        <v>150.58000000000001</v>
      </c>
      <c r="DI13" s="14">
        <v>135.13999999999999</v>
      </c>
      <c r="DJ13" s="14">
        <v>138.66999999999999</v>
      </c>
      <c r="DK13" s="14">
        <v>131.41999999999999</v>
      </c>
      <c r="DL13" s="14">
        <v>121.43</v>
      </c>
      <c r="DM13" s="14">
        <v>135.46</v>
      </c>
      <c r="DO13" s="14">
        <v>187.5</v>
      </c>
      <c r="DP13" s="14">
        <v>184.01</v>
      </c>
      <c r="DQ13" s="14">
        <v>151.07</v>
      </c>
      <c r="DR13" s="14">
        <v>177.88</v>
      </c>
      <c r="DS13" s="14">
        <v>141.83000000000001</v>
      </c>
      <c r="DT13" s="14">
        <v>150.84</v>
      </c>
      <c r="DU13" s="14">
        <v>145.28</v>
      </c>
      <c r="DV13" s="14">
        <v>141.76</v>
      </c>
      <c r="DW13" s="14">
        <v>151.13</v>
      </c>
      <c r="DY13" s="11"/>
      <c r="DZ13" s="11"/>
    </row>
    <row r="14" spans="1:141" ht="12.75" customHeight="1" x14ac:dyDescent="0.2">
      <c r="A14" s="9" t="s">
        <v>78</v>
      </c>
      <c r="B14" s="23" t="s">
        <v>78</v>
      </c>
      <c r="C14" s="23" t="s">
        <v>204</v>
      </c>
      <c r="D14" s="14">
        <v>122.24</v>
      </c>
      <c r="E14" s="14">
        <v>120.72</v>
      </c>
      <c r="F14" s="14">
        <v>117.01</v>
      </c>
      <c r="G14" s="14">
        <v>140.61000000000001</v>
      </c>
      <c r="H14" s="14">
        <v>127.41</v>
      </c>
      <c r="I14" s="14">
        <v>115.2</v>
      </c>
      <c r="J14" s="14">
        <v>117.76</v>
      </c>
      <c r="K14" s="14">
        <v>120.64</v>
      </c>
      <c r="L14" s="14">
        <v>120.87</v>
      </c>
      <c r="M14" s="10"/>
      <c r="N14" s="14">
        <v>134.80000000000001</v>
      </c>
      <c r="O14" s="14">
        <v>121.35</v>
      </c>
      <c r="P14" s="14">
        <v>128.47999999999999</v>
      </c>
      <c r="Q14" s="14">
        <v>159.76</v>
      </c>
      <c r="R14" s="14">
        <v>141.11000000000001</v>
      </c>
      <c r="S14" s="14">
        <v>128.56</v>
      </c>
      <c r="T14" s="14">
        <v>119.7</v>
      </c>
      <c r="U14" s="14">
        <v>112.55</v>
      </c>
      <c r="V14" s="14">
        <v>129.91999999999999</v>
      </c>
      <c r="W14" s="10"/>
      <c r="X14" s="14">
        <v>118.22</v>
      </c>
      <c r="Y14" s="14">
        <v>90.38</v>
      </c>
      <c r="Z14" s="14">
        <v>91.66</v>
      </c>
      <c r="AA14" s="14">
        <v>117.46</v>
      </c>
      <c r="AB14" s="14">
        <v>129.21</v>
      </c>
      <c r="AC14" s="14">
        <v>79.39</v>
      </c>
      <c r="AD14" s="14">
        <v>85.91</v>
      </c>
      <c r="AE14" s="14">
        <v>94.23</v>
      </c>
      <c r="AF14" s="14">
        <v>102.95</v>
      </c>
      <c r="AG14" s="10"/>
      <c r="AH14" s="14">
        <v>151.38999999999999</v>
      </c>
      <c r="AI14" s="14">
        <v>152.31</v>
      </c>
      <c r="AJ14" s="14">
        <v>165.29</v>
      </c>
      <c r="AK14" s="14">
        <v>202.06</v>
      </c>
      <c r="AL14" s="14">
        <v>153.01</v>
      </c>
      <c r="AM14" s="14">
        <v>177.73</v>
      </c>
      <c r="AN14" s="14">
        <v>153.49</v>
      </c>
      <c r="AO14" s="14">
        <v>130.88</v>
      </c>
      <c r="AP14" s="14">
        <v>156.88999999999999</v>
      </c>
      <c r="AQ14" s="10"/>
      <c r="AR14" s="10"/>
      <c r="AS14" s="10"/>
      <c r="AT14" s="10"/>
      <c r="AU14" s="10"/>
      <c r="AV14" s="10"/>
      <c r="AW14" s="10"/>
      <c r="AX14" s="10"/>
      <c r="AY14" s="9" t="s">
        <v>78</v>
      </c>
      <c r="AZ14" s="23" t="s">
        <v>204</v>
      </c>
      <c r="BA14" s="14">
        <v>110.04</v>
      </c>
      <c r="BB14" s="14">
        <v>114.89</v>
      </c>
      <c r="BC14" s="14">
        <v>118.41</v>
      </c>
      <c r="BD14" s="14">
        <v>132.81</v>
      </c>
      <c r="BE14" s="14">
        <v>109.33</v>
      </c>
      <c r="BF14" s="14">
        <v>101.24</v>
      </c>
      <c r="BG14" s="14">
        <v>121.74</v>
      </c>
      <c r="BH14" s="14">
        <v>124.47</v>
      </c>
      <c r="BI14" s="14">
        <v>122.25</v>
      </c>
      <c r="BJ14" s="10"/>
      <c r="BK14" s="14">
        <v>97.06</v>
      </c>
      <c r="BL14" s="14">
        <v>110.68</v>
      </c>
      <c r="BM14" s="14">
        <v>121.97</v>
      </c>
      <c r="BN14" s="14">
        <v>120.16</v>
      </c>
      <c r="BO14" s="14">
        <v>91.91</v>
      </c>
      <c r="BP14" s="14">
        <v>90.21</v>
      </c>
      <c r="BQ14" s="14">
        <v>107.39</v>
      </c>
      <c r="BR14" s="14">
        <v>103.06</v>
      </c>
      <c r="BS14" s="14">
        <v>107.42</v>
      </c>
      <c r="BT14" s="10"/>
      <c r="BU14" s="14">
        <v>123.03</v>
      </c>
      <c r="BV14" s="14">
        <v>119.1</v>
      </c>
      <c r="BW14" s="14">
        <v>114.85</v>
      </c>
      <c r="BX14" s="14">
        <v>145.46</v>
      </c>
      <c r="BY14" s="14">
        <v>126.76</v>
      </c>
      <c r="BZ14" s="14">
        <v>112.26</v>
      </c>
      <c r="CA14" s="14">
        <v>136.09</v>
      </c>
      <c r="CB14" s="14">
        <v>145.88</v>
      </c>
      <c r="CC14" s="14">
        <v>137.07</v>
      </c>
      <c r="CD14" s="10"/>
      <c r="CE14" s="10"/>
      <c r="CF14" s="10"/>
      <c r="CG14" s="10"/>
      <c r="CH14" s="9" t="s">
        <v>78</v>
      </c>
      <c r="CI14" s="23" t="s">
        <v>78</v>
      </c>
      <c r="CJ14" s="23" t="s">
        <v>204</v>
      </c>
      <c r="CK14" s="14">
        <v>121.88</v>
      </c>
      <c r="CL14" s="14">
        <v>125.91</v>
      </c>
      <c r="CM14" s="14">
        <v>104.15</v>
      </c>
      <c r="CN14" s="14">
        <v>129.27000000000001</v>
      </c>
      <c r="CO14" s="14">
        <v>131.79</v>
      </c>
      <c r="CP14" s="14">
        <v>115.8</v>
      </c>
      <c r="CQ14" s="14">
        <v>111.84</v>
      </c>
      <c r="CR14" s="14">
        <v>124.88</v>
      </c>
      <c r="CS14" s="14">
        <v>110.46</v>
      </c>
      <c r="CT14" s="10"/>
      <c r="CU14" s="14">
        <v>96.53</v>
      </c>
      <c r="CV14" s="14">
        <v>93.56</v>
      </c>
      <c r="CW14" s="14">
        <v>95.99</v>
      </c>
      <c r="CX14" s="14">
        <v>95.94</v>
      </c>
      <c r="CY14" s="14">
        <v>97.12</v>
      </c>
      <c r="CZ14" s="14">
        <v>93.81</v>
      </c>
      <c r="DA14" s="14">
        <v>89.79</v>
      </c>
      <c r="DB14" s="14">
        <v>93.9</v>
      </c>
      <c r="DC14" s="14">
        <v>95.9</v>
      </c>
      <c r="DD14" s="10"/>
      <c r="DE14" s="14">
        <v>120.66</v>
      </c>
      <c r="DF14" s="14">
        <v>127.93</v>
      </c>
      <c r="DG14" s="14">
        <v>110.67</v>
      </c>
      <c r="DH14" s="14">
        <v>131.34</v>
      </c>
      <c r="DI14" s="14">
        <v>134.36000000000001</v>
      </c>
      <c r="DJ14" s="14">
        <v>121.75</v>
      </c>
      <c r="DK14" s="14">
        <v>121.17</v>
      </c>
      <c r="DL14" s="14">
        <v>121.14</v>
      </c>
      <c r="DM14" s="14">
        <v>108.31</v>
      </c>
      <c r="DO14" s="14">
        <v>148.44999999999999</v>
      </c>
      <c r="DP14" s="14">
        <v>156.25</v>
      </c>
      <c r="DQ14" s="14">
        <v>105.81</v>
      </c>
      <c r="DR14" s="14">
        <v>160.54</v>
      </c>
      <c r="DS14" s="14">
        <v>163.89</v>
      </c>
      <c r="DT14" s="14">
        <v>131.82</v>
      </c>
      <c r="DU14" s="14">
        <v>124.57</v>
      </c>
      <c r="DV14" s="14">
        <v>159.62</v>
      </c>
      <c r="DW14" s="14">
        <v>127.16</v>
      </c>
      <c r="DY14" s="11"/>
      <c r="DZ14" s="11"/>
    </row>
    <row r="15" spans="1:141" ht="12.75" customHeight="1" x14ac:dyDescent="0.2">
      <c r="A15" s="9" t="s">
        <v>83</v>
      </c>
      <c r="B15" s="23" t="s">
        <v>83</v>
      </c>
      <c r="C15" s="23" t="s">
        <v>209</v>
      </c>
      <c r="D15" s="14">
        <v>120.66</v>
      </c>
      <c r="E15" s="14">
        <v>128.32</v>
      </c>
      <c r="F15" s="14">
        <v>123.58</v>
      </c>
      <c r="G15" s="14">
        <v>113.99</v>
      </c>
      <c r="H15" s="14">
        <v>100.26</v>
      </c>
      <c r="I15" s="14">
        <v>106.98</v>
      </c>
      <c r="J15" s="14">
        <v>102.34</v>
      </c>
      <c r="K15" s="14">
        <v>100.84</v>
      </c>
      <c r="L15" s="14">
        <v>120.85</v>
      </c>
      <c r="M15" s="10"/>
      <c r="N15" s="14">
        <v>124.88</v>
      </c>
      <c r="O15" s="14">
        <v>150.19999999999999</v>
      </c>
      <c r="P15" s="14">
        <v>160.77000000000001</v>
      </c>
      <c r="Q15" s="14">
        <v>115.1</v>
      </c>
      <c r="R15" s="14">
        <v>102.86</v>
      </c>
      <c r="S15" s="14">
        <v>79.92</v>
      </c>
      <c r="T15" s="14">
        <v>78.09</v>
      </c>
      <c r="U15" s="14">
        <v>80.75</v>
      </c>
      <c r="V15" s="14">
        <v>113.21</v>
      </c>
      <c r="W15" s="10"/>
      <c r="X15" s="14">
        <v>113.17</v>
      </c>
      <c r="Y15" s="14">
        <v>204.8</v>
      </c>
      <c r="Z15" s="14">
        <v>185.15</v>
      </c>
      <c r="AA15" s="14">
        <v>133.47</v>
      </c>
      <c r="AB15" s="14">
        <v>101.22</v>
      </c>
      <c r="AC15" s="14">
        <v>63.91</v>
      </c>
      <c r="AD15" s="14">
        <v>50.22</v>
      </c>
      <c r="AE15" s="14">
        <v>47.78</v>
      </c>
      <c r="AF15" s="14">
        <v>122.06</v>
      </c>
      <c r="AG15" s="10"/>
      <c r="AH15" s="14">
        <v>136.59</v>
      </c>
      <c r="AI15" s="14">
        <v>95.59</v>
      </c>
      <c r="AJ15" s="14">
        <v>136.4</v>
      </c>
      <c r="AK15" s="14">
        <v>96.74</v>
      </c>
      <c r="AL15" s="14">
        <v>104.5</v>
      </c>
      <c r="AM15" s="14">
        <v>95.93</v>
      </c>
      <c r="AN15" s="14">
        <v>105.95</v>
      </c>
      <c r="AO15" s="14">
        <v>113.72</v>
      </c>
      <c r="AP15" s="14">
        <v>104.37</v>
      </c>
      <c r="AQ15" s="10"/>
      <c r="AR15" s="10"/>
      <c r="AS15" s="10"/>
      <c r="AT15" s="10"/>
      <c r="AU15" s="10"/>
      <c r="AV15" s="10"/>
      <c r="AW15" s="10"/>
      <c r="AX15" s="10"/>
      <c r="AY15" s="9" t="s">
        <v>83</v>
      </c>
      <c r="AZ15" s="23" t="s">
        <v>209</v>
      </c>
      <c r="BA15" s="14">
        <v>111.77</v>
      </c>
      <c r="BB15" s="14">
        <v>105.2</v>
      </c>
      <c r="BC15" s="14">
        <v>96.1</v>
      </c>
      <c r="BD15" s="14">
        <v>101</v>
      </c>
      <c r="BE15" s="14">
        <v>95.48</v>
      </c>
      <c r="BF15" s="14">
        <v>104.72</v>
      </c>
      <c r="BG15" s="14">
        <v>103.41</v>
      </c>
      <c r="BH15" s="14">
        <v>100.56</v>
      </c>
      <c r="BI15" s="14">
        <v>106.92</v>
      </c>
      <c r="BJ15" s="10"/>
      <c r="BK15" s="14">
        <v>117.99</v>
      </c>
      <c r="BL15" s="14">
        <v>103.12</v>
      </c>
      <c r="BM15" s="14">
        <v>100.05</v>
      </c>
      <c r="BN15" s="14">
        <v>113.56</v>
      </c>
      <c r="BO15" s="14">
        <v>102.34</v>
      </c>
      <c r="BP15" s="14">
        <v>114.02</v>
      </c>
      <c r="BQ15" s="14">
        <v>114.26</v>
      </c>
      <c r="BR15" s="14">
        <v>106.59</v>
      </c>
      <c r="BS15" s="14">
        <v>110</v>
      </c>
      <c r="BT15" s="10"/>
      <c r="BU15" s="14">
        <v>105.55</v>
      </c>
      <c r="BV15" s="14">
        <v>107.27</v>
      </c>
      <c r="BW15" s="14">
        <v>92.14</v>
      </c>
      <c r="BX15" s="14">
        <v>88.44</v>
      </c>
      <c r="BY15" s="14">
        <v>88.62</v>
      </c>
      <c r="BZ15" s="14">
        <v>95.42</v>
      </c>
      <c r="CA15" s="14">
        <v>92.57</v>
      </c>
      <c r="CB15" s="14">
        <v>94.53</v>
      </c>
      <c r="CC15" s="14">
        <v>103.83</v>
      </c>
      <c r="CD15" s="10"/>
      <c r="CE15" s="10"/>
      <c r="CF15" s="10"/>
      <c r="CG15" s="10"/>
      <c r="CH15" s="9" t="s">
        <v>83</v>
      </c>
      <c r="CI15" s="23" t="s">
        <v>83</v>
      </c>
      <c r="CJ15" s="23" t="s">
        <v>209</v>
      </c>
      <c r="CK15" s="14">
        <v>125.33</v>
      </c>
      <c r="CL15" s="14">
        <v>129.58000000000001</v>
      </c>
      <c r="CM15" s="14">
        <v>113.86</v>
      </c>
      <c r="CN15" s="14">
        <v>125.86</v>
      </c>
      <c r="CO15" s="14">
        <v>102.44</v>
      </c>
      <c r="CP15" s="14">
        <v>136.29</v>
      </c>
      <c r="CQ15" s="14">
        <v>125.51</v>
      </c>
      <c r="CR15" s="14">
        <v>121.2</v>
      </c>
      <c r="CS15" s="14">
        <v>142.41999999999999</v>
      </c>
      <c r="CT15" s="10"/>
      <c r="CU15" s="14">
        <v>99.69</v>
      </c>
      <c r="CV15" s="14">
        <v>98.22</v>
      </c>
      <c r="CW15" s="14">
        <v>100.49</v>
      </c>
      <c r="CX15" s="14">
        <v>102.48</v>
      </c>
      <c r="CY15" s="14">
        <v>94.11</v>
      </c>
      <c r="CZ15" s="14">
        <v>109.24</v>
      </c>
      <c r="DA15" s="14">
        <v>100.9</v>
      </c>
      <c r="DB15" s="14">
        <v>103.16</v>
      </c>
      <c r="DC15" s="14">
        <v>111.29</v>
      </c>
      <c r="DD15" s="10"/>
      <c r="DE15" s="14">
        <v>133.08000000000001</v>
      </c>
      <c r="DF15" s="14">
        <v>137.55000000000001</v>
      </c>
      <c r="DG15" s="14">
        <v>115.42</v>
      </c>
      <c r="DH15" s="14">
        <v>134.81</v>
      </c>
      <c r="DI15" s="14">
        <v>110.75</v>
      </c>
      <c r="DJ15" s="14">
        <v>148.75</v>
      </c>
      <c r="DK15" s="14">
        <v>129.71</v>
      </c>
      <c r="DL15" s="14">
        <v>117.29</v>
      </c>
      <c r="DM15" s="14">
        <v>144.38</v>
      </c>
      <c r="DO15" s="14">
        <v>143.22</v>
      </c>
      <c r="DP15" s="14">
        <v>152.97999999999999</v>
      </c>
      <c r="DQ15" s="14">
        <v>125.66</v>
      </c>
      <c r="DR15" s="14">
        <v>140.28</v>
      </c>
      <c r="DS15" s="14">
        <v>102.45</v>
      </c>
      <c r="DT15" s="14">
        <v>150.88999999999999</v>
      </c>
      <c r="DU15" s="14">
        <v>145.91999999999999</v>
      </c>
      <c r="DV15" s="14">
        <v>143.15</v>
      </c>
      <c r="DW15" s="14">
        <v>171.59</v>
      </c>
      <c r="DY15" s="11"/>
      <c r="DZ15" s="11"/>
    </row>
    <row r="16" spans="1:141" ht="12.75" customHeight="1" x14ac:dyDescent="0.2">
      <c r="A16" s="9" t="s">
        <v>32</v>
      </c>
      <c r="B16" s="23" t="s">
        <v>32</v>
      </c>
      <c r="C16" s="23" t="s">
        <v>159</v>
      </c>
      <c r="D16" s="14">
        <v>122.74</v>
      </c>
      <c r="E16" s="14">
        <v>119.85</v>
      </c>
      <c r="F16" s="14">
        <v>116.71</v>
      </c>
      <c r="G16" s="14">
        <v>111.18</v>
      </c>
      <c r="H16" s="14">
        <v>105.51</v>
      </c>
      <c r="I16" s="14">
        <v>113.91</v>
      </c>
      <c r="J16" s="14">
        <v>113.21</v>
      </c>
      <c r="K16" s="14">
        <v>116.46</v>
      </c>
      <c r="L16" s="14">
        <v>119.85</v>
      </c>
      <c r="M16" s="10"/>
      <c r="N16" s="14">
        <v>99.49</v>
      </c>
      <c r="O16" s="14">
        <v>95.03</v>
      </c>
      <c r="P16" s="14">
        <v>101.46</v>
      </c>
      <c r="Q16" s="14">
        <v>96.7</v>
      </c>
      <c r="R16" s="14">
        <v>84.96</v>
      </c>
      <c r="S16" s="14">
        <v>97.94</v>
      </c>
      <c r="T16" s="14">
        <v>84.97</v>
      </c>
      <c r="U16" s="14">
        <v>89.84</v>
      </c>
      <c r="V16" s="14">
        <v>91.91</v>
      </c>
      <c r="W16" s="10"/>
      <c r="X16" s="14">
        <v>103.28</v>
      </c>
      <c r="Y16" s="14">
        <v>90.76</v>
      </c>
      <c r="Z16" s="14">
        <v>114.21</v>
      </c>
      <c r="AA16" s="14">
        <v>108.62</v>
      </c>
      <c r="AB16" s="14">
        <v>88.35</v>
      </c>
      <c r="AC16" s="14">
        <v>77.42</v>
      </c>
      <c r="AD16" s="14">
        <v>66.13</v>
      </c>
      <c r="AE16" s="14">
        <v>82.65</v>
      </c>
      <c r="AF16" s="14">
        <v>92.49</v>
      </c>
      <c r="AG16" s="10"/>
      <c r="AH16" s="14">
        <v>95.71</v>
      </c>
      <c r="AI16" s="14">
        <v>99.29</v>
      </c>
      <c r="AJ16" s="14">
        <v>88.72</v>
      </c>
      <c r="AK16" s="14">
        <v>84.78</v>
      </c>
      <c r="AL16" s="14">
        <v>81.569999999999993</v>
      </c>
      <c r="AM16" s="14">
        <v>118.45</v>
      </c>
      <c r="AN16" s="14">
        <v>103.8</v>
      </c>
      <c r="AO16" s="14">
        <v>97.02</v>
      </c>
      <c r="AP16" s="14">
        <v>91.33</v>
      </c>
      <c r="AQ16" s="10"/>
      <c r="AR16" s="10"/>
      <c r="AS16" s="10"/>
      <c r="AT16" s="10"/>
      <c r="AU16" s="10"/>
      <c r="AV16" s="10"/>
      <c r="AW16" s="10"/>
      <c r="AX16" s="10"/>
      <c r="AY16" s="9" t="s">
        <v>32</v>
      </c>
      <c r="AZ16" s="23" t="s">
        <v>159</v>
      </c>
      <c r="BA16" s="14">
        <v>114.99</v>
      </c>
      <c r="BB16" s="14">
        <v>114.55</v>
      </c>
      <c r="BC16" s="14">
        <v>106.59</v>
      </c>
      <c r="BD16" s="14">
        <v>105.29</v>
      </c>
      <c r="BE16" s="14">
        <v>98.81</v>
      </c>
      <c r="BF16" s="14">
        <v>118.87</v>
      </c>
      <c r="BG16" s="14">
        <v>122.02</v>
      </c>
      <c r="BH16" s="14">
        <v>124.99</v>
      </c>
      <c r="BI16" s="14">
        <v>122.35</v>
      </c>
      <c r="BJ16" s="10"/>
      <c r="BK16" s="14">
        <v>116.8</v>
      </c>
      <c r="BL16" s="14">
        <v>102</v>
      </c>
      <c r="BM16" s="14">
        <v>111.69</v>
      </c>
      <c r="BN16" s="14">
        <v>103.59</v>
      </c>
      <c r="BO16" s="14">
        <v>92.03</v>
      </c>
      <c r="BP16" s="14">
        <v>111.71</v>
      </c>
      <c r="BQ16" s="14">
        <v>116.13</v>
      </c>
      <c r="BR16" s="14">
        <v>115.01</v>
      </c>
      <c r="BS16" s="14">
        <v>108.1</v>
      </c>
      <c r="BT16" s="10"/>
      <c r="BU16" s="14">
        <v>113.19</v>
      </c>
      <c r="BV16" s="14">
        <v>127.1</v>
      </c>
      <c r="BW16" s="14">
        <v>101.49</v>
      </c>
      <c r="BX16" s="14">
        <v>106.99</v>
      </c>
      <c r="BY16" s="14">
        <v>105.59</v>
      </c>
      <c r="BZ16" s="14">
        <v>126.04</v>
      </c>
      <c r="CA16" s="14">
        <v>127.91</v>
      </c>
      <c r="CB16" s="14">
        <v>134.97</v>
      </c>
      <c r="CC16" s="14">
        <v>136.6</v>
      </c>
      <c r="CD16" s="10"/>
      <c r="CE16" s="10"/>
      <c r="CF16" s="10"/>
      <c r="CG16" s="10"/>
      <c r="CH16" s="9" t="s">
        <v>32</v>
      </c>
      <c r="CI16" s="23" t="s">
        <v>32</v>
      </c>
      <c r="CJ16" s="23" t="s">
        <v>159</v>
      </c>
      <c r="CK16" s="14">
        <v>153.72</v>
      </c>
      <c r="CL16" s="14">
        <v>149.97</v>
      </c>
      <c r="CM16" s="14">
        <v>142.06</v>
      </c>
      <c r="CN16" s="14">
        <v>131.55000000000001</v>
      </c>
      <c r="CO16" s="14">
        <v>132.75</v>
      </c>
      <c r="CP16" s="14">
        <v>124.93</v>
      </c>
      <c r="CQ16" s="14">
        <v>132.63999999999999</v>
      </c>
      <c r="CR16" s="14">
        <v>134.55000000000001</v>
      </c>
      <c r="CS16" s="14">
        <v>145.29</v>
      </c>
      <c r="CT16" s="10"/>
      <c r="CU16" s="14">
        <v>120.27</v>
      </c>
      <c r="CV16" s="14">
        <v>127.62</v>
      </c>
      <c r="CW16" s="14">
        <v>117.74</v>
      </c>
      <c r="CX16" s="14">
        <v>105.95</v>
      </c>
      <c r="CY16" s="14">
        <v>112.62</v>
      </c>
      <c r="CZ16" s="14">
        <v>107.3</v>
      </c>
      <c r="DA16" s="14">
        <v>111.87</v>
      </c>
      <c r="DB16" s="14">
        <v>114.32</v>
      </c>
      <c r="DC16" s="14">
        <v>110.02</v>
      </c>
      <c r="DD16" s="10"/>
      <c r="DE16" s="14">
        <v>154.47999999999999</v>
      </c>
      <c r="DF16" s="14">
        <v>159.16</v>
      </c>
      <c r="DG16" s="14">
        <v>145.82</v>
      </c>
      <c r="DH16" s="14">
        <v>128.47999999999999</v>
      </c>
      <c r="DI16" s="14">
        <v>136.85</v>
      </c>
      <c r="DJ16" s="14">
        <v>129.99</v>
      </c>
      <c r="DK16" s="14">
        <v>134.69</v>
      </c>
      <c r="DL16" s="14">
        <v>142.5</v>
      </c>
      <c r="DM16" s="14">
        <v>151.55000000000001</v>
      </c>
      <c r="DO16" s="14">
        <v>186.43</v>
      </c>
      <c r="DP16" s="14">
        <v>163.13</v>
      </c>
      <c r="DQ16" s="14">
        <v>162.63</v>
      </c>
      <c r="DR16" s="14">
        <v>160.22999999999999</v>
      </c>
      <c r="DS16" s="14">
        <v>148.78</v>
      </c>
      <c r="DT16" s="14">
        <v>137.5</v>
      </c>
      <c r="DU16" s="14">
        <v>151.36000000000001</v>
      </c>
      <c r="DV16" s="14">
        <v>146.82</v>
      </c>
      <c r="DW16" s="14">
        <v>174.3</v>
      </c>
      <c r="DY16" s="11"/>
      <c r="DZ16" s="11"/>
      <c r="EK16"/>
    </row>
    <row r="17" spans="1:141" ht="12.75" customHeight="1" x14ac:dyDescent="0.2">
      <c r="A17" s="9" t="s">
        <v>56</v>
      </c>
      <c r="B17" s="23" t="s">
        <v>56</v>
      </c>
      <c r="C17" s="23" t="s">
        <v>183</v>
      </c>
      <c r="D17" s="14">
        <v>140.69999999999999</v>
      </c>
      <c r="E17" s="14">
        <v>116.41</v>
      </c>
      <c r="F17" s="14">
        <v>125.74</v>
      </c>
      <c r="G17" s="14">
        <v>104.11</v>
      </c>
      <c r="H17" s="14">
        <v>114.94</v>
      </c>
      <c r="I17" s="14">
        <v>111.27</v>
      </c>
      <c r="J17" s="14">
        <v>111.06</v>
      </c>
      <c r="K17" s="14">
        <v>112.15</v>
      </c>
      <c r="L17" s="14">
        <v>118.38</v>
      </c>
      <c r="M17" s="10"/>
      <c r="N17" s="14">
        <v>129.91</v>
      </c>
      <c r="O17" s="14">
        <v>116.55</v>
      </c>
      <c r="P17" s="14">
        <v>116.52</v>
      </c>
      <c r="Q17" s="14">
        <v>83.1</v>
      </c>
      <c r="R17" s="14">
        <v>105.79</v>
      </c>
      <c r="S17" s="14">
        <v>102.76</v>
      </c>
      <c r="T17" s="14">
        <v>94.33</v>
      </c>
      <c r="U17" s="14">
        <v>87.52</v>
      </c>
      <c r="V17" s="14">
        <v>84.56</v>
      </c>
      <c r="W17" s="10"/>
      <c r="X17" s="14">
        <v>148.38</v>
      </c>
      <c r="Y17" s="14">
        <v>115.29</v>
      </c>
      <c r="Z17" s="14">
        <v>110.22</v>
      </c>
      <c r="AA17" s="14">
        <v>86.45</v>
      </c>
      <c r="AB17" s="14">
        <v>78.239999999999995</v>
      </c>
      <c r="AC17" s="14">
        <v>86.46</v>
      </c>
      <c r="AD17" s="14">
        <v>87.22</v>
      </c>
      <c r="AE17" s="14">
        <v>94.54</v>
      </c>
      <c r="AF17" s="14">
        <v>85.29</v>
      </c>
      <c r="AG17" s="10"/>
      <c r="AH17" s="14">
        <v>111.44</v>
      </c>
      <c r="AI17" s="14">
        <v>117.82</v>
      </c>
      <c r="AJ17" s="14">
        <v>122.83</v>
      </c>
      <c r="AK17" s="14">
        <v>79.760000000000005</v>
      </c>
      <c r="AL17" s="14">
        <v>133.33000000000001</v>
      </c>
      <c r="AM17" s="14">
        <v>119.07</v>
      </c>
      <c r="AN17" s="14">
        <v>101.44</v>
      </c>
      <c r="AO17" s="14">
        <v>80.510000000000005</v>
      </c>
      <c r="AP17" s="14">
        <v>83.82</v>
      </c>
      <c r="AQ17" s="10"/>
      <c r="AR17" s="10"/>
      <c r="AS17" s="10"/>
      <c r="AT17" s="10"/>
      <c r="AU17" s="10"/>
      <c r="AV17" s="10"/>
      <c r="AW17" s="10"/>
      <c r="AX17" s="10"/>
      <c r="AY17" s="9" t="s">
        <v>56</v>
      </c>
      <c r="AZ17" s="23" t="s">
        <v>183</v>
      </c>
      <c r="BA17" s="14">
        <v>157.19</v>
      </c>
      <c r="BB17" s="14">
        <v>127.71</v>
      </c>
      <c r="BC17" s="14">
        <v>141.57</v>
      </c>
      <c r="BD17" s="14">
        <v>122.83</v>
      </c>
      <c r="BE17" s="14">
        <v>133.79</v>
      </c>
      <c r="BF17" s="14">
        <v>130.38</v>
      </c>
      <c r="BG17" s="14">
        <v>138.16</v>
      </c>
      <c r="BH17" s="14">
        <v>146.35</v>
      </c>
      <c r="BI17" s="14">
        <v>155.22</v>
      </c>
      <c r="BJ17" s="10"/>
      <c r="BK17" s="14">
        <v>129.88999999999999</v>
      </c>
      <c r="BL17" s="14">
        <v>107.67</v>
      </c>
      <c r="BM17" s="14">
        <v>130.80000000000001</v>
      </c>
      <c r="BN17" s="14">
        <v>100.51</v>
      </c>
      <c r="BO17" s="14">
        <v>102.06</v>
      </c>
      <c r="BP17" s="14">
        <v>98.78</v>
      </c>
      <c r="BQ17" s="14">
        <v>104</v>
      </c>
      <c r="BR17" s="14">
        <v>113.08</v>
      </c>
      <c r="BS17" s="14">
        <v>120.05</v>
      </c>
      <c r="BT17" s="10"/>
      <c r="BU17" s="14">
        <v>184.48</v>
      </c>
      <c r="BV17" s="14">
        <v>147.74</v>
      </c>
      <c r="BW17" s="14">
        <v>152.34</v>
      </c>
      <c r="BX17" s="14">
        <v>145.15</v>
      </c>
      <c r="BY17" s="14">
        <v>165.52</v>
      </c>
      <c r="BZ17" s="14">
        <v>161.97999999999999</v>
      </c>
      <c r="CA17" s="14">
        <v>172.31</v>
      </c>
      <c r="CB17" s="14">
        <v>179.62</v>
      </c>
      <c r="CC17" s="14">
        <v>190.4</v>
      </c>
      <c r="CD17" s="10"/>
      <c r="CE17" s="10"/>
      <c r="CF17" s="10"/>
      <c r="CG17" s="10"/>
      <c r="CH17" s="9" t="s">
        <v>56</v>
      </c>
      <c r="CI17" s="23" t="s">
        <v>56</v>
      </c>
      <c r="CJ17" s="23" t="s">
        <v>183</v>
      </c>
      <c r="CK17" s="14">
        <v>135</v>
      </c>
      <c r="CL17" s="14">
        <v>104.97</v>
      </c>
      <c r="CM17" s="14">
        <v>119.12</v>
      </c>
      <c r="CN17" s="14">
        <v>106.4</v>
      </c>
      <c r="CO17" s="14">
        <v>105.25</v>
      </c>
      <c r="CP17" s="14">
        <v>100.68</v>
      </c>
      <c r="CQ17" s="14">
        <v>100.7</v>
      </c>
      <c r="CR17" s="14">
        <v>102.58</v>
      </c>
      <c r="CS17" s="14">
        <v>115.35</v>
      </c>
      <c r="CT17" s="10"/>
      <c r="CU17" s="14">
        <v>110.02</v>
      </c>
      <c r="CV17" s="14">
        <v>102.98</v>
      </c>
      <c r="CW17" s="14">
        <v>108.85</v>
      </c>
      <c r="CX17" s="14">
        <v>105.75</v>
      </c>
      <c r="CY17" s="14">
        <v>108.02</v>
      </c>
      <c r="CZ17" s="14">
        <v>109.04</v>
      </c>
      <c r="DA17" s="14">
        <v>112.63</v>
      </c>
      <c r="DB17" s="14">
        <v>112.28</v>
      </c>
      <c r="DC17" s="14">
        <v>112</v>
      </c>
      <c r="DD17" s="10"/>
      <c r="DE17" s="14">
        <v>135.15</v>
      </c>
      <c r="DF17" s="14">
        <v>107.16</v>
      </c>
      <c r="DG17" s="14">
        <v>126.43</v>
      </c>
      <c r="DH17" s="14">
        <v>107.5</v>
      </c>
      <c r="DI17" s="14">
        <v>107.19</v>
      </c>
      <c r="DJ17" s="14">
        <v>106.33</v>
      </c>
      <c r="DK17" s="14">
        <v>98.34</v>
      </c>
      <c r="DL17" s="14">
        <v>99.91</v>
      </c>
      <c r="DM17" s="14">
        <v>115.82</v>
      </c>
      <c r="DO17" s="14">
        <v>159.85</v>
      </c>
      <c r="DP17" s="14">
        <v>104.76</v>
      </c>
      <c r="DQ17" s="14">
        <v>122.07</v>
      </c>
      <c r="DR17" s="14">
        <v>105.94</v>
      </c>
      <c r="DS17" s="14">
        <v>100.55</v>
      </c>
      <c r="DT17" s="14">
        <v>86.67</v>
      </c>
      <c r="DU17" s="14">
        <v>91.13</v>
      </c>
      <c r="DV17" s="14">
        <v>95.54</v>
      </c>
      <c r="DW17" s="14">
        <v>118.21</v>
      </c>
      <c r="DY17" s="11"/>
      <c r="DZ17" s="11"/>
      <c r="EK17"/>
    </row>
    <row r="18" spans="1:141" ht="12.75" customHeight="1" x14ac:dyDescent="0.2">
      <c r="A18" s="9" t="s">
        <v>66</v>
      </c>
      <c r="B18" s="23" t="s">
        <v>66</v>
      </c>
      <c r="C18" s="23" t="s">
        <v>193</v>
      </c>
      <c r="D18" s="14">
        <v>136.28</v>
      </c>
      <c r="E18" s="14">
        <v>121.48</v>
      </c>
      <c r="F18" s="14">
        <v>116.5</v>
      </c>
      <c r="G18" s="14">
        <v>105.85</v>
      </c>
      <c r="H18" s="14">
        <v>99.69</v>
      </c>
      <c r="I18" s="14">
        <v>97.59</v>
      </c>
      <c r="J18" s="14">
        <v>110.27</v>
      </c>
      <c r="K18" s="14">
        <v>110.69</v>
      </c>
      <c r="L18" s="14">
        <v>118.26</v>
      </c>
      <c r="M18" s="10"/>
      <c r="N18" s="14">
        <v>115.33</v>
      </c>
      <c r="O18" s="14">
        <v>112.02</v>
      </c>
      <c r="P18" s="14">
        <v>99.82</v>
      </c>
      <c r="Q18" s="14">
        <v>82.29</v>
      </c>
      <c r="R18" s="14">
        <v>91.8</v>
      </c>
      <c r="S18" s="14">
        <v>82.64</v>
      </c>
      <c r="T18" s="14">
        <v>82.92</v>
      </c>
      <c r="U18" s="14">
        <v>80.75</v>
      </c>
      <c r="V18" s="14">
        <v>93.66</v>
      </c>
      <c r="W18" s="10"/>
      <c r="X18" s="14">
        <v>96.1</v>
      </c>
      <c r="Y18" s="14">
        <v>89.57</v>
      </c>
      <c r="Z18" s="14">
        <v>84.02</v>
      </c>
      <c r="AA18" s="14">
        <v>66.819999999999993</v>
      </c>
      <c r="AB18" s="14">
        <v>60.33</v>
      </c>
      <c r="AC18" s="14">
        <v>66.87</v>
      </c>
      <c r="AD18" s="14">
        <v>77.290000000000006</v>
      </c>
      <c r="AE18" s="14">
        <v>74.34</v>
      </c>
      <c r="AF18" s="14">
        <v>80.14</v>
      </c>
      <c r="AG18" s="10"/>
      <c r="AH18" s="14">
        <v>134.56</v>
      </c>
      <c r="AI18" s="14">
        <v>134.47</v>
      </c>
      <c r="AJ18" s="14">
        <v>115.63</v>
      </c>
      <c r="AK18" s="14">
        <v>97.76</v>
      </c>
      <c r="AL18" s="14">
        <v>123.26</v>
      </c>
      <c r="AM18" s="14">
        <v>98.41</v>
      </c>
      <c r="AN18" s="14">
        <v>88.55</v>
      </c>
      <c r="AO18" s="14">
        <v>87.17</v>
      </c>
      <c r="AP18" s="14">
        <v>107.18</v>
      </c>
      <c r="AQ18" s="10"/>
      <c r="AR18" s="10"/>
      <c r="AS18" s="10"/>
      <c r="AT18" s="10"/>
      <c r="AU18" s="10"/>
      <c r="AV18" s="10"/>
      <c r="AW18" s="10"/>
      <c r="AX18" s="10"/>
      <c r="AY18" s="9" t="s">
        <v>66</v>
      </c>
      <c r="AZ18" s="23" t="s">
        <v>193</v>
      </c>
      <c r="BA18" s="14">
        <v>162.18</v>
      </c>
      <c r="BB18" s="14">
        <v>136.58000000000001</v>
      </c>
      <c r="BC18" s="14">
        <v>138.55000000000001</v>
      </c>
      <c r="BD18" s="14">
        <v>125.99</v>
      </c>
      <c r="BE18" s="14">
        <v>109.77</v>
      </c>
      <c r="BF18" s="14">
        <v>111.34</v>
      </c>
      <c r="BG18" s="14">
        <v>126.94</v>
      </c>
      <c r="BH18" s="14">
        <v>137.66</v>
      </c>
      <c r="BI18" s="14">
        <v>143.80000000000001</v>
      </c>
      <c r="BJ18" s="10"/>
      <c r="BK18" s="14">
        <v>177.97</v>
      </c>
      <c r="BL18" s="14">
        <v>145.85</v>
      </c>
      <c r="BM18" s="14">
        <v>158.58000000000001</v>
      </c>
      <c r="BN18" s="14">
        <v>128.41</v>
      </c>
      <c r="BO18" s="14">
        <v>106.35</v>
      </c>
      <c r="BP18" s="14">
        <v>102.02</v>
      </c>
      <c r="BQ18" s="14">
        <v>119.11</v>
      </c>
      <c r="BR18" s="14">
        <v>137.77000000000001</v>
      </c>
      <c r="BS18" s="14">
        <v>150.71</v>
      </c>
      <c r="BT18" s="10"/>
      <c r="BU18" s="14">
        <v>146.38</v>
      </c>
      <c r="BV18" s="14">
        <v>127.3</v>
      </c>
      <c r="BW18" s="14">
        <v>118.52</v>
      </c>
      <c r="BX18" s="14">
        <v>123.57</v>
      </c>
      <c r="BY18" s="14">
        <v>113.19</v>
      </c>
      <c r="BZ18" s="14">
        <v>120.67</v>
      </c>
      <c r="CA18" s="14">
        <v>134.77000000000001</v>
      </c>
      <c r="CB18" s="14">
        <v>137.55000000000001</v>
      </c>
      <c r="CC18" s="14">
        <v>136.88999999999999</v>
      </c>
      <c r="CD18" s="10"/>
      <c r="CE18" s="10"/>
      <c r="CF18" s="10"/>
      <c r="CG18" s="10"/>
      <c r="CH18" s="9" t="s">
        <v>66</v>
      </c>
      <c r="CI18" s="23" t="s">
        <v>66</v>
      </c>
      <c r="CJ18" s="23" t="s">
        <v>193</v>
      </c>
      <c r="CK18" s="14">
        <v>131.34</v>
      </c>
      <c r="CL18" s="14">
        <v>115.84</v>
      </c>
      <c r="CM18" s="14">
        <v>111.14</v>
      </c>
      <c r="CN18" s="14">
        <v>109.28</v>
      </c>
      <c r="CO18" s="14">
        <v>97.49</v>
      </c>
      <c r="CP18" s="14">
        <v>98.79</v>
      </c>
      <c r="CQ18" s="14">
        <v>120.96</v>
      </c>
      <c r="CR18" s="14">
        <v>113.66</v>
      </c>
      <c r="CS18" s="14">
        <v>117.32</v>
      </c>
      <c r="CT18" s="10"/>
      <c r="CU18" s="14">
        <v>108.63</v>
      </c>
      <c r="CV18" s="14">
        <v>104.2</v>
      </c>
      <c r="CW18" s="14">
        <v>97.9</v>
      </c>
      <c r="CX18" s="14">
        <v>91.36</v>
      </c>
      <c r="CY18" s="14">
        <v>94.07</v>
      </c>
      <c r="CZ18" s="14">
        <v>91.59</v>
      </c>
      <c r="DA18" s="14">
        <v>105.86</v>
      </c>
      <c r="DB18" s="14">
        <v>105.77</v>
      </c>
      <c r="DC18" s="14">
        <v>109.17</v>
      </c>
      <c r="DD18" s="10"/>
      <c r="DE18" s="14">
        <v>142.07</v>
      </c>
      <c r="DF18" s="14">
        <v>116.08</v>
      </c>
      <c r="DG18" s="14">
        <v>113.22</v>
      </c>
      <c r="DH18" s="14">
        <v>113.79</v>
      </c>
      <c r="DI18" s="14">
        <v>99.7</v>
      </c>
      <c r="DJ18" s="14">
        <v>96.15</v>
      </c>
      <c r="DK18" s="14">
        <v>114.56</v>
      </c>
      <c r="DL18" s="14">
        <v>110.44</v>
      </c>
      <c r="DM18" s="14">
        <v>119.07</v>
      </c>
      <c r="DO18" s="14">
        <v>143.33000000000001</v>
      </c>
      <c r="DP18" s="14">
        <v>127.24</v>
      </c>
      <c r="DQ18" s="14">
        <v>122.3</v>
      </c>
      <c r="DR18" s="14">
        <v>122.7</v>
      </c>
      <c r="DS18" s="14">
        <v>98.7</v>
      </c>
      <c r="DT18" s="14">
        <v>108.64</v>
      </c>
      <c r="DU18" s="14">
        <v>142.46</v>
      </c>
      <c r="DV18" s="14">
        <v>124.75</v>
      </c>
      <c r="DW18" s="14">
        <v>123.73</v>
      </c>
      <c r="DY18" s="11"/>
      <c r="DZ18" s="11"/>
      <c r="EK18"/>
    </row>
    <row r="19" spans="1:141" ht="12.75" customHeight="1" x14ac:dyDescent="0.2">
      <c r="A19" s="9" t="s">
        <v>330</v>
      </c>
      <c r="B19" s="23"/>
      <c r="C19" s="23" t="s">
        <v>332</v>
      </c>
      <c r="D19" s="14"/>
      <c r="E19" s="14"/>
      <c r="F19" s="14"/>
      <c r="G19" s="14"/>
      <c r="H19" s="14"/>
      <c r="I19" s="14"/>
      <c r="J19" s="14"/>
      <c r="K19" s="14"/>
      <c r="L19" s="14">
        <v>118.06</v>
      </c>
      <c r="M19" s="10"/>
      <c r="N19" s="14"/>
      <c r="O19" s="14"/>
      <c r="P19" s="14"/>
      <c r="Q19" s="14"/>
      <c r="R19" s="14"/>
      <c r="S19" s="14"/>
      <c r="T19" s="14"/>
      <c r="U19" s="14"/>
      <c r="V19" s="14">
        <v>105.22</v>
      </c>
      <c r="W19" s="10"/>
      <c r="X19" s="14"/>
      <c r="Y19" s="14"/>
      <c r="Z19" s="14"/>
      <c r="AA19" s="14"/>
      <c r="AB19" s="14"/>
      <c r="AC19" s="14"/>
      <c r="AD19" s="14"/>
      <c r="AE19" s="14"/>
      <c r="AF19" s="14">
        <v>122.58</v>
      </c>
      <c r="AG19" s="10"/>
      <c r="AH19" s="14"/>
      <c r="AI19" s="14"/>
      <c r="AJ19" s="14"/>
      <c r="AK19" s="14"/>
      <c r="AL19" s="14"/>
      <c r="AM19" s="14"/>
      <c r="AN19" s="14"/>
      <c r="AO19" s="14"/>
      <c r="AP19" s="14">
        <v>87.86</v>
      </c>
      <c r="AQ19" s="10"/>
      <c r="AR19" s="10"/>
      <c r="AS19" s="10"/>
      <c r="AT19" s="10"/>
      <c r="AU19" s="10"/>
      <c r="AV19" s="10"/>
      <c r="AW19" s="10"/>
      <c r="AX19" s="10"/>
      <c r="AY19" s="9" t="s">
        <v>330</v>
      </c>
      <c r="AZ19" s="23" t="s">
        <v>332</v>
      </c>
      <c r="BA19" s="14"/>
      <c r="BB19" s="14"/>
      <c r="BC19" s="14"/>
      <c r="BD19" s="14"/>
      <c r="BE19" s="14"/>
      <c r="BF19" s="14"/>
      <c r="BG19" s="14"/>
      <c r="BH19" s="14"/>
      <c r="BI19" s="14">
        <v>168.47</v>
      </c>
      <c r="BJ19" s="10"/>
      <c r="BK19" s="14"/>
      <c r="BL19" s="14"/>
      <c r="BM19" s="14"/>
      <c r="BN19" s="14"/>
      <c r="BO19" s="14"/>
      <c r="BP19" s="14"/>
      <c r="BQ19" s="14"/>
      <c r="BR19" s="14"/>
      <c r="BS19" s="14">
        <v>91.26</v>
      </c>
      <c r="BT19" s="10"/>
      <c r="BU19" s="14"/>
      <c r="BV19" s="14"/>
      <c r="BW19" s="14"/>
      <c r="BX19" s="14"/>
      <c r="BY19" s="14"/>
      <c r="BZ19" s="14"/>
      <c r="CA19" s="14"/>
      <c r="CB19" s="14"/>
      <c r="CC19" s="14">
        <v>245.67</v>
      </c>
      <c r="CD19" s="10"/>
      <c r="CE19" s="10"/>
      <c r="CF19" s="10"/>
      <c r="CG19" s="10"/>
      <c r="CH19" s="9" t="s">
        <v>330</v>
      </c>
      <c r="CI19" s="23"/>
      <c r="CJ19" s="23" t="s">
        <v>332</v>
      </c>
      <c r="CK19" s="23"/>
      <c r="CL19" s="23"/>
      <c r="CM19" s="23"/>
      <c r="CN19" s="23"/>
      <c r="CO19" s="23"/>
      <c r="CP19" s="23"/>
      <c r="CQ19" s="23"/>
      <c r="CR19" s="23"/>
      <c r="CS19" s="14">
        <v>80.48</v>
      </c>
      <c r="CT19" s="10"/>
      <c r="CU19" s="23"/>
      <c r="CV19" s="23"/>
      <c r="CW19" s="23"/>
      <c r="CX19" s="23"/>
      <c r="CY19" s="23"/>
      <c r="CZ19" s="23"/>
      <c r="DA19" s="23"/>
      <c r="DB19" s="23"/>
      <c r="DC19" s="14">
        <v>96.46</v>
      </c>
      <c r="DD19" s="10"/>
      <c r="DE19" s="23"/>
      <c r="DF19" s="23"/>
      <c r="DG19" s="23"/>
      <c r="DH19" s="23"/>
      <c r="DI19" s="23"/>
      <c r="DJ19" s="23"/>
      <c r="DK19" s="23"/>
      <c r="DL19" s="23"/>
      <c r="DM19" s="14">
        <v>79.349999999999994</v>
      </c>
      <c r="DO19" s="23"/>
      <c r="DP19" s="23"/>
      <c r="DQ19" s="23"/>
      <c r="DR19" s="23"/>
      <c r="DS19" s="23"/>
      <c r="DT19" s="23"/>
      <c r="DU19" s="23"/>
      <c r="DV19" s="23"/>
      <c r="DW19" s="14">
        <v>65.64</v>
      </c>
      <c r="DY19" s="11"/>
      <c r="DZ19" s="11"/>
      <c r="EK19"/>
    </row>
    <row r="20" spans="1:141" ht="12.75" customHeight="1" x14ac:dyDescent="0.2">
      <c r="A20" s="9" t="s">
        <v>76</v>
      </c>
      <c r="B20" s="23" t="s">
        <v>76</v>
      </c>
      <c r="C20" s="23" t="s">
        <v>202</v>
      </c>
      <c r="D20" s="14">
        <v>123.39</v>
      </c>
      <c r="E20" s="14">
        <v>122.72</v>
      </c>
      <c r="F20" s="14">
        <v>120.09</v>
      </c>
      <c r="G20" s="14">
        <v>108.76</v>
      </c>
      <c r="H20" s="14">
        <v>109.93</v>
      </c>
      <c r="I20" s="14">
        <v>132.04</v>
      </c>
      <c r="J20" s="14">
        <v>121.86</v>
      </c>
      <c r="K20" s="14">
        <v>123.86</v>
      </c>
      <c r="L20" s="14">
        <v>117.99</v>
      </c>
      <c r="M20" s="10"/>
      <c r="N20" s="14">
        <v>126.19</v>
      </c>
      <c r="O20" s="14">
        <v>129.41999999999999</v>
      </c>
      <c r="P20" s="14">
        <v>102.67</v>
      </c>
      <c r="Q20" s="14">
        <v>103.21</v>
      </c>
      <c r="R20" s="14">
        <v>103.87</v>
      </c>
      <c r="S20" s="14">
        <v>107.01</v>
      </c>
      <c r="T20" s="14">
        <v>95.38</v>
      </c>
      <c r="U20" s="14">
        <v>104.88</v>
      </c>
      <c r="V20" s="14">
        <v>94.36</v>
      </c>
      <c r="W20" s="10"/>
      <c r="X20" s="14">
        <v>110.81</v>
      </c>
      <c r="Y20" s="14">
        <v>133.54</v>
      </c>
      <c r="Z20" s="14">
        <v>82.95</v>
      </c>
      <c r="AA20" s="14">
        <v>96.79</v>
      </c>
      <c r="AB20" s="14">
        <v>88.09</v>
      </c>
      <c r="AC20" s="14">
        <v>109.73</v>
      </c>
      <c r="AD20" s="14">
        <v>90.6</v>
      </c>
      <c r="AE20" s="14">
        <v>90.27</v>
      </c>
      <c r="AF20" s="14">
        <v>79.48</v>
      </c>
      <c r="AG20" s="10"/>
      <c r="AH20" s="14">
        <v>141.58000000000001</v>
      </c>
      <c r="AI20" s="14">
        <v>125.3</v>
      </c>
      <c r="AJ20" s="14">
        <v>122.4</v>
      </c>
      <c r="AK20" s="14">
        <v>109.63</v>
      </c>
      <c r="AL20" s="14">
        <v>119.65</v>
      </c>
      <c r="AM20" s="14">
        <v>104.29</v>
      </c>
      <c r="AN20" s="14">
        <v>100.17</v>
      </c>
      <c r="AO20" s="14">
        <v>119.5</v>
      </c>
      <c r="AP20" s="14">
        <v>109.24</v>
      </c>
      <c r="AQ20" s="10"/>
      <c r="AR20" s="10"/>
      <c r="AS20" s="10"/>
      <c r="AT20" s="10"/>
      <c r="AU20" s="10"/>
      <c r="AV20" s="10"/>
      <c r="AW20" s="10"/>
      <c r="AX20" s="10"/>
      <c r="AY20" s="9" t="s">
        <v>76</v>
      </c>
      <c r="AZ20" s="23" t="s">
        <v>202</v>
      </c>
      <c r="BA20" s="14">
        <v>117.47</v>
      </c>
      <c r="BB20" s="14">
        <v>118.62</v>
      </c>
      <c r="BC20" s="14">
        <v>125.27</v>
      </c>
      <c r="BD20" s="14">
        <v>108.96</v>
      </c>
      <c r="BE20" s="14">
        <v>117.78</v>
      </c>
      <c r="BF20" s="14">
        <v>141.18</v>
      </c>
      <c r="BG20" s="14">
        <v>145.6</v>
      </c>
      <c r="BH20" s="14">
        <v>138.41</v>
      </c>
      <c r="BI20" s="14">
        <v>134.84</v>
      </c>
      <c r="BJ20" s="10"/>
      <c r="BK20" s="14">
        <v>93.61</v>
      </c>
      <c r="BL20" s="14">
        <v>95.16</v>
      </c>
      <c r="BM20" s="14">
        <v>99.62</v>
      </c>
      <c r="BN20" s="14">
        <v>72.98</v>
      </c>
      <c r="BO20" s="14">
        <v>83.77</v>
      </c>
      <c r="BP20" s="14">
        <v>100.2</v>
      </c>
      <c r="BQ20" s="14">
        <v>108.77</v>
      </c>
      <c r="BR20" s="14">
        <v>103.25</v>
      </c>
      <c r="BS20" s="14">
        <v>106.62</v>
      </c>
      <c r="BT20" s="10"/>
      <c r="BU20" s="14">
        <v>141.33000000000001</v>
      </c>
      <c r="BV20" s="14">
        <v>142.08000000000001</v>
      </c>
      <c r="BW20" s="14">
        <v>150.93</v>
      </c>
      <c r="BX20" s="14">
        <v>144.94</v>
      </c>
      <c r="BY20" s="14">
        <v>151.78</v>
      </c>
      <c r="BZ20" s="14">
        <v>182.16</v>
      </c>
      <c r="CA20" s="14">
        <v>182.43</v>
      </c>
      <c r="CB20" s="14">
        <v>173.58</v>
      </c>
      <c r="CC20" s="14">
        <v>163.05000000000001</v>
      </c>
      <c r="CD20" s="10"/>
      <c r="CE20" s="10"/>
      <c r="CF20" s="10"/>
      <c r="CG20" s="10"/>
      <c r="CH20" s="9" t="s">
        <v>76</v>
      </c>
      <c r="CI20" s="23" t="s">
        <v>76</v>
      </c>
      <c r="CJ20" s="23" t="s">
        <v>202</v>
      </c>
      <c r="CK20" s="14">
        <v>126.49</v>
      </c>
      <c r="CL20" s="14">
        <v>120.12</v>
      </c>
      <c r="CM20" s="14">
        <v>132.32</v>
      </c>
      <c r="CN20" s="14">
        <v>114.11</v>
      </c>
      <c r="CO20" s="14">
        <v>108.15</v>
      </c>
      <c r="CP20" s="14">
        <v>147.94</v>
      </c>
      <c r="CQ20" s="14">
        <v>124.6</v>
      </c>
      <c r="CR20" s="14">
        <v>128.28</v>
      </c>
      <c r="CS20" s="14">
        <v>124.77</v>
      </c>
      <c r="CT20" s="10"/>
      <c r="CU20" s="14">
        <v>99.48</v>
      </c>
      <c r="CV20" s="14">
        <v>90.05</v>
      </c>
      <c r="CW20" s="14">
        <v>107.01</v>
      </c>
      <c r="CX20" s="14">
        <v>97.84</v>
      </c>
      <c r="CY20" s="14">
        <v>89.14</v>
      </c>
      <c r="CZ20" s="14">
        <v>109.19</v>
      </c>
      <c r="DA20" s="14">
        <v>107.66</v>
      </c>
      <c r="DB20" s="14">
        <v>99.72</v>
      </c>
      <c r="DC20" s="14">
        <v>102.15</v>
      </c>
      <c r="DD20" s="10"/>
      <c r="DE20" s="14">
        <v>130.85</v>
      </c>
      <c r="DF20" s="14">
        <v>126.71</v>
      </c>
      <c r="DG20" s="14">
        <v>124.55</v>
      </c>
      <c r="DH20" s="14">
        <v>118.48</v>
      </c>
      <c r="DI20" s="14">
        <v>117.78</v>
      </c>
      <c r="DJ20" s="14">
        <v>155.97999999999999</v>
      </c>
      <c r="DK20" s="14">
        <v>132.29</v>
      </c>
      <c r="DL20" s="14">
        <v>136.16999999999999</v>
      </c>
      <c r="DM20" s="14">
        <v>132.47</v>
      </c>
      <c r="DO20" s="14">
        <v>149.15</v>
      </c>
      <c r="DP20" s="14">
        <v>143.6</v>
      </c>
      <c r="DQ20" s="14">
        <v>165.41</v>
      </c>
      <c r="DR20" s="14">
        <v>126.02</v>
      </c>
      <c r="DS20" s="14">
        <v>117.51</v>
      </c>
      <c r="DT20" s="14">
        <v>178.67</v>
      </c>
      <c r="DU20" s="14">
        <v>133.87</v>
      </c>
      <c r="DV20" s="14">
        <v>148.94999999999999</v>
      </c>
      <c r="DW20" s="14">
        <v>139.69999999999999</v>
      </c>
      <c r="DY20" s="11"/>
      <c r="DZ20" s="11"/>
      <c r="EK20"/>
    </row>
    <row r="21" spans="1:141" ht="12.75" customHeight="1" x14ac:dyDescent="0.2">
      <c r="A21" s="9" t="s">
        <v>59</v>
      </c>
      <c r="B21" s="23" t="s">
        <v>59</v>
      </c>
      <c r="C21" s="23" t="s">
        <v>186</v>
      </c>
      <c r="D21" s="14">
        <v>128.37</v>
      </c>
      <c r="E21" s="14">
        <v>115.33</v>
      </c>
      <c r="F21" s="14">
        <v>114.28</v>
      </c>
      <c r="G21" s="14">
        <v>111.58</v>
      </c>
      <c r="H21" s="14">
        <v>94.73</v>
      </c>
      <c r="I21" s="14">
        <v>101.04</v>
      </c>
      <c r="J21" s="14">
        <v>99.81</v>
      </c>
      <c r="K21" s="14">
        <v>108.83</v>
      </c>
      <c r="L21" s="14">
        <v>116.07</v>
      </c>
      <c r="M21" s="10"/>
      <c r="N21" s="14">
        <v>123.38</v>
      </c>
      <c r="O21" s="14">
        <v>96.1</v>
      </c>
      <c r="P21" s="14">
        <v>105.95</v>
      </c>
      <c r="Q21" s="14">
        <v>106.08</v>
      </c>
      <c r="R21" s="14">
        <v>66.930000000000007</v>
      </c>
      <c r="S21" s="14">
        <v>72.260000000000005</v>
      </c>
      <c r="T21" s="14">
        <v>72.12</v>
      </c>
      <c r="U21" s="14">
        <v>87.54</v>
      </c>
      <c r="V21" s="14">
        <v>96.87</v>
      </c>
      <c r="W21" s="10"/>
      <c r="X21" s="14">
        <v>122.96</v>
      </c>
      <c r="Y21" s="14">
        <v>105.44</v>
      </c>
      <c r="Z21" s="14">
        <v>123.76</v>
      </c>
      <c r="AA21" s="14">
        <v>108.87</v>
      </c>
      <c r="AB21" s="14">
        <v>66.39</v>
      </c>
      <c r="AC21" s="14">
        <v>85.25</v>
      </c>
      <c r="AD21" s="14">
        <v>77.25</v>
      </c>
      <c r="AE21" s="14">
        <v>89.21</v>
      </c>
      <c r="AF21" s="14">
        <v>75.680000000000007</v>
      </c>
      <c r="AG21" s="10"/>
      <c r="AH21" s="14">
        <v>123.8</v>
      </c>
      <c r="AI21" s="14">
        <v>86.75</v>
      </c>
      <c r="AJ21" s="14">
        <v>88.15</v>
      </c>
      <c r="AK21" s="14">
        <v>103.29</v>
      </c>
      <c r="AL21" s="14">
        <v>67.459999999999994</v>
      </c>
      <c r="AM21" s="14">
        <v>59.27</v>
      </c>
      <c r="AN21" s="14">
        <v>66.989999999999995</v>
      </c>
      <c r="AO21" s="14">
        <v>85.88</v>
      </c>
      <c r="AP21" s="14">
        <v>118.07</v>
      </c>
      <c r="AQ21" s="10"/>
      <c r="AR21" s="10"/>
      <c r="AS21" s="10"/>
      <c r="AT21" s="10"/>
      <c r="AU21" s="10"/>
      <c r="AV21" s="10"/>
      <c r="AW21" s="10"/>
      <c r="AX21" s="10"/>
      <c r="AY21" s="9" t="s">
        <v>59</v>
      </c>
      <c r="AZ21" s="23" t="s">
        <v>186</v>
      </c>
      <c r="BA21" s="14">
        <v>123.61</v>
      </c>
      <c r="BB21" s="14">
        <v>122.57</v>
      </c>
      <c r="BC21" s="14">
        <v>118.96</v>
      </c>
      <c r="BD21" s="14">
        <v>124.35</v>
      </c>
      <c r="BE21" s="14">
        <v>117.53</v>
      </c>
      <c r="BF21" s="14">
        <v>112.45</v>
      </c>
      <c r="BG21" s="14">
        <v>116.47</v>
      </c>
      <c r="BH21" s="14">
        <v>126.12</v>
      </c>
      <c r="BI21" s="14">
        <v>126.42</v>
      </c>
      <c r="BJ21" s="10"/>
      <c r="BK21" s="14">
        <v>119.47</v>
      </c>
      <c r="BL21" s="14">
        <v>124.09</v>
      </c>
      <c r="BM21" s="14">
        <v>116.94</v>
      </c>
      <c r="BN21" s="14">
        <v>123.51</v>
      </c>
      <c r="BO21" s="14">
        <v>104.87</v>
      </c>
      <c r="BP21" s="14">
        <v>100.5</v>
      </c>
      <c r="BQ21" s="14">
        <v>108.22</v>
      </c>
      <c r="BR21" s="14">
        <v>119.13</v>
      </c>
      <c r="BS21" s="14">
        <v>118.56</v>
      </c>
      <c r="BT21" s="10"/>
      <c r="BU21" s="14">
        <v>127.76</v>
      </c>
      <c r="BV21" s="14">
        <v>121.06</v>
      </c>
      <c r="BW21" s="14">
        <v>120.98</v>
      </c>
      <c r="BX21" s="14">
        <v>125.19</v>
      </c>
      <c r="BY21" s="14">
        <v>130.19</v>
      </c>
      <c r="BZ21" s="14">
        <v>124.4</v>
      </c>
      <c r="CA21" s="14">
        <v>124.72</v>
      </c>
      <c r="CB21" s="14">
        <v>133.12</v>
      </c>
      <c r="CC21" s="14">
        <v>134.27000000000001</v>
      </c>
      <c r="CD21" s="10"/>
      <c r="CE21" s="10"/>
      <c r="CF21" s="10"/>
      <c r="CG21" s="10"/>
      <c r="CH21" s="9" t="s">
        <v>59</v>
      </c>
      <c r="CI21" s="23" t="s">
        <v>59</v>
      </c>
      <c r="CJ21" s="23" t="s">
        <v>186</v>
      </c>
      <c r="CK21" s="14">
        <v>138.11000000000001</v>
      </c>
      <c r="CL21" s="14">
        <v>127.33</v>
      </c>
      <c r="CM21" s="14">
        <v>117.92</v>
      </c>
      <c r="CN21" s="14">
        <v>104.31</v>
      </c>
      <c r="CO21" s="14">
        <v>99.73</v>
      </c>
      <c r="CP21" s="14">
        <v>118.41</v>
      </c>
      <c r="CQ21" s="14">
        <v>110.84</v>
      </c>
      <c r="CR21" s="14">
        <v>112.82</v>
      </c>
      <c r="CS21" s="14">
        <v>124.92</v>
      </c>
      <c r="CT21" s="10"/>
      <c r="CU21" s="14">
        <v>104.98</v>
      </c>
      <c r="CV21" s="14">
        <v>106.58</v>
      </c>
      <c r="CW21" s="14">
        <v>101.4</v>
      </c>
      <c r="CX21" s="14">
        <v>95.48</v>
      </c>
      <c r="CY21" s="14">
        <v>97.94</v>
      </c>
      <c r="CZ21" s="14">
        <v>105.24</v>
      </c>
      <c r="DA21" s="14">
        <v>98.85</v>
      </c>
      <c r="DB21" s="14">
        <v>103.06</v>
      </c>
      <c r="DC21" s="14">
        <v>102.28</v>
      </c>
      <c r="DD21" s="10"/>
      <c r="DE21" s="14">
        <v>148.94999999999999</v>
      </c>
      <c r="DF21" s="14">
        <v>133.65</v>
      </c>
      <c r="DG21" s="14">
        <v>130.1</v>
      </c>
      <c r="DH21" s="14">
        <v>113.24</v>
      </c>
      <c r="DI21" s="14">
        <v>102.79</v>
      </c>
      <c r="DJ21" s="14">
        <v>119.08</v>
      </c>
      <c r="DK21" s="14">
        <v>108.96</v>
      </c>
      <c r="DL21" s="14">
        <v>111.66</v>
      </c>
      <c r="DM21" s="14">
        <v>124.71</v>
      </c>
      <c r="DO21" s="14">
        <v>160.38</v>
      </c>
      <c r="DP21" s="14">
        <v>141.76</v>
      </c>
      <c r="DQ21" s="14">
        <v>122.27</v>
      </c>
      <c r="DR21" s="14">
        <v>104.21</v>
      </c>
      <c r="DS21" s="14">
        <v>98.45</v>
      </c>
      <c r="DT21" s="14">
        <v>130.91</v>
      </c>
      <c r="DU21" s="14">
        <v>124.73</v>
      </c>
      <c r="DV21" s="14">
        <v>123.75</v>
      </c>
      <c r="DW21" s="14">
        <v>147.77000000000001</v>
      </c>
      <c r="DY21" s="11"/>
      <c r="DZ21" s="11"/>
      <c r="EK21"/>
    </row>
    <row r="22" spans="1:141" ht="12.75" customHeight="1" x14ac:dyDescent="0.2">
      <c r="A22" s="9" t="s">
        <v>38</v>
      </c>
      <c r="B22" s="23" t="s">
        <v>38</v>
      </c>
      <c r="C22" s="23" t="s">
        <v>165</v>
      </c>
      <c r="D22" s="14">
        <v>102.77</v>
      </c>
      <c r="E22" s="14">
        <v>102.02</v>
      </c>
      <c r="F22" s="14">
        <v>112.4</v>
      </c>
      <c r="G22" s="14">
        <v>101.34</v>
      </c>
      <c r="H22" s="14">
        <v>110.29</v>
      </c>
      <c r="I22" s="14">
        <v>102.49</v>
      </c>
      <c r="J22" s="14">
        <v>104.68</v>
      </c>
      <c r="K22" s="14">
        <v>113.96</v>
      </c>
      <c r="L22" s="14">
        <v>114.86</v>
      </c>
      <c r="M22" s="10"/>
      <c r="N22" s="14">
        <v>98.75</v>
      </c>
      <c r="O22" s="14">
        <v>97.78</v>
      </c>
      <c r="P22" s="14">
        <v>129</v>
      </c>
      <c r="Q22" s="14">
        <v>94.05</v>
      </c>
      <c r="R22" s="14">
        <v>114.05</v>
      </c>
      <c r="S22" s="14">
        <v>95.89</v>
      </c>
      <c r="T22" s="14">
        <v>92.74</v>
      </c>
      <c r="U22" s="14">
        <v>99.32</v>
      </c>
      <c r="V22" s="14">
        <v>96.38</v>
      </c>
      <c r="W22" s="10"/>
      <c r="X22" s="14">
        <v>97.52</v>
      </c>
      <c r="Y22" s="14">
        <v>114.07</v>
      </c>
      <c r="Z22" s="14">
        <v>149.33000000000001</v>
      </c>
      <c r="AA22" s="14">
        <v>100.56</v>
      </c>
      <c r="AB22" s="14">
        <v>111.05</v>
      </c>
      <c r="AC22" s="14">
        <v>120.43</v>
      </c>
      <c r="AD22" s="14">
        <v>110.6</v>
      </c>
      <c r="AE22" s="14">
        <v>113.74</v>
      </c>
      <c r="AF22" s="14">
        <v>97.29</v>
      </c>
      <c r="AG22" s="10"/>
      <c r="AH22" s="14">
        <v>99.99</v>
      </c>
      <c r="AI22" s="14">
        <v>81.489999999999995</v>
      </c>
      <c r="AJ22" s="14">
        <v>108.67</v>
      </c>
      <c r="AK22" s="14">
        <v>87.55</v>
      </c>
      <c r="AL22" s="14">
        <v>117.05</v>
      </c>
      <c r="AM22" s="14">
        <v>71.36</v>
      </c>
      <c r="AN22" s="14">
        <v>74.87</v>
      </c>
      <c r="AO22" s="14">
        <v>84.9</v>
      </c>
      <c r="AP22" s="14">
        <v>95.48</v>
      </c>
      <c r="AQ22" s="10"/>
      <c r="AR22" s="10"/>
      <c r="AS22" s="10"/>
      <c r="AT22" s="10"/>
      <c r="AU22" s="10"/>
      <c r="AV22" s="10"/>
      <c r="AW22" s="10"/>
      <c r="AX22" s="10"/>
      <c r="AY22" s="9" t="s">
        <v>38</v>
      </c>
      <c r="AZ22" s="23" t="s">
        <v>165</v>
      </c>
      <c r="BA22" s="14">
        <v>96.25</v>
      </c>
      <c r="BB22" s="14">
        <v>111.38</v>
      </c>
      <c r="BC22" s="14">
        <v>108.3</v>
      </c>
      <c r="BD22" s="14">
        <v>108.38</v>
      </c>
      <c r="BE22" s="14">
        <v>106.14</v>
      </c>
      <c r="BF22" s="14">
        <v>110.03</v>
      </c>
      <c r="BG22" s="14">
        <v>116.14</v>
      </c>
      <c r="BH22" s="14">
        <v>128.59</v>
      </c>
      <c r="BI22" s="14">
        <v>132.53</v>
      </c>
      <c r="BJ22" s="10"/>
      <c r="BK22" s="14">
        <v>88.92</v>
      </c>
      <c r="BL22" s="14">
        <v>109.62</v>
      </c>
      <c r="BM22" s="14">
        <v>101.98</v>
      </c>
      <c r="BN22" s="14">
        <v>102.21</v>
      </c>
      <c r="BO22" s="14">
        <v>101.67</v>
      </c>
      <c r="BP22" s="14">
        <v>98.01</v>
      </c>
      <c r="BQ22" s="14">
        <v>103.41</v>
      </c>
      <c r="BR22" s="14">
        <v>106.39</v>
      </c>
      <c r="BS22" s="14">
        <v>116.44</v>
      </c>
      <c r="BT22" s="10"/>
      <c r="BU22" s="14">
        <v>103.57</v>
      </c>
      <c r="BV22" s="14">
        <v>113.13</v>
      </c>
      <c r="BW22" s="14">
        <v>114.62</v>
      </c>
      <c r="BX22" s="14">
        <v>114.55</v>
      </c>
      <c r="BY22" s="14">
        <v>110.61</v>
      </c>
      <c r="BZ22" s="14">
        <v>122.05</v>
      </c>
      <c r="CA22" s="14">
        <v>128.86000000000001</v>
      </c>
      <c r="CB22" s="14">
        <v>150.78</v>
      </c>
      <c r="CC22" s="14">
        <v>148.62</v>
      </c>
      <c r="CD22" s="10"/>
      <c r="CE22" s="10"/>
      <c r="CF22" s="10"/>
      <c r="CG22" s="10"/>
      <c r="CH22" s="9" t="s">
        <v>38</v>
      </c>
      <c r="CI22" s="23" t="s">
        <v>38</v>
      </c>
      <c r="CJ22" s="23" t="s">
        <v>165</v>
      </c>
      <c r="CK22" s="14">
        <v>113.3</v>
      </c>
      <c r="CL22" s="14">
        <v>96.89</v>
      </c>
      <c r="CM22" s="14">
        <v>99.9</v>
      </c>
      <c r="CN22" s="14">
        <v>101.57</v>
      </c>
      <c r="CO22" s="14">
        <v>110.69</v>
      </c>
      <c r="CP22" s="14">
        <v>101.53</v>
      </c>
      <c r="CQ22" s="14">
        <v>105.17</v>
      </c>
      <c r="CR22" s="14">
        <v>113.98</v>
      </c>
      <c r="CS22" s="14">
        <v>115.68</v>
      </c>
      <c r="CT22" s="10"/>
      <c r="CU22" s="14">
        <v>102.91</v>
      </c>
      <c r="CV22" s="14">
        <v>99.7</v>
      </c>
      <c r="CW22" s="14">
        <v>103.73</v>
      </c>
      <c r="CX22" s="14">
        <v>102.89</v>
      </c>
      <c r="CY22" s="14">
        <v>104.69</v>
      </c>
      <c r="CZ22" s="14">
        <v>107.31</v>
      </c>
      <c r="DA22" s="14">
        <v>109.04</v>
      </c>
      <c r="DB22" s="14">
        <v>103.4</v>
      </c>
      <c r="DC22" s="14">
        <v>105.36</v>
      </c>
      <c r="DD22" s="10"/>
      <c r="DE22" s="14">
        <v>121.55</v>
      </c>
      <c r="DF22" s="14">
        <v>107.54</v>
      </c>
      <c r="DG22" s="14">
        <v>107.01</v>
      </c>
      <c r="DH22" s="14">
        <v>104.13</v>
      </c>
      <c r="DI22" s="14">
        <v>116.54</v>
      </c>
      <c r="DJ22" s="14">
        <v>96.09</v>
      </c>
      <c r="DK22" s="14">
        <v>97.49</v>
      </c>
      <c r="DL22" s="14">
        <v>116.56</v>
      </c>
      <c r="DM22" s="14">
        <v>125.95</v>
      </c>
      <c r="DO22" s="14">
        <v>115.43</v>
      </c>
      <c r="DP22" s="14">
        <v>83.44</v>
      </c>
      <c r="DQ22" s="14">
        <v>88.97</v>
      </c>
      <c r="DR22" s="14">
        <v>97.69</v>
      </c>
      <c r="DS22" s="14">
        <v>110.84</v>
      </c>
      <c r="DT22" s="14">
        <v>101.19</v>
      </c>
      <c r="DU22" s="14">
        <v>108.96</v>
      </c>
      <c r="DV22" s="14">
        <v>121.98</v>
      </c>
      <c r="DW22" s="14">
        <v>115.72</v>
      </c>
      <c r="DY22" s="11"/>
      <c r="DZ22" s="11"/>
      <c r="EK22"/>
    </row>
    <row r="23" spans="1:141" ht="12.75" customHeight="1" x14ac:dyDescent="0.2">
      <c r="A23" s="9" t="s">
        <v>30</v>
      </c>
      <c r="B23" s="23" t="s">
        <v>30</v>
      </c>
      <c r="C23" s="23" t="s">
        <v>157</v>
      </c>
      <c r="D23" s="14">
        <v>99.47</v>
      </c>
      <c r="E23" s="14">
        <v>101.92</v>
      </c>
      <c r="F23" s="14">
        <v>111.81</v>
      </c>
      <c r="G23" s="14">
        <v>85.7</v>
      </c>
      <c r="H23" s="14">
        <v>94.53</v>
      </c>
      <c r="I23" s="14">
        <v>95.68</v>
      </c>
      <c r="J23" s="14">
        <v>93.46</v>
      </c>
      <c r="K23" s="14">
        <v>93.85</v>
      </c>
      <c r="L23" s="14">
        <v>114.21</v>
      </c>
      <c r="M23" s="10"/>
      <c r="N23" s="14">
        <v>99.24</v>
      </c>
      <c r="O23" s="14">
        <v>100.72</v>
      </c>
      <c r="P23" s="14">
        <v>66.22</v>
      </c>
      <c r="Q23" s="14">
        <v>54.64</v>
      </c>
      <c r="R23" s="14">
        <v>72.48</v>
      </c>
      <c r="S23" s="14">
        <v>95.75</v>
      </c>
      <c r="T23" s="14">
        <v>65.3</v>
      </c>
      <c r="U23" s="14">
        <v>60.63</v>
      </c>
      <c r="V23" s="14">
        <v>84.84</v>
      </c>
      <c r="W23" s="10"/>
      <c r="X23" s="14">
        <v>117.02</v>
      </c>
      <c r="Y23" s="14">
        <v>110.28</v>
      </c>
      <c r="Z23" s="14">
        <v>66.31</v>
      </c>
      <c r="AA23" s="14">
        <v>58.69</v>
      </c>
      <c r="AB23" s="14">
        <v>75.34</v>
      </c>
      <c r="AC23" s="14">
        <v>66.23</v>
      </c>
      <c r="AD23" s="14">
        <v>63.71</v>
      </c>
      <c r="AE23" s="14">
        <v>62.57</v>
      </c>
      <c r="AF23" s="14">
        <v>81.05</v>
      </c>
      <c r="AG23" s="10"/>
      <c r="AH23" s="14">
        <v>81.47</v>
      </c>
      <c r="AI23" s="14">
        <v>91.16</v>
      </c>
      <c r="AJ23" s="14">
        <v>66.13</v>
      </c>
      <c r="AK23" s="14">
        <v>50.59</v>
      </c>
      <c r="AL23" s="14">
        <v>69.62</v>
      </c>
      <c r="AM23" s="14">
        <v>125.28</v>
      </c>
      <c r="AN23" s="14">
        <v>66.88</v>
      </c>
      <c r="AO23" s="14">
        <v>58.7</v>
      </c>
      <c r="AP23" s="14">
        <v>88.63</v>
      </c>
      <c r="AQ23" s="10"/>
      <c r="AR23" s="10"/>
      <c r="AS23" s="10"/>
      <c r="AT23" s="10"/>
      <c r="AU23" s="10"/>
      <c r="AV23" s="10"/>
      <c r="AW23" s="10"/>
      <c r="AX23" s="10"/>
      <c r="AY23" s="9" t="s">
        <v>30</v>
      </c>
      <c r="AZ23" s="23" t="s">
        <v>157</v>
      </c>
      <c r="BA23" s="14">
        <v>87.48</v>
      </c>
      <c r="BB23" s="14">
        <v>91.21</v>
      </c>
      <c r="BC23" s="14">
        <v>119.05</v>
      </c>
      <c r="BD23" s="14">
        <v>88.87</v>
      </c>
      <c r="BE23" s="14">
        <v>80.38</v>
      </c>
      <c r="BF23" s="14">
        <v>79.14</v>
      </c>
      <c r="BG23" s="14">
        <v>87.47</v>
      </c>
      <c r="BH23" s="14">
        <v>89.22</v>
      </c>
      <c r="BI23" s="14">
        <v>113.05</v>
      </c>
      <c r="BJ23" s="10"/>
      <c r="BK23" s="14">
        <v>106.17</v>
      </c>
      <c r="BL23" s="14">
        <v>100.43</v>
      </c>
      <c r="BM23" s="14">
        <v>146.1</v>
      </c>
      <c r="BN23" s="14">
        <v>109.1</v>
      </c>
      <c r="BO23" s="14">
        <v>85.18</v>
      </c>
      <c r="BP23" s="14">
        <v>86.86</v>
      </c>
      <c r="BQ23" s="14">
        <v>88.85</v>
      </c>
      <c r="BR23" s="14">
        <v>84.77</v>
      </c>
      <c r="BS23" s="14">
        <v>106.75</v>
      </c>
      <c r="BT23" s="10"/>
      <c r="BU23" s="14">
        <v>68.790000000000006</v>
      </c>
      <c r="BV23" s="14">
        <v>81.99</v>
      </c>
      <c r="BW23" s="14">
        <v>92.01</v>
      </c>
      <c r="BX23" s="14">
        <v>68.63</v>
      </c>
      <c r="BY23" s="14">
        <v>75.569999999999993</v>
      </c>
      <c r="BZ23" s="14">
        <v>71.42</v>
      </c>
      <c r="CA23" s="14">
        <v>86.09</v>
      </c>
      <c r="CB23" s="14">
        <v>93.67</v>
      </c>
      <c r="CC23" s="14">
        <v>119.35</v>
      </c>
      <c r="CD23" s="10"/>
      <c r="CE23" s="10"/>
      <c r="CF23" s="10"/>
      <c r="CG23" s="10"/>
      <c r="CH23" s="9" t="s">
        <v>30</v>
      </c>
      <c r="CI23" s="23" t="s">
        <v>30</v>
      </c>
      <c r="CJ23" s="23" t="s">
        <v>157</v>
      </c>
      <c r="CK23" s="14">
        <v>111.69</v>
      </c>
      <c r="CL23" s="14">
        <v>113.83</v>
      </c>
      <c r="CM23" s="14">
        <v>150.16</v>
      </c>
      <c r="CN23" s="14">
        <v>113.58</v>
      </c>
      <c r="CO23" s="14">
        <v>130.72</v>
      </c>
      <c r="CP23" s="14">
        <v>112.14</v>
      </c>
      <c r="CQ23" s="14">
        <v>127.61</v>
      </c>
      <c r="CR23" s="14">
        <v>131.71</v>
      </c>
      <c r="CS23" s="14">
        <v>144.76</v>
      </c>
      <c r="CT23" s="10"/>
      <c r="CU23" s="14">
        <v>101.04</v>
      </c>
      <c r="CV23" s="14">
        <v>105.23</v>
      </c>
      <c r="CW23" s="14">
        <v>128.63</v>
      </c>
      <c r="CX23" s="14">
        <v>111.5</v>
      </c>
      <c r="CY23" s="14">
        <v>121.6</v>
      </c>
      <c r="CZ23" s="14">
        <v>105.22</v>
      </c>
      <c r="DA23" s="14">
        <v>115.75</v>
      </c>
      <c r="DB23" s="14">
        <v>115.01</v>
      </c>
      <c r="DC23" s="14">
        <v>122.58</v>
      </c>
      <c r="DD23" s="10"/>
      <c r="DE23" s="14">
        <v>111.47</v>
      </c>
      <c r="DF23" s="14">
        <v>107.11</v>
      </c>
      <c r="DG23" s="14">
        <v>149.66</v>
      </c>
      <c r="DH23" s="14">
        <v>121.39</v>
      </c>
      <c r="DI23" s="14">
        <v>136.6</v>
      </c>
      <c r="DJ23" s="14">
        <v>101.72</v>
      </c>
      <c r="DK23" s="14">
        <v>113.21</v>
      </c>
      <c r="DL23" s="14">
        <v>122.1</v>
      </c>
      <c r="DM23" s="14">
        <v>137.9</v>
      </c>
      <c r="DO23" s="14">
        <v>122.57</v>
      </c>
      <c r="DP23" s="14">
        <v>129.15</v>
      </c>
      <c r="DQ23" s="14">
        <v>172.19</v>
      </c>
      <c r="DR23" s="14">
        <v>107.85</v>
      </c>
      <c r="DS23" s="14">
        <v>133.96</v>
      </c>
      <c r="DT23" s="14">
        <v>129.47999999999999</v>
      </c>
      <c r="DU23" s="14">
        <v>153.88</v>
      </c>
      <c r="DV23" s="14">
        <v>158.01</v>
      </c>
      <c r="DW23" s="14">
        <v>173.8</v>
      </c>
      <c r="DY23" s="11"/>
      <c r="DZ23" s="11"/>
      <c r="EK23"/>
    </row>
    <row r="24" spans="1:141" ht="12.75" customHeight="1" x14ac:dyDescent="0.2">
      <c r="A24" s="9" t="s">
        <v>311</v>
      </c>
      <c r="B24" s="23"/>
      <c r="C24" s="23" t="s">
        <v>325</v>
      </c>
      <c r="D24" s="14"/>
      <c r="E24" s="14"/>
      <c r="F24" s="14">
        <v>65.28</v>
      </c>
      <c r="G24" s="14">
        <v>78.12</v>
      </c>
      <c r="H24" s="14">
        <v>78.03</v>
      </c>
      <c r="I24" s="14">
        <v>85.49</v>
      </c>
      <c r="J24" s="14">
        <v>101.28</v>
      </c>
      <c r="K24" s="14">
        <v>112.28</v>
      </c>
      <c r="L24" s="14">
        <v>113.97</v>
      </c>
      <c r="M24" s="10"/>
      <c r="N24" s="14"/>
      <c r="O24" s="14"/>
      <c r="P24" s="14">
        <v>55.46</v>
      </c>
      <c r="Q24" s="14">
        <v>67.66</v>
      </c>
      <c r="R24" s="14">
        <v>68.61</v>
      </c>
      <c r="S24" s="14">
        <v>70.91</v>
      </c>
      <c r="T24" s="14">
        <v>81.52</v>
      </c>
      <c r="U24" s="14">
        <v>85.66</v>
      </c>
      <c r="V24" s="14">
        <v>81.45</v>
      </c>
      <c r="W24" s="10"/>
      <c r="X24" s="14"/>
      <c r="Y24" s="14"/>
      <c r="Z24" s="14">
        <v>55.37</v>
      </c>
      <c r="AA24" s="14">
        <v>55.33</v>
      </c>
      <c r="AB24" s="14">
        <v>73.88</v>
      </c>
      <c r="AC24" s="14">
        <v>72.709999999999994</v>
      </c>
      <c r="AD24" s="14">
        <v>84.24</v>
      </c>
      <c r="AE24" s="14">
        <v>74.599999999999994</v>
      </c>
      <c r="AF24" s="14">
        <v>79.569999999999993</v>
      </c>
      <c r="AG24" s="10"/>
      <c r="AH24" s="14"/>
      <c r="AI24" s="14"/>
      <c r="AJ24" s="14">
        <v>55.56</v>
      </c>
      <c r="AK24" s="14">
        <v>79.989999999999995</v>
      </c>
      <c r="AL24" s="14">
        <v>63.35</v>
      </c>
      <c r="AM24" s="14">
        <v>69.12</v>
      </c>
      <c r="AN24" s="14">
        <v>78.8</v>
      </c>
      <c r="AO24" s="14">
        <v>96.72</v>
      </c>
      <c r="AP24" s="14">
        <v>83.34</v>
      </c>
      <c r="AQ24" s="10"/>
      <c r="AR24" s="10"/>
      <c r="AS24" s="10"/>
      <c r="AT24" s="10"/>
      <c r="AU24" s="10"/>
      <c r="AV24" s="10"/>
      <c r="AW24" s="10"/>
      <c r="AX24" s="10"/>
      <c r="AY24" s="9" t="s">
        <v>311</v>
      </c>
      <c r="AZ24" s="23" t="s">
        <v>325</v>
      </c>
      <c r="BA24" s="14"/>
      <c r="BB24" s="14"/>
      <c r="BC24" s="14">
        <v>66.58</v>
      </c>
      <c r="BD24" s="14">
        <v>75.39</v>
      </c>
      <c r="BE24" s="14">
        <v>67.17</v>
      </c>
      <c r="BF24" s="14">
        <v>96.56</v>
      </c>
      <c r="BG24" s="14">
        <v>131.84</v>
      </c>
      <c r="BH24" s="14">
        <v>154.99</v>
      </c>
      <c r="BI24" s="14">
        <v>159.62</v>
      </c>
      <c r="BJ24" s="10"/>
      <c r="BK24" s="14"/>
      <c r="BL24" s="14"/>
      <c r="BM24" s="14">
        <v>86.81</v>
      </c>
      <c r="BN24" s="14">
        <v>93.05</v>
      </c>
      <c r="BO24" s="14">
        <v>81.069999999999993</v>
      </c>
      <c r="BP24" s="14">
        <v>111.44</v>
      </c>
      <c r="BQ24" s="14">
        <v>167.9</v>
      </c>
      <c r="BR24" s="14">
        <v>197.12</v>
      </c>
      <c r="BS24" s="14">
        <v>207.55</v>
      </c>
      <c r="BT24" s="10"/>
      <c r="BU24" s="14"/>
      <c r="BV24" s="14"/>
      <c r="BW24" s="14">
        <v>46.36</v>
      </c>
      <c r="BX24" s="14">
        <v>57.73</v>
      </c>
      <c r="BY24" s="14">
        <v>53.27</v>
      </c>
      <c r="BZ24" s="14">
        <v>81.680000000000007</v>
      </c>
      <c r="CA24" s="14">
        <v>95.78</v>
      </c>
      <c r="CB24" s="14">
        <v>112.85</v>
      </c>
      <c r="CC24" s="14">
        <v>111.69</v>
      </c>
      <c r="CD24" s="10"/>
      <c r="CE24" s="10"/>
      <c r="CF24" s="10"/>
      <c r="CG24" s="10"/>
      <c r="CH24" s="9" t="s">
        <v>311</v>
      </c>
      <c r="CI24" s="23"/>
      <c r="CJ24" s="23" t="s">
        <v>325</v>
      </c>
      <c r="CK24" s="23"/>
      <c r="CL24" s="23"/>
      <c r="CM24" s="14">
        <v>73.790000000000006</v>
      </c>
      <c r="CN24" s="14">
        <v>91.3</v>
      </c>
      <c r="CO24" s="14">
        <v>98.31</v>
      </c>
      <c r="CP24" s="14">
        <v>89</v>
      </c>
      <c r="CQ24" s="14">
        <v>90.47</v>
      </c>
      <c r="CR24" s="14">
        <v>96.19</v>
      </c>
      <c r="CS24" s="14">
        <v>100.84</v>
      </c>
      <c r="CT24" s="10"/>
      <c r="CU24" s="23"/>
      <c r="CV24" s="23"/>
      <c r="CW24" s="14">
        <v>87.04</v>
      </c>
      <c r="CX24" s="14">
        <v>100.97</v>
      </c>
      <c r="CY24" s="14">
        <v>90.77</v>
      </c>
      <c r="CZ24" s="14">
        <v>102.49</v>
      </c>
      <c r="DA24" s="14">
        <v>98.89</v>
      </c>
      <c r="DB24" s="14">
        <v>95.58</v>
      </c>
      <c r="DC24" s="14">
        <v>94.16</v>
      </c>
      <c r="DD24" s="10"/>
      <c r="DE24" s="23"/>
      <c r="DF24" s="23"/>
      <c r="DG24" s="14">
        <v>70.73</v>
      </c>
      <c r="DH24" s="14">
        <v>85.03</v>
      </c>
      <c r="DI24" s="14">
        <v>101.33</v>
      </c>
      <c r="DJ24" s="14">
        <v>85.97</v>
      </c>
      <c r="DK24" s="14">
        <v>90.73</v>
      </c>
      <c r="DL24" s="14">
        <v>99.69</v>
      </c>
      <c r="DM24" s="14">
        <v>108</v>
      </c>
      <c r="DO24" s="23"/>
      <c r="DP24" s="23"/>
      <c r="DQ24" s="14">
        <v>63.59</v>
      </c>
      <c r="DR24" s="14">
        <v>87.88</v>
      </c>
      <c r="DS24" s="14">
        <v>102.81</v>
      </c>
      <c r="DT24" s="14">
        <v>78.52</v>
      </c>
      <c r="DU24" s="14">
        <v>81.78</v>
      </c>
      <c r="DV24" s="14">
        <v>93.31</v>
      </c>
      <c r="DW24" s="14">
        <v>100.36</v>
      </c>
      <c r="DY24" s="11"/>
      <c r="DZ24" s="11"/>
      <c r="EK24"/>
    </row>
    <row r="25" spans="1:141" ht="12.75" customHeight="1" x14ac:dyDescent="0.2">
      <c r="A25" s="9" t="s">
        <v>13</v>
      </c>
      <c r="B25" s="23" t="s">
        <v>13</v>
      </c>
      <c r="C25" s="23" t="s">
        <v>140</v>
      </c>
      <c r="D25" s="14">
        <v>110.16</v>
      </c>
      <c r="E25" s="14">
        <v>104.85</v>
      </c>
      <c r="F25" s="14">
        <v>93.21</v>
      </c>
      <c r="G25" s="14">
        <v>84.04</v>
      </c>
      <c r="H25" s="14">
        <v>87.42</v>
      </c>
      <c r="I25" s="14">
        <v>91.21</v>
      </c>
      <c r="J25" s="14">
        <v>92.08</v>
      </c>
      <c r="K25" s="14">
        <v>98.4</v>
      </c>
      <c r="L25" s="14">
        <v>113.91</v>
      </c>
      <c r="M25" s="10"/>
      <c r="N25" s="14">
        <v>113.38</v>
      </c>
      <c r="O25" s="14">
        <v>108.77</v>
      </c>
      <c r="P25" s="14">
        <v>82.36</v>
      </c>
      <c r="Q25" s="14">
        <v>85.24</v>
      </c>
      <c r="R25" s="14">
        <v>97.87</v>
      </c>
      <c r="S25" s="14">
        <v>88.19</v>
      </c>
      <c r="T25" s="14">
        <v>81.209999999999994</v>
      </c>
      <c r="U25" s="14">
        <v>82.22</v>
      </c>
      <c r="V25" s="14">
        <v>111.14</v>
      </c>
      <c r="W25" s="10"/>
      <c r="X25" s="14">
        <v>108.33</v>
      </c>
      <c r="Y25" s="14">
        <v>125.7</v>
      </c>
      <c r="Z25" s="14">
        <v>94.45</v>
      </c>
      <c r="AA25" s="14">
        <v>75.36</v>
      </c>
      <c r="AB25" s="14">
        <v>93.58</v>
      </c>
      <c r="AC25" s="14">
        <v>110.38</v>
      </c>
      <c r="AD25" s="14">
        <v>93.09</v>
      </c>
      <c r="AE25" s="14">
        <v>97.29</v>
      </c>
      <c r="AF25" s="14">
        <v>99</v>
      </c>
      <c r="AG25" s="10"/>
      <c r="AH25" s="14">
        <v>118.43</v>
      </c>
      <c r="AI25" s="14">
        <v>91.85</v>
      </c>
      <c r="AJ25" s="14">
        <v>70.28</v>
      </c>
      <c r="AK25" s="14">
        <v>95.11</v>
      </c>
      <c r="AL25" s="14">
        <v>102.17</v>
      </c>
      <c r="AM25" s="14">
        <v>65.989999999999995</v>
      </c>
      <c r="AN25" s="14">
        <v>69.33</v>
      </c>
      <c r="AO25" s="14">
        <v>67.14</v>
      </c>
      <c r="AP25" s="14">
        <v>123.28</v>
      </c>
      <c r="AQ25" s="10"/>
      <c r="AR25" s="10"/>
      <c r="AS25" s="10"/>
      <c r="AT25" s="10"/>
      <c r="AU25" s="10"/>
      <c r="AV25" s="10"/>
      <c r="AW25" s="10"/>
      <c r="AX25" s="10"/>
      <c r="AY25" s="9" t="s">
        <v>13</v>
      </c>
      <c r="AZ25" s="23" t="s">
        <v>140</v>
      </c>
      <c r="BA25" s="14">
        <v>123.06</v>
      </c>
      <c r="BB25" s="14">
        <v>121.94</v>
      </c>
      <c r="BC25" s="14">
        <v>117.05</v>
      </c>
      <c r="BD25" s="14">
        <v>91.86</v>
      </c>
      <c r="BE25" s="14">
        <v>100.81</v>
      </c>
      <c r="BF25" s="14">
        <v>108.51</v>
      </c>
      <c r="BG25" s="14">
        <v>117.11</v>
      </c>
      <c r="BH25" s="14">
        <v>128.99</v>
      </c>
      <c r="BI25" s="14">
        <v>139</v>
      </c>
      <c r="BJ25" s="10"/>
      <c r="BK25" s="14">
        <v>110.62</v>
      </c>
      <c r="BL25" s="14">
        <v>123.92</v>
      </c>
      <c r="BM25" s="14">
        <v>102.48</v>
      </c>
      <c r="BN25" s="14">
        <v>80.17</v>
      </c>
      <c r="BO25" s="14">
        <v>98.95</v>
      </c>
      <c r="BP25" s="14">
        <v>91.81</v>
      </c>
      <c r="BQ25" s="14">
        <v>102.21</v>
      </c>
      <c r="BR25" s="14">
        <v>108.43</v>
      </c>
      <c r="BS25" s="14">
        <v>116.55</v>
      </c>
      <c r="BT25" s="10"/>
      <c r="BU25" s="14">
        <v>135.5</v>
      </c>
      <c r="BV25" s="14">
        <v>119.97</v>
      </c>
      <c r="BW25" s="14">
        <v>131.63</v>
      </c>
      <c r="BX25" s="14">
        <v>103.56</v>
      </c>
      <c r="BY25" s="14">
        <v>102.68</v>
      </c>
      <c r="BZ25" s="14">
        <v>125.21</v>
      </c>
      <c r="CA25" s="14">
        <v>132.01</v>
      </c>
      <c r="CB25" s="14">
        <v>149.55000000000001</v>
      </c>
      <c r="CC25" s="14">
        <v>161.44</v>
      </c>
      <c r="CD25" s="10"/>
      <c r="CE25" s="10"/>
      <c r="CF25" s="10"/>
      <c r="CG25" s="10"/>
      <c r="CH25" s="9" t="s">
        <v>13</v>
      </c>
      <c r="CI25" s="23" t="s">
        <v>13</v>
      </c>
      <c r="CJ25" s="23" t="s">
        <v>140</v>
      </c>
      <c r="CK25" s="14">
        <v>94.03</v>
      </c>
      <c r="CL25" s="14">
        <v>83.84</v>
      </c>
      <c r="CM25" s="14">
        <v>80.209999999999994</v>
      </c>
      <c r="CN25" s="14">
        <v>75.03</v>
      </c>
      <c r="CO25" s="14">
        <v>63.58</v>
      </c>
      <c r="CP25" s="14">
        <v>76.94</v>
      </c>
      <c r="CQ25" s="14">
        <v>77.91</v>
      </c>
      <c r="CR25" s="14">
        <v>83.98</v>
      </c>
      <c r="CS25" s="14">
        <v>91.58</v>
      </c>
      <c r="CT25" s="10"/>
      <c r="CU25" s="14">
        <v>99.03</v>
      </c>
      <c r="CV25" s="14">
        <v>93.42</v>
      </c>
      <c r="CW25" s="14">
        <v>104.52</v>
      </c>
      <c r="CX25" s="14">
        <v>99.73</v>
      </c>
      <c r="CY25" s="14">
        <v>93.75</v>
      </c>
      <c r="CZ25" s="14">
        <v>97.88</v>
      </c>
      <c r="DA25" s="14">
        <v>99.69</v>
      </c>
      <c r="DB25" s="14">
        <v>103.35</v>
      </c>
      <c r="DC25" s="14">
        <v>100.65</v>
      </c>
      <c r="DD25" s="10"/>
      <c r="DE25" s="14">
        <v>98.76</v>
      </c>
      <c r="DF25" s="14">
        <v>85.19</v>
      </c>
      <c r="DG25" s="14">
        <v>69.28</v>
      </c>
      <c r="DH25" s="14">
        <v>69.42</v>
      </c>
      <c r="DI25" s="14">
        <v>57.38</v>
      </c>
      <c r="DJ25" s="14">
        <v>71.64</v>
      </c>
      <c r="DK25" s="14">
        <v>64.92</v>
      </c>
      <c r="DL25" s="14">
        <v>75.14</v>
      </c>
      <c r="DM25" s="14">
        <v>90.31</v>
      </c>
      <c r="DO25" s="14">
        <v>84.29</v>
      </c>
      <c r="DP25" s="14">
        <v>72.92</v>
      </c>
      <c r="DQ25" s="14">
        <v>66.819999999999993</v>
      </c>
      <c r="DR25" s="14">
        <v>55.92</v>
      </c>
      <c r="DS25" s="14">
        <v>39.619999999999997</v>
      </c>
      <c r="DT25" s="14">
        <v>61.3</v>
      </c>
      <c r="DU25" s="14">
        <v>69.12</v>
      </c>
      <c r="DV25" s="14">
        <v>73.45</v>
      </c>
      <c r="DW25" s="14">
        <v>83.78</v>
      </c>
      <c r="DY25" s="11"/>
      <c r="DZ25" s="11"/>
      <c r="EK25"/>
    </row>
    <row r="26" spans="1:141" ht="12.75" customHeight="1" x14ac:dyDescent="0.2">
      <c r="A26" s="9" t="s">
        <v>309</v>
      </c>
      <c r="B26" s="23"/>
      <c r="C26" s="23" t="s">
        <v>322</v>
      </c>
      <c r="D26" s="14"/>
      <c r="E26" s="14"/>
      <c r="F26" s="14">
        <v>116.49</v>
      </c>
      <c r="G26" s="14">
        <v>113.32</v>
      </c>
      <c r="H26" s="14">
        <v>89.66</v>
      </c>
      <c r="I26" s="14">
        <v>87.02</v>
      </c>
      <c r="J26" s="14">
        <v>92.59</v>
      </c>
      <c r="K26" s="14">
        <v>96.7</v>
      </c>
      <c r="L26" s="14">
        <v>112.72</v>
      </c>
      <c r="M26" s="10"/>
      <c r="N26" s="14"/>
      <c r="O26" s="14"/>
      <c r="P26" s="14">
        <v>103.36</v>
      </c>
      <c r="Q26" s="14">
        <v>74.16</v>
      </c>
      <c r="R26" s="14">
        <v>56.19</v>
      </c>
      <c r="S26" s="14">
        <v>71.25</v>
      </c>
      <c r="T26" s="14">
        <v>71.28</v>
      </c>
      <c r="U26" s="14">
        <v>68.959999999999994</v>
      </c>
      <c r="V26" s="14">
        <v>84.82</v>
      </c>
      <c r="W26" s="10"/>
      <c r="X26" s="14"/>
      <c r="Y26" s="14"/>
      <c r="Z26" s="14">
        <v>89.63</v>
      </c>
      <c r="AA26" s="14">
        <v>68.150000000000006</v>
      </c>
      <c r="AB26" s="14">
        <v>68.239999999999995</v>
      </c>
      <c r="AC26" s="14">
        <v>66.489999999999995</v>
      </c>
      <c r="AD26" s="14">
        <v>65.36</v>
      </c>
      <c r="AE26" s="14">
        <v>61.49</v>
      </c>
      <c r="AF26" s="14">
        <v>65.3</v>
      </c>
      <c r="AG26" s="10"/>
      <c r="AH26" s="14"/>
      <c r="AI26" s="14"/>
      <c r="AJ26" s="14">
        <v>117.09</v>
      </c>
      <c r="AK26" s="14">
        <v>80.17</v>
      </c>
      <c r="AL26" s="14">
        <v>44.15</v>
      </c>
      <c r="AM26" s="14">
        <v>76.010000000000005</v>
      </c>
      <c r="AN26" s="14">
        <v>77.2</v>
      </c>
      <c r="AO26" s="14">
        <v>76.430000000000007</v>
      </c>
      <c r="AP26" s="14">
        <v>104.33</v>
      </c>
      <c r="AQ26" s="10"/>
      <c r="AR26" s="10"/>
      <c r="AS26" s="10"/>
      <c r="AT26" s="10"/>
      <c r="AU26" s="10"/>
      <c r="AV26" s="10"/>
      <c r="AW26" s="10"/>
      <c r="AX26" s="10"/>
      <c r="AY26" s="9" t="s">
        <v>309</v>
      </c>
      <c r="AZ26" s="23" t="s">
        <v>322</v>
      </c>
      <c r="BA26" s="14"/>
      <c r="BB26" s="14"/>
      <c r="BC26" s="14">
        <v>116.37</v>
      </c>
      <c r="BD26" s="14">
        <v>122.75</v>
      </c>
      <c r="BE26" s="14">
        <v>105.99</v>
      </c>
      <c r="BF26" s="14">
        <v>90.99</v>
      </c>
      <c r="BG26" s="14">
        <v>103.4</v>
      </c>
      <c r="BH26" s="14">
        <v>111.62</v>
      </c>
      <c r="BI26" s="14">
        <v>124.79</v>
      </c>
      <c r="BJ26" s="10"/>
      <c r="BK26" s="14"/>
      <c r="BL26" s="14"/>
      <c r="BM26" s="14">
        <v>118.18</v>
      </c>
      <c r="BN26" s="14">
        <v>127.82</v>
      </c>
      <c r="BO26" s="14">
        <v>104.82</v>
      </c>
      <c r="BP26" s="14">
        <v>99.15</v>
      </c>
      <c r="BQ26" s="14">
        <v>117.9</v>
      </c>
      <c r="BR26" s="14">
        <v>118.7</v>
      </c>
      <c r="BS26" s="14">
        <v>121.21</v>
      </c>
      <c r="BT26" s="10"/>
      <c r="BU26" s="14"/>
      <c r="BV26" s="14"/>
      <c r="BW26" s="14">
        <v>114.57</v>
      </c>
      <c r="BX26" s="14">
        <v>117.67</v>
      </c>
      <c r="BY26" s="14">
        <v>107.16</v>
      </c>
      <c r="BZ26" s="14">
        <v>82.83</v>
      </c>
      <c r="CA26" s="14">
        <v>88.9</v>
      </c>
      <c r="CB26" s="14">
        <v>104.54</v>
      </c>
      <c r="CC26" s="14">
        <v>128.36000000000001</v>
      </c>
      <c r="CD26" s="10"/>
      <c r="CE26" s="10"/>
      <c r="CF26" s="10"/>
      <c r="CG26" s="10"/>
      <c r="CH26" s="9" t="s">
        <v>309</v>
      </c>
      <c r="CI26" s="23"/>
      <c r="CJ26" s="23" t="s">
        <v>322</v>
      </c>
      <c r="CK26" s="23"/>
      <c r="CL26" s="23"/>
      <c r="CM26" s="14">
        <v>129.74</v>
      </c>
      <c r="CN26" s="14">
        <v>143.05000000000001</v>
      </c>
      <c r="CO26" s="14">
        <v>106.79</v>
      </c>
      <c r="CP26" s="14">
        <v>98.82</v>
      </c>
      <c r="CQ26" s="14">
        <v>103.1</v>
      </c>
      <c r="CR26" s="14">
        <v>109.51</v>
      </c>
      <c r="CS26" s="14">
        <v>128.55000000000001</v>
      </c>
      <c r="CT26" s="10"/>
      <c r="CU26" s="23"/>
      <c r="CV26" s="23"/>
      <c r="CW26" s="14">
        <v>111.9</v>
      </c>
      <c r="CX26" s="14">
        <v>113.15</v>
      </c>
      <c r="CY26" s="14">
        <v>90.12</v>
      </c>
      <c r="CZ26" s="14">
        <v>91.43</v>
      </c>
      <c r="DA26" s="14">
        <v>92.94</v>
      </c>
      <c r="DB26" s="14">
        <v>96.35</v>
      </c>
      <c r="DC26" s="14">
        <v>105.67</v>
      </c>
      <c r="DD26" s="10"/>
      <c r="DE26" s="23"/>
      <c r="DF26" s="23"/>
      <c r="DG26" s="14">
        <v>133.09</v>
      </c>
      <c r="DH26" s="14">
        <v>146.01</v>
      </c>
      <c r="DI26" s="14">
        <v>106.7</v>
      </c>
      <c r="DJ26" s="14">
        <v>98.62</v>
      </c>
      <c r="DK26" s="14">
        <v>108.06</v>
      </c>
      <c r="DL26" s="14">
        <v>110.5</v>
      </c>
      <c r="DM26" s="14">
        <v>130.69999999999999</v>
      </c>
      <c r="DO26" s="23"/>
      <c r="DP26" s="23"/>
      <c r="DQ26" s="14">
        <v>144.25</v>
      </c>
      <c r="DR26" s="14">
        <v>169.98</v>
      </c>
      <c r="DS26" s="14">
        <v>123.56</v>
      </c>
      <c r="DT26" s="14">
        <v>106.41</v>
      </c>
      <c r="DU26" s="14">
        <v>108.31</v>
      </c>
      <c r="DV26" s="14">
        <v>121.69</v>
      </c>
      <c r="DW26" s="14">
        <v>149.28</v>
      </c>
      <c r="DY26" s="11"/>
      <c r="DZ26" s="11"/>
      <c r="EK26"/>
    </row>
    <row r="27" spans="1:141" ht="12.75" customHeight="1" x14ac:dyDescent="0.2">
      <c r="A27" s="9" t="s">
        <v>55</v>
      </c>
      <c r="B27" s="23" t="s">
        <v>55</v>
      </c>
      <c r="C27" s="23" t="s">
        <v>182</v>
      </c>
      <c r="D27" s="14">
        <v>111.51</v>
      </c>
      <c r="E27" s="14">
        <v>111.86</v>
      </c>
      <c r="F27" s="14">
        <v>108.83</v>
      </c>
      <c r="G27" s="14">
        <v>104.03</v>
      </c>
      <c r="H27" s="14">
        <v>108.12</v>
      </c>
      <c r="I27" s="14">
        <v>95.85</v>
      </c>
      <c r="J27" s="14">
        <v>94.11</v>
      </c>
      <c r="K27" s="14">
        <v>100.65</v>
      </c>
      <c r="L27" s="14">
        <v>112.61</v>
      </c>
      <c r="M27" s="10"/>
      <c r="N27" s="14">
        <v>113.71</v>
      </c>
      <c r="O27" s="14">
        <v>104.17</v>
      </c>
      <c r="P27" s="14">
        <v>98.28</v>
      </c>
      <c r="Q27" s="14">
        <v>91.96</v>
      </c>
      <c r="R27" s="14">
        <v>86.22</v>
      </c>
      <c r="S27" s="14">
        <v>80.540000000000006</v>
      </c>
      <c r="T27" s="14">
        <v>73.849999999999994</v>
      </c>
      <c r="U27" s="14">
        <v>82.3</v>
      </c>
      <c r="V27" s="14">
        <v>92.15</v>
      </c>
      <c r="W27" s="10"/>
      <c r="X27" s="14">
        <v>115.17</v>
      </c>
      <c r="Y27" s="14">
        <v>98.83</v>
      </c>
      <c r="Z27" s="14">
        <v>97.91</v>
      </c>
      <c r="AA27" s="14">
        <v>94.33</v>
      </c>
      <c r="AB27" s="14">
        <v>70.95</v>
      </c>
      <c r="AC27" s="14">
        <v>83</v>
      </c>
      <c r="AD27" s="14">
        <v>67.099999999999994</v>
      </c>
      <c r="AE27" s="14">
        <v>76.680000000000007</v>
      </c>
      <c r="AF27" s="14">
        <v>82.91</v>
      </c>
      <c r="AG27" s="10"/>
      <c r="AH27" s="14">
        <v>112.26</v>
      </c>
      <c r="AI27" s="14">
        <v>109.51</v>
      </c>
      <c r="AJ27" s="14">
        <v>98.64</v>
      </c>
      <c r="AK27" s="14">
        <v>89.59</v>
      </c>
      <c r="AL27" s="14">
        <v>101.49</v>
      </c>
      <c r="AM27" s="14">
        <v>78.08</v>
      </c>
      <c r="AN27" s="14">
        <v>80.59</v>
      </c>
      <c r="AO27" s="14">
        <v>87.93</v>
      </c>
      <c r="AP27" s="14">
        <v>101.4</v>
      </c>
      <c r="AQ27" s="10"/>
      <c r="AR27" s="10"/>
      <c r="AS27" s="10"/>
      <c r="AT27" s="10"/>
      <c r="AU27" s="10"/>
      <c r="AV27" s="10"/>
      <c r="AW27" s="10"/>
      <c r="AX27" s="10"/>
      <c r="AY27" s="9" t="s">
        <v>55</v>
      </c>
      <c r="AZ27" s="23" t="s">
        <v>182</v>
      </c>
      <c r="BA27" s="14">
        <v>121.57</v>
      </c>
      <c r="BB27" s="14">
        <v>129.72999999999999</v>
      </c>
      <c r="BC27" s="14">
        <v>132.03</v>
      </c>
      <c r="BD27" s="14">
        <v>127.5</v>
      </c>
      <c r="BE27" s="14">
        <v>133.93</v>
      </c>
      <c r="BF27" s="14">
        <v>113.26</v>
      </c>
      <c r="BG27" s="14">
        <v>122.38</v>
      </c>
      <c r="BH27" s="14">
        <v>130.16999999999999</v>
      </c>
      <c r="BI27" s="14">
        <v>143</v>
      </c>
      <c r="BJ27" s="10"/>
      <c r="BK27" s="14">
        <v>108.62</v>
      </c>
      <c r="BL27" s="14">
        <v>127.89</v>
      </c>
      <c r="BM27" s="14">
        <v>116.52</v>
      </c>
      <c r="BN27" s="14">
        <v>108.07</v>
      </c>
      <c r="BO27" s="14">
        <v>104.71</v>
      </c>
      <c r="BP27" s="14">
        <v>94.4</v>
      </c>
      <c r="BQ27" s="14">
        <v>107.28</v>
      </c>
      <c r="BR27" s="14">
        <v>104.12</v>
      </c>
      <c r="BS27" s="14">
        <v>110.81</v>
      </c>
      <c r="BT27" s="10"/>
      <c r="BU27" s="14">
        <v>134.51</v>
      </c>
      <c r="BV27" s="14">
        <v>131.56</v>
      </c>
      <c r="BW27" s="14">
        <v>147.54</v>
      </c>
      <c r="BX27" s="14">
        <v>146.93</v>
      </c>
      <c r="BY27" s="14">
        <v>163.13999999999999</v>
      </c>
      <c r="BZ27" s="14">
        <v>132.12</v>
      </c>
      <c r="CA27" s="14">
        <v>137.47999999999999</v>
      </c>
      <c r="CB27" s="14">
        <v>156.22</v>
      </c>
      <c r="CC27" s="14">
        <v>175.18</v>
      </c>
      <c r="CD27" s="10"/>
      <c r="CE27" s="10"/>
      <c r="CF27" s="10"/>
      <c r="CG27" s="10"/>
      <c r="CH27" s="9" t="s">
        <v>55</v>
      </c>
      <c r="CI27" s="23" t="s">
        <v>55</v>
      </c>
      <c r="CJ27" s="23" t="s">
        <v>182</v>
      </c>
      <c r="CK27" s="14">
        <v>99.25</v>
      </c>
      <c r="CL27" s="14">
        <v>101.7</v>
      </c>
      <c r="CM27" s="14">
        <v>96.18</v>
      </c>
      <c r="CN27" s="14">
        <v>92.64</v>
      </c>
      <c r="CO27" s="14">
        <v>104.21</v>
      </c>
      <c r="CP27" s="14">
        <v>93.76</v>
      </c>
      <c r="CQ27" s="14">
        <v>86.09</v>
      </c>
      <c r="CR27" s="14">
        <v>89.49</v>
      </c>
      <c r="CS27" s="14">
        <v>102.69</v>
      </c>
      <c r="CT27" s="10"/>
      <c r="CU27" s="14">
        <v>94.73</v>
      </c>
      <c r="CV27" s="14">
        <v>96.44</v>
      </c>
      <c r="CW27" s="14">
        <v>101.76</v>
      </c>
      <c r="CX27" s="14">
        <v>99.78</v>
      </c>
      <c r="CY27" s="14">
        <v>106.37</v>
      </c>
      <c r="CZ27" s="14">
        <v>94.96</v>
      </c>
      <c r="DA27" s="14">
        <v>90.61</v>
      </c>
      <c r="DB27" s="14">
        <v>99.11</v>
      </c>
      <c r="DC27" s="14">
        <v>103.36</v>
      </c>
      <c r="DD27" s="10"/>
      <c r="DE27" s="14">
        <v>107.8</v>
      </c>
      <c r="DF27" s="14">
        <v>107.19</v>
      </c>
      <c r="DG27" s="14">
        <v>99.24</v>
      </c>
      <c r="DH27" s="14">
        <v>97.18</v>
      </c>
      <c r="DI27" s="14">
        <v>104.08</v>
      </c>
      <c r="DJ27" s="14">
        <v>95.62</v>
      </c>
      <c r="DK27" s="14">
        <v>82.7</v>
      </c>
      <c r="DL27" s="14">
        <v>84.29</v>
      </c>
      <c r="DM27" s="14">
        <v>109.59</v>
      </c>
      <c r="DO27" s="14">
        <v>95.23</v>
      </c>
      <c r="DP27" s="14">
        <v>101.46</v>
      </c>
      <c r="DQ27" s="14">
        <v>87.56</v>
      </c>
      <c r="DR27" s="14">
        <v>80.959999999999994</v>
      </c>
      <c r="DS27" s="14">
        <v>102.19</v>
      </c>
      <c r="DT27" s="14">
        <v>90.7</v>
      </c>
      <c r="DU27" s="14">
        <v>84.96</v>
      </c>
      <c r="DV27" s="14">
        <v>85.07</v>
      </c>
      <c r="DW27" s="14">
        <v>95.12</v>
      </c>
      <c r="DY27" s="11"/>
      <c r="DZ27" s="11"/>
      <c r="EK27"/>
    </row>
    <row r="28" spans="1:141" ht="12.75" customHeight="1" x14ac:dyDescent="0.2">
      <c r="A28" s="9" t="s">
        <v>75</v>
      </c>
      <c r="B28" s="23" t="s">
        <v>75</v>
      </c>
      <c r="C28" s="23" t="s">
        <v>201</v>
      </c>
      <c r="D28" s="14">
        <v>113.75</v>
      </c>
      <c r="E28" s="14">
        <v>120.38</v>
      </c>
      <c r="F28" s="14">
        <v>101.75</v>
      </c>
      <c r="G28" s="14">
        <v>110.9</v>
      </c>
      <c r="H28" s="14">
        <v>125.62</v>
      </c>
      <c r="I28" s="14">
        <v>116.54</v>
      </c>
      <c r="J28" s="14">
        <v>109.67</v>
      </c>
      <c r="K28" s="14">
        <v>115.23</v>
      </c>
      <c r="L28" s="14">
        <v>110.08</v>
      </c>
      <c r="M28" s="10"/>
      <c r="N28" s="14">
        <v>100.38</v>
      </c>
      <c r="O28" s="14">
        <v>118.9</v>
      </c>
      <c r="P28" s="14">
        <v>90.54</v>
      </c>
      <c r="Q28" s="14">
        <v>118.57</v>
      </c>
      <c r="R28" s="14">
        <v>125.26</v>
      </c>
      <c r="S28" s="14">
        <v>127.87</v>
      </c>
      <c r="T28" s="14">
        <v>106.18</v>
      </c>
      <c r="U28" s="14">
        <v>95.25</v>
      </c>
      <c r="V28" s="14">
        <v>75.150000000000006</v>
      </c>
      <c r="W28" s="10"/>
      <c r="X28" s="14">
        <v>94.35</v>
      </c>
      <c r="Y28" s="14">
        <v>105.29</v>
      </c>
      <c r="Z28" s="14">
        <v>62.81</v>
      </c>
      <c r="AA28" s="14">
        <v>73.98</v>
      </c>
      <c r="AB28" s="14">
        <v>88.42</v>
      </c>
      <c r="AC28" s="14">
        <v>62.01</v>
      </c>
      <c r="AD28" s="14">
        <v>68.95</v>
      </c>
      <c r="AE28" s="14">
        <v>65.2</v>
      </c>
      <c r="AF28" s="14">
        <v>54.97</v>
      </c>
      <c r="AG28" s="10"/>
      <c r="AH28" s="14">
        <v>106.4</v>
      </c>
      <c r="AI28" s="14">
        <v>132.5</v>
      </c>
      <c r="AJ28" s="14">
        <v>118.28</v>
      </c>
      <c r="AK28" s="14">
        <v>163.16</v>
      </c>
      <c r="AL28" s="14">
        <v>162.11000000000001</v>
      </c>
      <c r="AM28" s="14">
        <v>193.73</v>
      </c>
      <c r="AN28" s="14">
        <v>143.4</v>
      </c>
      <c r="AO28" s="14">
        <v>125.29</v>
      </c>
      <c r="AP28" s="14">
        <v>95.33</v>
      </c>
      <c r="AQ28" s="10"/>
      <c r="AR28" s="10"/>
      <c r="AS28" s="10"/>
      <c r="AT28" s="10"/>
      <c r="AU28" s="10"/>
      <c r="AV28" s="10"/>
      <c r="AW28" s="10"/>
      <c r="AX28" s="10"/>
      <c r="AY28" s="9" t="s">
        <v>75</v>
      </c>
      <c r="AZ28" s="23" t="s">
        <v>201</v>
      </c>
      <c r="BA28" s="14">
        <v>117.82</v>
      </c>
      <c r="BB28" s="14">
        <v>113.03</v>
      </c>
      <c r="BC28" s="14">
        <v>97.82</v>
      </c>
      <c r="BD28" s="14">
        <v>105.15</v>
      </c>
      <c r="BE28" s="14">
        <v>111.98</v>
      </c>
      <c r="BF28" s="14">
        <v>100.74</v>
      </c>
      <c r="BG28" s="14">
        <v>109.4</v>
      </c>
      <c r="BH28" s="14">
        <v>127.86</v>
      </c>
      <c r="BI28" s="14">
        <v>123.25</v>
      </c>
      <c r="BJ28" s="10"/>
      <c r="BK28" s="14">
        <v>115.06</v>
      </c>
      <c r="BL28" s="14">
        <v>110.1</v>
      </c>
      <c r="BM28" s="14">
        <v>102.03</v>
      </c>
      <c r="BN28" s="14">
        <v>105.81</v>
      </c>
      <c r="BO28" s="14">
        <v>105.64</v>
      </c>
      <c r="BP28" s="14">
        <v>103.94</v>
      </c>
      <c r="BQ28" s="14">
        <v>113.17</v>
      </c>
      <c r="BR28" s="14">
        <v>124.36</v>
      </c>
      <c r="BS28" s="14">
        <v>119.09</v>
      </c>
      <c r="BT28" s="10"/>
      <c r="BU28" s="14">
        <v>120.58</v>
      </c>
      <c r="BV28" s="14">
        <v>115.96</v>
      </c>
      <c r="BW28" s="14">
        <v>93.62</v>
      </c>
      <c r="BX28" s="14">
        <v>104.49</v>
      </c>
      <c r="BY28" s="14">
        <v>118.31</v>
      </c>
      <c r="BZ28" s="14">
        <v>97.54</v>
      </c>
      <c r="CA28" s="14">
        <v>105.62</v>
      </c>
      <c r="CB28" s="14">
        <v>131.36000000000001</v>
      </c>
      <c r="CC28" s="14">
        <v>127.42</v>
      </c>
      <c r="CD28" s="10"/>
      <c r="CE28" s="10"/>
      <c r="CF28" s="10"/>
      <c r="CG28" s="10"/>
      <c r="CH28" s="9" t="s">
        <v>75</v>
      </c>
      <c r="CI28" s="23" t="s">
        <v>75</v>
      </c>
      <c r="CJ28" s="23" t="s">
        <v>201</v>
      </c>
      <c r="CK28" s="14">
        <v>123.07</v>
      </c>
      <c r="CL28" s="14">
        <v>129.21</v>
      </c>
      <c r="CM28" s="14">
        <v>116.88</v>
      </c>
      <c r="CN28" s="14">
        <v>108.98</v>
      </c>
      <c r="CO28" s="14">
        <v>139.62</v>
      </c>
      <c r="CP28" s="14">
        <v>121.01</v>
      </c>
      <c r="CQ28" s="14">
        <v>113.44</v>
      </c>
      <c r="CR28" s="14">
        <v>122.59</v>
      </c>
      <c r="CS28" s="14">
        <v>131.85</v>
      </c>
      <c r="CT28" s="10"/>
      <c r="CU28" s="14">
        <v>96.05</v>
      </c>
      <c r="CV28" s="14">
        <v>90.17</v>
      </c>
      <c r="CW28" s="14">
        <v>93.29</v>
      </c>
      <c r="CX28" s="14">
        <v>95.66</v>
      </c>
      <c r="CY28" s="14">
        <v>98.12</v>
      </c>
      <c r="CZ28" s="14">
        <v>100.6</v>
      </c>
      <c r="DA28" s="14">
        <v>96.45</v>
      </c>
      <c r="DB28" s="14">
        <v>101.8</v>
      </c>
      <c r="DC28" s="14">
        <v>100.74</v>
      </c>
      <c r="DD28" s="10"/>
      <c r="DE28" s="14">
        <v>132.5</v>
      </c>
      <c r="DF28" s="14">
        <v>130.04</v>
      </c>
      <c r="DG28" s="14">
        <v>122.28</v>
      </c>
      <c r="DH28" s="14">
        <v>114.37</v>
      </c>
      <c r="DI28" s="14">
        <v>143.59</v>
      </c>
      <c r="DJ28" s="14">
        <v>121.02</v>
      </c>
      <c r="DK28" s="14">
        <v>116.12</v>
      </c>
      <c r="DL28" s="14">
        <v>128.66</v>
      </c>
      <c r="DM28" s="14">
        <v>135.47999999999999</v>
      </c>
      <c r="DO28" s="14">
        <v>140.65</v>
      </c>
      <c r="DP28" s="14">
        <v>167.41</v>
      </c>
      <c r="DQ28" s="14">
        <v>135.07</v>
      </c>
      <c r="DR28" s="14">
        <v>116.92</v>
      </c>
      <c r="DS28" s="14">
        <v>177.15</v>
      </c>
      <c r="DT28" s="14">
        <v>141.4</v>
      </c>
      <c r="DU28" s="14">
        <v>127.74</v>
      </c>
      <c r="DV28" s="14">
        <v>137.31</v>
      </c>
      <c r="DW28" s="14">
        <v>159.31</v>
      </c>
      <c r="DY28" s="11"/>
      <c r="DZ28" s="11"/>
      <c r="EK28"/>
    </row>
    <row r="29" spans="1:141" ht="12.75" customHeight="1" x14ac:dyDescent="0.2">
      <c r="A29" s="9" t="s">
        <v>40</v>
      </c>
      <c r="B29" s="23" t="s">
        <v>40</v>
      </c>
      <c r="C29" s="23" t="s">
        <v>167</v>
      </c>
      <c r="D29" s="14">
        <v>92.55</v>
      </c>
      <c r="E29" s="14">
        <v>90.69</v>
      </c>
      <c r="F29" s="14">
        <v>97.62</v>
      </c>
      <c r="G29" s="14">
        <v>96.83</v>
      </c>
      <c r="H29" s="14">
        <v>93.46</v>
      </c>
      <c r="I29" s="14">
        <v>94.6</v>
      </c>
      <c r="J29" s="14">
        <v>92.2</v>
      </c>
      <c r="K29" s="14">
        <v>91.79</v>
      </c>
      <c r="L29" s="14">
        <v>109.63</v>
      </c>
      <c r="M29" s="10"/>
      <c r="N29" s="14">
        <v>87.67</v>
      </c>
      <c r="O29" s="14">
        <v>74.98</v>
      </c>
      <c r="P29" s="14">
        <v>72.58</v>
      </c>
      <c r="Q29" s="14">
        <v>84.66</v>
      </c>
      <c r="R29" s="14">
        <v>80.2</v>
      </c>
      <c r="S29" s="14">
        <v>82.09</v>
      </c>
      <c r="T29" s="14">
        <v>71.61</v>
      </c>
      <c r="U29" s="14">
        <v>71.89</v>
      </c>
      <c r="V29" s="14">
        <v>76.94</v>
      </c>
      <c r="W29" s="10"/>
      <c r="X29" s="14">
        <v>108.21</v>
      </c>
      <c r="Y29" s="14">
        <v>84.96</v>
      </c>
      <c r="Z29" s="14">
        <v>80.08</v>
      </c>
      <c r="AA29" s="14">
        <v>80.09</v>
      </c>
      <c r="AB29" s="14">
        <v>77.430000000000007</v>
      </c>
      <c r="AC29" s="14">
        <v>70</v>
      </c>
      <c r="AD29" s="14">
        <v>65.23</v>
      </c>
      <c r="AE29" s="14">
        <v>66.540000000000006</v>
      </c>
      <c r="AF29" s="14">
        <v>67.53</v>
      </c>
      <c r="AG29" s="10"/>
      <c r="AH29" s="14">
        <v>67.13</v>
      </c>
      <c r="AI29" s="14">
        <v>64.989999999999995</v>
      </c>
      <c r="AJ29" s="14">
        <v>65.08</v>
      </c>
      <c r="AK29" s="14">
        <v>89.24</v>
      </c>
      <c r="AL29" s="14">
        <v>82.96</v>
      </c>
      <c r="AM29" s="14">
        <v>94.19</v>
      </c>
      <c r="AN29" s="14">
        <v>78</v>
      </c>
      <c r="AO29" s="14">
        <v>77.23</v>
      </c>
      <c r="AP29" s="14">
        <v>86.36</v>
      </c>
      <c r="AQ29" s="10"/>
      <c r="AR29" s="10"/>
      <c r="AS29" s="10"/>
      <c r="AT29" s="10"/>
      <c r="AU29" s="10"/>
      <c r="AV29" s="10"/>
      <c r="AW29" s="10"/>
      <c r="AX29" s="10"/>
      <c r="AY29" s="9" t="s">
        <v>40</v>
      </c>
      <c r="AZ29" s="23" t="s">
        <v>167</v>
      </c>
      <c r="BA29" s="14">
        <v>117.19</v>
      </c>
      <c r="BB29" s="14">
        <v>124.4</v>
      </c>
      <c r="BC29" s="14">
        <v>144.49</v>
      </c>
      <c r="BD29" s="14">
        <v>127.9</v>
      </c>
      <c r="BE29" s="14">
        <v>125.15</v>
      </c>
      <c r="BF29" s="14">
        <v>127.5</v>
      </c>
      <c r="BG29" s="14">
        <v>133.34</v>
      </c>
      <c r="BH29" s="14">
        <v>135.09</v>
      </c>
      <c r="BI29" s="14">
        <v>160.4</v>
      </c>
      <c r="BJ29" s="10"/>
      <c r="BK29" s="14">
        <v>105.58</v>
      </c>
      <c r="BL29" s="14">
        <v>122.37</v>
      </c>
      <c r="BM29" s="14">
        <v>137.97</v>
      </c>
      <c r="BN29" s="14">
        <v>103.52</v>
      </c>
      <c r="BO29" s="14">
        <v>105.13</v>
      </c>
      <c r="BP29" s="14">
        <v>88.85</v>
      </c>
      <c r="BQ29" s="14">
        <v>101.42</v>
      </c>
      <c r="BR29" s="14">
        <v>100.41</v>
      </c>
      <c r="BS29" s="14">
        <v>120.61</v>
      </c>
      <c r="BT29" s="10"/>
      <c r="BU29" s="14">
        <v>128.81</v>
      </c>
      <c r="BV29" s="14">
        <v>126.44</v>
      </c>
      <c r="BW29" s="14">
        <v>151.02000000000001</v>
      </c>
      <c r="BX29" s="14">
        <v>152.28</v>
      </c>
      <c r="BY29" s="14">
        <v>145.18</v>
      </c>
      <c r="BZ29" s="14">
        <v>166.16</v>
      </c>
      <c r="CA29" s="14">
        <v>165.25</v>
      </c>
      <c r="CB29" s="14">
        <v>169.76</v>
      </c>
      <c r="CC29" s="14">
        <v>200.19</v>
      </c>
      <c r="CD29" s="10"/>
      <c r="CE29" s="10"/>
      <c r="CF29" s="10"/>
      <c r="CG29" s="10"/>
      <c r="CH29" s="9" t="s">
        <v>40</v>
      </c>
      <c r="CI29" s="23" t="s">
        <v>40</v>
      </c>
      <c r="CJ29" s="23" t="s">
        <v>167</v>
      </c>
      <c r="CK29" s="14">
        <v>72.790000000000006</v>
      </c>
      <c r="CL29" s="14">
        <v>72.7</v>
      </c>
      <c r="CM29" s="14">
        <v>75.77</v>
      </c>
      <c r="CN29" s="14">
        <v>77.92</v>
      </c>
      <c r="CO29" s="14">
        <v>75.03</v>
      </c>
      <c r="CP29" s="14">
        <v>74.2</v>
      </c>
      <c r="CQ29" s="14">
        <v>71.650000000000006</v>
      </c>
      <c r="CR29" s="14">
        <v>68.39</v>
      </c>
      <c r="CS29" s="14">
        <v>91.54</v>
      </c>
      <c r="CT29" s="10"/>
      <c r="CU29" s="14">
        <v>98.89</v>
      </c>
      <c r="CV29" s="14">
        <v>99.71</v>
      </c>
      <c r="CW29" s="14">
        <v>102.55</v>
      </c>
      <c r="CX29" s="14">
        <v>100.95</v>
      </c>
      <c r="CY29" s="14">
        <v>104.43</v>
      </c>
      <c r="CZ29" s="14">
        <v>104.33</v>
      </c>
      <c r="DA29" s="14">
        <v>102.69</v>
      </c>
      <c r="DB29" s="14">
        <v>101.35</v>
      </c>
      <c r="DC29" s="14">
        <v>108.84</v>
      </c>
      <c r="DD29" s="10"/>
      <c r="DE29" s="14">
        <v>69.41</v>
      </c>
      <c r="DF29" s="14">
        <v>67.19</v>
      </c>
      <c r="DG29" s="14">
        <v>76.010000000000005</v>
      </c>
      <c r="DH29" s="14">
        <v>73.349999999999994</v>
      </c>
      <c r="DI29" s="14">
        <v>71.180000000000007</v>
      </c>
      <c r="DJ29" s="14">
        <v>73.44</v>
      </c>
      <c r="DK29" s="14">
        <v>69.540000000000006</v>
      </c>
      <c r="DL29" s="14">
        <v>67.53</v>
      </c>
      <c r="DM29" s="14">
        <v>88.66</v>
      </c>
      <c r="DO29" s="14">
        <v>50.08</v>
      </c>
      <c r="DP29" s="14">
        <v>51.19</v>
      </c>
      <c r="DQ29" s="14">
        <v>48.76</v>
      </c>
      <c r="DR29" s="14">
        <v>59.47</v>
      </c>
      <c r="DS29" s="14">
        <v>49.47</v>
      </c>
      <c r="DT29" s="14">
        <v>44.83</v>
      </c>
      <c r="DU29" s="14">
        <v>42.72</v>
      </c>
      <c r="DV29" s="14">
        <v>36.29</v>
      </c>
      <c r="DW29" s="14">
        <v>77.099999999999994</v>
      </c>
      <c r="DY29" s="11"/>
      <c r="DZ29" s="11"/>
      <c r="EK29"/>
    </row>
    <row r="30" spans="1:141" ht="12.75" customHeight="1" x14ac:dyDescent="0.2">
      <c r="A30" s="9" t="s">
        <v>82</v>
      </c>
      <c r="B30" s="23" t="s">
        <v>82</v>
      </c>
      <c r="C30" s="23" t="s">
        <v>208</v>
      </c>
      <c r="D30" s="14">
        <v>120.05</v>
      </c>
      <c r="E30" s="14">
        <v>109.97</v>
      </c>
      <c r="F30" s="14">
        <v>84.96</v>
      </c>
      <c r="G30" s="14">
        <v>86.56</v>
      </c>
      <c r="H30" s="14">
        <v>85.12</v>
      </c>
      <c r="I30" s="14">
        <v>90.16</v>
      </c>
      <c r="J30" s="14">
        <v>107.27</v>
      </c>
      <c r="K30" s="14">
        <v>108.49</v>
      </c>
      <c r="L30" s="14">
        <v>108.84</v>
      </c>
      <c r="M30" s="10"/>
      <c r="N30" s="14">
        <v>98.69</v>
      </c>
      <c r="O30" s="14">
        <v>90.76</v>
      </c>
      <c r="P30" s="14">
        <v>70.64</v>
      </c>
      <c r="Q30" s="14">
        <v>90.57</v>
      </c>
      <c r="R30" s="14">
        <v>78.62</v>
      </c>
      <c r="S30" s="14">
        <v>83.96</v>
      </c>
      <c r="T30" s="14">
        <v>92.42</v>
      </c>
      <c r="U30" s="14">
        <v>98.99</v>
      </c>
      <c r="V30" s="14">
        <v>80.16</v>
      </c>
      <c r="W30" s="10"/>
      <c r="X30" s="14">
        <v>114.93</v>
      </c>
      <c r="Y30" s="14">
        <v>82.95</v>
      </c>
      <c r="Z30" s="14">
        <v>72.150000000000006</v>
      </c>
      <c r="AA30" s="14">
        <v>96.8</v>
      </c>
      <c r="AB30" s="14">
        <v>88.41</v>
      </c>
      <c r="AC30" s="14">
        <v>55.22</v>
      </c>
      <c r="AD30" s="14">
        <v>71.27</v>
      </c>
      <c r="AE30" s="14">
        <v>63.51</v>
      </c>
      <c r="AF30" s="14">
        <v>48.64</v>
      </c>
      <c r="AG30" s="10"/>
      <c r="AH30" s="14">
        <v>82.46</v>
      </c>
      <c r="AI30" s="14">
        <v>98.56</v>
      </c>
      <c r="AJ30" s="14">
        <v>69.12</v>
      </c>
      <c r="AK30" s="14">
        <v>84.34</v>
      </c>
      <c r="AL30" s="14">
        <v>68.84</v>
      </c>
      <c r="AM30" s="14">
        <v>112.71</v>
      </c>
      <c r="AN30" s="14">
        <v>113.57</v>
      </c>
      <c r="AO30" s="14">
        <v>134.47</v>
      </c>
      <c r="AP30" s="14">
        <v>111.69</v>
      </c>
      <c r="AQ30" s="10"/>
      <c r="AR30" s="10"/>
      <c r="AS30" s="10"/>
      <c r="AT30" s="10"/>
      <c r="AU30" s="10"/>
      <c r="AV30" s="10"/>
      <c r="AW30" s="10"/>
      <c r="AX30" s="10"/>
      <c r="AY30" s="9" t="s">
        <v>82</v>
      </c>
      <c r="AZ30" s="23" t="s">
        <v>208</v>
      </c>
      <c r="BA30" s="14">
        <v>149.62</v>
      </c>
      <c r="BB30" s="14">
        <v>107.73</v>
      </c>
      <c r="BC30" s="14">
        <v>88.88</v>
      </c>
      <c r="BD30" s="14">
        <v>75.680000000000007</v>
      </c>
      <c r="BE30" s="14">
        <v>77.81</v>
      </c>
      <c r="BF30" s="14">
        <v>91.1</v>
      </c>
      <c r="BG30" s="14">
        <v>128.85</v>
      </c>
      <c r="BH30" s="14">
        <v>137.09</v>
      </c>
      <c r="BI30" s="14">
        <v>154.28</v>
      </c>
      <c r="BJ30" s="10"/>
      <c r="BK30" s="14">
        <v>190.58</v>
      </c>
      <c r="BL30" s="14">
        <v>119.8</v>
      </c>
      <c r="BM30" s="14">
        <v>96.47</v>
      </c>
      <c r="BN30" s="14">
        <v>80.45</v>
      </c>
      <c r="BO30" s="14">
        <v>85.93</v>
      </c>
      <c r="BP30" s="14">
        <v>79.13</v>
      </c>
      <c r="BQ30" s="14">
        <v>150.88</v>
      </c>
      <c r="BR30" s="14">
        <v>180.05</v>
      </c>
      <c r="BS30" s="14">
        <v>217.73</v>
      </c>
      <c r="BT30" s="10"/>
      <c r="BU30" s="14">
        <v>108.65</v>
      </c>
      <c r="BV30" s="14">
        <v>95.66</v>
      </c>
      <c r="BW30" s="14">
        <v>81.28</v>
      </c>
      <c r="BX30" s="14">
        <v>70.91</v>
      </c>
      <c r="BY30" s="14">
        <v>69.7</v>
      </c>
      <c r="BZ30" s="14">
        <v>103.07</v>
      </c>
      <c r="CA30" s="14">
        <v>106.82</v>
      </c>
      <c r="CB30" s="14">
        <v>94.13</v>
      </c>
      <c r="CC30" s="14">
        <v>90.82</v>
      </c>
      <c r="CD30" s="10"/>
      <c r="CE30" s="10"/>
      <c r="CF30" s="10"/>
      <c r="CG30" s="10"/>
      <c r="CH30" s="9" t="s">
        <v>82</v>
      </c>
      <c r="CI30" s="23" t="s">
        <v>82</v>
      </c>
      <c r="CJ30" s="23" t="s">
        <v>208</v>
      </c>
      <c r="CK30" s="14">
        <v>111.83</v>
      </c>
      <c r="CL30" s="14">
        <v>131.43</v>
      </c>
      <c r="CM30" s="14">
        <v>95.36</v>
      </c>
      <c r="CN30" s="14">
        <v>93.42</v>
      </c>
      <c r="CO30" s="14">
        <v>98.94</v>
      </c>
      <c r="CP30" s="14">
        <v>95.42</v>
      </c>
      <c r="CQ30" s="14">
        <v>100.54</v>
      </c>
      <c r="CR30" s="14">
        <v>89.39</v>
      </c>
      <c r="CS30" s="14">
        <v>92.07</v>
      </c>
      <c r="CT30" s="10"/>
      <c r="CU30" s="14">
        <v>97.51</v>
      </c>
      <c r="CV30" s="14">
        <v>105.28</v>
      </c>
      <c r="CW30" s="14">
        <v>98.36</v>
      </c>
      <c r="CX30" s="14">
        <v>93.08</v>
      </c>
      <c r="CY30" s="14">
        <v>101.83</v>
      </c>
      <c r="CZ30" s="14">
        <v>91.82</v>
      </c>
      <c r="DA30" s="14">
        <v>98.55</v>
      </c>
      <c r="DB30" s="14">
        <v>93.33</v>
      </c>
      <c r="DC30" s="14">
        <v>90.05</v>
      </c>
      <c r="DD30" s="10"/>
      <c r="DE30" s="14">
        <v>115.45</v>
      </c>
      <c r="DF30" s="14">
        <v>137.72</v>
      </c>
      <c r="DG30" s="14">
        <v>91.16</v>
      </c>
      <c r="DH30" s="14">
        <v>101.02</v>
      </c>
      <c r="DI30" s="14">
        <v>85.25</v>
      </c>
      <c r="DJ30" s="14">
        <v>89.7</v>
      </c>
      <c r="DK30" s="14">
        <v>97.81</v>
      </c>
      <c r="DL30" s="14">
        <v>96.03</v>
      </c>
      <c r="DM30" s="14">
        <v>91.31</v>
      </c>
      <c r="DO30" s="14">
        <v>122.54</v>
      </c>
      <c r="DP30" s="14">
        <v>151.30000000000001</v>
      </c>
      <c r="DQ30" s="14">
        <v>96.56</v>
      </c>
      <c r="DR30" s="14">
        <v>86.16</v>
      </c>
      <c r="DS30" s="14">
        <v>109.72</v>
      </c>
      <c r="DT30" s="14">
        <v>104.75</v>
      </c>
      <c r="DU30" s="14">
        <v>105.28</v>
      </c>
      <c r="DV30" s="14">
        <v>78.81</v>
      </c>
      <c r="DW30" s="14">
        <v>94.86</v>
      </c>
      <c r="DY30" s="11"/>
      <c r="DZ30" s="11"/>
      <c r="EK30"/>
    </row>
    <row r="31" spans="1:141" ht="12.75" customHeight="1" x14ac:dyDescent="0.2">
      <c r="A31" s="9" t="s">
        <v>42</v>
      </c>
      <c r="B31" s="23" t="s">
        <v>42</v>
      </c>
      <c r="C31" s="23" t="s">
        <v>169</v>
      </c>
      <c r="D31" s="14">
        <v>87.83</v>
      </c>
      <c r="E31" s="14">
        <v>85.64</v>
      </c>
      <c r="F31" s="14">
        <v>84.2</v>
      </c>
      <c r="G31" s="14">
        <v>77.42</v>
      </c>
      <c r="H31" s="14">
        <v>82.25</v>
      </c>
      <c r="I31" s="14">
        <v>91.5</v>
      </c>
      <c r="J31" s="14">
        <v>96.44</v>
      </c>
      <c r="K31" s="14">
        <v>98.13</v>
      </c>
      <c r="L31" s="14">
        <v>108.72</v>
      </c>
      <c r="M31" s="10"/>
      <c r="N31" s="14">
        <v>66.510000000000005</v>
      </c>
      <c r="O31" s="14">
        <v>58.76</v>
      </c>
      <c r="P31" s="14">
        <v>54.35</v>
      </c>
      <c r="Q31" s="14">
        <v>50.1</v>
      </c>
      <c r="R31" s="14">
        <v>54.09</v>
      </c>
      <c r="S31" s="14">
        <v>69.010000000000005</v>
      </c>
      <c r="T31" s="14">
        <v>66</v>
      </c>
      <c r="U31" s="14">
        <v>63.59</v>
      </c>
      <c r="V31" s="14">
        <v>73.84</v>
      </c>
      <c r="W31" s="10"/>
      <c r="X31" s="14">
        <v>63.74</v>
      </c>
      <c r="Y31" s="14">
        <v>53.92</v>
      </c>
      <c r="Z31" s="14">
        <v>44.8</v>
      </c>
      <c r="AA31" s="14">
        <v>48.71</v>
      </c>
      <c r="AB31" s="14">
        <v>46.38</v>
      </c>
      <c r="AC31" s="14">
        <v>60.35</v>
      </c>
      <c r="AD31" s="14">
        <v>52.69</v>
      </c>
      <c r="AE31" s="14">
        <v>44.1</v>
      </c>
      <c r="AF31" s="14">
        <v>42.93</v>
      </c>
      <c r="AG31" s="10"/>
      <c r="AH31" s="14">
        <v>69.290000000000006</v>
      </c>
      <c r="AI31" s="14">
        <v>63.59</v>
      </c>
      <c r="AJ31" s="14">
        <v>63.89</v>
      </c>
      <c r="AK31" s="14">
        <v>51.49</v>
      </c>
      <c r="AL31" s="14">
        <v>61.81</v>
      </c>
      <c r="AM31" s="14">
        <v>77.66</v>
      </c>
      <c r="AN31" s="14">
        <v>79.31</v>
      </c>
      <c r="AO31" s="14">
        <v>83.07</v>
      </c>
      <c r="AP31" s="14">
        <v>104.74</v>
      </c>
      <c r="AQ31" s="10"/>
      <c r="AR31" s="10"/>
      <c r="AS31" s="10"/>
      <c r="AT31" s="10"/>
      <c r="AU31" s="10"/>
      <c r="AV31" s="10"/>
      <c r="AW31" s="10"/>
      <c r="AX31" s="10"/>
      <c r="AY31" s="9" t="s">
        <v>42</v>
      </c>
      <c r="AZ31" s="23" t="s">
        <v>169</v>
      </c>
      <c r="BA31" s="14">
        <v>107.05</v>
      </c>
      <c r="BB31" s="14">
        <v>111.61</v>
      </c>
      <c r="BC31" s="14">
        <v>108.51</v>
      </c>
      <c r="BD31" s="14">
        <v>106.98</v>
      </c>
      <c r="BE31" s="14">
        <v>107.16</v>
      </c>
      <c r="BF31" s="14">
        <v>118.43</v>
      </c>
      <c r="BG31" s="14">
        <v>132.9</v>
      </c>
      <c r="BH31" s="14">
        <v>135.61000000000001</v>
      </c>
      <c r="BI31" s="14">
        <v>141.75</v>
      </c>
      <c r="BJ31" s="10"/>
      <c r="BK31" s="14">
        <v>110.59</v>
      </c>
      <c r="BL31" s="14">
        <v>123.46</v>
      </c>
      <c r="BM31" s="14">
        <v>107.75</v>
      </c>
      <c r="BN31" s="14">
        <v>114.36</v>
      </c>
      <c r="BO31" s="14">
        <v>92.94</v>
      </c>
      <c r="BP31" s="14">
        <v>100.47</v>
      </c>
      <c r="BQ31" s="14">
        <v>118.82</v>
      </c>
      <c r="BR31" s="14">
        <v>116.86</v>
      </c>
      <c r="BS31" s="14">
        <v>124.93</v>
      </c>
      <c r="BT31" s="10"/>
      <c r="BU31" s="14">
        <v>103.51</v>
      </c>
      <c r="BV31" s="14">
        <v>99.75</v>
      </c>
      <c r="BW31" s="14">
        <v>109.26</v>
      </c>
      <c r="BX31" s="14">
        <v>99.6</v>
      </c>
      <c r="BY31" s="14">
        <v>121.37</v>
      </c>
      <c r="BZ31" s="14">
        <v>136.38</v>
      </c>
      <c r="CA31" s="14">
        <v>146.97</v>
      </c>
      <c r="CB31" s="14">
        <v>154.36000000000001</v>
      </c>
      <c r="CC31" s="14">
        <v>158.57</v>
      </c>
      <c r="CD31" s="10"/>
      <c r="CE31" s="10"/>
      <c r="CF31" s="10"/>
      <c r="CG31" s="10"/>
      <c r="CH31" s="9" t="s">
        <v>42</v>
      </c>
      <c r="CI31" s="23" t="s">
        <v>42</v>
      </c>
      <c r="CJ31" s="23" t="s">
        <v>169</v>
      </c>
      <c r="CK31" s="14">
        <v>89.91</v>
      </c>
      <c r="CL31" s="14">
        <v>86.55</v>
      </c>
      <c r="CM31" s="14">
        <v>89.75</v>
      </c>
      <c r="CN31" s="14">
        <v>75.180000000000007</v>
      </c>
      <c r="CO31" s="14">
        <v>85.5</v>
      </c>
      <c r="CP31" s="14">
        <v>87.06</v>
      </c>
      <c r="CQ31" s="14">
        <v>90.44</v>
      </c>
      <c r="CR31" s="14">
        <v>95.21</v>
      </c>
      <c r="CS31" s="14">
        <v>110.58</v>
      </c>
      <c r="CT31" s="10"/>
      <c r="CU31" s="14">
        <v>87.9</v>
      </c>
      <c r="CV31" s="14">
        <v>96.99</v>
      </c>
      <c r="CW31" s="14">
        <v>93.42</v>
      </c>
      <c r="CX31" s="14">
        <v>88.99</v>
      </c>
      <c r="CY31" s="14">
        <v>96.13</v>
      </c>
      <c r="CZ31" s="14">
        <v>97.68</v>
      </c>
      <c r="DA31" s="14">
        <v>101.7</v>
      </c>
      <c r="DB31" s="14">
        <v>101.52</v>
      </c>
      <c r="DC31" s="14">
        <v>108.46</v>
      </c>
      <c r="DD31" s="10"/>
      <c r="DE31" s="14">
        <v>94.98</v>
      </c>
      <c r="DF31" s="14">
        <v>79.88</v>
      </c>
      <c r="DG31" s="14">
        <v>90.92</v>
      </c>
      <c r="DH31" s="14">
        <v>78.56</v>
      </c>
      <c r="DI31" s="14">
        <v>89.79</v>
      </c>
      <c r="DJ31" s="14">
        <v>90.91</v>
      </c>
      <c r="DK31" s="14">
        <v>90.42</v>
      </c>
      <c r="DL31" s="14">
        <v>91.84</v>
      </c>
      <c r="DM31" s="14">
        <v>104.57</v>
      </c>
      <c r="DO31" s="14">
        <v>86.86</v>
      </c>
      <c r="DP31" s="14">
        <v>82.79</v>
      </c>
      <c r="DQ31" s="14">
        <v>84.91</v>
      </c>
      <c r="DR31" s="14">
        <v>57.99</v>
      </c>
      <c r="DS31" s="14">
        <v>70.569999999999993</v>
      </c>
      <c r="DT31" s="14">
        <v>72.58</v>
      </c>
      <c r="DU31" s="14">
        <v>79.19</v>
      </c>
      <c r="DV31" s="14">
        <v>92.26</v>
      </c>
      <c r="DW31" s="14">
        <v>118.72</v>
      </c>
      <c r="DY31" s="11"/>
      <c r="DZ31" s="11"/>
      <c r="EK31"/>
    </row>
    <row r="32" spans="1:141" x14ac:dyDescent="0.2">
      <c r="A32" s="9" t="s">
        <v>299</v>
      </c>
      <c r="B32" s="23" t="s">
        <v>29</v>
      </c>
      <c r="C32" s="23" t="s">
        <v>156</v>
      </c>
      <c r="D32" s="14">
        <v>124.19</v>
      </c>
      <c r="E32" s="14">
        <v>137.97999999999999</v>
      </c>
      <c r="F32" s="14">
        <v>130.93</v>
      </c>
      <c r="G32" s="14">
        <v>115.96</v>
      </c>
      <c r="H32" s="14">
        <v>116.82</v>
      </c>
      <c r="I32" s="14">
        <v>112.36</v>
      </c>
      <c r="J32" s="14">
        <v>112.91</v>
      </c>
      <c r="K32" s="14">
        <v>112.62</v>
      </c>
      <c r="L32" s="14">
        <v>107.49</v>
      </c>
      <c r="M32" s="10"/>
      <c r="N32" s="14">
        <v>124.99</v>
      </c>
      <c r="O32" s="14">
        <v>128.76</v>
      </c>
      <c r="P32" s="14">
        <v>127.44</v>
      </c>
      <c r="Q32" s="14">
        <v>101.4</v>
      </c>
      <c r="R32" s="14">
        <v>116.5</v>
      </c>
      <c r="S32" s="14">
        <v>100.66</v>
      </c>
      <c r="T32" s="14">
        <v>88.54</v>
      </c>
      <c r="U32" s="14">
        <v>80.61</v>
      </c>
      <c r="V32" s="14">
        <v>77.790000000000006</v>
      </c>
      <c r="W32" s="10"/>
      <c r="X32" s="14">
        <v>123.52</v>
      </c>
      <c r="Y32" s="14">
        <v>128.15</v>
      </c>
      <c r="Z32" s="14">
        <v>114.67</v>
      </c>
      <c r="AA32" s="14">
        <v>128.34</v>
      </c>
      <c r="AB32" s="14">
        <v>104.81</v>
      </c>
      <c r="AC32" s="14">
        <v>102.19</v>
      </c>
      <c r="AD32" s="14">
        <v>87.29</v>
      </c>
      <c r="AE32" s="14">
        <v>85.79</v>
      </c>
      <c r="AF32" s="14">
        <v>91.09</v>
      </c>
      <c r="AG32" s="10"/>
      <c r="AH32" s="14">
        <v>126.46</v>
      </c>
      <c r="AI32" s="14">
        <v>129.37</v>
      </c>
      <c r="AJ32" s="14">
        <v>140.19999999999999</v>
      </c>
      <c r="AK32" s="14">
        <v>74.45</v>
      </c>
      <c r="AL32" s="14">
        <v>128.19999999999999</v>
      </c>
      <c r="AM32" s="14">
        <v>99.14</v>
      </c>
      <c r="AN32" s="14">
        <v>89.79</v>
      </c>
      <c r="AO32" s="14">
        <v>75.44</v>
      </c>
      <c r="AP32" s="14">
        <v>64.5</v>
      </c>
      <c r="AQ32" s="10"/>
      <c r="AR32" s="10"/>
      <c r="AS32" s="10"/>
      <c r="AT32" s="10"/>
      <c r="AU32" s="10"/>
      <c r="AV32" s="10"/>
      <c r="AW32" s="10"/>
      <c r="AX32" s="10"/>
      <c r="AY32" s="9" t="s">
        <v>299</v>
      </c>
      <c r="AZ32" s="23" t="s">
        <v>156</v>
      </c>
      <c r="BA32" s="14">
        <v>109.17</v>
      </c>
      <c r="BB32" s="14">
        <v>117.44</v>
      </c>
      <c r="BC32" s="14">
        <v>115.96</v>
      </c>
      <c r="BD32" s="14">
        <v>108.75</v>
      </c>
      <c r="BE32" s="14">
        <v>103.75</v>
      </c>
      <c r="BF32" s="14">
        <v>102.64</v>
      </c>
      <c r="BG32" s="14">
        <v>111.32</v>
      </c>
      <c r="BH32" s="14">
        <v>113.55</v>
      </c>
      <c r="BI32" s="14">
        <v>112.18</v>
      </c>
      <c r="BJ32" s="10"/>
      <c r="BK32" s="14">
        <v>112.83</v>
      </c>
      <c r="BL32" s="14">
        <v>137.94</v>
      </c>
      <c r="BM32" s="14">
        <v>125.83</v>
      </c>
      <c r="BN32" s="14">
        <v>118.39</v>
      </c>
      <c r="BO32" s="14">
        <v>118.46</v>
      </c>
      <c r="BP32" s="14">
        <v>108.4</v>
      </c>
      <c r="BQ32" s="14">
        <v>108.03</v>
      </c>
      <c r="BR32" s="14">
        <v>106.88</v>
      </c>
      <c r="BS32" s="14">
        <v>110.09</v>
      </c>
      <c r="BT32" s="10"/>
      <c r="BU32" s="14">
        <v>105.52</v>
      </c>
      <c r="BV32" s="14">
        <v>96.93</v>
      </c>
      <c r="BW32" s="14">
        <v>106.09</v>
      </c>
      <c r="BX32" s="14">
        <v>99.1</v>
      </c>
      <c r="BY32" s="14">
        <v>89.04</v>
      </c>
      <c r="BZ32" s="14">
        <v>96.87</v>
      </c>
      <c r="CA32" s="14">
        <v>114.61</v>
      </c>
      <c r="CB32" s="14">
        <v>120.21</v>
      </c>
      <c r="CC32" s="14">
        <v>114.27</v>
      </c>
      <c r="CD32" s="10"/>
      <c r="CE32" s="10"/>
      <c r="CF32" s="10"/>
      <c r="CG32" s="10"/>
      <c r="CH32" s="9" t="s">
        <v>299</v>
      </c>
      <c r="CI32" s="23" t="s">
        <v>29</v>
      </c>
      <c r="CJ32" s="23" t="s">
        <v>156</v>
      </c>
      <c r="CK32" s="14">
        <v>138.4</v>
      </c>
      <c r="CL32" s="14">
        <v>167.74</v>
      </c>
      <c r="CM32" s="14">
        <v>149.4</v>
      </c>
      <c r="CN32" s="14">
        <v>137.72999999999999</v>
      </c>
      <c r="CO32" s="14">
        <v>130.19</v>
      </c>
      <c r="CP32" s="14">
        <v>133.79</v>
      </c>
      <c r="CQ32" s="14">
        <v>138.88999999999999</v>
      </c>
      <c r="CR32" s="14">
        <v>143.69</v>
      </c>
      <c r="CS32" s="14">
        <v>132.5</v>
      </c>
      <c r="CT32" s="10"/>
      <c r="CU32" s="14">
        <v>113.55</v>
      </c>
      <c r="CV32" s="14">
        <v>122.98</v>
      </c>
      <c r="CW32" s="14">
        <v>112.89</v>
      </c>
      <c r="CX32" s="14">
        <v>107.02</v>
      </c>
      <c r="CY32" s="14">
        <v>103.82</v>
      </c>
      <c r="CZ32" s="14">
        <v>108.68</v>
      </c>
      <c r="DA32" s="14">
        <v>109.6</v>
      </c>
      <c r="DB32" s="14">
        <v>111.18</v>
      </c>
      <c r="DC32" s="14">
        <v>107.65</v>
      </c>
      <c r="DD32" s="10"/>
      <c r="DE32" s="14">
        <v>147.11000000000001</v>
      </c>
      <c r="DF32" s="14">
        <v>177.9</v>
      </c>
      <c r="DG32" s="14">
        <v>161.63999999999999</v>
      </c>
      <c r="DH32" s="14">
        <v>143.43</v>
      </c>
      <c r="DI32" s="14">
        <v>140.69999999999999</v>
      </c>
      <c r="DJ32" s="14">
        <v>146.31</v>
      </c>
      <c r="DK32" s="14">
        <v>153.13999999999999</v>
      </c>
      <c r="DL32" s="14">
        <v>144.29</v>
      </c>
      <c r="DM32" s="14">
        <v>123.13</v>
      </c>
      <c r="DO32" s="14">
        <v>154.52000000000001</v>
      </c>
      <c r="DP32" s="14">
        <v>202.35</v>
      </c>
      <c r="DQ32" s="14">
        <v>173.67</v>
      </c>
      <c r="DR32" s="14">
        <v>162.72999999999999</v>
      </c>
      <c r="DS32" s="14">
        <v>146.07</v>
      </c>
      <c r="DT32" s="14">
        <v>146.36000000000001</v>
      </c>
      <c r="DU32" s="14">
        <v>153.91999999999999</v>
      </c>
      <c r="DV32" s="14">
        <v>175.61</v>
      </c>
      <c r="DW32" s="14">
        <v>166.72</v>
      </c>
      <c r="DY32" s="11"/>
      <c r="DZ32" s="11"/>
      <c r="EK32"/>
    </row>
    <row r="33" spans="1:141" x14ac:dyDescent="0.2">
      <c r="A33" s="9" t="s">
        <v>67</v>
      </c>
      <c r="B33" s="23" t="s">
        <v>67</v>
      </c>
      <c r="C33" s="23" t="s">
        <v>194</v>
      </c>
      <c r="D33" s="14">
        <v>132.82</v>
      </c>
      <c r="E33" s="14">
        <v>126.35</v>
      </c>
      <c r="F33" s="14">
        <v>108.47</v>
      </c>
      <c r="G33" s="14">
        <v>104.58</v>
      </c>
      <c r="H33" s="14">
        <v>88.14</v>
      </c>
      <c r="I33" s="14">
        <v>102.18</v>
      </c>
      <c r="J33" s="14">
        <v>108.12</v>
      </c>
      <c r="K33" s="14">
        <v>104.98</v>
      </c>
      <c r="L33" s="14">
        <v>107.04</v>
      </c>
      <c r="M33" s="10"/>
      <c r="N33" s="14">
        <v>134.13</v>
      </c>
      <c r="O33" s="14">
        <v>114.2</v>
      </c>
      <c r="P33" s="14">
        <v>95.34</v>
      </c>
      <c r="Q33" s="14">
        <v>84.2</v>
      </c>
      <c r="R33" s="14">
        <v>72.11</v>
      </c>
      <c r="S33" s="14">
        <v>88.56</v>
      </c>
      <c r="T33" s="14">
        <v>85.47</v>
      </c>
      <c r="U33" s="14">
        <v>72.36</v>
      </c>
      <c r="V33" s="14">
        <v>73.47</v>
      </c>
      <c r="W33" s="10"/>
      <c r="X33" s="14">
        <v>139.34</v>
      </c>
      <c r="Y33" s="14">
        <v>100.16</v>
      </c>
      <c r="Z33" s="14">
        <v>88.92</v>
      </c>
      <c r="AA33" s="14">
        <v>85.88</v>
      </c>
      <c r="AB33" s="14">
        <v>67.760000000000005</v>
      </c>
      <c r="AC33" s="14">
        <v>70.88</v>
      </c>
      <c r="AD33" s="14">
        <v>77.88</v>
      </c>
      <c r="AE33" s="14">
        <v>65.19</v>
      </c>
      <c r="AF33" s="14">
        <v>68.72</v>
      </c>
      <c r="AG33" s="10"/>
      <c r="AH33" s="14">
        <v>128.91999999999999</v>
      </c>
      <c r="AI33" s="14">
        <v>128.25</v>
      </c>
      <c r="AJ33" s="14">
        <v>101.76</v>
      </c>
      <c r="AK33" s="14">
        <v>82.51</v>
      </c>
      <c r="AL33" s="14">
        <v>76.459999999999994</v>
      </c>
      <c r="AM33" s="14">
        <v>106.25</v>
      </c>
      <c r="AN33" s="14">
        <v>93.06</v>
      </c>
      <c r="AO33" s="14">
        <v>79.540000000000006</v>
      </c>
      <c r="AP33" s="14">
        <v>78.22</v>
      </c>
      <c r="AQ33" s="10"/>
      <c r="AR33" s="10"/>
      <c r="AS33" s="10"/>
      <c r="AT33" s="10"/>
      <c r="AU33" s="10"/>
      <c r="AV33" s="10"/>
      <c r="AW33" s="10"/>
      <c r="AX33" s="10"/>
      <c r="AY33" s="9" t="s">
        <v>67</v>
      </c>
      <c r="AZ33" s="23" t="s">
        <v>194</v>
      </c>
      <c r="BA33" s="14">
        <v>142.87</v>
      </c>
      <c r="BB33" s="14">
        <v>141.69999999999999</v>
      </c>
      <c r="BC33" s="14">
        <v>123.86</v>
      </c>
      <c r="BD33" s="14">
        <v>129.29</v>
      </c>
      <c r="BE33" s="14">
        <v>103.95</v>
      </c>
      <c r="BF33" s="14">
        <v>117.02</v>
      </c>
      <c r="BG33" s="14">
        <v>128.47999999999999</v>
      </c>
      <c r="BH33" s="14">
        <v>130.75</v>
      </c>
      <c r="BI33" s="14">
        <v>134.63</v>
      </c>
      <c r="BJ33" s="10"/>
      <c r="BK33" s="14">
        <v>155.9</v>
      </c>
      <c r="BL33" s="14">
        <v>154.44999999999999</v>
      </c>
      <c r="BM33" s="14">
        <v>129.57</v>
      </c>
      <c r="BN33" s="14">
        <v>137.69</v>
      </c>
      <c r="BO33" s="14">
        <v>108.19</v>
      </c>
      <c r="BP33" s="14">
        <v>118.78</v>
      </c>
      <c r="BQ33" s="14">
        <v>126.7</v>
      </c>
      <c r="BR33" s="14">
        <v>135.74</v>
      </c>
      <c r="BS33" s="14">
        <v>141.9</v>
      </c>
      <c r="BT33" s="10"/>
      <c r="BU33" s="14">
        <v>129.85</v>
      </c>
      <c r="BV33" s="14">
        <v>128.94999999999999</v>
      </c>
      <c r="BW33" s="14">
        <v>118.15</v>
      </c>
      <c r="BX33" s="14">
        <v>120.88</v>
      </c>
      <c r="BY33" s="14">
        <v>99.71</v>
      </c>
      <c r="BZ33" s="14">
        <v>115.25</v>
      </c>
      <c r="CA33" s="14">
        <v>130.26</v>
      </c>
      <c r="CB33" s="14">
        <v>125.75</v>
      </c>
      <c r="CC33" s="14">
        <v>127.36</v>
      </c>
      <c r="CD33" s="10"/>
      <c r="CE33" s="10"/>
      <c r="CF33" s="10"/>
      <c r="CG33" s="10"/>
      <c r="CH33" s="9" t="s">
        <v>67</v>
      </c>
      <c r="CI33" s="23" t="s">
        <v>67</v>
      </c>
      <c r="CJ33" s="23" t="s">
        <v>194</v>
      </c>
      <c r="CK33" s="14">
        <v>121.46</v>
      </c>
      <c r="CL33" s="14">
        <v>123.14</v>
      </c>
      <c r="CM33" s="14">
        <v>106.22</v>
      </c>
      <c r="CN33" s="14">
        <v>100.24</v>
      </c>
      <c r="CO33" s="14">
        <v>88.35</v>
      </c>
      <c r="CP33" s="14">
        <v>100.96</v>
      </c>
      <c r="CQ33" s="14">
        <v>110.4</v>
      </c>
      <c r="CR33" s="14">
        <v>111.82</v>
      </c>
      <c r="CS33" s="14">
        <v>113.01</v>
      </c>
      <c r="CT33" s="10"/>
      <c r="CU33" s="14">
        <v>116.36</v>
      </c>
      <c r="CV33" s="14">
        <v>109.19</v>
      </c>
      <c r="CW33" s="14">
        <v>90.72</v>
      </c>
      <c r="CX33" s="14">
        <v>96.57</v>
      </c>
      <c r="CY33" s="14">
        <v>92.19</v>
      </c>
      <c r="CZ33" s="14">
        <v>97.95</v>
      </c>
      <c r="DA33" s="14">
        <v>99.65</v>
      </c>
      <c r="DB33" s="14">
        <v>96.28</v>
      </c>
      <c r="DC33" s="14">
        <v>97.57</v>
      </c>
      <c r="DD33" s="10"/>
      <c r="DE33" s="14">
        <v>141.25</v>
      </c>
      <c r="DF33" s="14">
        <v>132.79</v>
      </c>
      <c r="DG33" s="14">
        <v>112.85</v>
      </c>
      <c r="DH33" s="14">
        <v>106.38</v>
      </c>
      <c r="DI33" s="14">
        <v>97.41</v>
      </c>
      <c r="DJ33" s="14">
        <v>101.76</v>
      </c>
      <c r="DK33" s="14">
        <v>116.77</v>
      </c>
      <c r="DL33" s="14">
        <v>124.27</v>
      </c>
      <c r="DM33" s="14">
        <v>121.19</v>
      </c>
      <c r="DO33" s="14">
        <v>106.78</v>
      </c>
      <c r="DP33" s="14">
        <v>127.45</v>
      </c>
      <c r="DQ33" s="14">
        <v>115.08</v>
      </c>
      <c r="DR33" s="14">
        <v>97.77</v>
      </c>
      <c r="DS33" s="14">
        <v>75.44</v>
      </c>
      <c r="DT33" s="14">
        <v>103.17</v>
      </c>
      <c r="DU33" s="14">
        <v>114.77</v>
      </c>
      <c r="DV33" s="14">
        <v>114.9</v>
      </c>
      <c r="DW33" s="14">
        <v>120.26</v>
      </c>
      <c r="DY33" s="11"/>
      <c r="DZ33" s="11"/>
      <c r="EK33"/>
    </row>
    <row r="34" spans="1:141" x14ac:dyDescent="0.2">
      <c r="A34" s="9" t="s">
        <v>77</v>
      </c>
      <c r="B34" s="23" t="s">
        <v>77</v>
      </c>
      <c r="C34" s="23" t="s">
        <v>203</v>
      </c>
      <c r="D34" s="14">
        <v>125.91</v>
      </c>
      <c r="E34" s="14">
        <v>122.02</v>
      </c>
      <c r="F34" s="14">
        <v>122.31</v>
      </c>
      <c r="G34" s="14">
        <v>131.46</v>
      </c>
      <c r="H34" s="14">
        <v>115.22</v>
      </c>
      <c r="I34" s="14">
        <v>122.87</v>
      </c>
      <c r="J34" s="14">
        <v>108.57</v>
      </c>
      <c r="K34" s="14">
        <v>109.79</v>
      </c>
      <c r="L34" s="14">
        <v>106.02</v>
      </c>
      <c r="M34" s="10"/>
      <c r="N34" s="14">
        <v>130.47999999999999</v>
      </c>
      <c r="O34" s="14">
        <v>112.16</v>
      </c>
      <c r="P34" s="14">
        <v>116.63</v>
      </c>
      <c r="Q34" s="14">
        <v>145.62</v>
      </c>
      <c r="R34" s="14">
        <v>107.73</v>
      </c>
      <c r="S34" s="14">
        <v>135.58000000000001</v>
      </c>
      <c r="T34" s="14">
        <v>104.74</v>
      </c>
      <c r="U34" s="14">
        <v>97.24</v>
      </c>
      <c r="V34" s="14">
        <v>71.510000000000005</v>
      </c>
      <c r="W34" s="10"/>
      <c r="X34" s="14">
        <v>85.51</v>
      </c>
      <c r="Y34" s="14">
        <v>90.81</v>
      </c>
      <c r="Z34" s="14">
        <v>88.82</v>
      </c>
      <c r="AA34" s="14">
        <v>148.15</v>
      </c>
      <c r="AB34" s="14">
        <v>93.62</v>
      </c>
      <c r="AC34" s="14">
        <v>67.03</v>
      </c>
      <c r="AD34" s="14">
        <v>74.23</v>
      </c>
      <c r="AE34" s="14">
        <v>58.46</v>
      </c>
      <c r="AF34" s="14">
        <v>50.43</v>
      </c>
      <c r="AG34" s="10"/>
      <c r="AH34" s="14">
        <v>175.44</v>
      </c>
      <c r="AI34" s="14">
        <v>133.52000000000001</v>
      </c>
      <c r="AJ34" s="14">
        <v>144.44999999999999</v>
      </c>
      <c r="AK34" s="14">
        <v>143.09</v>
      </c>
      <c r="AL34" s="14">
        <v>121.84</v>
      </c>
      <c r="AM34" s="14">
        <v>204.13</v>
      </c>
      <c r="AN34" s="14">
        <v>135.25</v>
      </c>
      <c r="AO34" s="14">
        <v>136.03</v>
      </c>
      <c r="AP34" s="14">
        <v>92.58</v>
      </c>
      <c r="AQ34" s="10"/>
      <c r="AR34" s="10"/>
      <c r="AS34" s="10"/>
      <c r="AT34" s="10"/>
      <c r="AU34" s="10"/>
      <c r="AV34" s="10"/>
      <c r="AW34" s="10"/>
      <c r="AX34" s="10"/>
      <c r="AY34" s="9" t="s">
        <v>77</v>
      </c>
      <c r="AZ34" s="23" t="s">
        <v>203</v>
      </c>
      <c r="BA34" s="14">
        <v>122.81</v>
      </c>
      <c r="BB34" s="14">
        <v>130.43</v>
      </c>
      <c r="BC34" s="14">
        <v>126.55</v>
      </c>
      <c r="BD34" s="14">
        <v>126.34</v>
      </c>
      <c r="BE34" s="14">
        <v>115.97</v>
      </c>
      <c r="BF34" s="14">
        <v>115.02</v>
      </c>
      <c r="BG34" s="14">
        <v>117.25</v>
      </c>
      <c r="BH34" s="14">
        <v>125.31</v>
      </c>
      <c r="BI34" s="14">
        <v>127.56</v>
      </c>
      <c r="BJ34" s="10"/>
      <c r="BK34" s="14">
        <v>110.78</v>
      </c>
      <c r="BL34" s="14">
        <v>115.74</v>
      </c>
      <c r="BM34" s="14">
        <v>109.56</v>
      </c>
      <c r="BN34" s="14">
        <v>100.47</v>
      </c>
      <c r="BO34" s="14">
        <v>99.8</v>
      </c>
      <c r="BP34" s="14">
        <v>98.81</v>
      </c>
      <c r="BQ34" s="14">
        <v>105.09</v>
      </c>
      <c r="BR34" s="14">
        <v>111.11</v>
      </c>
      <c r="BS34" s="14">
        <v>106.33</v>
      </c>
      <c r="BT34" s="10"/>
      <c r="BU34" s="14">
        <v>134.84</v>
      </c>
      <c r="BV34" s="14">
        <v>145.12</v>
      </c>
      <c r="BW34" s="14">
        <v>143.54</v>
      </c>
      <c r="BX34" s="14">
        <v>152.21</v>
      </c>
      <c r="BY34" s="14">
        <v>132.13999999999999</v>
      </c>
      <c r="BZ34" s="14">
        <v>131.22</v>
      </c>
      <c r="CA34" s="14">
        <v>129.41999999999999</v>
      </c>
      <c r="CB34" s="14">
        <v>139.52000000000001</v>
      </c>
      <c r="CC34" s="14">
        <v>148.79</v>
      </c>
      <c r="CD34" s="10"/>
      <c r="CE34" s="10"/>
      <c r="CF34" s="10"/>
      <c r="CG34" s="10"/>
      <c r="CH34" s="9" t="s">
        <v>77</v>
      </c>
      <c r="CI34" s="23" t="s">
        <v>77</v>
      </c>
      <c r="CJ34" s="23" t="s">
        <v>203</v>
      </c>
      <c r="CK34" s="14">
        <v>124.43</v>
      </c>
      <c r="CL34" s="14">
        <v>123.48</v>
      </c>
      <c r="CM34" s="14">
        <v>123.74</v>
      </c>
      <c r="CN34" s="14">
        <v>122.43</v>
      </c>
      <c r="CO34" s="14">
        <v>121.96</v>
      </c>
      <c r="CP34" s="14">
        <v>118.03</v>
      </c>
      <c r="CQ34" s="14">
        <v>103.7</v>
      </c>
      <c r="CR34" s="14">
        <v>106.81</v>
      </c>
      <c r="CS34" s="14">
        <v>118.99</v>
      </c>
      <c r="CT34" s="10"/>
      <c r="CU34" s="14">
        <v>100.7</v>
      </c>
      <c r="CV34" s="14">
        <v>95.38</v>
      </c>
      <c r="CW34" s="14">
        <v>89.93</v>
      </c>
      <c r="CX34" s="14">
        <v>98.92</v>
      </c>
      <c r="CY34" s="14">
        <v>98.08</v>
      </c>
      <c r="CZ34" s="14">
        <v>98.91</v>
      </c>
      <c r="DA34" s="14">
        <v>95.52</v>
      </c>
      <c r="DB34" s="14">
        <v>96.45</v>
      </c>
      <c r="DC34" s="14">
        <v>92.58</v>
      </c>
      <c r="DD34" s="10"/>
      <c r="DE34" s="14">
        <v>125.39</v>
      </c>
      <c r="DF34" s="14">
        <v>119.97</v>
      </c>
      <c r="DG34" s="14">
        <v>137.37</v>
      </c>
      <c r="DH34" s="14">
        <v>120.92</v>
      </c>
      <c r="DI34" s="14">
        <v>135.79</v>
      </c>
      <c r="DJ34" s="14">
        <v>127.96</v>
      </c>
      <c r="DK34" s="14">
        <v>102.42</v>
      </c>
      <c r="DL34" s="14">
        <v>112.45</v>
      </c>
      <c r="DM34" s="14">
        <v>130</v>
      </c>
      <c r="DO34" s="14">
        <v>147.19</v>
      </c>
      <c r="DP34" s="14">
        <v>155.09</v>
      </c>
      <c r="DQ34" s="14">
        <v>143.91999999999999</v>
      </c>
      <c r="DR34" s="14">
        <v>147.44</v>
      </c>
      <c r="DS34" s="14">
        <v>132.02000000000001</v>
      </c>
      <c r="DT34" s="14">
        <v>127.22</v>
      </c>
      <c r="DU34" s="14">
        <v>113.18</v>
      </c>
      <c r="DV34" s="14">
        <v>111.51</v>
      </c>
      <c r="DW34" s="14">
        <v>134.38</v>
      </c>
      <c r="DY34" s="11"/>
      <c r="DZ34" s="11"/>
      <c r="EK34"/>
    </row>
    <row r="35" spans="1:141" x14ac:dyDescent="0.2">
      <c r="A35" s="9" t="s">
        <v>310</v>
      </c>
      <c r="B35" s="23"/>
      <c r="C35" s="23" t="s">
        <v>323</v>
      </c>
      <c r="D35" s="14"/>
      <c r="E35" s="14"/>
      <c r="F35" s="14">
        <v>125.31</v>
      </c>
      <c r="G35" s="14">
        <v>119.14</v>
      </c>
      <c r="H35" s="14">
        <v>114.02</v>
      </c>
      <c r="I35" s="14">
        <v>116.41</v>
      </c>
      <c r="J35" s="14">
        <v>116.24</v>
      </c>
      <c r="K35" s="14">
        <v>113.32</v>
      </c>
      <c r="L35" s="14">
        <v>105.97</v>
      </c>
      <c r="M35" s="10"/>
      <c r="N35" s="14"/>
      <c r="O35" s="14"/>
      <c r="P35" s="14">
        <v>131.68</v>
      </c>
      <c r="Q35" s="14">
        <v>108.86</v>
      </c>
      <c r="R35" s="14">
        <v>122.43</v>
      </c>
      <c r="S35" s="14">
        <v>89.03</v>
      </c>
      <c r="T35" s="14">
        <v>80.83</v>
      </c>
      <c r="U35" s="14">
        <v>84.23</v>
      </c>
      <c r="V35" s="14">
        <v>81.96</v>
      </c>
      <c r="W35" s="10"/>
      <c r="X35" s="14"/>
      <c r="Y35" s="14"/>
      <c r="Z35" s="14">
        <v>156.03</v>
      </c>
      <c r="AA35" s="14">
        <v>128.91</v>
      </c>
      <c r="AB35" s="14">
        <v>130.97</v>
      </c>
      <c r="AC35" s="14">
        <v>108.45</v>
      </c>
      <c r="AD35" s="14">
        <v>97.35</v>
      </c>
      <c r="AE35" s="14">
        <v>104.63</v>
      </c>
      <c r="AF35" s="14">
        <v>94.41</v>
      </c>
      <c r="AG35" s="10"/>
      <c r="AH35" s="14"/>
      <c r="AI35" s="14"/>
      <c r="AJ35" s="14">
        <v>107.33</v>
      </c>
      <c r="AK35" s="14">
        <v>88.82</v>
      </c>
      <c r="AL35" s="14">
        <v>113.88</v>
      </c>
      <c r="AM35" s="14">
        <v>69.62</v>
      </c>
      <c r="AN35" s="14">
        <v>64.31</v>
      </c>
      <c r="AO35" s="14">
        <v>63.82</v>
      </c>
      <c r="AP35" s="14">
        <v>69.510000000000005</v>
      </c>
      <c r="AQ35" s="10"/>
      <c r="AR35" s="10"/>
      <c r="AS35" s="10"/>
      <c r="AT35" s="10"/>
      <c r="AU35" s="10"/>
      <c r="AV35" s="10"/>
      <c r="AW35" s="10"/>
      <c r="AX35" s="10"/>
      <c r="AY35" s="9" t="s">
        <v>310</v>
      </c>
      <c r="AZ35" s="23" t="s">
        <v>323</v>
      </c>
      <c r="BA35" s="14"/>
      <c r="BB35" s="14"/>
      <c r="BC35" s="14">
        <v>163.68</v>
      </c>
      <c r="BD35" s="14">
        <v>161.71</v>
      </c>
      <c r="BE35" s="14">
        <v>135.55000000000001</v>
      </c>
      <c r="BF35" s="14">
        <v>153.15</v>
      </c>
      <c r="BG35" s="14">
        <v>157.24</v>
      </c>
      <c r="BH35" s="14">
        <v>150.16999999999999</v>
      </c>
      <c r="BI35" s="14">
        <v>131.69999999999999</v>
      </c>
      <c r="BJ35" s="10"/>
      <c r="BK35" s="10"/>
      <c r="BL35" s="10"/>
      <c r="BM35" s="14">
        <v>124.28</v>
      </c>
      <c r="BN35" s="14">
        <v>128.61000000000001</v>
      </c>
      <c r="BO35" s="14">
        <v>98.79</v>
      </c>
      <c r="BP35" s="14">
        <v>89.36</v>
      </c>
      <c r="BQ35" s="14">
        <v>95.67</v>
      </c>
      <c r="BR35" s="14">
        <v>100.04</v>
      </c>
      <c r="BS35" s="14">
        <v>115.65</v>
      </c>
      <c r="BT35" s="10"/>
      <c r="BU35" s="10"/>
      <c r="BV35" s="10"/>
      <c r="BW35" s="14">
        <v>203.07</v>
      </c>
      <c r="BX35" s="14">
        <v>194.81</v>
      </c>
      <c r="BY35" s="14">
        <v>172.31</v>
      </c>
      <c r="BZ35" s="14">
        <v>216.95</v>
      </c>
      <c r="CA35" s="14">
        <v>218.82</v>
      </c>
      <c r="CB35" s="14">
        <v>200.31</v>
      </c>
      <c r="CC35" s="14">
        <v>147.76</v>
      </c>
      <c r="CD35" s="10"/>
      <c r="CE35" s="10"/>
      <c r="CF35" s="10"/>
      <c r="CG35" s="10"/>
      <c r="CH35" s="9" t="s">
        <v>310</v>
      </c>
      <c r="CI35" s="23"/>
      <c r="CJ35" s="23" t="s">
        <v>323</v>
      </c>
      <c r="CK35" s="23"/>
      <c r="CL35" s="23"/>
      <c r="CM35" s="14">
        <v>80.58</v>
      </c>
      <c r="CN35" s="14">
        <v>86.85</v>
      </c>
      <c r="CO35" s="14">
        <v>84.1</v>
      </c>
      <c r="CP35" s="14">
        <v>107.04</v>
      </c>
      <c r="CQ35" s="14">
        <v>110.65</v>
      </c>
      <c r="CR35" s="14">
        <v>105.56</v>
      </c>
      <c r="CS35" s="14">
        <v>104.25</v>
      </c>
      <c r="CT35" s="10"/>
      <c r="CU35" s="23"/>
      <c r="CV35" s="23"/>
      <c r="CW35" s="14">
        <v>97.75</v>
      </c>
      <c r="CX35" s="14">
        <v>112.64</v>
      </c>
      <c r="CY35" s="14">
        <v>100.72</v>
      </c>
      <c r="CZ35" s="14">
        <v>106.85</v>
      </c>
      <c r="DA35" s="14">
        <v>105.7</v>
      </c>
      <c r="DB35" s="14">
        <v>101.08</v>
      </c>
      <c r="DC35" s="14">
        <v>99.95</v>
      </c>
      <c r="DD35" s="10"/>
      <c r="DE35" s="23"/>
      <c r="DF35" s="23"/>
      <c r="DG35" s="14">
        <v>83.03</v>
      </c>
      <c r="DH35" s="14">
        <v>101.45</v>
      </c>
      <c r="DI35" s="14">
        <v>86.18</v>
      </c>
      <c r="DJ35" s="14">
        <v>107.17</v>
      </c>
      <c r="DK35" s="14">
        <v>106.84</v>
      </c>
      <c r="DL35" s="14">
        <v>103.14</v>
      </c>
      <c r="DM35" s="14">
        <v>105.16</v>
      </c>
      <c r="DO35" s="23"/>
      <c r="DP35" s="23"/>
      <c r="DQ35" s="14">
        <v>60.96</v>
      </c>
      <c r="DR35" s="14">
        <v>46.47</v>
      </c>
      <c r="DS35" s="14">
        <v>65.400000000000006</v>
      </c>
      <c r="DT35" s="14">
        <v>107.11</v>
      </c>
      <c r="DU35" s="14">
        <v>119.4</v>
      </c>
      <c r="DV35" s="14">
        <v>112.44</v>
      </c>
      <c r="DW35" s="14">
        <v>107.64</v>
      </c>
      <c r="DY35" s="11"/>
      <c r="DZ35" s="11"/>
      <c r="EK35"/>
    </row>
    <row r="36" spans="1:141" x14ac:dyDescent="0.2">
      <c r="A36" s="9" t="s">
        <v>296</v>
      </c>
      <c r="B36" s="23" t="s">
        <v>18</v>
      </c>
      <c r="C36" s="23" t="s">
        <v>145</v>
      </c>
      <c r="D36" s="14">
        <v>109.9</v>
      </c>
      <c r="E36" s="14">
        <v>113.08</v>
      </c>
      <c r="F36" s="14">
        <v>115.97</v>
      </c>
      <c r="G36" s="14">
        <v>113.01</v>
      </c>
      <c r="H36" s="14">
        <v>97.27</v>
      </c>
      <c r="I36" s="14">
        <v>107.58</v>
      </c>
      <c r="J36" s="14">
        <v>105.54</v>
      </c>
      <c r="K36" s="14">
        <v>103.29</v>
      </c>
      <c r="L36" s="14">
        <v>104.16</v>
      </c>
      <c r="M36" s="10"/>
      <c r="N36" s="14">
        <v>108.33</v>
      </c>
      <c r="O36" s="14">
        <v>117.33</v>
      </c>
      <c r="P36" s="14">
        <v>121.64</v>
      </c>
      <c r="Q36" s="14">
        <v>112.64</v>
      </c>
      <c r="R36" s="14">
        <v>81.48</v>
      </c>
      <c r="S36" s="14">
        <v>95.15</v>
      </c>
      <c r="T36" s="14">
        <v>92.71</v>
      </c>
      <c r="U36" s="14">
        <v>87.38</v>
      </c>
      <c r="V36" s="14">
        <v>84.93</v>
      </c>
      <c r="W36" s="10"/>
      <c r="X36" s="14">
        <v>106.45</v>
      </c>
      <c r="Y36" s="14">
        <v>125.11</v>
      </c>
      <c r="Z36" s="14">
        <v>139.51</v>
      </c>
      <c r="AA36" s="14">
        <v>113.82</v>
      </c>
      <c r="AB36" s="14">
        <v>66.14</v>
      </c>
      <c r="AC36" s="14">
        <v>80.7</v>
      </c>
      <c r="AD36" s="14">
        <v>79.83</v>
      </c>
      <c r="AE36" s="14">
        <v>79.45</v>
      </c>
      <c r="AF36" s="14">
        <v>76.010000000000005</v>
      </c>
      <c r="AG36" s="10"/>
      <c r="AH36" s="14">
        <v>110.21</v>
      </c>
      <c r="AI36" s="14">
        <v>109.54</v>
      </c>
      <c r="AJ36" s="14">
        <v>103.76</v>
      </c>
      <c r="AK36" s="14">
        <v>111.45</v>
      </c>
      <c r="AL36" s="14">
        <v>96.81</v>
      </c>
      <c r="AM36" s="14">
        <v>109.6</v>
      </c>
      <c r="AN36" s="14">
        <v>105.59</v>
      </c>
      <c r="AO36" s="14">
        <v>95.31</v>
      </c>
      <c r="AP36" s="14">
        <v>93.86</v>
      </c>
      <c r="AQ36" s="10"/>
      <c r="AR36" s="10"/>
      <c r="AS36" s="10"/>
      <c r="AT36" s="10"/>
      <c r="AU36" s="10"/>
      <c r="AV36" s="10"/>
      <c r="AW36" s="10"/>
      <c r="AX36" s="10"/>
      <c r="AY36" s="9" t="s">
        <v>296</v>
      </c>
      <c r="AZ36" s="23" t="s">
        <v>145</v>
      </c>
      <c r="BA36" s="14">
        <v>112</v>
      </c>
      <c r="BB36" s="14">
        <v>114.33</v>
      </c>
      <c r="BC36" s="14">
        <v>114.69</v>
      </c>
      <c r="BD36" s="14">
        <v>122.83</v>
      </c>
      <c r="BE36" s="14">
        <v>114.99</v>
      </c>
      <c r="BF36" s="14">
        <v>129.33000000000001</v>
      </c>
      <c r="BG36" s="14">
        <v>131.62</v>
      </c>
      <c r="BH36" s="14">
        <v>125.6</v>
      </c>
      <c r="BI36" s="14">
        <v>128.79</v>
      </c>
      <c r="BJ36" s="10"/>
      <c r="BK36" s="14">
        <v>112.41</v>
      </c>
      <c r="BL36" s="14">
        <v>110.67</v>
      </c>
      <c r="BM36" s="14">
        <v>119.14</v>
      </c>
      <c r="BN36" s="14">
        <v>112.9</v>
      </c>
      <c r="BO36" s="14">
        <v>110.83</v>
      </c>
      <c r="BP36" s="14">
        <v>126.32</v>
      </c>
      <c r="BQ36" s="14">
        <v>135.47</v>
      </c>
      <c r="BR36" s="14">
        <v>128.5</v>
      </c>
      <c r="BS36" s="14">
        <v>133.46</v>
      </c>
      <c r="BT36" s="10"/>
      <c r="BU36" s="14">
        <v>111.6</v>
      </c>
      <c r="BV36" s="14">
        <v>117.99</v>
      </c>
      <c r="BW36" s="14">
        <v>110.25</v>
      </c>
      <c r="BX36" s="14">
        <v>132.76</v>
      </c>
      <c r="BY36" s="14">
        <v>119.14</v>
      </c>
      <c r="BZ36" s="14">
        <v>132.33000000000001</v>
      </c>
      <c r="CA36" s="14">
        <v>127.78</v>
      </c>
      <c r="CB36" s="14">
        <v>122.69</v>
      </c>
      <c r="CC36" s="14">
        <v>124.11</v>
      </c>
      <c r="CD36" s="10"/>
      <c r="CE36" s="10"/>
      <c r="CF36" s="10"/>
      <c r="CG36" s="10"/>
      <c r="CH36" s="9" t="s">
        <v>296</v>
      </c>
      <c r="CI36" s="23" t="s">
        <v>18</v>
      </c>
      <c r="CJ36" s="23" t="s">
        <v>145</v>
      </c>
      <c r="CK36" s="14">
        <v>109.37</v>
      </c>
      <c r="CL36" s="14">
        <v>107.57</v>
      </c>
      <c r="CM36" s="14">
        <v>111.57</v>
      </c>
      <c r="CN36" s="14">
        <v>103.58</v>
      </c>
      <c r="CO36" s="14">
        <v>95.34</v>
      </c>
      <c r="CP36" s="14">
        <v>98.26</v>
      </c>
      <c r="CQ36" s="14">
        <v>92.29</v>
      </c>
      <c r="CR36" s="14">
        <v>96.9</v>
      </c>
      <c r="CS36" s="14">
        <v>98.75</v>
      </c>
      <c r="CT36" s="10"/>
      <c r="CU36" s="14">
        <v>106.44</v>
      </c>
      <c r="CV36" s="14">
        <v>103.97</v>
      </c>
      <c r="CW36" s="14">
        <v>94.91</v>
      </c>
      <c r="CX36" s="14">
        <v>103.39</v>
      </c>
      <c r="CY36" s="14">
        <v>99.06</v>
      </c>
      <c r="CZ36" s="14">
        <v>101.42</v>
      </c>
      <c r="DA36" s="14">
        <v>94.57</v>
      </c>
      <c r="DB36" s="14">
        <v>94.63</v>
      </c>
      <c r="DC36" s="14">
        <v>95.87</v>
      </c>
      <c r="DD36" s="10"/>
      <c r="DE36" s="14">
        <v>111.94</v>
      </c>
      <c r="DF36" s="14">
        <v>114.4</v>
      </c>
      <c r="DG36" s="14">
        <v>116.81</v>
      </c>
      <c r="DH36" s="14">
        <v>98.89</v>
      </c>
      <c r="DI36" s="14">
        <v>102.97</v>
      </c>
      <c r="DJ36" s="14">
        <v>97.66</v>
      </c>
      <c r="DK36" s="14">
        <v>89.02</v>
      </c>
      <c r="DL36" s="14">
        <v>95.55</v>
      </c>
      <c r="DM36" s="14">
        <v>100.71</v>
      </c>
      <c r="DO36" s="14">
        <v>109.74</v>
      </c>
      <c r="DP36" s="14">
        <v>104.34</v>
      </c>
      <c r="DQ36" s="14">
        <v>123.01</v>
      </c>
      <c r="DR36" s="14">
        <v>108.46</v>
      </c>
      <c r="DS36" s="14">
        <v>83.99</v>
      </c>
      <c r="DT36" s="14">
        <v>95.72</v>
      </c>
      <c r="DU36" s="14">
        <v>93.29</v>
      </c>
      <c r="DV36" s="14">
        <v>100.53</v>
      </c>
      <c r="DW36" s="14">
        <v>99.68</v>
      </c>
      <c r="DY36" s="11"/>
      <c r="DZ36" s="11"/>
      <c r="EK36"/>
    </row>
    <row r="37" spans="1:141" x14ac:dyDescent="0.2">
      <c r="A37" s="9" t="s">
        <v>74</v>
      </c>
      <c r="B37" s="23" t="s">
        <v>74</v>
      </c>
      <c r="C37" s="23" t="s">
        <v>200</v>
      </c>
      <c r="D37" s="14">
        <v>89.6</v>
      </c>
      <c r="E37" s="14">
        <v>65.47</v>
      </c>
      <c r="F37" s="14">
        <v>89.63</v>
      </c>
      <c r="G37" s="14">
        <v>80.19</v>
      </c>
      <c r="H37" s="14">
        <v>84.47</v>
      </c>
      <c r="I37" s="14">
        <v>65.03</v>
      </c>
      <c r="J37" s="14">
        <v>70.819999999999993</v>
      </c>
      <c r="K37" s="14">
        <v>83.87</v>
      </c>
      <c r="L37" s="14">
        <v>101.82</v>
      </c>
      <c r="M37" s="10"/>
      <c r="N37" s="14">
        <v>134.37</v>
      </c>
      <c r="O37" s="14">
        <v>80.59</v>
      </c>
      <c r="P37" s="14">
        <v>119.61</v>
      </c>
      <c r="Q37" s="14">
        <v>96.74</v>
      </c>
      <c r="R37" s="14">
        <v>89.77</v>
      </c>
      <c r="S37" s="14">
        <v>64.489999999999995</v>
      </c>
      <c r="T37" s="14">
        <v>71.430000000000007</v>
      </c>
      <c r="U37" s="14">
        <v>85.33</v>
      </c>
      <c r="V37" s="14">
        <v>112.35</v>
      </c>
      <c r="W37" s="10"/>
      <c r="X37" s="14">
        <v>201.6</v>
      </c>
      <c r="Y37" s="14">
        <v>121.94</v>
      </c>
      <c r="Z37" s="14">
        <v>141.01</v>
      </c>
      <c r="AA37" s="14">
        <v>137.19</v>
      </c>
      <c r="AB37" s="14">
        <v>69.8</v>
      </c>
      <c r="AC37" s="14">
        <v>83.7</v>
      </c>
      <c r="AD37" s="14">
        <v>99.38</v>
      </c>
      <c r="AE37" s="14">
        <v>116.6</v>
      </c>
      <c r="AF37" s="14">
        <v>147.66999999999999</v>
      </c>
      <c r="AG37" s="10"/>
      <c r="AH37" s="14">
        <v>67.13</v>
      </c>
      <c r="AI37" s="14">
        <v>39.25</v>
      </c>
      <c r="AJ37" s="14">
        <v>98.2</v>
      </c>
      <c r="AK37" s="14">
        <v>56.28</v>
      </c>
      <c r="AL37" s="14">
        <v>109.74</v>
      </c>
      <c r="AM37" s="14">
        <v>45.28</v>
      </c>
      <c r="AN37" s="14">
        <v>43.48</v>
      </c>
      <c r="AO37" s="14">
        <v>54.05</v>
      </c>
      <c r="AP37" s="14">
        <v>77.02</v>
      </c>
      <c r="AQ37" s="10"/>
      <c r="AR37" s="10"/>
      <c r="AS37" s="10"/>
      <c r="AT37" s="10"/>
      <c r="AU37" s="10"/>
      <c r="AV37" s="10"/>
      <c r="AW37" s="10"/>
      <c r="AX37" s="10"/>
      <c r="AY37" s="9" t="s">
        <v>74</v>
      </c>
      <c r="AZ37" s="23" t="s">
        <v>200</v>
      </c>
      <c r="BA37" s="14">
        <v>62.25</v>
      </c>
      <c r="BB37" s="14">
        <v>55.88</v>
      </c>
      <c r="BC37" s="14">
        <v>77.95</v>
      </c>
      <c r="BD37" s="14">
        <v>72.260000000000005</v>
      </c>
      <c r="BE37" s="14">
        <v>69.16</v>
      </c>
      <c r="BF37" s="14">
        <v>61.09</v>
      </c>
      <c r="BG37" s="14">
        <v>76.97</v>
      </c>
      <c r="BH37" s="14">
        <v>106.24</v>
      </c>
      <c r="BI37" s="14">
        <v>117.23</v>
      </c>
      <c r="BJ37" s="10"/>
      <c r="BK37" s="14">
        <v>97.07</v>
      </c>
      <c r="BL37" s="14">
        <v>81.12</v>
      </c>
      <c r="BM37" s="14">
        <v>114.03</v>
      </c>
      <c r="BN37" s="14">
        <v>97.89</v>
      </c>
      <c r="BO37" s="14">
        <v>89.71</v>
      </c>
      <c r="BP37" s="14">
        <v>74.47</v>
      </c>
      <c r="BQ37" s="14">
        <v>98.25</v>
      </c>
      <c r="BR37" s="14">
        <v>146.91999999999999</v>
      </c>
      <c r="BS37" s="14">
        <v>155.19999999999999</v>
      </c>
      <c r="BT37" s="10"/>
      <c r="BU37" s="14">
        <v>27.44</v>
      </c>
      <c r="BV37" s="14">
        <v>30.64</v>
      </c>
      <c r="BW37" s="14">
        <v>41.88</v>
      </c>
      <c r="BX37" s="14">
        <v>46.64</v>
      </c>
      <c r="BY37" s="14">
        <v>48.62</v>
      </c>
      <c r="BZ37" s="14">
        <v>47.72</v>
      </c>
      <c r="CA37" s="14">
        <v>55.68</v>
      </c>
      <c r="CB37" s="14">
        <v>65.56</v>
      </c>
      <c r="CC37" s="14">
        <v>79.27</v>
      </c>
      <c r="CD37" s="10"/>
      <c r="CE37" s="10"/>
      <c r="CF37" s="10"/>
      <c r="CG37" s="10"/>
      <c r="CH37" s="9" t="s">
        <v>74</v>
      </c>
      <c r="CI37" s="23" t="s">
        <v>74</v>
      </c>
      <c r="CJ37" s="23" t="s">
        <v>200</v>
      </c>
      <c r="CK37" s="14">
        <v>72.180000000000007</v>
      </c>
      <c r="CL37" s="14">
        <v>59.94</v>
      </c>
      <c r="CM37" s="14">
        <v>71.34</v>
      </c>
      <c r="CN37" s="14">
        <v>71.569999999999993</v>
      </c>
      <c r="CO37" s="14">
        <v>94.47</v>
      </c>
      <c r="CP37" s="14">
        <v>69.5</v>
      </c>
      <c r="CQ37" s="14">
        <v>64.05</v>
      </c>
      <c r="CR37" s="14">
        <v>60.04</v>
      </c>
      <c r="CS37" s="14">
        <v>75.88</v>
      </c>
      <c r="CT37" s="10"/>
      <c r="CU37" s="14">
        <v>95.14</v>
      </c>
      <c r="CV37" s="14">
        <v>86.08</v>
      </c>
      <c r="CW37" s="14">
        <v>88.92</v>
      </c>
      <c r="CX37" s="14">
        <v>90.77</v>
      </c>
      <c r="CY37" s="14">
        <v>99.54</v>
      </c>
      <c r="CZ37" s="14">
        <v>89.23</v>
      </c>
      <c r="DA37" s="14">
        <v>89.23</v>
      </c>
      <c r="DB37" s="14">
        <v>91.01</v>
      </c>
      <c r="DC37" s="14">
        <v>97.09</v>
      </c>
      <c r="DD37" s="10"/>
      <c r="DE37" s="14">
        <v>79.400000000000006</v>
      </c>
      <c r="DF37" s="14">
        <v>54.86</v>
      </c>
      <c r="DG37" s="14">
        <v>76.98</v>
      </c>
      <c r="DH37" s="14">
        <v>71.5</v>
      </c>
      <c r="DI37" s="14">
        <v>80.63</v>
      </c>
      <c r="DJ37" s="14">
        <v>68.48</v>
      </c>
      <c r="DK37" s="14">
        <v>66.099999999999994</v>
      </c>
      <c r="DL37" s="14">
        <v>57.18</v>
      </c>
      <c r="DM37" s="14">
        <v>70.83</v>
      </c>
      <c r="DO37" s="14">
        <v>42.01</v>
      </c>
      <c r="DP37" s="14">
        <v>38.869999999999997</v>
      </c>
      <c r="DQ37" s="14">
        <v>48.12</v>
      </c>
      <c r="DR37" s="14">
        <v>52.44</v>
      </c>
      <c r="DS37" s="14">
        <v>103.25</v>
      </c>
      <c r="DT37" s="14">
        <v>50.79</v>
      </c>
      <c r="DU37" s="14">
        <v>36.81</v>
      </c>
      <c r="DV37" s="14">
        <v>31.92</v>
      </c>
      <c r="DW37" s="14">
        <v>59.71</v>
      </c>
      <c r="DY37" s="11"/>
      <c r="DZ37" s="11"/>
      <c r="EK37"/>
    </row>
    <row r="38" spans="1:141" x14ac:dyDescent="0.2">
      <c r="A38" s="9" t="s">
        <v>72</v>
      </c>
      <c r="B38" s="23"/>
      <c r="C38" s="23" t="s">
        <v>199</v>
      </c>
      <c r="D38" s="14"/>
      <c r="E38" s="14"/>
      <c r="F38" s="14">
        <v>111.46</v>
      </c>
      <c r="G38" s="14">
        <v>97.59</v>
      </c>
      <c r="H38" s="14">
        <v>94.57</v>
      </c>
      <c r="I38" s="14">
        <v>103.85</v>
      </c>
      <c r="J38" s="14">
        <v>109.3</v>
      </c>
      <c r="K38" s="14">
        <v>96.85</v>
      </c>
      <c r="L38" s="14">
        <v>101.33</v>
      </c>
      <c r="M38" s="10"/>
      <c r="N38" s="14"/>
      <c r="O38" s="14"/>
      <c r="P38" s="14">
        <v>103.28</v>
      </c>
      <c r="Q38" s="14">
        <v>79.47</v>
      </c>
      <c r="R38" s="14">
        <v>69.98</v>
      </c>
      <c r="S38" s="14">
        <v>75.11</v>
      </c>
      <c r="T38" s="14">
        <v>86.89</v>
      </c>
      <c r="U38" s="14">
        <v>78.19</v>
      </c>
      <c r="V38" s="14">
        <v>81.37</v>
      </c>
      <c r="W38" s="10"/>
      <c r="X38" s="14"/>
      <c r="Y38" s="14"/>
      <c r="Z38" s="14">
        <v>115.42</v>
      </c>
      <c r="AA38" s="14">
        <v>79.92</v>
      </c>
      <c r="AB38" s="14">
        <v>74.72</v>
      </c>
      <c r="AC38" s="14">
        <v>77.86</v>
      </c>
      <c r="AD38" s="14">
        <v>72.28</v>
      </c>
      <c r="AE38" s="14">
        <v>58.75</v>
      </c>
      <c r="AF38" s="14">
        <v>57.32</v>
      </c>
      <c r="AG38" s="10"/>
      <c r="AH38" s="14"/>
      <c r="AI38" s="14"/>
      <c r="AJ38" s="14">
        <v>91.15</v>
      </c>
      <c r="AK38" s="14">
        <v>79.010000000000005</v>
      </c>
      <c r="AL38" s="14">
        <v>65.239999999999995</v>
      </c>
      <c r="AM38" s="14">
        <v>72.36</v>
      </c>
      <c r="AN38" s="14">
        <v>101.5</v>
      </c>
      <c r="AO38" s="14">
        <v>97.64</v>
      </c>
      <c r="AP38" s="14">
        <v>105.43</v>
      </c>
      <c r="AQ38" s="10"/>
      <c r="AR38" s="10"/>
      <c r="AS38" s="10"/>
      <c r="AT38" s="10"/>
      <c r="AU38" s="10"/>
      <c r="AV38" s="10"/>
      <c r="AW38" s="10"/>
      <c r="AX38" s="10"/>
      <c r="AY38" s="9" t="s">
        <v>72</v>
      </c>
      <c r="AZ38" s="23" t="s">
        <v>199</v>
      </c>
      <c r="BA38" s="14"/>
      <c r="BB38" s="14"/>
      <c r="BC38" s="14">
        <v>100.38</v>
      </c>
      <c r="BD38" s="14">
        <v>103.96</v>
      </c>
      <c r="BE38" s="14">
        <v>98.47</v>
      </c>
      <c r="BF38" s="14">
        <v>107.63</v>
      </c>
      <c r="BG38" s="14">
        <v>114.22</v>
      </c>
      <c r="BH38" s="14">
        <v>109.62</v>
      </c>
      <c r="BI38" s="14">
        <v>111.71</v>
      </c>
      <c r="BJ38" s="10"/>
      <c r="BK38" s="10"/>
      <c r="BL38" s="10"/>
      <c r="BM38" s="14">
        <v>100.59</v>
      </c>
      <c r="BN38" s="14">
        <v>101.11</v>
      </c>
      <c r="BO38" s="14">
        <v>92.77</v>
      </c>
      <c r="BP38" s="14">
        <v>106.01</v>
      </c>
      <c r="BQ38" s="14">
        <v>104.94</v>
      </c>
      <c r="BR38" s="14">
        <v>98.47</v>
      </c>
      <c r="BS38" s="14">
        <v>102</v>
      </c>
      <c r="BT38" s="10"/>
      <c r="BU38" s="10"/>
      <c r="BV38" s="10"/>
      <c r="BW38" s="14">
        <v>100.17</v>
      </c>
      <c r="BX38" s="14">
        <v>106.82</v>
      </c>
      <c r="BY38" s="14">
        <v>104.17</v>
      </c>
      <c r="BZ38" s="14">
        <v>109.26</v>
      </c>
      <c r="CA38" s="14">
        <v>123.51</v>
      </c>
      <c r="CB38" s="14">
        <v>120.78</v>
      </c>
      <c r="CC38" s="14">
        <v>121.42</v>
      </c>
      <c r="CD38" s="10"/>
      <c r="CE38" s="10"/>
      <c r="CF38" s="10"/>
      <c r="CG38" s="10"/>
      <c r="CH38" s="9" t="s">
        <v>72</v>
      </c>
      <c r="CI38" s="23"/>
      <c r="CJ38" s="23" t="s">
        <v>199</v>
      </c>
      <c r="CK38" s="23"/>
      <c r="CL38" s="23"/>
      <c r="CM38" s="14">
        <v>130.69999999999999</v>
      </c>
      <c r="CN38" s="14">
        <v>109.33</v>
      </c>
      <c r="CO38" s="14">
        <v>115.27</v>
      </c>
      <c r="CP38" s="14">
        <v>128.80000000000001</v>
      </c>
      <c r="CQ38" s="14">
        <v>126.8</v>
      </c>
      <c r="CR38" s="14">
        <v>102.73</v>
      </c>
      <c r="CS38" s="14">
        <v>110.91</v>
      </c>
      <c r="CT38" s="10"/>
      <c r="CU38" s="23"/>
      <c r="CV38" s="23"/>
      <c r="CW38" s="14">
        <v>110.3</v>
      </c>
      <c r="CX38" s="14">
        <v>93.6</v>
      </c>
      <c r="CY38" s="14">
        <v>95.23</v>
      </c>
      <c r="CZ38" s="14">
        <v>100.55</v>
      </c>
      <c r="DA38" s="14">
        <v>108.62</v>
      </c>
      <c r="DB38" s="14">
        <v>94.72</v>
      </c>
      <c r="DC38" s="14">
        <v>98.8</v>
      </c>
      <c r="DD38" s="10"/>
      <c r="DE38" s="23"/>
      <c r="DF38" s="23"/>
      <c r="DG38" s="14">
        <v>129.71</v>
      </c>
      <c r="DH38" s="14">
        <v>98.13</v>
      </c>
      <c r="DI38" s="14">
        <v>115.83</v>
      </c>
      <c r="DJ38" s="14">
        <v>118.2</v>
      </c>
      <c r="DK38" s="14">
        <v>132.02000000000001</v>
      </c>
      <c r="DL38" s="14">
        <v>101.42</v>
      </c>
      <c r="DM38" s="14">
        <v>109.24</v>
      </c>
      <c r="DO38" s="23"/>
      <c r="DP38" s="23"/>
      <c r="DQ38" s="14">
        <v>152.1</v>
      </c>
      <c r="DR38" s="14">
        <v>136.26</v>
      </c>
      <c r="DS38" s="14">
        <v>134.74</v>
      </c>
      <c r="DT38" s="14">
        <v>167.65</v>
      </c>
      <c r="DU38" s="14">
        <v>139.75</v>
      </c>
      <c r="DV38" s="14">
        <v>112.04</v>
      </c>
      <c r="DW38" s="14">
        <v>124.68</v>
      </c>
      <c r="DY38" s="11"/>
      <c r="DZ38" s="11"/>
      <c r="EK38"/>
    </row>
    <row r="39" spans="1:141" x14ac:dyDescent="0.2">
      <c r="A39" s="9" t="s">
        <v>71</v>
      </c>
      <c r="B39" s="23" t="s">
        <v>71</v>
      </c>
      <c r="C39" s="23" t="s">
        <v>198</v>
      </c>
      <c r="D39" s="14">
        <v>138.21</v>
      </c>
      <c r="E39" s="14">
        <v>128.55000000000001</v>
      </c>
      <c r="F39" s="14">
        <v>107.7</v>
      </c>
      <c r="G39" s="14">
        <v>97.04</v>
      </c>
      <c r="H39" s="14">
        <v>103.83</v>
      </c>
      <c r="I39" s="14">
        <v>107.56</v>
      </c>
      <c r="J39" s="14">
        <v>102.1</v>
      </c>
      <c r="K39" s="14">
        <v>101.04</v>
      </c>
      <c r="L39" s="14">
        <v>100.46</v>
      </c>
      <c r="M39" s="10"/>
      <c r="N39" s="14">
        <v>145.82</v>
      </c>
      <c r="O39" s="14">
        <v>122.71</v>
      </c>
      <c r="P39" s="14">
        <v>99.54</v>
      </c>
      <c r="Q39" s="14">
        <v>95.32</v>
      </c>
      <c r="R39" s="14">
        <v>101.22</v>
      </c>
      <c r="S39" s="14">
        <v>96.34</v>
      </c>
      <c r="T39" s="14">
        <v>86.79</v>
      </c>
      <c r="U39" s="14">
        <v>87.4</v>
      </c>
      <c r="V39" s="14">
        <v>80.19</v>
      </c>
      <c r="W39" s="10"/>
      <c r="X39" s="14">
        <v>148.59</v>
      </c>
      <c r="Y39" s="14">
        <v>139.68</v>
      </c>
      <c r="Z39" s="14">
        <v>106.49</v>
      </c>
      <c r="AA39" s="14">
        <v>106.88</v>
      </c>
      <c r="AB39" s="14">
        <v>115.28</v>
      </c>
      <c r="AC39" s="14">
        <v>112.46</v>
      </c>
      <c r="AD39" s="14">
        <v>104.96</v>
      </c>
      <c r="AE39" s="14">
        <v>113.27</v>
      </c>
      <c r="AF39" s="14">
        <v>99.62</v>
      </c>
      <c r="AG39" s="10"/>
      <c r="AH39" s="14">
        <v>143.05000000000001</v>
      </c>
      <c r="AI39" s="14">
        <v>105.75</v>
      </c>
      <c r="AJ39" s="14">
        <v>92.59</v>
      </c>
      <c r="AK39" s="14">
        <v>83.76</v>
      </c>
      <c r="AL39" s="14">
        <v>87.15</v>
      </c>
      <c r="AM39" s="14">
        <v>80.209999999999994</v>
      </c>
      <c r="AN39" s="14">
        <v>68.62</v>
      </c>
      <c r="AO39" s="14">
        <v>61.53</v>
      </c>
      <c r="AP39" s="14">
        <v>60.75</v>
      </c>
      <c r="AQ39" s="10"/>
      <c r="AR39" s="10"/>
      <c r="AS39" s="10"/>
      <c r="AT39" s="10"/>
      <c r="AU39" s="10"/>
      <c r="AV39" s="10"/>
      <c r="AW39" s="10"/>
      <c r="AX39" s="10"/>
      <c r="AY39" s="9" t="s">
        <v>71</v>
      </c>
      <c r="AZ39" s="23" t="s">
        <v>198</v>
      </c>
      <c r="BA39" s="14">
        <v>122.14</v>
      </c>
      <c r="BB39" s="14">
        <v>111.51</v>
      </c>
      <c r="BC39" s="14">
        <v>97.31</v>
      </c>
      <c r="BD39" s="14">
        <v>87.08</v>
      </c>
      <c r="BE39" s="14">
        <v>90.08</v>
      </c>
      <c r="BF39" s="14">
        <v>97.83</v>
      </c>
      <c r="BG39" s="14">
        <v>97.6</v>
      </c>
      <c r="BH39" s="14">
        <v>100.72</v>
      </c>
      <c r="BI39" s="14">
        <v>105.36</v>
      </c>
      <c r="BJ39" s="10"/>
      <c r="BK39" s="14">
        <v>120.24</v>
      </c>
      <c r="BL39" s="14">
        <v>115.82</v>
      </c>
      <c r="BM39" s="14">
        <v>97.86</v>
      </c>
      <c r="BN39" s="14">
        <v>91.06</v>
      </c>
      <c r="BO39" s="14">
        <v>105.05</v>
      </c>
      <c r="BP39" s="14">
        <v>105.19</v>
      </c>
      <c r="BQ39" s="14">
        <v>103.28</v>
      </c>
      <c r="BR39" s="14">
        <v>102.99</v>
      </c>
      <c r="BS39" s="14">
        <v>104.75</v>
      </c>
      <c r="BT39" s="10"/>
      <c r="BU39" s="14">
        <v>124.04</v>
      </c>
      <c r="BV39" s="14">
        <v>107.21</v>
      </c>
      <c r="BW39" s="14">
        <v>96.75</v>
      </c>
      <c r="BX39" s="14">
        <v>83.1</v>
      </c>
      <c r="BY39" s="14">
        <v>75.099999999999994</v>
      </c>
      <c r="BZ39" s="14">
        <v>90.48</v>
      </c>
      <c r="CA39" s="14">
        <v>91.91</v>
      </c>
      <c r="CB39" s="14">
        <v>98.46</v>
      </c>
      <c r="CC39" s="14">
        <v>105.98</v>
      </c>
      <c r="CD39" s="10"/>
      <c r="CE39" s="10"/>
      <c r="CF39" s="10"/>
      <c r="CG39" s="10"/>
      <c r="CH39" s="9" t="s">
        <v>71</v>
      </c>
      <c r="CI39" s="23" t="s">
        <v>71</v>
      </c>
      <c r="CJ39" s="23" t="s">
        <v>198</v>
      </c>
      <c r="CK39" s="14">
        <v>146.69</v>
      </c>
      <c r="CL39" s="14">
        <v>151.41999999999999</v>
      </c>
      <c r="CM39" s="14">
        <v>126.25</v>
      </c>
      <c r="CN39" s="14">
        <v>108.72</v>
      </c>
      <c r="CO39" s="14">
        <v>120.19</v>
      </c>
      <c r="CP39" s="14">
        <v>128.51</v>
      </c>
      <c r="CQ39" s="14">
        <v>121.92</v>
      </c>
      <c r="CR39" s="14">
        <v>115</v>
      </c>
      <c r="CS39" s="14">
        <v>115.84</v>
      </c>
      <c r="CT39" s="10"/>
      <c r="CU39" s="14">
        <v>120.77</v>
      </c>
      <c r="CV39" s="14">
        <v>115.06</v>
      </c>
      <c r="CW39" s="14">
        <v>104.7</v>
      </c>
      <c r="CX39" s="14">
        <v>101.21</v>
      </c>
      <c r="CY39" s="14">
        <v>102.81</v>
      </c>
      <c r="CZ39" s="14">
        <v>108.19</v>
      </c>
      <c r="DA39" s="14">
        <v>101.81</v>
      </c>
      <c r="DB39" s="14">
        <v>97.98</v>
      </c>
      <c r="DC39" s="14">
        <v>101.99</v>
      </c>
      <c r="DD39" s="10"/>
      <c r="DE39" s="14">
        <v>151.02000000000001</v>
      </c>
      <c r="DF39" s="14">
        <v>150.91</v>
      </c>
      <c r="DG39" s="14">
        <v>130.51</v>
      </c>
      <c r="DH39" s="14">
        <v>114.52</v>
      </c>
      <c r="DI39" s="14">
        <v>116.81</v>
      </c>
      <c r="DJ39" s="14">
        <v>145.12</v>
      </c>
      <c r="DK39" s="14">
        <v>135.13999999999999</v>
      </c>
      <c r="DL39" s="14">
        <v>119.46</v>
      </c>
      <c r="DM39" s="14">
        <v>114.34</v>
      </c>
      <c r="DO39" s="14">
        <v>168.26</v>
      </c>
      <c r="DP39" s="14">
        <v>188.3</v>
      </c>
      <c r="DQ39" s="14">
        <v>143.54</v>
      </c>
      <c r="DR39" s="14">
        <v>110.44</v>
      </c>
      <c r="DS39" s="14">
        <v>140.96</v>
      </c>
      <c r="DT39" s="14">
        <v>132.22</v>
      </c>
      <c r="DU39" s="14">
        <v>128.82</v>
      </c>
      <c r="DV39" s="14">
        <v>127.57</v>
      </c>
      <c r="DW39" s="14">
        <v>131.18</v>
      </c>
      <c r="DY39" s="11"/>
      <c r="DZ39" s="11"/>
      <c r="EK39"/>
    </row>
    <row r="40" spans="1:141" x14ac:dyDescent="0.2">
      <c r="A40" s="9" t="s">
        <v>15</v>
      </c>
      <c r="B40" s="23" t="s">
        <v>15</v>
      </c>
      <c r="C40" s="23" t="s">
        <v>142</v>
      </c>
      <c r="D40" s="14">
        <v>101.58</v>
      </c>
      <c r="E40" s="14">
        <v>88.45</v>
      </c>
      <c r="F40" s="14">
        <v>99.77</v>
      </c>
      <c r="G40" s="14">
        <v>91.24</v>
      </c>
      <c r="H40" s="14">
        <v>97.92</v>
      </c>
      <c r="I40" s="14">
        <v>96.24</v>
      </c>
      <c r="J40" s="14">
        <v>95.62</v>
      </c>
      <c r="K40" s="14">
        <v>94.5</v>
      </c>
      <c r="L40" s="14">
        <v>100.35</v>
      </c>
      <c r="M40" s="10"/>
      <c r="N40" s="14">
        <v>94.76</v>
      </c>
      <c r="O40" s="14">
        <v>74.069999999999993</v>
      </c>
      <c r="P40" s="14">
        <v>97.49</v>
      </c>
      <c r="Q40" s="14">
        <v>83.3</v>
      </c>
      <c r="R40" s="14">
        <v>95.37</v>
      </c>
      <c r="S40" s="14">
        <v>82.73</v>
      </c>
      <c r="T40" s="14">
        <v>75.45</v>
      </c>
      <c r="U40" s="14">
        <v>69.25</v>
      </c>
      <c r="V40" s="14">
        <v>72.53</v>
      </c>
      <c r="W40" s="10"/>
      <c r="X40" s="14">
        <v>101.48</v>
      </c>
      <c r="Y40" s="14">
        <v>75.83</v>
      </c>
      <c r="Z40" s="14">
        <v>96.4</v>
      </c>
      <c r="AA40" s="14">
        <v>82.83</v>
      </c>
      <c r="AB40" s="14">
        <v>91.53</v>
      </c>
      <c r="AC40" s="14">
        <v>74.040000000000006</v>
      </c>
      <c r="AD40" s="14">
        <v>64.739999999999995</v>
      </c>
      <c r="AE40" s="14">
        <v>69.61</v>
      </c>
      <c r="AF40" s="14">
        <v>63.05</v>
      </c>
      <c r="AG40" s="10"/>
      <c r="AH40" s="14">
        <v>88.04</v>
      </c>
      <c r="AI40" s="14">
        <v>72.31</v>
      </c>
      <c r="AJ40" s="14">
        <v>98.58</v>
      </c>
      <c r="AK40" s="14">
        <v>83.77</v>
      </c>
      <c r="AL40" s="14">
        <v>99.21</v>
      </c>
      <c r="AM40" s="14">
        <v>91.41</v>
      </c>
      <c r="AN40" s="14">
        <v>86.16</v>
      </c>
      <c r="AO40" s="14">
        <v>68.89</v>
      </c>
      <c r="AP40" s="14">
        <v>82.01</v>
      </c>
      <c r="AQ40" s="10"/>
      <c r="AR40" s="10"/>
      <c r="AS40" s="10"/>
      <c r="AT40" s="10"/>
      <c r="AU40" s="10"/>
      <c r="AV40" s="10"/>
      <c r="AW40" s="10"/>
      <c r="AX40" s="10"/>
      <c r="AY40" s="9" t="s">
        <v>15</v>
      </c>
      <c r="AZ40" s="23" t="s">
        <v>142</v>
      </c>
      <c r="BA40" s="14">
        <v>114.49</v>
      </c>
      <c r="BB40" s="14">
        <v>91.57</v>
      </c>
      <c r="BC40" s="14">
        <v>109.65</v>
      </c>
      <c r="BD40" s="14">
        <v>105.81</v>
      </c>
      <c r="BE40" s="14">
        <v>110.37</v>
      </c>
      <c r="BF40" s="14">
        <v>115.3</v>
      </c>
      <c r="BG40" s="14">
        <v>122.74</v>
      </c>
      <c r="BH40" s="14">
        <v>128.68</v>
      </c>
      <c r="BI40" s="14">
        <v>133.13</v>
      </c>
      <c r="BJ40" s="10"/>
      <c r="BK40" s="14">
        <v>116.74</v>
      </c>
      <c r="BL40" s="14">
        <v>88.64</v>
      </c>
      <c r="BM40" s="14">
        <v>105.86</v>
      </c>
      <c r="BN40" s="14">
        <v>105.53</v>
      </c>
      <c r="BO40" s="14">
        <v>106.32</v>
      </c>
      <c r="BP40" s="14">
        <v>99.75</v>
      </c>
      <c r="BQ40" s="14">
        <v>117.01</v>
      </c>
      <c r="BR40" s="14">
        <v>120.84</v>
      </c>
      <c r="BS40" s="14">
        <v>111.9</v>
      </c>
      <c r="BT40" s="10"/>
      <c r="BU40" s="14">
        <v>112.24</v>
      </c>
      <c r="BV40" s="14">
        <v>94.5</v>
      </c>
      <c r="BW40" s="14">
        <v>113.45</v>
      </c>
      <c r="BX40" s="14">
        <v>106.1</v>
      </c>
      <c r="BY40" s="14">
        <v>114.42</v>
      </c>
      <c r="BZ40" s="14">
        <v>130.85</v>
      </c>
      <c r="CA40" s="14">
        <v>128.46</v>
      </c>
      <c r="CB40" s="14">
        <v>136.52000000000001</v>
      </c>
      <c r="CC40" s="14">
        <v>154.37</v>
      </c>
      <c r="CD40" s="10"/>
      <c r="CE40" s="10"/>
      <c r="CF40" s="10"/>
      <c r="CG40" s="10"/>
      <c r="CH40" s="9" t="s">
        <v>15</v>
      </c>
      <c r="CI40" s="23" t="s">
        <v>15</v>
      </c>
      <c r="CJ40" s="23" t="s">
        <v>142</v>
      </c>
      <c r="CK40" s="14">
        <v>95.48</v>
      </c>
      <c r="CL40" s="14">
        <v>99.72</v>
      </c>
      <c r="CM40" s="14">
        <v>92.17</v>
      </c>
      <c r="CN40" s="14">
        <v>84.62</v>
      </c>
      <c r="CO40" s="14">
        <v>88.03</v>
      </c>
      <c r="CP40" s="14">
        <v>90.71</v>
      </c>
      <c r="CQ40" s="14">
        <v>88.66</v>
      </c>
      <c r="CR40" s="14">
        <v>85.57</v>
      </c>
      <c r="CS40" s="14">
        <v>95.38</v>
      </c>
      <c r="CT40" s="10"/>
      <c r="CU40" s="14">
        <v>91.57</v>
      </c>
      <c r="CV40" s="14">
        <v>101.46</v>
      </c>
      <c r="CW40" s="14">
        <v>101.39</v>
      </c>
      <c r="CX40" s="14">
        <v>98.55</v>
      </c>
      <c r="CY40" s="14">
        <v>97.75</v>
      </c>
      <c r="CZ40" s="14">
        <v>104.46</v>
      </c>
      <c r="DA40" s="14">
        <v>101.57</v>
      </c>
      <c r="DB40" s="14">
        <v>98.41</v>
      </c>
      <c r="DC40" s="14">
        <v>100.18</v>
      </c>
      <c r="DD40" s="10"/>
      <c r="DE40" s="14">
        <v>100.66</v>
      </c>
      <c r="DF40" s="14">
        <v>100.39</v>
      </c>
      <c r="DG40" s="14">
        <v>84.81</v>
      </c>
      <c r="DH40" s="14">
        <v>77.47</v>
      </c>
      <c r="DI40" s="14">
        <v>88</v>
      </c>
      <c r="DJ40" s="14">
        <v>91.11</v>
      </c>
      <c r="DK40" s="14">
        <v>91</v>
      </c>
      <c r="DL40" s="14">
        <v>83.81</v>
      </c>
      <c r="DM40" s="14">
        <v>87.16</v>
      </c>
      <c r="DO40" s="14">
        <v>94.21</v>
      </c>
      <c r="DP40" s="14">
        <v>97.3</v>
      </c>
      <c r="DQ40" s="14">
        <v>90.31</v>
      </c>
      <c r="DR40" s="14">
        <v>77.84</v>
      </c>
      <c r="DS40" s="14">
        <v>78.34</v>
      </c>
      <c r="DT40" s="14">
        <v>76.55</v>
      </c>
      <c r="DU40" s="14">
        <v>73.42</v>
      </c>
      <c r="DV40" s="14">
        <v>74.48</v>
      </c>
      <c r="DW40" s="14">
        <v>98.81</v>
      </c>
      <c r="DY40" s="11"/>
      <c r="DZ40" s="11"/>
      <c r="EK40"/>
    </row>
    <row r="41" spans="1:141" x14ac:dyDescent="0.2">
      <c r="A41" s="9" t="s">
        <v>37</v>
      </c>
      <c r="B41" s="23" t="s">
        <v>37</v>
      </c>
      <c r="C41" s="23" t="s">
        <v>164</v>
      </c>
      <c r="D41" s="14">
        <v>121.81</v>
      </c>
      <c r="E41" s="14">
        <v>114.77</v>
      </c>
      <c r="F41" s="14">
        <v>127.06</v>
      </c>
      <c r="G41" s="14">
        <v>98.4</v>
      </c>
      <c r="H41" s="14">
        <v>98.97</v>
      </c>
      <c r="I41" s="14">
        <v>102.08</v>
      </c>
      <c r="J41" s="14">
        <v>97.14</v>
      </c>
      <c r="K41" s="14">
        <v>100.56</v>
      </c>
      <c r="L41" s="14">
        <v>100.28</v>
      </c>
      <c r="M41" s="10"/>
      <c r="N41" s="14">
        <v>109.11</v>
      </c>
      <c r="O41" s="14">
        <v>111.07</v>
      </c>
      <c r="P41" s="14">
        <v>125.62</v>
      </c>
      <c r="Q41" s="14">
        <v>100.35</v>
      </c>
      <c r="R41" s="14">
        <v>92.33</v>
      </c>
      <c r="S41" s="14">
        <v>84.44</v>
      </c>
      <c r="T41" s="14">
        <v>83.57</v>
      </c>
      <c r="U41" s="14">
        <v>83.16</v>
      </c>
      <c r="V41" s="14">
        <v>74.760000000000005</v>
      </c>
      <c r="W41" s="10"/>
      <c r="X41" s="14">
        <v>115.42</v>
      </c>
      <c r="Y41" s="14">
        <v>114.88</v>
      </c>
      <c r="Z41" s="14">
        <v>135.87</v>
      </c>
      <c r="AA41" s="14">
        <v>109.65</v>
      </c>
      <c r="AB41" s="14">
        <v>99.12</v>
      </c>
      <c r="AC41" s="14">
        <v>69.48</v>
      </c>
      <c r="AD41" s="14">
        <v>74.11</v>
      </c>
      <c r="AE41" s="14">
        <v>77.58</v>
      </c>
      <c r="AF41" s="14">
        <v>77.010000000000005</v>
      </c>
      <c r="AG41" s="10"/>
      <c r="AH41" s="14">
        <v>102.8</v>
      </c>
      <c r="AI41" s="14">
        <v>107.26</v>
      </c>
      <c r="AJ41" s="14">
        <v>115.37</v>
      </c>
      <c r="AK41" s="14">
        <v>91.05</v>
      </c>
      <c r="AL41" s="14">
        <v>85.54</v>
      </c>
      <c r="AM41" s="14">
        <v>99.39</v>
      </c>
      <c r="AN41" s="14">
        <v>93.02</v>
      </c>
      <c r="AO41" s="14">
        <v>88.74</v>
      </c>
      <c r="AP41" s="14">
        <v>72.510000000000005</v>
      </c>
      <c r="AQ41" s="10"/>
      <c r="AR41" s="10"/>
      <c r="AS41" s="10"/>
      <c r="AT41" s="10"/>
      <c r="AU41" s="10"/>
      <c r="AV41" s="10"/>
      <c r="AW41" s="10"/>
      <c r="AX41" s="10"/>
      <c r="AY41" s="9" t="s">
        <v>37</v>
      </c>
      <c r="AZ41" s="23" t="s">
        <v>164</v>
      </c>
      <c r="BA41" s="14">
        <v>122.48</v>
      </c>
      <c r="BB41" s="14">
        <v>113.16</v>
      </c>
      <c r="BC41" s="14">
        <v>125.15</v>
      </c>
      <c r="BD41" s="14">
        <v>93.99</v>
      </c>
      <c r="BE41" s="14">
        <v>98.36</v>
      </c>
      <c r="BF41" s="14">
        <v>107.7</v>
      </c>
      <c r="BG41" s="14">
        <v>106.23</v>
      </c>
      <c r="BH41" s="14">
        <v>105.6</v>
      </c>
      <c r="BI41" s="14">
        <v>110.53</v>
      </c>
      <c r="BJ41" s="10"/>
      <c r="BK41" s="14">
        <v>129.88999999999999</v>
      </c>
      <c r="BL41" s="14">
        <v>127.95</v>
      </c>
      <c r="BM41" s="14">
        <v>132.44</v>
      </c>
      <c r="BN41" s="14">
        <v>104.32</v>
      </c>
      <c r="BO41" s="14">
        <v>104.04</v>
      </c>
      <c r="BP41" s="14">
        <v>104.39</v>
      </c>
      <c r="BQ41" s="14">
        <v>108.73</v>
      </c>
      <c r="BR41" s="14">
        <v>103.94</v>
      </c>
      <c r="BS41" s="14">
        <v>106.14</v>
      </c>
      <c r="BT41" s="10"/>
      <c r="BU41" s="14">
        <v>115.07</v>
      </c>
      <c r="BV41" s="14">
        <v>98.37</v>
      </c>
      <c r="BW41" s="14">
        <v>117.86</v>
      </c>
      <c r="BX41" s="14">
        <v>83.66</v>
      </c>
      <c r="BY41" s="14">
        <v>92.67</v>
      </c>
      <c r="BZ41" s="14">
        <v>111.01</v>
      </c>
      <c r="CA41" s="14">
        <v>103.74</v>
      </c>
      <c r="CB41" s="14">
        <v>107.26</v>
      </c>
      <c r="CC41" s="14">
        <v>114.93</v>
      </c>
      <c r="CD41" s="10"/>
      <c r="CE41" s="10"/>
      <c r="CF41" s="10"/>
      <c r="CG41" s="10"/>
      <c r="CH41" s="9" t="s">
        <v>37</v>
      </c>
      <c r="CI41" s="23" t="s">
        <v>37</v>
      </c>
      <c r="CJ41" s="23" t="s">
        <v>164</v>
      </c>
      <c r="CK41" s="14">
        <v>133.83000000000001</v>
      </c>
      <c r="CL41" s="14">
        <v>120.08</v>
      </c>
      <c r="CM41" s="14">
        <v>130.41</v>
      </c>
      <c r="CN41" s="14">
        <v>100.86</v>
      </c>
      <c r="CO41" s="14">
        <v>106.22</v>
      </c>
      <c r="CP41" s="14">
        <v>114.1</v>
      </c>
      <c r="CQ41" s="14">
        <v>101.61</v>
      </c>
      <c r="CR41" s="14">
        <v>112.92</v>
      </c>
      <c r="CS41" s="14">
        <v>115.54</v>
      </c>
      <c r="CT41" s="10"/>
      <c r="CU41" s="14">
        <v>108.17</v>
      </c>
      <c r="CV41" s="14">
        <v>102.88</v>
      </c>
      <c r="CW41" s="14">
        <v>102.39</v>
      </c>
      <c r="CX41" s="14">
        <v>95.01</v>
      </c>
      <c r="CY41" s="14">
        <v>101</v>
      </c>
      <c r="CZ41" s="14">
        <v>97.01</v>
      </c>
      <c r="DA41" s="14">
        <v>95.42</v>
      </c>
      <c r="DB41" s="14">
        <v>100.32</v>
      </c>
      <c r="DC41" s="14">
        <v>105.54</v>
      </c>
      <c r="DD41" s="10"/>
      <c r="DE41" s="14">
        <v>136.25</v>
      </c>
      <c r="DF41" s="14">
        <v>132.25</v>
      </c>
      <c r="DG41" s="14">
        <v>141.11000000000001</v>
      </c>
      <c r="DH41" s="14">
        <v>100.8</v>
      </c>
      <c r="DI41" s="14">
        <v>116.31</v>
      </c>
      <c r="DJ41" s="14">
        <v>121.13</v>
      </c>
      <c r="DK41" s="14">
        <v>103.42</v>
      </c>
      <c r="DL41" s="14">
        <v>115.53</v>
      </c>
      <c r="DM41" s="14">
        <v>118.08</v>
      </c>
      <c r="DO41" s="14">
        <v>157.07</v>
      </c>
      <c r="DP41" s="14">
        <v>125.1</v>
      </c>
      <c r="DQ41" s="14">
        <v>147.71</v>
      </c>
      <c r="DR41" s="14">
        <v>106.77</v>
      </c>
      <c r="DS41" s="14">
        <v>101.35</v>
      </c>
      <c r="DT41" s="14">
        <v>124.14</v>
      </c>
      <c r="DU41" s="14">
        <v>105.99</v>
      </c>
      <c r="DV41" s="14">
        <v>122.92</v>
      </c>
      <c r="DW41" s="14">
        <v>123</v>
      </c>
      <c r="DY41" s="11"/>
      <c r="DZ41" s="11"/>
      <c r="EK41"/>
    </row>
    <row r="42" spans="1:141" x14ac:dyDescent="0.2">
      <c r="A42" s="9" t="s">
        <v>85</v>
      </c>
      <c r="B42" s="23" t="s">
        <v>85</v>
      </c>
      <c r="C42" s="23" t="s">
        <v>211</v>
      </c>
      <c r="D42" s="14">
        <v>103.15</v>
      </c>
      <c r="E42" s="14">
        <v>103.39</v>
      </c>
      <c r="F42" s="14">
        <v>99</v>
      </c>
      <c r="G42" s="14">
        <v>92.26</v>
      </c>
      <c r="H42" s="14">
        <v>86.36</v>
      </c>
      <c r="I42" s="14">
        <v>94.45</v>
      </c>
      <c r="J42" s="14">
        <v>103.66</v>
      </c>
      <c r="K42" s="14">
        <v>99.5</v>
      </c>
      <c r="L42" s="14">
        <v>100.15</v>
      </c>
      <c r="M42" s="10"/>
      <c r="N42" s="14">
        <v>84.57</v>
      </c>
      <c r="O42" s="14">
        <v>101.67</v>
      </c>
      <c r="P42" s="14">
        <v>98.49</v>
      </c>
      <c r="Q42" s="14">
        <v>88.24</v>
      </c>
      <c r="R42" s="14">
        <v>66.13</v>
      </c>
      <c r="S42" s="14">
        <v>71.599999999999994</v>
      </c>
      <c r="T42" s="14">
        <v>83.3</v>
      </c>
      <c r="U42" s="14">
        <v>95.37</v>
      </c>
      <c r="V42" s="14">
        <v>72.290000000000006</v>
      </c>
      <c r="W42" s="10"/>
      <c r="X42" s="14">
        <v>77.989999999999995</v>
      </c>
      <c r="Y42" s="14">
        <v>99.57</v>
      </c>
      <c r="Z42" s="14">
        <v>75.05</v>
      </c>
      <c r="AA42" s="14">
        <v>90.23</v>
      </c>
      <c r="AB42" s="14">
        <v>50.35</v>
      </c>
      <c r="AC42" s="14">
        <v>79.03</v>
      </c>
      <c r="AD42" s="14">
        <v>83.02</v>
      </c>
      <c r="AE42" s="14">
        <v>109.32</v>
      </c>
      <c r="AF42" s="14">
        <v>49.99</v>
      </c>
      <c r="AG42" s="10"/>
      <c r="AH42" s="14">
        <v>91.15</v>
      </c>
      <c r="AI42" s="14">
        <v>103.77</v>
      </c>
      <c r="AJ42" s="14">
        <v>121.94</v>
      </c>
      <c r="AK42" s="14">
        <v>86.24</v>
      </c>
      <c r="AL42" s="14">
        <v>81.91</v>
      </c>
      <c r="AM42" s="14">
        <v>64.17</v>
      </c>
      <c r="AN42" s="14">
        <v>83.58</v>
      </c>
      <c r="AO42" s="14">
        <v>81.41</v>
      </c>
      <c r="AP42" s="14">
        <v>94.59</v>
      </c>
      <c r="AQ42" s="10"/>
      <c r="AR42" s="10"/>
      <c r="AS42" s="10"/>
      <c r="AT42" s="10"/>
      <c r="AU42" s="10"/>
      <c r="AV42" s="10"/>
      <c r="AW42" s="10"/>
      <c r="AX42" s="10"/>
      <c r="AY42" s="9" t="s">
        <v>85</v>
      </c>
      <c r="AZ42" s="23" t="s">
        <v>211</v>
      </c>
      <c r="BA42" s="14">
        <v>119.72</v>
      </c>
      <c r="BB42" s="14">
        <v>92.09</v>
      </c>
      <c r="BC42" s="14">
        <v>89.81</v>
      </c>
      <c r="BD42" s="14">
        <v>77.010000000000005</v>
      </c>
      <c r="BE42" s="14">
        <v>81.66</v>
      </c>
      <c r="BF42" s="14">
        <v>104.64</v>
      </c>
      <c r="BG42" s="14">
        <v>119.78</v>
      </c>
      <c r="BH42" s="14">
        <v>102.31</v>
      </c>
      <c r="BI42" s="14">
        <v>117.34</v>
      </c>
      <c r="BJ42" s="10"/>
      <c r="BK42" s="14">
        <v>151.1</v>
      </c>
      <c r="BL42" s="14">
        <v>102.85</v>
      </c>
      <c r="BM42" s="14">
        <v>98.58</v>
      </c>
      <c r="BN42" s="14">
        <v>86.09</v>
      </c>
      <c r="BO42" s="14">
        <v>96.92</v>
      </c>
      <c r="BP42" s="14">
        <v>139.38999999999999</v>
      </c>
      <c r="BQ42" s="14">
        <v>161.46</v>
      </c>
      <c r="BR42" s="14">
        <v>126.15</v>
      </c>
      <c r="BS42" s="14">
        <v>152.19</v>
      </c>
      <c r="BT42" s="10"/>
      <c r="BU42" s="14">
        <v>88.34</v>
      </c>
      <c r="BV42" s="14">
        <v>81.33</v>
      </c>
      <c r="BW42" s="14">
        <v>81.05</v>
      </c>
      <c r="BX42" s="14">
        <v>67.92</v>
      </c>
      <c r="BY42" s="14">
        <v>66.400000000000006</v>
      </c>
      <c r="BZ42" s="14">
        <v>69.89</v>
      </c>
      <c r="CA42" s="14">
        <v>78.099999999999994</v>
      </c>
      <c r="CB42" s="14">
        <v>78.459999999999994</v>
      </c>
      <c r="CC42" s="14">
        <v>82.48</v>
      </c>
      <c r="CD42" s="10"/>
      <c r="CE42" s="10"/>
      <c r="CF42" s="10"/>
      <c r="CG42" s="10"/>
      <c r="CH42" s="9" t="s">
        <v>85</v>
      </c>
      <c r="CI42" s="23" t="s">
        <v>85</v>
      </c>
      <c r="CJ42" s="23" t="s">
        <v>211</v>
      </c>
      <c r="CK42" s="14">
        <v>105.16</v>
      </c>
      <c r="CL42" s="14">
        <v>116.41</v>
      </c>
      <c r="CM42" s="14">
        <v>108.69</v>
      </c>
      <c r="CN42" s="14">
        <v>111.53</v>
      </c>
      <c r="CO42" s="14">
        <v>111.28</v>
      </c>
      <c r="CP42" s="14">
        <v>107.12</v>
      </c>
      <c r="CQ42" s="14">
        <v>107.92</v>
      </c>
      <c r="CR42" s="14">
        <v>100.83</v>
      </c>
      <c r="CS42" s="14">
        <v>110.82</v>
      </c>
      <c r="CT42" s="10"/>
      <c r="CU42" s="14">
        <v>97.67</v>
      </c>
      <c r="CV42" s="14">
        <v>99.81</v>
      </c>
      <c r="CW42" s="14">
        <v>99.67</v>
      </c>
      <c r="CX42" s="14">
        <v>98.45</v>
      </c>
      <c r="CY42" s="14">
        <v>98.13</v>
      </c>
      <c r="CZ42" s="14">
        <v>95.63</v>
      </c>
      <c r="DA42" s="14">
        <v>98.1</v>
      </c>
      <c r="DB42" s="14">
        <v>95.67</v>
      </c>
      <c r="DC42" s="14">
        <v>96.47</v>
      </c>
      <c r="DD42" s="10"/>
      <c r="DE42" s="14">
        <v>112</v>
      </c>
      <c r="DF42" s="14">
        <v>119.14</v>
      </c>
      <c r="DG42" s="14">
        <v>112.3</v>
      </c>
      <c r="DH42" s="14">
        <v>106.73</v>
      </c>
      <c r="DI42" s="14">
        <v>119.15</v>
      </c>
      <c r="DJ42" s="14">
        <v>101.69</v>
      </c>
      <c r="DK42" s="14">
        <v>105.43</v>
      </c>
      <c r="DL42" s="14">
        <v>99.53</v>
      </c>
      <c r="DM42" s="14">
        <v>112.47</v>
      </c>
      <c r="DO42" s="14">
        <v>105.83</v>
      </c>
      <c r="DP42" s="14">
        <v>130.29</v>
      </c>
      <c r="DQ42" s="14">
        <v>114.11</v>
      </c>
      <c r="DR42" s="14">
        <v>129.41</v>
      </c>
      <c r="DS42" s="14">
        <v>116.55</v>
      </c>
      <c r="DT42" s="14">
        <v>124.04</v>
      </c>
      <c r="DU42" s="14">
        <v>120.21</v>
      </c>
      <c r="DV42" s="14">
        <v>107.29</v>
      </c>
      <c r="DW42" s="14">
        <v>123.5</v>
      </c>
      <c r="DY42" s="11"/>
      <c r="DZ42" s="11"/>
      <c r="EK42"/>
    </row>
    <row r="43" spans="1:141" x14ac:dyDescent="0.2">
      <c r="A43" s="9" t="s">
        <v>62</v>
      </c>
      <c r="B43" s="23" t="s">
        <v>62</v>
      </c>
      <c r="C43" s="23" t="s">
        <v>189</v>
      </c>
      <c r="D43" s="14">
        <v>82.36</v>
      </c>
      <c r="E43" s="14">
        <v>78.83</v>
      </c>
      <c r="F43" s="14">
        <v>82.08</v>
      </c>
      <c r="G43" s="14">
        <v>90.7</v>
      </c>
      <c r="H43" s="14">
        <v>74.89</v>
      </c>
      <c r="I43" s="14">
        <v>78.239999999999995</v>
      </c>
      <c r="J43" s="14">
        <v>81.83</v>
      </c>
      <c r="K43" s="14">
        <v>88.68</v>
      </c>
      <c r="L43" s="14">
        <v>100.12</v>
      </c>
      <c r="M43" s="10"/>
      <c r="N43" s="14">
        <v>72.81</v>
      </c>
      <c r="O43" s="14">
        <v>68.83</v>
      </c>
      <c r="P43" s="14">
        <v>70.569999999999993</v>
      </c>
      <c r="Q43" s="14">
        <v>79.97</v>
      </c>
      <c r="R43" s="14">
        <v>69.09</v>
      </c>
      <c r="S43" s="14">
        <v>48.82</v>
      </c>
      <c r="T43" s="14">
        <v>41.75</v>
      </c>
      <c r="U43" s="14">
        <v>53.25</v>
      </c>
      <c r="V43" s="14">
        <v>64.75</v>
      </c>
      <c r="W43" s="10"/>
      <c r="X43" s="14">
        <v>84.58</v>
      </c>
      <c r="Y43" s="14">
        <v>77.989999999999995</v>
      </c>
      <c r="Z43" s="14">
        <v>68.790000000000006</v>
      </c>
      <c r="AA43" s="14">
        <v>90.28</v>
      </c>
      <c r="AB43" s="14">
        <v>62.09</v>
      </c>
      <c r="AC43" s="14">
        <v>35.770000000000003</v>
      </c>
      <c r="AD43" s="14">
        <v>40.340000000000003</v>
      </c>
      <c r="AE43" s="14">
        <v>47.85</v>
      </c>
      <c r="AF43" s="14">
        <v>49.74</v>
      </c>
      <c r="AG43" s="10"/>
      <c r="AH43" s="14">
        <v>61.03</v>
      </c>
      <c r="AI43" s="14">
        <v>59.68</v>
      </c>
      <c r="AJ43" s="14">
        <v>72.36</v>
      </c>
      <c r="AK43" s="14">
        <v>69.650000000000006</v>
      </c>
      <c r="AL43" s="14">
        <v>76.099999999999994</v>
      </c>
      <c r="AM43" s="14">
        <v>61.87</v>
      </c>
      <c r="AN43" s="14">
        <v>43.17</v>
      </c>
      <c r="AO43" s="14">
        <v>58.64</v>
      </c>
      <c r="AP43" s="14">
        <v>79.760000000000005</v>
      </c>
      <c r="AQ43" s="10"/>
      <c r="AR43" s="10"/>
      <c r="AS43" s="10"/>
      <c r="AT43" s="10"/>
      <c r="AU43" s="10"/>
      <c r="AV43" s="10"/>
      <c r="AW43" s="10"/>
      <c r="AX43" s="10"/>
      <c r="AY43" s="9" t="s">
        <v>62</v>
      </c>
      <c r="AZ43" s="23" t="s">
        <v>189</v>
      </c>
      <c r="BA43" s="14">
        <v>71.239999999999995</v>
      </c>
      <c r="BB43" s="14">
        <v>74.61</v>
      </c>
      <c r="BC43" s="14">
        <v>80.069999999999993</v>
      </c>
      <c r="BD43" s="14">
        <v>83.11</v>
      </c>
      <c r="BE43" s="14">
        <v>67.22</v>
      </c>
      <c r="BF43" s="14">
        <v>88.26</v>
      </c>
      <c r="BG43" s="14">
        <v>100.92</v>
      </c>
      <c r="BH43" s="14">
        <v>108.31</v>
      </c>
      <c r="BI43" s="14">
        <v>116.39</v>
      </c>
      <c r="BJ43" s="10"/>
      <c r="BK43" s="14">
        <v>76.150000000000006</v>
      </c>
      <c r="BL43" s="14">
        <v>86.81</v>
      </c>
      <c r="BM43" s="14">
        <v>83.42</v>
      </c>
      <c r="BN43" s="14">
        <v>91.39</v>
      </c>
      <c r="BO43" s="14">
        <v>70.790000000000006</v>
      </c>
      <c r="BP43" s="14">
        <v>96.78</v>
      </c>
      <c r="BQ43" s="14">
        <v>99</v>
      </c>
      <c r="BR43" s="14">
        <v>94.26</v>
      </c>
      <c r="BS43" s="14">
        <v>96.68</v>
      </c>
      <c r="BT43" s="10"/>
      <c r="BU43" s="14">
        <v>66.34</v>
      </c>
      <c r="BV43" s="14">
        <v>62.41</v>
      </c>
      <c r="BW43" s="14">
        <v>76.73</v>
      </c>
      <c r="BX43" s="14">
        <v>74.83</v>
      </c>
      <c r="BY43" s="14">
        <v>63.65</v>
      </c>
      <c r="BZ43" s="14">
        <v>79.73</v>
      </c>
      <c r="CA43" s="14">
        <v>102.84</v>
      </c>
      <c r="CB43" s="14">
        <v>122.35</v>
      </c>
      <c r="CC43" s="14">
        <v>136.09</v>
      </c>
      <c r="CD43" s="10"/>
      <c r="CE43" s="10"/>
      <c r="CF43" s="10"/>
      <c r="CG43" s="10"/>
      <c r="CH43" s="9" t="s">
        <v>62</v>
      </c>
      <c r="CI43" s="23" t="s">
        <v>62</v>
      </c>
      <c r="CJ43" s="23" t="s">
        <v>189</v>
      </c>
      <c r="CK43" s="14">
        <v>103.05</v>
      </c>
      <c r="CL43" s="14">
        <v>93.04</v>
      </c>
      <c r="CM43" s="14">
        <v>95.58</v>
      </c>
      <c r="CN43" s="14">
        <v>109.04</v>
      </c>
      <c r="CO43" s="14">
        <v>88.35</v>
      </c>
      <c r="CP43" s="14">
        <v>97.63</v>
      </c>
      <c r="CQ43" s="14">
        <v>102.82</v>
      </c>
      <c r="CR43" s="14">
        <v>104.49</v>
      </c>
      <c r="CS43" s="14">
        <v>119.23</v>
      </c>
      <c r="CT43" s="10"/>
      <c r="CU43" s="14">
        <v>104.18</v>
      </c>
      <c r="CV43" s="14">
        <v>108.04</v>
      </c>
      <c r="CW43" s="14">
        <v>103.82</v>
      </c>
      <c r="CX43" s="14">
        <v>117.21</v>
      </c>
      <c r="CY43" s="14">
        <v>103.24</v>
      </c>
      <c r="CZ43" s="14">
        <v>112.99</v>
      </c>
      <c r="DA43" s="14">
        <v>115.23</v>
      </c>
      <c r="DB43" s="14">
        <v>114.46</v>
      </c>
      <c r="DC43" s="14">
        <v>126.26</v>
      </c>
      <c r="DD43" s="10"/>
      <c r="DE43" s="14">
        <v>97.47</v>
      </c>
      <c r="DF43" s="14">
        <v>94.62</v>
      </c>
      <c r="DG43" s="14">
        <v>94.57</v>
      </c>
      <c r="DH43" s="14">
        <v>98.68</v>
      </c>
      <c r="DI43" s="14">
        <v>86.95</v>
      </c>
      <c r="DJ43" s="14">
        <v>93.97</v>
      </c>
      <c r="DK43" s="14">
        <v>102.94</v>
      </c>
      <c r="DL43" s="14">
        <v>107.04</v>
      </c>
      <c r="DM43" s="14">
        <v>123.66</v>
      </c>
      <c r="DO43" s="14">
        <v>107.48</v>
      </c>
      <c r="DP43" s="14">
        <v>76.459999999999994</v>
      </c>
      <c r="DQ43" s="14">
        <v>88.36</v>
      </c>
      <c r="DR43" s="14">
        <v>111.22</v>
      </c>
      <c r="DS43" s="14">
        <v>74.86</v>
      </c>
      <c r="DT43" s="14">
        <v>85.95</v>
      </c>
      <c r="DU43" s="14">
        <v>90.29</v>
      </c>
      <c r="DV43" s="14">
        <v>91.98</v>
      </c>
      <c r="DW43" s="14">
        <v>107.75</v>
      </c>
      <c r="DY43" s="11"/>
      <c r="DZ43" s="11"/>
      <c r="EK43"/>
    </row>
    <row r="44" spans="1:141" x14ac:dyDescent="0.2">
      <c r="A44" s="9" t="s">
        <v>23</v>
      </c>
      <c r="B44" s="23" t="s">
        <v>23</v>
      </c>
      <c r="C44" s="23" t="s">
        <v>150</v>
      </c>
      <c r="D44" s="14">
        <v>102.27</v>
      </c>
      <c r="E44" s="14">
        <v>99.29</v>
      </c>
      <c r="F44" s="14">
        <v>108.08</v>
      </c>
      <c r="G44" s="14">
        <v>108.01</v>
      </c>
      <c r="H44" s="14">
        <v>109.28</v>
      </c>
      <c r="I44" s="14">
        <v>84.55</v>
      </c>
      <c r="J44" s="14">
        <v>84.63</v>
      </c>
      <c r="K44" s="14">
        <v>86.94</v>
      </c>
      <c r="L44" s="14">
        <v>99.47</v>
      </c>
      <c r="M44" s="10"/>
      <c r="N44" s="14">
        <v>85.14</v>
      </c>
      <c r="O44" s="14">
        <v>74.84</v>
      </c>
      <c r="P44" s="14">
        <v>92.95</v>
      </c>
      <c r="Q44" s="14">
        <v>81.11</v>
      </c>
      <c r="R44" s="14">
        <v>65.37</v>
      </c>
      <c r="S44" s="14">
        <v>48.98</v>
      </c>
      <c r="T44" s="14">
        <v>61.17</v>
      </c>
      <c r="U44" s="14">
        <v>60.02</v>
      </c>
      <c r="V44" s="14">
        <v>65.89</v>
      </c>
      <c r="W44" s="10"/>
      <c r="X44" s="14">
        <v>73.349999999999994</v>
      </c>
      <c r="Y44" s="14">
        <v>77.69</v>
      </c>
      <c r="Z44" s="14">
        <v>73.38</v>
      </c>
      <c r="AA44" s="14">
        <v>62.09</v>
      </c>
      <c r="AB44" s="14">
        <v>47.97</v>
      </c>
      <c r="AC44" s="14">
        <v>54.03</v>
      </c>
      <c r="AD44" s="14">
        <v>50.5</v>
      </c>
      <c r="AE44" s="14">
        <v>49.29</v>
      </c>
      <c r="AF44" s="14">
        <v>41.08</v>
      </c>
      <c r="AG44" s="10"/>
      <c r="AH44" s="14">
        <v>96.93</v>
      </c>
      <c r="AI44" s="14">
        <v>71.989999999999995</v>
      </c>
      <c r="AJ44" s="14">
        <v>112.51</v>
      </c>
      <c r="AK44" s="14">
        <v>100.14</v>
      </c>
      <c r="AL44" s="14">
        <v>82.77</v>
      </c>
      <c r="AM44" s="14">
        <v>43.93</v>
      </c>
      <c r="AN44" s="14">
        <v>71.84</v>
      </c>
      <c r="AO44" s="14">
        <v>70.739999999999995</v>
      </c>
      <c r="AP44" s="14">
        <v>90.7</v>
      </c>
      <c r="AQ44" s="10"/>
      <c r="AR44" s="10"/>
      <c r="AS44" s="10"/>
      <c r="AT44" s="10"/>
      <c r="AU44" s="10"/>
      <c r="AV44" s="10"/>
      <c r="AW44" s="10"/>
      <c r="AX44" s="10"/>
      <c r="AY44" s="9" t="s">
        <v>23</v>
      </c>
      <c r="AZ44" s="23" t="s">
        <v>150</v>
      </c>
      <c r="BA44" s="14">
        <v>110.28</v>
      </c>
      <c r="BB44" s="14">
        <v>109.13</v>
      </c>
      <c r="BC44" s="14">
        <v>120.23</v>
      </c>
      <c r="BD44" s="14">
        <v>135.82</v>
      </c>
      <c r="BE44" s="14">
        <v>140.25</v>
      </c>
      <c r="BF44" s="14">
        <v>105.4</v>
      </c>
      <c r="BG44" s="14">
        <v>104.23</v>
      </c>
      <c r="BH44" s="14">
        <v>109.22</v>
      </c>
      <c r="BI44" s="14">
        <v>131.19999999999999</v>
      </c>
      <c r="BJ44" s="10"/>
      <c r="BK44" s="14">
        <v>102.01</v>
      </c>
      <c r="BL44" s="14">
        <v>100.45</v>
      </c>
      <c r="BM44" s="14">
        <v>87.83</v>
      </c>
      <c r="BN44" s="14">
        <v>107.53</v>
      </c>
      <c r="BO44" s="14">
        <v>115.7</v>
      </c>
      <c r="BP44" s="14">
        <v>82.36</v>
      </c>
      <c r="BQ44" s="14">
        <v>83.1</v>
      </c>
      <c r="BR44" s="14">
        <v>97.14</v>
      </c>
      <c r="BS44" s="14">
        <v>113.79</v>
      </c>
      <c r="BT44" s="10"/>
      <c r="BU44" s="14">
        <v>118.54</v>
      </c>
      <c r="BV44" s="14">
        <v>117.81</v>
      </c>
      <c r="BW44" s="14">
        <v>152.62</v>
      </c>
      <c r="BX44" s="14">
        <v>164.12</v>
      </c>
      <c r="BY44" s="14">
        <v>164.79</v>
      </c>
      <c r="BZ44" s="14">
        <v>128.43</v>
      </c>
      <c r="CA44" s="14">
        <v>125.37</v>
      </c>
      <c r="CB44" s="14">
        <v>121.29</v>
      </c>
      <c r="CC44" s="14">
        <v>148.62</v>
      </c>
      <c r="CD44" s="10"/>
      <c r="CE44" s="10"/>
      <c r="CF44" s="10"/>
      <c r="CG44" s="10"/>
      <c r="CH44" s="9" t="s">
        <v>23</v>
      </c>
      <c r="CI44" s="23" t="s">
        <v>23</v>
      </c>
      <c r="CJ44" s="23" t="s">
        <v>150</v>
      </c>
      <c r="CK44" s="14">
        <v>111.4</v>
      </c>
      <c r="CL44" s="14">
        <v>113.91</v>
      </c>
      <c r="CM44" s="14">
        <v>111.07</v>
      </c>
      <c r="CN44" s="14">
        <v>107.1</v>
      </c>
      <c r="CO44" s="14">
        <v>122.24</v>
      </c>
      <c r="CP44" s="14">
        <v>99.28</v>
      </c>
      <c r="CQ44" s="14">
        <v>88.47</v>
      </c>
      <c r="CR44" s="14">
        <v>91.58</v>
      </c>
      <c r="CS44" s="14">
        <v>101.32</v>
      </c>
      <c r="CT44" s="10"/>
      <c r="CU44" s="14">
        <v>97.31</v>
      </c>
      <c r="CV44" s="14">
        <v>108.86</v>
      </c>
      <c r="CW44" s="14">
        <v>100.15</v>
      </c>
      <c r="CX44" s="14">
        <v>102.12</v>
      </c>
      <c r="CY44" s="14">
        <v>114.05</v>
      </c>
      <c r="CZ44" s="14">
        <v>100</v>
      </c>
      <c r="DA44" s="14">
        <v>98.13</v>
      </c>
      <c r="DB44" s="14">
        <v>100.37</v>
      </c>
      <c r="DC44" s="14">
        <v>106.87</v>
      </c>
      <c r="DD44" s="10"/>
      <c r="DE44" s="14">
        <v>114.18</v>
      </c>
      <c r="DF44" s="14">
        <v>114.3</v>
      </c>
      <c r="DG44" s="14">
        <v>111.85</v>
      </c>
      <c r="DH44" s="14">
        <v>121.48</v>
      </c>
      <c r="DI44" s="14">
        <v>131.6</v>
      </c>
      <c r="DJ44" s="14">
        <v>97.57</v>
      </c>
      <c r="DK44" s="14">
        <v>85.67</v>
      </c>
      <c r="DL44" s="14">
        <v>91.59</v>
      </c>
      <c r="DM44" s="14">
        <v>103.25</v>
      </c>
      <c r="DO44" s="14">
        <v>122.69</v>
      </c>
      <c r="DP44" s="14">
        <v>118.55</v>
      </c>
      <c r="DQ44" s="14">
        <v>121.22</v>
      </c>
      <c r="DR44" s="14">
        <v>97.71</v>
      </c>
      <c r="DS44" s="14">
        <v>121.08</v>
      </c>
      <c r="DT44" s="14">
        <v>100.25</v>
      </c>
      <c r="DU44" s="14">
        <v>81.61</v>
      </c>
      <c r="DV44" s="14">
        <v>82.78</v>
      </c>
      <c r="DW44" s="14">
        <v>93.84</v>
      </c>
      <c r="DY44" s="11"/>
      <c r="DZ44" s="11"/>
      <c r="EK44"/>
    </row>
    <row r="45" spans="1:141" x14ac:dyDescent="0.2">
      <c r="A45" s="9" t="s">
        <v>9</v>
      </c>
      <c r="B45" s="23" t="s">
        <v>9</v>
      </c>
      <c r="C45" s="23" t="s">
        <v>136</v>
      </c>
      <c r="D45" s="14">
        <v>85.08</v>
      </c>
      <c r="E45" s="14">
        <v>87.01</v>
      </c>
      <c r="F45" s="14">
        <v>95.19</v>
      </c>
      <c r="G45" s="14">
        <v>87.31</v>
      </c>
      <c r="H45" s="14">
        <v>89.12</v>
      </c>
      <c r="I45" s="14">
        <v>84.4</v>
      </c>
      <c r="J45" s="14">
        <v>91.22</v>
      </c>
      <c r="K45" s="14">
        <v>96.83</v>
      </c>
      <c r="L45" s="14">
        <v>99.37</v>
      </c>
      <c r="M45" s="10"/>
      <c r="N45" s="14">
        <v>85.38</v>
      </c>
      <c r="O45" s="14">
        <v>83.79</v>
      </c>
      <c r="P45" s="14">
        <v>79.44</v>
      </c>
      <c r="Q45" s="14">
        <v>81.319999999999993</v>
      </c>
      <c r="R45" s="14">
        <v>75.099999999999994</v>
      </c>
      <c r="S45" s="14">
        <v>71.94</v>
      </c>
      <c r="T45" s="14">
        <v>72.98</v>
      </c>
      <c r="U45" s="14">
        <v>80.06</v>
      </c>
      <c r="V45" s="14">
        <v>79.790000000000006</v>
      </c>
      <c r="W45" s="10"/>
      <c r="X45" s="14">
        <v>99.85</v>
      </c>
      <c r="Y45" s="14">
        <v>90.5</v>
      </c>
      <c r="Z45" s="14">
        <v>96.22</v>
      </c>
      <c r="AA45" s="14">
        <v>94.56</v>
      </c>
      <c r="AB45" s="14">
        <v>75.069999999999993</v>
      </c>
      <c r="AC45" s="14">
        <v>80.03</v>
      </c>
      <c r="AD45" s="14">
        <v>97.09</v>
      </c>
      <c r="AE45" s="14">
        <v>102.07</v>
      </c>
      <c r="AF45" s="14">
        <v>91.15</v>
      </c>
      <c r="AG45" s="10"/>
      <c r="AH45" s="14">
        <v>70.92</v>
      </c>
      <c r="AI45" s="14">
        <v>77.09</v>
      </c>
      <c r="AJ45" s="14">
        <v>62.65</v>
      </c>
      <c r="AK45" s="14">
        <v>68.09</v>
      </c>
      <c r="AL45" s="14">
        <v>75.14</v>
      </c>
      <c r="AM45" s="14">
        <v>63.86</v>
      </c>
      <c r="AN45" s="14">
        <v>48.87</v>
      </c>
      <c r="AO45" s="14">
        <v>58.05</v>
      </c>
      <c r="AP45" s="14">
        <v>68.42</v>
      </c>
      <c r="AQ45" s="10"/>
      <c r="AR45" s="10"/>
      <c r="AS45" s="10"/>
      <c r="AT45" s="10"/>
      <c r="AU45" s="10"/>
      <c r="AV45" s="10"/>
      <c r="AW45" s="10"/>
      <c r="AX45" s="10"/>
      <c r="AY45" s="9" t="s">
        <v>9</v>
      </c>
      <c r="AZ45" s="23" t="s">
        <v>136</v>
      </c>
      <c r="BA45" s="14">
        <v>94.27</v>
      </c>
      <c r="BB45" s="14">
        <v>95.85</v>
      </c>
      <c r="BC45" s="14">
        <v>113.78</v>
      </c>
      <c r="BD45" s="14">
        <v>102.6</v>
      </c>
      <c r="BE45" s="14">
        <v>94.91</v>
      </c>
      <c r="BF45" s="14">
        <v>99.2</v>
      </c>
      <c r="BG45" s="14">
        <v>114.61</v>
      </c>
      <c r="BH45" s="14">
        <v>125.2</v>
      </c>
      <c r="BI45" s="14">
        <v>125.8</v>
      </c>
      <c r="BJ45" s="10"/>
      <c r="BK45" s="14">
        <v>90.22</v>
      </c>
      <c r="BL45" s="14">
        <v>97.73</v>
      </c>
      <c r="BM45" s="14">
        <v>113.49</v>
      </c>
      <c r="BN45" s="14">
        <v>95.24</v>
      </c>
      <c r="BO45" s="14">
        <v>84.61</v>
      </c>
      <c r="BP45" s="14">
        <v>90.87</v>
      </c>
      <c r="BQ45" s="14">
        <v>106.09</v>
      </c>
      <c r="BR45" s="14">
        <v>120.32</v>
      </c>
      <c r="BS45" s="14">
        <v>123.34</v>
      </c>
      <c r="BT45" s="10"/>
      <c r="BU45" s="14">
        <v>98.32</v>
      </c>
      <c r="BV45" s="14">
        <v>93.96</v>
      </c>
      <c r="BW45" s="14">
        <v>114.06</v>
      </c>
      <c r="BX45" s="14">
        <v>109.95</v>
      </c>
      <c r="BY45" s="14">
        <v>105.21</v>
      </c>
      <c r="BZ45" s="14">
        <v>107.53</v>
      </c>
      <c r="CA45" s="14">
        <v>123.13</v>
      </c>
      <c r="CB45" s="14">
        <v>130.08000000000001</v>
      </c>
      <c r="CC45" s="14">
        <v>128.26</v>
      </c>
      <c r="CD45" s="10"/>
      <c r="CE45" s="10"/>
      <c r="CF45" s="10"/>
      <c r="CG45" s="10"/>
      <c r="CH45" s="9" t="s">
        <v>9</v>
      </c>
      <c r="CI45" s="23" t="s">
        <v>9</v>
      </c>
      <c r="CJ45" s="23" t="s">
        <v>136</v>
      </c>
      <c r="CK45" s="14">
        <v>75.599999999999994</v>
      </c>
      <c r="CL45" s="14">
        <v>81.38</v>
      </c>
      <c r="CM45" s="14">
        <v>92.34</v>
      </c>
      <c r="CN45" s="14">
        <v>78.03</v>
      </c>
      <c r="CO45" s="14">
        <v>97.34</v>
      </c>
      <c r="CP45" s="14">
        <v>82.06</v>
      </c>
      <c r="CQ45" s="14">
        <v>86.07</v>
      </c>
      <c r="CR45" s="14">
        <v>85.24</v>
      </c>
      <c r="CS45" s="14">
        <v>92.52</v>
      </c>
      <c r="CT45" s="10"/>
      <c r="CU45" s="14">
        <v>95.55</v>
      </c>
      <c r="CV45" s="14">
        <v>98.98</v>
      </c>
      <c r="CW45" s="14">
        <v>101.11</v>
      </c>
      <c r="CX45" s="14">
        <v>92.77</v>
      </c>
      <c r="CY45" s="14">
        <v>110.65</v>
      </c>
      <c r="CZ45" s="14">
        <v>93.96</v>
      </c>
      <c r="DA45" s="14">
        <v>97.2</v>
      </c>
      <c r="DB45" s="14">
        <v>99.41</v>
      </c>
      <c r="DC45" s="14">
        <v>103.88</v>
      </c>
      <c r="DD45" s="10"/>
      <c r="DE45" s="14">
        <v>74.489999999999995</v>
      </c>
      <c r="DF45" s="14">
        <v>81.239999999999995</v>
      </c>
      <c r="DG45" s="14">
        <v>91.36</v>
      </c>
      <c r="DH45" s="14">
        <v>84.15</v>
      </c>
      <c r="DI45" s="14">
        <v>90.73</v>
      </c>
      <c r="DJ45" s="14">
        <v>82.47</v>
      </c>
      <c r="DK45" s="14">
        <v>83.37</v>
      </c>
      <c r="DL45" s="14">
        <v>80.67</v>
      </c>
      <c r="DM45" s="14">
        <v>91.51</v>
      </c>
      <c r="DO45" s="14">
        <v>56.76</v>
      </c>
      <c r="DP45" s="14">
        <v>63.93</v>
      </c>
      <c r="DQ45" s="14">
        <v>84.56</v>
      </c>
      <c r="DR45" s="14">
        <v>57.16</v>
      </c>
      <c r="DS45" s="14">
        <v>90.65</v>
      </c>
      <c r="DT45" s="14">
        <v>69.75</v>
      </c>
      <c r="DU45" s="14">
        <v>77.64</v>
      </c>
      <c r="DV45" s="14">
        <v>75.62</v>
      </c>
      <c r="DW45" s="14">
        <v>82.17</v>
      </c>
      <c r="DY45" s="11"/>
      <c r="DZ45" s="11"/>
      <c r="EK45"/>
    </row>
    <row r="46" spans="1:141" x14ac:dyDescent="0.2">
      <c r="A46" s="9" t="s">
        <v>24</v>
      </c>
      <c r="B46" s="23" t="s">
        <v>24</v>
      </c>
      <c r="C46" s="23" t="s">
        <v>151</v>
      </c>
      <c r="D46" s="14">
        <v>103.59</v>
      </c>
      <c r="E46" s="14">
        <v>92.28</v>
      </c>
      <c r="F46" s="14">
        <v>99.51</v>
      </c>
      <c r="G46" s="14">
        <v>91.71</v>
      </c>
      <c r="H46" s="14">
        <v>92.58</v>
      </c>
      <c r="I46" s="14">
        <v>85.92</v>
      </c>
      <c r="J46" s="14">
        <v>96.48</v>
      </c>
      <c r="K46" s="14">
        <v>100.16</v>
      </c>
      <c r="L46" s="14">
        <v>98.9</v>
      </c>
      <c r="M46" s="10"/>
      <c r="N46" s="14">
        <v>89.47</v>
      </c>
      <c r="O46" s="14">
        <v>85.46</v>
      </c>
      <c r="P46" s="14">
        <v>94.16</v>
      </c>
      <c r="Q46" s="14">
        <v>70.069999999999993</v>
      </c>
      <c r="R46" s="14">
        <v>67.41</v>
      </c>
      <c r="S46" s="14">
        <v>66.13</v>
      </c>
      <c r="T46" s="14">
        <v>78.89</v>
      </c>
      <c r="U46" s="14">
        <v>78.02</v>
      </c>
      <c r="V46" s="14">
        <v>75.819999999999993</v>
      </c>
      <c r="W46" s="10"/>
      <c r="X46" s="14">
        <v>96.33</v>
      </c>
      <c r="Y46" s="14">
        <v>94.21</v>
      </c>
      <c r="Z46" s="14">
        <v>94.88</v>
      </c>
      <c r="AA46" s="14">
        <v>76.180000000000007</v>
      </c>
      <c r="AB46" s="14">
        <v>65.66</v>
      </c>
      <c r="AC46" s="14">
        <v>83.47</v>
      </c>
      <c r="AD46" s="14">
        <v>84.26</v>
      </c>
      <c r="AE46" s="14">
        <v>76.59</v>
      </c>
      <c r="AF46" s="14">
        <v>71.61</v>
      </c>
      <c r="AG46" s="10"/>
      <c r="AH46" s="14">
        <v>82.62</v>
      </c>
      <c r="AI46" s="14">
        <v>76.709999999999994</v>
      </c>
      <c r="AJ46" s="14">
        <v>93.44</v>
      </c>
      <c r="AK46" s="14">
        <v>63.95</v>
      </c>
      <c r="AL46" s="14">
        <v>69.16</v>
      </c>
      <c r="AM46" s="14">
        <v>48.79</v>
      </c>
      <c r="AN46" s="14">
        <v>73.52</v>
      </c>
      <c r="AO46" s="14">
        <v>79.45</v>
      </c>
      <c r="AP46" s="14">
        <v>80.040000000000006</v>
      </c>
      <c r="AQ46" s="10"/>
      <c r="AR46" s="10"/>
      <c r="AS46" s="10"/>
      <c r="AT46" s="10"/>
      <c r="AU46" s="10"/>
      <c r="AV46" s="10"/>
      <c r="AW46" s="10"/>
      <c r="AX46" s="10"/>
      <c r="AY46" s="9" t="s">
        <v>24</v>
      </c>
      <c r="AZ46" s="23" t="s">
        <v>151</v>
      </c>
      <c r="BA46" s="14">
        <v>116.37</v>
      </c>
      <c r="BB46" s="14">
        <v>100.57</v>
      </c>
      <c r="BC46" s="14">
        <v>104.81</v>
      </c>
      <c r="BD46" s="14">
        <v>108.62</v>
      </c>
      <c r="BE46" s="14">
        <v>101.82</v>
      </c>
      <c r="BF46" s="14">
        <v>98.39</v>
      </c>
      <c r="BG46" s="14">
        <v>113.49</v>
      </c>
      <c r="BH46" s="14">
        <v>127.65</v>
      </c>
      <c r="BI46" s="14">
        <v>129.03</v>
      </c>
      <c r="BJ46" s="10"/>
      <c r="BK46" s="14">
        <v>99.2</v>
      </c>
      <c r="BL46" s="14">
        <v>102.21</v>
      </c>
      <c r="BM46" s="14">
        <v>84.27</v>
      </c>
      <c r="BN46" s="14">
        <v>102.6</v>
      </c>
      <c r="BO46" s="14">
        <v>91.58</v>
      </c>
      <c r="BP46" s="14">
        <v>86.99</v>
      </c>
      <c r="BQ46" s="14">
        <v>101.92</v>
      </c>
      <c r="BR46" s="14">
        <v>113.24</v>
      </c>
      <c r="BS46" s="14">
        <v>119.04</v>
      </c>
      <c r="BT46" s="10"/>
      <c r="BU46" s="14">
        <v>133.55000000000001</v>
      </c>
      <c r="BV46" s="14">
        <v>98.93</v>
      </c>
      <c r="BW46" s="14">
        <v>125.34</v>
      </c>
      <c r="BX46" s="14">
        <v>114.63</v>
      </c>
      <c r="BY46" s="14">
        <v>112.05</v>
      </c>
      <c r="BZ46" s="14">
        <v>109.78</v>
      </c>
      <c r="CA46" s="14">
        <v>125.05</v>
      </c>
      <c r="CB46" s="14">
        <v>142.07</v>
      </c>
      <c r="CC46" s="14">
        <v>139.02000000000001</v>
      </c>
      <c r="CD46" s="10"/>
      <c r="CE46" s="10"/>
      <c r="CF46" s="10"/>
      <c r="CG46" s="10"/>
      <c r="CH46" s="9" t="s">
        <v>24</v>
      </c>
      <c r="CI46" s="23" t="s">
        <v>24</v>
      </c>
      <c r="CJ46" s="23" t="s">
        <v>151</v>
      </c>
      <c r="CK46" s="14">
        <v>104.93</v>
      </c>
      <c r="CL46" s="14">
        <v>90.8</v>
      </c>
      <c r="CM46" s="14">
        <v>99.57</v>
      </c>
      <c r="CN46" s="14">
        <v>96.45</v>
      </c>
      <c r="CO46" s="14">
        <v>108.52</v>
      </c>
      <c r="CP46" s="14">
        <v>93.24</v>
      </c>
      <c r="CQ46" s="14">
        <v>97.06</v>
      </c>
      <c r="CR46" s="14">
        <v>94.79</v>
      </c>
      <c r="CS46" s="14">
        <v>91.86</v>
      </c>
      <c r="CT46" s="10"/>
      <c r="CU46" s="14">
        <v>110.41</v>
      </c>
      <c r="CV46" s="14">
        <v>94.37</v>
      </c>
      <c r="CW46" s="14">
        <v>98.06</v>
      </c>
      <c r="CX46" s="14">
        <v>96.6</v>
      </c>
      <c r="CY46" s="14">
        <v>101.32</v>
      </c>
      <c r="CZ46" s="14">
        <v>98.16</v>
      </c>
      <c r="DA46" s="14">
        <v>99.13</v>
      </c>
      <c r="DB46" s="14">
        <v>102.24</v>
      </c>
      <c r="DC46" s="14">
        <v>97.97</v>
      </c>
      <c r="DD46" s="10"/>
      <c r="DE46" s="14">
        <v>99.81</v>
      </c>
      <c r="DF46" s="14">
        <v>95.89</v>
      </c>
      <c r="DG46" s="14">
        <v>100.46</v>
      </c>
      <c r="DH46" s="14">
        <v>96.48</v>
      </c>
      <c r="DI46" s="14">
        <v>112.64</v>
      </c>
      <c r="DJ46" s="14">
        <v>95.61</v>
      </c>
      <c r="DK46" s="14">
        <v>99.03</v>
      </c>
      <c r="DL46" s="14">
        <v>91.81</v>
      </c>
      <c r="DM46" s="14">
        <v>87.84</v>
      </c>
      <c r="DO46" s="14">
        <v>104.57</v>
      </c>
      <c r="DP46" s="14">
        <v>82.12</v>
      </c>
      <c r="DQ46" s="14">
        <v>100.19</v>
      </c>
      <c r="DR46" s="14">
        <v>96.28</v>
      </c>
      <c r="DS46" s="14">
        <v>111.6</v>
      </c>
      <c r="DT46" s="14">
        <v>85.94</v>
      </c>
      <c r="DU46" s="14">
        <v>93.02</v>
      </c>
      <c r="DV46" s="14">
        <v>90.32</v>
      </c>
      <c r="DW46" s="14">
        <v>89.76</v>
      </c>
      <c r="DY46" s="11"/>
      <c r="DZ46" s="11"/>
      <c r="EK46"/>
    </row>
    <row r="47" spans="1:141" x14ac:dyDescent="0.2">
      <c r="A47" s="9" t="s">
        <v>57</v>
      </c>
      <c r="B47" s="23" t="s">
        <v>57</v>
      </c>
      <c r="C47" s="23" t="s">
        <v>184</v>
      </c>
      <c r="D47" s="14">
        <v>108.12</v>
      </c>
      <c r="E47" s="14">
        <v>104.54</v>
      </c>
      <c r="F47" s="14">
        <v>92.4</v>
      </c>
      <c r="G47" s="14">
        <v>92.44</v>
      </c>
      <c r="H47" s="14">
        <v>83.55</v>
      </c>
      <c r="I47" s="14">
        <v>86.39</v>
      </c>
      <c r="J47" s="14">
        <v>94.87</v>
      </c>
      <c r="K47" s="14">
        <v>96.35</v>
      </c>
      <c r="L47" s="14">
        <v>98.26</v>
      </c>
      <c r="M47" s="10"/>
      <c r="N47" s="14">
        <v>91.67</v>
      </c>
      <c r="O47" s="14">
        <v>88.93</v>
      </c>
      <c r="P47" s="14">
        <v>82.21</v>
      </c>
      <c r="Q47" s="14">
        <v>82.87</v>
      </c>
      <c r="R47" s="14">
        <v>67.02</v>
      </c>
      <c r="S47" s="14">
        <v>59.51</v>
      </c>
      <c r="T47" s="14">
        <v>67.8</v>
      </c>
      <c r="U47" s="14">
        <v>77.91</v>
      </c>
      <c r="V47" s="14">
        <v>74.67</v>
      </c>
      <c r="W47" s="10"/>
      <c r="X47" s="14">
        <v>91.74</v>
      </c>
      <c r="Y47" s="14">
        <v>90.34</v>
      </c>
      <c r="Z47" s="14">
        <v>82.48</v>
      </c>
      <c r="AA47" s="14">
        <v>81.13</v>
      </c>
      <c r="AB47" s="14">
        <v>57.48</v>
      </c>
      <c r="AC47" s="14">
        <v>68.849999999999994</v>
      </c>
      <c r="AD47" s="14">
        <v>75.61</v>
      </c>
      <c r="AE47" s="14">
        <v>74.38</v>
      </c>
      <c r="AF47" s="14">
        <v>59.85</v>
      </c>
      <c r="AG47" s="10"/>
      <c r="AH47" s="14">
        <v>91.61</v>
      </c>
      <c r="AI47" s="14">
        <v>87.52</v>
      </c>
      <c r="AJ47" s="14">
        <v>81.95</v>
      </c>
      <c r="AK47" s="14">
        <v>84.6</v>
      </c>
      <c r="AL47" s="14">
        <v>76.56</v>
      </c>
      <c r="AM47" s="14">
        <v>50.17</v>
      </c>
      <c r="AN47" s="14">
        <v>59.99</v>
      </c>
      <c r="AO47" s="14">
        <v>81.44</v>
      </c>
      <c r="AP47" s="14">
        <v>89.49</v>
      </c>
      <c r="AQ47" s="10"/>
      <c r="AR47" s="10"/>
      <c r="AS47" s="10"/>
      <c r="AT47" s="10"/>
      <c r="AU47" s="10"/>
      <c r="AV47" s="10"/>
      <c r="AW47" s="10"/>
      <c r="AX47" s="10"/>
      <c r="AY47" s="9" t="s">
        <v>57</v>
      </c>
      <c r="AZ47" s="23" t="s">
        <v>184</v>
      </c>
      <c r="BA47" s="14">
        <v>116.69</v>
      </c>
      <c r="BB47" s="14">
        <v>123.72</v>
      </c>
      <c r="BC47" s="14">
        <v>100.71</v>
      </c>
      <c r="BD47" s="14">
        <v>100.81</v>
      </c>
      <c r="BE47" s="14">
        <v>97.52</v>
      </c>
      <c r="BF47" s="14">
        <v>109.41</v>
      </c>
      <c r="BG47" s="14">
        <v>130.16999999999999</v>
      </c>
      <c r="BH47" s="14">
        <v>125.68</v>
      </c>
      <c r="BI47" s="14">
        <v>123.52</v>
      </c>
      <c r="BJ47" s="10"/>
      <c r="BK47" s="14">
        <v>106.51</v>
      </c>
      <c r="BL47" s="14">
        <v>125.36</v>
      </c>
      <c r="BM47" s="14">
        <v>104.93</v>
      </c>
      <c r="BN47" s="14">
        <v>82.4</v>
      </c>
      <c r="BO47" s="14">
        <v>96.48</v>
      </c>
      <c r="BP47" s="14">
        <v>105.94</v>
      </c>
      <c r="BQ47" s="14">
        <v>121.73</v>
      </c>
      <c r="BR47" s="14">
        <v>108.45</v>
      </c>
      <c r="BS47" s="14">
        <v>102.28</v>
      </c>
      <c r="BT47" s="10"/>
      <c r="BU47" s="14">
        <v>126.87</v>
      </c>
      <c r="BV47" s="14">
        <v>122.09</v>
      </c>
      <c r="BW47" s="14">
        <v>96.48</v>
      </c>
      <c r="BX47" s="14">
        <v>119.22</v>
      </c>
      <c r="BY47" s="14">
        <v>98.55</v>
      </c>
      <c r="BZ47" s="14">
        <v>112.88</v>
      </c>
      <c r="CA47" s="14">
        <v>138.61000000000001</v>
      </c>
      <c r="CB47" s="14">
        <v>142.91999999999999</v>
      </c>
      <c r="CC47" s="14">
        <v>144.76</v>
      </c>
      <c r="CD47" s="10"/>
      <c r="CE47" s="10"/>
      <c r="CF47" s="10"/>
      <c r="CG47" s="10"/>
      <c r="CH47" s="9" t="s">
        <v>57</v>
      </c>
      <c r="CI47" s="23" t="s">
        <v>57</v>
      </c>
      <c r="CJ47" s="23" t="s">
        <v>184</v>
      </c>
      <c r="CK47" s="14">
        <v>115.99</v>
      </c>
      <c r="CL47" s="14">
        <v>100.98</v>
      </c>
      <c r="CM47" s="14">
        <v>94.27</v>
      </c>
      <c r="CN47" s="14">
        <v>93.63</v>
      </c>
      <c r="CO47" s="14">
        <v>86.11</v>
      </c>
      <c r="CP47" s="14">
        <v>90.25</v>
      </c>
      <c r="CQ47" s="14">
        <v>86.64</v>
      </c>
      <c r="CR47" s="14">
        <v>85.46</v>
      </c>
      <c r="CS47" s="14">
        <v>96.6</v>
      </c>
      <c r="CT47" s="10"/>
      <c r="CU47" s="14">
        <v>105.82</v>
      </c>
      <c r="CV47" s="14">
        <v>95.36</v>
      </c>
      <c r="CW47" s="14">
        <v>89.91</v>
      </c>
      <c r="CX47" s="14">
        <v>87.66</v>
      </c>
      <c r="CY47" s="14">
        <v>92.93</v>
      </c>
      <c r="CZ47" s="14">
        <v>94.14</v>
      </c>
      <c r="DA47" s="14">
        <v>97.19</v>
      </c>
      <c r="DB47" s="14">
        <v>100.62</v>
      </c>
      <c r="DC47" s="14">
        <v>102.73</v>
      </c>
      <c r="DD47" s="10"/>
      <c r="DE47" s="14">
        <v>124.31</v>
      </c>
      <c r="DF47" s="14">
        <v>109.18</v>
      </c>
      <c r="DG47" s="14">
        <v>94.02</v>
      </c>
      <c r="DH47" s="14">
        <v>92.94</v>
      </c>
      <c r="DI47" s="14">
        <v>95.46</v>
      </c>
      <c r="DJ47" s="14">
        <v>95.26</v>
      </c>
      <c r="DK47" s="14">
        <v>87.3</v>
      </c>
      <c r="DL47" s="14">
        <v>87.08</v>
      </c>
      <c r="DM47" s="14">
        <v>98.91</v>
      </c>
      <c r="DO47" s="14">
        <v>117.85</v>
      </c>
      <c r="DP47" s="14">
        <v>98.39</v>
      </c>
      <c r="DQ47" s="14">
        <v>98.87</v>
      </c>
      <c r="DR47" s="14">
        <v>100.28</v>
      </c>
      <c r="DS47" s="14">
        <v>69.930000000000007</v>
      </c>
      <c r="DT47" s="14">
        <v>81.34</v>
      </c>
      <c r="DU47" s="14">
        <v>75.42</v>
      </c>
      <c r="DV47" s="14">
        <v>68.69</v>
      </c>
      <c r="DW47" s="14">
        <v>88.15</v>
      </c>
      <c r="DY47" s="11"/>
      <c r="DZ47" s="11"/>
      <c r="EK47"/>
    </row>
    <row r="48" spans="1:141" x14ac:dyDescent="0.2">
      <c r="A48" s="9" t="s">
        <v>54</v>
      </c>
      <c r="B48" s="23" t="s">
        <v>54</v>
      </c>
      <c r="C48" s="23" t="s">
        <v>181</v>
      </c>
      <c r="D48" s="14">
        <v>122.1</v>
      </c>
      <c r="E48" s="14">
        <v>100.24</v>
      </c>
      <c r="F48" s="14">
        <v>99.23</v>
      </c>
      <c r="G48" s="14">
        <v>100.25</v>
      </c>
      <c r="H48" s="14">
        <v>119.36</v>
      </c>
      <c r="I48" s="14">
        <v>123.28</v>
      </c>
      <c r="J48" s="14">
        <v>109.75</v>
      </c>
      <c r="K48" s="14">
        <v>103.77</v>
      </c>
      <c r="L48" s="14">
        <v>98.22</v>
      </c>
      <c r="M48" s="10"/>
      <c r="N48" s="14">
        <v>111.85</v>
      </c>
      <c r="O48" s="14">
        <v>109.14</v>
      </c>
      <c r="P48" s="14">
        <v>104.36</v>
      </c>
      <c r="Q48" s="14">
        <v>122.44</v>
      </c>
      <c r="R48" s="14">
        <v>158.74</v>
      </c>
      <c r="S48" s="14">
        <v>163.29</v>
      </c>
      <c r="T48" s="14">
        <v>125.13</v>
      </c>
      <c r="U48" s="14">
        <v>110.15</v>
      </c>
      <c r="V48" s="14">
        <v>97.27</v>
      </c>
      <c r="W48" s="10"/>
      <c r="X48" s="14">
        <v>145.1</v>
      </c>
      <c r="Y48" s="14">
        <v>118.19</v>
      </c>
      <c r="Z48" s="14">
        <v>121.33</v>
      </c>
      <c r="AA48" s="14">
        <v>195.92</v>
      </c>
      <c r="AB48" s="14">
        <v>216.78</v>
      </c>
      <c r="AC48" s="14">
        <v>239.51</v>
      </c>
      <c r="AD48" s="14">
        <v>182.76</v>
      </c>
      <c r="AE48" s="14">
        <v>163.49</v>
      </c>
      <c r="AF48" s="14">
        <v>135.26</v>
      </c>
      <c r="AG48" s="10"/>
      <c r="AH48" s="14">
        <v>78.61</v>
      </c>
      <c r="AI48" s="14">
        <v>100.09</v>
      </c>
      <c r="AJ48" s="14">
        <v>87.39</v>
      </c>
      <c r="AK48" s="14">
        <v>48.95</v>
      </c>
      <c r="AL48" s="14">
        <v>100.7</v>
      </c>
      <c r="AM48" s="14">
        <v>87.08</v>
      </c>
      <c r="AN48" s="14">
        <v>67.489999999999995</v>
      </c>
      <c r="AO48" s="14">
        <v>56.81</v>
      </c>
      <c r="AP48" s="14">
        <v>59.27</v>
      </c>
      <c r="AQ48" s="10"/>
      <c r="AR48" s="10"/>
      <c r="AS48" s="10"/>
      <c r="AT48" s="10"/>
      <c r="AU48" s="10"/>
      <c r="AV48" s="10"/>
      <c r="AW48" s="10"/>
      <c r="AX48" s="10"/>
      <c r="AY48" s="9" t="s">
        <v>54</v>
      </c>
      <c r="AZ48" s="23" t="s">
        <v>181</v>
      </c>
      <c r="BA48" s="14">
        <v>163.08000000000001</v>
      </c>
      <c r="BB48" s="14">
        <v>116.41</v>
      </c>
      <c r="BC48" s="14">
        <v>117.24</v>
      </c>
      <c r="BD48" s="14">
        <v>107.79</v>
      </c>
      <c r="BE48" s="14">
        <v>117.06</v>
      </c>
      <c r="BF48" s="14">
        <v>126.67</v>
      </c>
      <c r="BG48" s="14">
        <v>128.61000000000001</v>
      </c>
      <c r="BH48" s="14">
        <v>127.19</v>
      </c>
      <c r="BI48" s="14">
        <v>122.35</v>
      </c>
      <c r="BJ48" s="10"/>
      <c r="BK48" s="14">
        <v>112.45</v>
      </c>
      <c r="BL48" s="14">
        <v>108.45</v>
      </c>
      <c r="BM48" s="14">
        <v>111.47</v>
      </c>
      <c r="BN48" s="14">
        <v>88.3</v>
      </c>
      <c r="BO48" s="14">
        <v>93.33</v>
      </c>
      <c r="BP48" s="14">
        <v>112.35</v>
      </c>
      <c r="BQ48" s="14">
        <v>113.93</v>
      </c>
      <c r="BR48" s="14">
        <v>113.31</v>
      </c>
      <c r="BS48" s="14">
        <v>99.92</v>
      </c>
      <c r="BT48" s="10"/>
      <c r="BU48" s="14">
        <v>213.71</v>
      </c>
      <c r="BV48" s="14">
        <v>124.37</v>
      </c>
      <c r="BW48" s="14">
        <v>123.01</v>
      </c>
      <c r="BX48" s="14">
        <v>127.28</v>
      </c>
      <c r="BY48" s="14">
        <v>140.79</v>
      </c>
      <c r="BZ48" s="14">
        <v>140.97999999999999</v>
      </c>
      <c r="CA48" s="14">
        <v>143.28</v>
      </c>
      <c r="CB48" s="14">
        <v>141.07</v>
      </c>
      <c r="CC48" s="14">
        <v>144.79</v>
      </c>
      <c r="CD48" s="10"/>
      <c r="CE48" s="10"/>
      <c r="CF48" s="10"/>
      <c r="CG48" s="10"/>
      <c r="CH48" s="9" t="s">
        <v>54</v>
      </c>
      <c r="CI48" s="23" t="s">
        <v>54</v>
      </c>
      <c r="CJ48" s="23" t="s">
        <v>181</v>
      </c>
      <c r="CK48" s="14">
        <v>91.36</v>
      </c>
      <c r="CL48" s="14">
        <v>75.17</v>
      </c>
      <c r="CM48" s="14">
        <v>76.09</v>
      </c>
      <c r="CN48" s="14">
        <v>70.53</v>
      </c>
      <c r="CO48" s="14">
        <v>82.28</v>
      </c>
      <c r="CP48" s="14">
        <v>79.88</v>
      </c>
      <c r="CQ48" s="14">
        <v>75.53</v>
      </c>
      <c r="CR48" s="14">
        <v>73.97</v>
      </c>
      <c r="CS48" s="14">
        <v>75.05</v>
      </c>
      <c r="CT48" s="10"/>
      <c r="CU48" s="14">
        <v>99.98</v>
      </c>
      <c r="CV48" s="14">
        <v>91.14</v>
      </c>
      <c r="CW48" s="14">
        <v>94.48</v>
      </c>
      <c r="CX48" s="14">
        <v>97.77</v>
      </c>
      <c r="CY48" s="14">
        <v>103.84</v>
      </c>
      <c r="CZ48" s="14">
        <v>101.03</v>
      </c>
      <c r="DA48" s="14">
        <v>103.23</v>
      </c>
      <c r="DB48" s="14">
        <v>101.31</v>
      </c>
      <c r="DC48" s="14">
        <v>101.38</v>
      </c>
      <c r="DD48" s="10"/>
      <c r="DE48" s="14">
        <v>93.02</v>
      </c>
      <c r="DF48" s="14">
        <v>81.349999999999994</v>
      </c>
      <c r="DG48" s="14">
        <v>65.97</v>
      </c>
      <c r="DH48" s="14">
        <v>64.84</v>
      </c>
      <c r="DI48" s="14">
        <v>85.56</v>
      </c>
      <c r="DJ48" s="14">
        <v>77.98</v>
      </c>
      <c r="DK48" s="14">
        <v>71.349999999999994</v>
      </c>
      <c r="DL48" s="14">
        <v>71.540000000000006</v>
      </c>
      <c r="DM48" s="14">
        <v>74.25</v>
      </c>
      <c r="DO48" s="14">
        <v>81.08</v>
      </c>
      <c r="DP48" s="14">
        <v>53.03</v>
      </c>
      <c r="DQ48" s="14">
        <v>67.819999999999993</v>
      </c>
      <c r="DR48" s="14">
        <v>48.99</v>
      </c>
      <c r="DS48" s="14">
        <v>57.42</v>
      </c>
      <c r="DT48" s="14">
        <v>60.62</v>
      </c>
      <c r="DU48" s="14">
        <v>52</v>
      </c>
      <c r="DV48" s="14">
        <v>49.06</v>
      </c>
      <c r="DW48" s="14">
        <v>49.52</v>
      </c>
      <c r="DY48" s="11"/>
      <c r="DZ48" s="11"/>
      <c r="EK48"/>
    </row>
    <row r="49" spans="1:141" x14ac:dyDescent="0.2">
      <c r="A49" s="9" t="s">
        <v>84</v>
      </c>
      <c r="B49" s="23" t="s">
        <v>84</v>
      </c>
      <c r="C49" s="23" t="s">
        <v>210</v>
      </c>
      <c r="D49" s="14">
        <v>113.12</v>
      </c>
      <c r="E49" s="14">
        <v>110.36</v>
      </c>
      <c r="F49" s="14">
        <v>110.73</v>
      </c>
      <c r="G49" s="14">
        <v>96.89</v>
      </c>
      <c r="H49" s="14">
        <v>86.63</v>
      </c>
      <c r="I49" s="14">
        <v>94.79</v>
      </c>
      <c r="J49" s="14">
        <v>94.33</v>
      </c>
      <c r="K49" s="14">
        <v>100.3</v>
      </c>
      <c r="L49" s="14">
        <v>97.76</v>
      </c>
      <c r="M49" s="10"/>
      <c r="N49" s="14">
        <v>103.24</v>
      </c>
      <c r="O49" s="14">
        <v>119.3</v>
      </c>
      <c r="P49" s="14">
        <v>111.64</v>
      </c>
      <c r="Q49" s="14">
        <v>96.55</v>
      </c>
      <c r="R49" s="14">
        <v>53.13</v>
      </c>
      <c r="S49" s="14">
        <v>70.11</v>
      </c>
      <c r="T49" s="14">
        <v>72.16</v>
      </c>
      <c r="U49" s="14">
        <v>74.09</v>
      </c>
      <c r="V49" s="14">
        <v>55.93</v>
      </c>
      <c r="W49" s="10"/>
      <c r="X49" s="14">
        <v>88.83</v>
      </c>
      <c r="Y49" s="14">
        <v>68.760000000000005</v>
      </c>
      <c r="Z49" s="14">
        <v>115.12</v>
      </c>
      <c r="AA49" s="14">
        <v>75.239999999999995</v>
      </c>
      <c r="AB49" s="14">
        <v>25.89</v>
      </c>
      <c r="AC49" s="14">
        <v>59.68</v>
      </c>
      <c r="AD49" s="14">
        <v>74.900000000000006</v>
      </c>
      <c r="AE49" s="14">
        <v>91.36</v>
      </c>
      <c r="AF49" s="14">
        <v>43.85</v>
      </c>
      <c r="AG49" s="10"/>
      <c r="AH49" s="14">
        <v>117.65</v>
      </c>
      <c r="AI49" s="14">
        <v>169.84</v>
      </c>
      <c r="AJ49" s="14">
        <v>108.15</v>
      </c>
      <c r="AK49" s="14">
        <v>117.85</v>
      </c>
      <c r="AL49" s="14">
        <v>80.36</v>
      </c>
      <c r="AM49" s="14">
        <v>80.53</v>
      </c>
      <c r="AN49" s="14">
        <v>69.42</v>
      </c>
      <c r="AO49" s="14">
        <v>56.82</v>
      </c>
      <c r="AP49" s="14">
        <v>68.010000000000005</v>
      </c>
      <c r="AQ49" s="10"/>
      <c r="AR49" s="10"/>
      <c r="AS49" s="10"/>
      <c r="AT49" s="10"/>
      <c r="AU49" s="10"/>
      <c r="AV49" s="10"/>
      <c r="AW49" s="10"/>
      <c r="AX49" s="10"/>
      <c r="AY49" s="9" t="s">
        <v>84</v>
      </c>
      <c r="AZ49" s="23" t="s">
        <v>210</v>
      </c>
      <c r="BA49" s="14">
        <v>117.12</v>
      </c>
      <c r="BB49" s="14">
        <v>95.85</v>
      </c>
      <c r="BC49" s="14">
        <v>107.25</v>
      </c>
      <c r="BD49" s="14">
        <v>89.3</v>
      </c>
      <c r="BE49" s="14">
        <v>86.07</v>
      </c>
      <c r="BF49" s="14">
        <v>94.43</v>
      </c>
      <c r="BG49" s="14">
        <v>91.24</v>
      </c>
      <c r="BH49" s="14">
        <v>96.1</v>
      </c>
      <c r="BI49" s="14">
        <v>96.33</v>
      </c>
      <c r="BJ49" s="10"/>
      <c r="BK49" s="14">
        <v>137.15</v>
      </c>
      <c r="BL49" s="14">
        <v>96.82</v>
      </c>
      <c r="BM49" s="14">
        <v>116.44</v>
      </c>
      <c r="BN49" s="14">
        <v>79.87</v>
      </c>
      <c r="BO49" s="14">
        <v>79.209999999999994</v>
      </c>
      <c r="BP49" s="14">
        <v>87.13</v>
      </c>
      <c r="BQ49" s="14">
        <v>83.19</v>
      </c>
      <c r="BR49" s="14">
        <v>80.5</v>
      </c>
      <c r="BS49" s="14">
        <v>86.26</v>
      </c>
      <c r="BT49" s="10"/>
      <c r="BU49" s="14">
        <v>97.08</v>
      </c>
      <c r="BV49" s="14">
        <v>94.87</v>
      </c>
      <c r="BW49" s="14">
        <v>98.07</v>
      </c>
      <c r="BX49" s="14">
        <v>98.72</v>
      </c>
      <c r="BY49" s="14">
        <v>92.93</v>
      </c>
      <c r="BZ49" s="14">
        <v>101.73</v>
      </c>
      <c r="CA49" s="14">
        <v>99.3</v>
      </c>
      <c r="CB49" s="14">
        <v>111.71</v>
      </c>
      <c r="CC49" s="14">
        <v>106.41</v>
      </c>
      <c r="CD49" s="10"/>
      <c r="CE49" s="10"/>
      <c r="CF49" s="10"/>
      <c r="CG49" s="10"/>
      <c r="CH49" s="9" t="s">
        <v>84</v>
      </c>
      <c r="CI49" s="23" t="s">
        <v>84</v>
      </c>
      <c r="CJ49" s="23" t="s">
        <v>210</v>
      </c>
      <c r="CK49" s="14">
        <v>119.02</v>
      </c>
      <c r="CL49" s="14">
        <v>115.94</v>
      </c>
      <c r="CM49" s="14">
        <v>113.31</v>
      </c>
      <c r="CN49" s="14">
        <v>104.84</v>
      </c>
      <c r="CO49" s="14">
        <v>120.69</v>
      </c>
      <c r="CP49" s="14">
        <v>119.83</v>
      </c>
      <c r="CQ49" s="14">
        <v>119.59</v>
      </c>
      <c r="CR49" s="14">
        <v>130.69</v>
      </c>
      <c r="CS49" s="14">
        <v>141.01</v>
      </c>
      <c r="CT49" s="10"/>
      <c r="CU49" s="14">
        <v>102.6</v>
      </c>
      <c r="CV49" s="14">
        <v>101.19</v>
      </c>
      <c r="CW49" s="14">
        <v>106.2</v>
      </c>
      <c r="CX49" s="14">
        <v>97.59</v>
      </c>
      <c r="CY49" s="14">
        <v>97.69</v>
      </c>
      <c r="CZ49" s="14">
        <v>104.51</v>
      </c>
      <c r="DA49" s="14">
        <v>104.33</v>
      </c>
      <c r="DB49" s="14">
        <v>107.75</v>
      </c>
      <c r="DC49" s="14">
        <v>106.05</v>
      </c>
      <c r="DD49" s="10"/>
      <c r="DE49" s="14">
        <v>113.62</v>
      </c>
      <c r="DF49" s="14">
        <v>122.53</v>
      </c>
      <c r="DG49" s="14">
        <v>117.67</v>
      </c>
      <c r="DH49" s="14">
        <v>110.24</v>
      </c>
      <c r="DI49" s="14">
        <v>115.62</v>
      </c>
      <c r="DJ49" s="14">
        <v>122.51</v>
      </c>
      <c r="DK49" s="14">
        <v>122.98</v>
      </c>
      <c r="DL49" s="14">
        <v>136.81</v>
      </c>
      <c r="DM49" s="14">
        <v>146.16999999999999</v>
      </c>
      <c r="DO49" s="14">
        <v>140.85</v>
      </c>
      <c r="DP49" s="14">
        <v>124.09</v>
      </c>
      <c r="DQ49" s="14">
        <v>116.05</v>
      </c>
      <c r="DR49" s="14">
        <v>106.68</v>
      </c>
      <c r="DS49" s="14">
        <v>148.77000000000001</v>
      </c>
      <c r="DT49" s="14">
        <v>132.47</v>
      </c>
      <c r="DU49" s="14">
        <v>131.47</v>
      </c>
      <c r="DV49" s="14">
        <v>147.51</v>
      </c>
      <c r="DW49" s="14">
        <v>170.8</v>
      </c>
      <c r="DY49" s="11"/>
      <c r="DZ49" s="11"/>
      <c r="EK49"/>
    </row>
    <row r="50" spans="1:141" x14ac:dyDescent="0.2">
      <c r="A50" s="9" t="s">
        <v>5</v>
      </c>
      <c r="B50" s="23" t="s">
        <v>5</v>
      </c>
      <c r="C50" s="23" t="s">
        <v>132</v>
      </c>
      <c r="D50" s="14">
        <v>95.58</v>
      </c>
      <c r="E50" s="14">
        <v>88.36</v>
      </c>
      <c r="F50" s="14">
        <v>96.32</v>
      </c>
      <c r="G50" s="14">
        <v>93.39</v>
      </c>
      <c r="H50" s="14">
        <v>91.82</v>
      </c>
      <c r="I50" s="14">
        <v>96.51</v>
      </c>
      <c r="J50" s="14">
        <v>102.69</v>
      </c>
      <c r="K50" s="14">
        <v>100.05</v>
      </c>
      <c r="L50" s="14">
        <v>97.64</v>
      </c>
      <c r="M50" s="10"/>
      <c r="N50" s="14">
        <v>88.74</v>
      </c>
      <c r="O50" s="14">
        <v>73.28</v>
      </c>
      <c r="P50" s="14">
        <v>75.7</v>
      </c>
      <c r="Q50" s="14">
        <v>72.61</v>
      </c>
      <c r="R50" s="14">
        <v>71.7</v>
      </c>
      <c r="S50" s="14">
        <v>55.87</v>
      </c>
      <c r="T50" s="14">
        <v>60.4</v>
      </c>
      <c r="U50" s="14">
        <v>63.28</v>
      </c>
      <c r="V50" s="14">
        <v>69.36</v>
      </c>
      <c r="W50" s="10"/>
      <c r="X50" s="14">
        <v>103.48</v>
      </c>
      <c r="Y50" s="14">
        <v>79.040000000000006</v>
      </c>
      <c r="Z50" s="14">
        <v>88.24</v>
      </c>
      <c r="AA50" s="14">
        <v>72.989999999999995</v>
      </c>
      <c r="AB50" s="14">
        <v>64.7</v>
      </c>
      <c r="AC50" s="14">
        <v>55.81</v>
      </c>
      <c r="AD50" s="14">
        <v>56.23</v>
      </c>
      <c r="AE50" s="14">
        <v>62.62</v>
      </c>
      <c r="AF50" s="14">
        <v>57.23</v>
      </c>
      <c r="AG50" s="10"/>
      <c r="AH50" s="14">
        <v>74</v>
      </c>
      <c r="AI50" s="14">
        <v>67.52</v>
      </c>
      <c r="AJ50" s="14">
        <v>63.16</v>
      </c>
      <c r="AK50" s="14">
        <v>72.23</v>
      </c>
      <c r="AL50" s="14">
        <v>78.709999999999994</v>
      </c>
      <c r="AM50" s="14">
        <v>55.93</v>
      </c>
      <c r="AN50" s="14">
        <v>64.569999999999993</v>
      </c>
      <c r="AO50" s="14">
        <v>63.94</v>
      </c>
      <c r="AP50" s="14">
        <v>81.5</v>
      </c>
      <c r="AQ50" s="10"/>
      <c r="AR50" s="10"/>
      <c r="AS50" s="10"/>
      <c r="AT50" s="10"/>
      <c r="AU50" s="10"/>
      <c r="AV50" s="10"/>
      <c r="AW50" s="10"/>
      <c r="AX50" s="10"/>
      <c r="AY50" s="9" t="s">
        <v>5</v>
      </c>
      <c r="AZ50" s="23" t="s">
        <v>132</v>
      </c>
      <c r="BA50" s="14">
        <v>117.7</v>
      </c>
      <c r="BB50" s="14">
        <v>115.41</v>
      </c>
      <c r="BC50" s="14">
        <v>128.34</v>
      </c>
      <c r="BD50" s="14">
        <v>129.5</v>
      </c>
      <c r="BE50" s="14">
        <v>124.96</v>
      </c>
      <c r="BF50" s="14">
        <v>140.56</v>
      </c>
      <c r="BG50" s="14">
        <v>147.84</v>
      </c>
      <c r="BH50" s="14">
        <v>144.86000000000001</v>
      </c>
      <c r="BI50" s="14">
        <v>138.13999999999999</v>
      </c>
      <c r="BJ50" s="10"/>
      <c r="BK50" s="14">
        <v>99.76</v>
      </c>
      <c r="BL50" s="14">
        <v>98.22</v>
      </c>
      <c r="BM50" s="14">
        <v>99.86</v>
      </c>
      <c r="BN50" s="14">
        <v>97.89</v>
      </c>
      <c r="BO50" s="14">
        <v>101.56</v>
      </c>
      <c r="BP50" s="14">
        <v>113.62</v>
      </c>
      <c r="BQ50" s="14">
        <v>120.71</v>
      </c>
      <c r="BR50" s="14">
        <v>112.45</v>
      </c>
      <c r="BS50" s="14">
        <v>104.61</v>
      </c>
      <c r="BT50" s="10"/>
      <c r="BU50" s="14">
        <v>135.63999999999999</v>
      </c>
      <c r="BV50" s="14">
        <v>132.6</v>
      </c>
      <c r="BW50" s="14">
        <v>156.83000000000001</v>
      </c>
      <c r="BX50" s="14">
        <v>161.11000000000001</v>
      </c>
      <c r="BY50" s="14">
        <v>148.35</v>
      </c>
      <c r="BZ50" s="14">
        <v>167.5</v>
      </c>
      <c r="CA50" s="14">
        <v>174.97</v>
      </c>
      <c r="CB50" s="14">
        <v>177.27</v>
      </c>
      <c r="CC50" s="14">
        <v>171.66</v>
      </c>
      <c r="CD50" s="10"/>
      <c r="CE50" s="10"/>
      <c r="CF50" s="10"/>
      <c r="CG50" s="10"/>
      <c r="CH50" s="9" t="s">
        <v>5</v>
      </c>
      <c r="CI50" s="23" t="s">
        <v>5</v>
      </c>
      <c r="CJ50" s="23" t="s">
        <v>132</v>
      </c>
      <c r="CK50" s="14">
        <v>80.3</v>
      </c>
      <c r="CL50" s="14">
        <v>76.38</v>
      </c>
      <c r="CM50" s="14">
        <v>84.92</v>
      </c>
      <c r="CN50" s="14">
        <v>78.05</v>
      </c>
      <c r="CO50" s="14">
        <v>78.81</v>
      </c>
      <c r="CP50" s="14">
        <v>93.11</v>
      </c>
      <c r="CQ50" s="14">
        <v>99.83</v>
      </c>
      <c r="CR50" s="14">
        <v>92.02</v>
      </c>
      <c r="CS50" s="14">
        <v>85.41</v>
      </c>
      <c r="CT50" s="10"/>
      <c r="CU50" s="14">
        <v>95.6</v>
      </c>
      <c r="CV50" s="14">
        <v>94.55</v>
      </c>
      <c r="CW50" s="14">
        <v>105.68</v>
      </c>
      <c r="CX50" s="14">
        <v>99</v>
      </c>
      <c r="CY50" s="14">
        <v>100.77</v>
      </c>
      <c r="CZ50" s="14">
        <v>106.74</v>
      </c>
      <c r="DA50" s="14">
        <v>108.35</v>
      </c>
      <c r="DB50" s="14">
        <v>104.12</v>
      </c>
      <c r="DC50" s="14">
        <v>101.72</v>
      </c>
      <c r="DD50" s="10"/>
      <c r="DE50" s="14">
        <v>75.209999999999994</v>
      </c>
      <c r="DF50" s="14">
        <v>74.05</v>
      </c>
      <c r="DG50" s="14">
        <v>77.790000000000006</v>
      </c>
      <c r="DH50" s="14">
        <v>72.66</v>
      </c>
      <c r="DI50" s="14">
        <v>75.27</v>
      </c>
      <c r="DJ50" s="14">
        <v>84.96</v>
      </c>
      <c r="DK50" s="14">
        <v>95.27</v>
      </c>
      <c r="DL50" s="14">
        <v>88.59</v>
      </c>
      <c r="DM50" s="14">
        <v>78.900000000000006</v>
      </c>
      <c r="DO50" s="14">
        <v>70.099999999999994</v>
      </c>
      <c r="DP50" s="14">
        <v>60.55</v>
      </c>
      <c r="DQ50" s="14">
        <v>71.3</v>
      </c>
      <c r="DR50" s="14">
        <v>62.5</v>
      </c>
      <c r="DS50" s="14">
        <v>60.39</v>
      </c>
      <c r="DT50" s="14">
        <v>87.63</v>
      </c>
      <c r="DU50" s="14">
        <v>95.86</v>
      </c>
      <c r="DV50" s="14">
        <v>83.34</v>
      </c>
      <c r="DW50" s="14">
        <v>75.62</v>
      </c>
      <c r="DY50" s="11"/>
      <c r="DZ50" s="11"/>
      <c r="EK50"/>
    </row>
    <row r="51" spans="1:141" x14ac:dyDescent="0.2">
      <c r="A51" s="9" t="s">
        <v>3</v>
      </c>
      <c r="B51" s="23" t="s">
        <v>3</v>
      </c>
      <c r="C51" s="23" t="s">
        <v>130</v>
      </c>
      <c r="D51" s="14">
        <v>140.35</v>
      </c>
      <c r="E51" s="14">
        <v>135.66</v>
      </c>
      <c r="F51" s="14">
        <v>156.51</v>
      </c>
      <c r="G51" s="14">
        <v>158.33000000000001</v>
      </c>
      <c r="H51" s="14">
        <v>147.47</v>
      </c>
      <c r="I51" s="14">
        <v>137.44999999999999</v>
      </c>
      <c r="J51" s="14">
        <v>137.78</v>
      </c>
      <c r="K51" s="14">
        <v>116.15</v>
      </c>
      <c r="L51" s="14">
        <v>97.58</v>
      </c>
      <c r="M51" s="10"/>
      <c r="N51" s="14">
        <v>166.03</v>
      </c>
      <c r="O51" s="14">
        <v>151.38</v>
      </c>
      <c r="P51" s="14">
        <v>178.71</v>
      </c>
      <c r="Q51" s="14">
        <v>167.11</v>
      </c>
      <c r="R51" s="14">
        <v>163.91</v>
      </c>
      <c r="S51" s="14">
        <v>139.46</v>
      </c>
      <c r="T51" s="14">
        <v>119.56</v>
      </c>
      <c r="U51" s="14">
        <v>89.97</v>
      </c>
      <c r="V51" s="14">
        <v>65.55</v>
      </c>
      <c r="W51" s="10"/>
      <c r="X51" s="14">
        <v>186.45</v>
      </c>
      <c r="Y51" s="14">
        <v>174.7</v>
      </c>
      <c r="Z51" s="14">
        <v>187.81</v>
      </c>
      <c r="AA51" s="14">
        <v>174.4</v>
      </c>
      <c r="AB51" s="14">
        <v>179.86</v>
      </c>
      <c r="AC51" s="14">
        <v>148.02000000000001</v>
      </c>
      <c r="AD51" s="14">
        <v>122.5</v>
      </c>
      <c r="AE51" s="14">
        <v>95.97</v>
      </c>
      <c r="AF51" s="14">
        <v>68.73</v>
      </c>
      <c r="AG51" s="10"/>
      <c r="AH51" s="14">
        <v>145.61000000000001</v>
      </c>
      <c r="AI51" s="14">
        <v>128.06</v>
      </c>
      <c r="AJ51" s="14">
        <v>169.6</v>
      </c>
      <c r="AK51" s="14">
        <v>159.82</v>
      </c>
      <c r="AL51" s="14">
        <v>147.96</v>
      </c>
      <c r="AM51" s="14">
        <v>130.88999999999999</v>
      </c>
      <c r="AN51" s="14">
        <v>116.62</v>
      </c>
      <c r="AO51" s="14">
        <v>83.97</v>
      </c>
      <c r="AP51" s="14">
        <v>62.36</v>
      </c>
      <c r="AQ51" s="10"/>
      <c r="AR51" s="10"/>
      <c r="AS51" s="10"/>
      <c r="AT51" s="10"/>
      <c r="AU51" s="10"/>
      <c r="AV51" s="10"/>
      <c r="AW51" s="10"/>
      <c r="AX51" s="10"/>
      <c r="AY51" s="9" t="s">
        <v>3</v>
      </c>
      <c r="AZ51" s="23" t="s">
        <v>130</v>
      </c>
      <c r="BA51" s="14">
        <v>170.23</v>
      </c>
      <c r="BB51" s="14">
        <v>172.54</v>
      </c>
      <c r="BC51" s="14">
        <v>210.29</v>
      </c>
      <c r="BD51" s="14">
        <v>218.08</v>
      </c>
      <c r="BE51" s="14">
        <v>197.1</v>
      </c>
      <c r="BF51" s="14">
        <v>198.33</v>
      </c>
      <c r="BG51" s="14">
        <v>210.54</v>
      </c>
      <c r="BH51" s="14">
        <v>180.04</v>
      </c>
      <c r="BI51" s="14">
        <v>156.80000000000001</v>
      </c>
      <c r="BJ51" s="10"/>
      <c r="BK51" s="14">
        <v>141.15</v>
      </c>
      <c r="BL51" s="14">
        <v>125.29</v>
      </c>
      <c r="BM51" s="14">
        <v>154.01</v>
      </c>
      <c r="BN51" s="14">
        <v>148.41999999999999</v>
      </c>
      <c r="BO51" s="14">
        <v>123.68</v>
      </c>
      <c r="BP51" s="14">
        <v>127.85</v>
      </c>
      <c r="BQ51" s="14">
        <v>157.22999999999999</v>
      </c>
      <c r="BR51" s="14">
        <v>134.08000000000001</v>
      </c>
      <c r="BS51" s="14">
        <v>123.81</v>
      </c>
      <c r="BT51" s="10"/>
      <c r="BU51" s="14">
        <v>199.31</v>
      </c>
      <c r="BV51" s="14">
        <v>219.8</v>
      </c>
      <c r="BW51" s="14">
        <v>266.57</v>
      </c>
      <c r="BX51" s="14">
        <v>287.74</v>
      </c>
      <c r="BY51" s="14">
        <v>270.52</v>
      </c>
      <c r="BZ51" s="14">
        <v>268.8</v>
      </c>
      <c r="CA51" s="14">
        <v>263.86</v>
      </c>
      <c r="CB51" s="14">
        <v>226.01</v>
      </c>
      <c r="CC51" s="14">
        <v>189.79</v>
      </c>
      <c r="CD51" s="10"/>
      <c r="CE51" s="10"/>
      <c r="CF51" s="10"/>
      <c r="CG51" s="10"/>
      <c r="CH51" s="9" t="s">
        <v>3</v>
      </c>
      <c r="CI51" s="23" t="s">
        <v>3</v>
      </c>
      <c r="CJ51" s="23" t="s">
        <v>130</v>
      </c>
      <c r="CK51" s="14">
        <v>84.79</v>
      </c>
      <c r="CL51" s="14">
        <v>83.06</v>
      </c>
      <c r="CM51" s="14">
        <v>80.52</v>
      </c>
      <c r="CN51" s="14">
        <v>89.79</v>
      </c>
      <c r="CO51" s="14">
        <v>81.400000000000006</v>
      </c>
      <c r="CP51" s="14">
        <v>74.58</v>
      </c>
      <c r="CQ51" s="14">
        <v>83.25</v>
      </c>
      <c r="CR51" s="14">
        <v>78.44</v>
      </c>
      <c r="CS51" s="14">
        <v>70.400000000000006</v>
      </c>
      <c r="CT51" s="10"/>
      <c r="CU51" s="14">
        <v>103.41</v>
      </c>
      <c r="CV51" s="14">
        <v>107.49</v>
      </c>
      <c r="CW51" s="14">
        <v>118.07</v>
      </c>
      <c r="CX51" s="14">
        <v>113.08</v>
      </c>
      <c r="CY51" s="14">
        <v>105.26</v>
      </c>
      <c r="CZ51" s="14">
        <v>112.97</v>
      </c>
      <c r="DA51" s="14">
        <v>117.79</v>
      </c>
      <c r="DB51" s="14">
        <v>106.87</v>
      </c>
      <c r="DC51" s="14">
        <v>98.67</v>
      </c>
      <c r="DD51" s="10"/>
      <c r="DE51" s="14">
        <v>74.400000000000006</v>
      </c>
      <c r="DF51" s="14">
        <v>85.15</v>
      </c>
      <c r="DG51" s="14">
        <v>83.86</v>
      </c>
      <c r="DH51" s="14">
        <v>83.45</v>
      </c>
      <c r="DI51" s="14">
        <v>73.53</v>
      </c>
      <c r="DJ51" s="14">
        <v>65.400000000000006</v>
      </c>
      <c r="DK51" s="14">
        <v>77.05</v>
      </c>
      <c r="DL51" s="14">
        <v>75.09</v>
      </c>
      <c r="DM51" s="14">
        <v>65.91</v>
      </c>
      <c r="DO51" s="14">
        <v>76.58</v>
      </c>
      <c r="DP51" s="14">
        <v>56.53</v>
      </c>
      <c r="DQ51" s="14">
        <v>39.65</v>
      </c>
      <c r="DR51" s="14">
        <v>72.819999999999993</v>
      </c>
      <c r="DS51" s="14">
        <v>65.400000000000006</v>
      </c>
      <c r="DT51" s="14">
        <v>45.37</v>
      </c>
      <c r="DU51" s="14">
        <v>54.91</v>
      </c>
      <c r="DV51" s="14">
        <v>53.36</v>
      </c>
      <c r="DW51" s="14">
        <v>46.63</v>
      </c>
      <c r="DY51" s="11"/>
      <c r="DZ51" s="11"/>
      <c r="EK51"/>
    </row>
    <row r="52" spans="1:141" x14ac:dyDescent="0.2">
      <c r="A52" s="9" t="s">
        <v>7</v>
      </c>
      <c r="B52" s="23" t="s">
        <v>7</v>
      </c>
      <c r="C52" s="23" t="s">
        <v>134</v>
      </c>
      <c r="D52" s="14">
        <v>142.51</v>
      </c>
      <c r="E52" s="14">
        <v>151.16</v>
      </c>
      <c r="F52" s="14">
        <v>138.21</v>
      </c>
      <c r="G52" s="14">
        <v>135.66999999999999</v>
      </c>
      <c r="H52" s="14">
        <v>140.16</v>
      </c>
      <c r="I52" s="14">
        <v>127.67</v>
      </c>
      <c r="J52" s="14">
        <v>122.68</v>
      </c>
      <c r="K52" s="14">
        <v>114.74</v>
      </c>
      <c r="L52" s="14">
        <v>97.32</v>
      </c>
      <c r="M52" s="10"/>
      <c r="N52" s="14">
        <v>180.79</v>
      </c>
      <c r="O52" s="14">
        <v>169.99</v>
      </c>
      <c r="P52" s="14">
        <v>154.27000000000001</v>
      </c>
      <c r="Q52" s="14">
        <v>143.47999999999999</v>
      </c>
      <c r="R52" s="14">
        <v>147.36000000000001</v>
      </c>
      <c r="S52" s="14">
        <v>115.04</v>
      </c>
      <c r="T52" s="14">
        <v>106.76</v>
      </c>
      <c r="U52" s="14">
        <v>87.2</v>
      </c>
      <c r="V52" s="14">
        <v>65.16</v>
      </c>
      <c r="W52" s="10"/>
      <c r="X52" s="14">
        <v>214.43</v>
      </c>
      <c r="Y52" s="14">
        <v>179.63</v>
      </c>
      <c r="Z52" s="14">
        <v>158.94999999999999</v>
      </c>
      <c r="AA52" s="14">
        <v>132.22999999999999</v>
      </c>
      <c r="AB52" s="14">
        <v>124.55</v>
      </c>
      <c r="AC52" s="14">
        <v>111.94</v>
      </c>
      <c r="AD52" s="14">
        <v>112.38</v>
      </c>
      <c r="AE52" s="14">
        <v>93.94</v>
      </c>
      <c r="AF52" s="14">
        <v>68.069999999999993</v>
      </c>
      <c r="AG52" s="10"/>
      <c r="AH52" s="14">
        <v>147.15</v>
      </c>
      <c r="AI52" s="14">
        <v>160.35</v>
      </c>
      <c r="AJ52" s="14">
        <v>149.6</v>
      </c>
      <c r="AK52" s="14">
        <v>154.72999999999999</v>
      </c>
      <c r="AL52" s="14">
        <v>170.17</v>
      </c>
      <c r="AM52" s="14">
        <v>118.13</v>
      </c>
      <c r="AN52" s="14">
        <v>101.13</v>
      </c>
      <c r="AO52" s="14">
        <v>80.459999999999994</v>
      </c>
      <c r="AP52" s="14">
        <v>62.25</v>
      </c>
      <c r="AQ52" s="10"/>
      <c r="AR52" s="10"/>
      <c r="AS52" s="10"/>
      <c r="AT52" s="10"/>
      <c r="AU52" s="10"/>
      <c r="AV52" s="10"/>
      <c r="AW52" s="10"/>
      <c r="AX52" s="10"/>
      <c r="AY52" s="9" t="s">
        <v>7</v>
      </c>
      <c r="AZ52" s="23" t="s">
        <v>134</v>
      </c>
      <c r="BA52" s="14">
        <v>172.73</v>
      </c>
      <c r="BB52" s="14">
        <v>201.13</v>
      </c>
      <c r="BC52" s="14">
        <v>188.91</v>
      </c>
      <c r="BD52" s="14">
        <v>198.93</v>
      </c>
      <c r="BE52" s="14">
        <v>200.52</v>
      </c>
      <c r="BF52" s="14">
        <v>191.91</v>
      </c>
      <c r="BG52" s="14">
        <v>179.97</v>
      </c>
      <c r="BH52" s="14">
        <v>174.31</v>
      </c>
      <c r="BI52" s="14">
        <v>157.59</v>
      </c>
      <c r="BJ52" s="10"/>
      <c r="BK52" s="14">
        <v>129.02000000000001</v>
      </c>
      <c r="BL52" s="14">
        <v>137.35</v>
      </c>
      <c r="BM52" s="14">
        <v>131.41999999999999</v>
      </c>
      <c r="BN52" s="14">
        <v>118.81</v>
      </c>
      <c r="BO52" s="14">
        <v>135.34</v>
      </c>
      <c r="BP52" s="14">
        <v>127.83</v>
      </c>
      <c r="BQ52" s="14">
        <v>123.68</v>
      </c>
      <c r="BR52" s="14">
        <v>127.35</v>
      </c>
      <c r="BS52" s="14">
        <v>117.2</v>
      </c>
      <c r="BT52" s="10"/>
      <c r="BU52" s="14">
        <v>216.43</v>
      </c>
      <c r="BV52" s="14">
        <v>264.89999999999998</v>
      </c>
      <c r="BW52" s="14">
        <v>246.39</v>
      </c>
      <c r="BX52" s="14">
        <v>279.05</v>
      </c>
      <c r="BY52" s="14">
        <v>265.70999999999998</v>
      </c>
      <c r="BZ52" s="14">
        <v>255.99</v>
      </c>
      <c r="CA52" s="14">
        <v>236.26</v>
      </c>
      <c r="CB52" s="14">
        <v>221.28</v>
      </c>
      <c r="CC52" s="14">
        <v>197.98</v>
      </c>
      <c r="CD52" s="10"/>
      <c r="CE52" s="10"/>
      <c r="CF52" s="10"/>
      <c r="CG52" s="10"/>
      <c r="CH52" s="9" t="s">
        <v>7</v>
      </c>
      <c r="CI52" s="23" t="s">
        <v>7</v>
      </c>
      <c r="CJ52" s="23" t="s">
        <v>134</v>
      </c>
      <c r="CK52" s="14">
        <v>74.010000000000005</v>
      </c>
      <c r="CL52" s="14">
        <v>82.35</v>
      </c>
      <c r="CM52" s="14">
        <v>71.45</v>
      </c>
      <c r="CN52" s="14">
        <v>64.59</v>
      </c>
      <c r="CO52" s="14">
        <v>72.599999999999994</v>
      </c>
      <c r="CP52" s="14">
        <v>76.069999999999993</v>
      </c>
      <c r="CQ52" s="14">
        <v>81.31</v>
      </c>
      <c r="CR52" s="14">
        <v>82.69</v>
      </c>
      <c r="CS52" s="14">
        <v>69.209999999999994</v>
      </c>
      <c r="CT52" s="10"/>
      <c r="CU52" s="14">
        <v>101.89</v>
      </c>
      <c r="CV52" s="14">
        <v>102.39</v>
      </c>
      <c r="CW52" s="14">
        <v>100.47</v>
      </c>
      <c r="CX52" s="14">
        <v>92.95</v>
      </c>
      <c r="CY52" s="14">
        <v>107.49</v>
      </c>
      <c r="CZ52" s="14">
        <v>108.48</v>
      </c>
      <c r="DA52" s="14">
        <v>105.85</v>
      </c>
      <c r="DB52" s="14">
        <v>103.52</v>
      </c>
      <c r="DC52" s="14">
        <v>93.76</v>
      </c>
      <c r="DD52" s="10"/>
      <c r="DE52" s="14">
        <v>68.41</v>
      </c>
      <c r="DF52" s="14">
        <v>77.14</v>
      </c>
      <c r="DG52" s="14">
        <v>65.11</v>
      </c>
      <c r="DH52" s="14">
        <v>55.38</v>
      </c>
      <c r="DI52" s="14">
        <v>67.72</v>
      </c>
      <c r="DJ52" s="14">
        <v>74.3</v>
      </c>
      <c r="DK52" s="14">
        <v>78.52</v>
      </c>
      <c r="DL52" s="14">
        <v>81.27</v>
      </c>
      <c r="DM52" s="14">
        <v>63.6</v>
      </c>
      <c r="DO52" s="14">
        <v>51.73</v>
      </c>
      <c r="DP52" s="14">
        <v>67.53</v>
      </c>
      <c r="DQ52" s="14">
        <v>48.78</v>
      </c>
      <c r="DR52" s="14">
        <v>45.43</v>
      </c>
      <c r="DS52" s="14">
        <v>42.6</v>
      </c>
      <c r="DT52" s="14">
        <v>45.42</v>
      </c>
      <c r="DU52" s="14">
        <v>59.56</v>
      </c>
      <c r="DV52" s="14">
        <v>63.28</v>
      </c>
      <c r="DW52" s="14">
        <v>50.28</v>
      </c>
      <c r="DY52" s="11"/>
      <c r="DZ52" s="11"/>
      <c r="EK52"/>
    </row>
    <row r="53" spans="1:141" x14ac:dyDescent="0.2">
      <c r="A53" s="9" t="s">
        <v>14</v>
      </c>
      <c r="B53" s="23" t="s">
        <v>14</v>
      </c>
      <c r="C53" s="23" t="s">
        <v>141</v>
      </c>
      <c r="D53" s="14">
        <v>97.45</v>
      </c>
      <c r="E53" s="14">
        <v>98.42</v>
      </c>
      <c r="F53" s="14">
        <v>94.09</v>
      </c>
      <c r="G53" s="14">
        <v>96.27</v>
      </c>
      <c r="H53" s="14">
        <v>93.32</v>
      </c>
      <c r="I53" s="14">
        <v>92.4</v>
      </c>
      <c r="J53" s="14">
        <v>93.08</v>
      </c>
      <c r="K53" s="14">
        <v>93.92</v>
      </c>
      <c r="L53" s="14">
        <v>95.67</v>
      </c>
      <c r="M53" s="10"/>
      <c r="N53" s="14">
        <v>87.98</v>
      </c>
      <c r="O53" s="14">
        <v>86.48</v>
      </c>
      <c r="P53" s="14">
        <v>64.83</v>
      </c>
      <c r="Q53" s="14">
        <v>85.65</v>
      </c>
      <c r="R53" s="14">
        <v>75.849999999999994</v>
      </c>
      <c r="S53" s="14">
        <v>84.94</v>
      </c>
      <c r="T53" s="14">
        <v>87.57</v>
      </c>
      <c r="U53" s="14">
        <v>85.11</v>
      </c>
      <c r="V53" s="14">
        <v>80.87</v>
      </c>
      <c r="W53" s="10"/>
      <c r="X53" s="14">
        <v>85.4</v>
      </c>
      <c r="Y53" s="14">
        <v>103.28</v>
      </c>
      <c r="Z53" s="14">
        <v>67.55</v>
      </c>
      <c r="AA53" s="14">
        <v>76.69</v>
      </c>
      <c r="AB53" s="14">
        <v>73.56</v>
      </c>
      <c r="AC53" s="14">
        <v>93.55</v>
      </c>
      <c r="AD53" s="14">
        <v>84</v>
      </c>
      <c r="AE53" s="14">
        <v>85.17</v>
      </c>
      <c r="AF53" s="14">
        <v>68.58</v>
      </c>
      <c r="AG53" s="10"/>
      <c r="AH53" s="14">
        <v>90.56</v>
      </c>
      <c r="AI53" s="14">
        <v>69.69</v>
      </c>
      <c r="AJ53" s="14">
        <v>62.12</v>
      </c>
      <c r="AK53" s="14">
        <v>94.61</v>
      </c>
      <c r="AL53" s="14">
        <v>78.14</v>
      </c>
      <c r="AM53" s="14">
        <v>76.34</v>
      </c>
      <c r="AN53" s="14">
        <v>91.14</v>
      </c>
      <c r="AO53" s="14">
        <v>85.04</v>
      </c>
      <c r="AP53" s="14">
        <v>93.16</v>
      </c>
      <c r="AQ53" s="10"/>
      <c r="AR53" s="10"/>
      <c r="AS53" s="10"/>
      <c r="AT53" s="10"/>
      <c r="AU53" s="10"/>
      <c r="AV53" s="10"/>
      <c r="AW53" s="10"/>
      <c r="AX53" s="10"/>
      <c r="AY53" s="9" t="s">
        <v>14</v>
      </c>
      <c r="AZ53" s="23" t="s">
        <v>141</v>
      </c>
      <c r="BA53" s="14">
        <v>113.92</v>
      </c>
      <c r="BB53" s="14">
        <v>126.48</v>
      </c>
      <c r="BC53" s="14">
        <v>122.61</v>
      </c>
      <c r="BD53" s="14">
        <v>115.91</v>
      </c>
      <c r="BE53" s="14">
        <v>110.69</v>
      </c>
      <c r="BF53" s="14">
        <v>103.39</v>
      </c>
      <c r="BG53" s="14">
        <v>105.03</v>
      </c>
      <c r="BH53" s="14">
        <v>107.27</v>
      </c>
      <c r="BI53" s="14">
        <v>117.6</v>
      </c>
      <c r="BJ53" s="10"/>
      <c r="BK53" s="14">
        <v>116.86</v>
      </c>
      <c r="BL53" s="14">
        <v>141.27000000000001</v>
      </c>
      <c r="BM53" s="14">
        <v>119.66</v>
      </c>
      <c r="BN53" s="14">
        <v>111.87</v>
      </c>
      <c r="BO53" s="14">
        <v>123.75</v>
      </c>
      <c r="BP53" s="14">
        <v>95.13</v>
      </c>
      <c r="BQ53" s="14">
        <v>89.35</v>
      </c>
      <c r="BR53" s="14">
        <v>87.86</v>
      </c>
      <c r="BS53" s="14">
        <v>97.94</v>
      </c>
      <c r="BT53" s="10"/>
      <c r="BU53" s="14">
        <v>110.99</v>
      </c>
      <c r="BV53" s="14">
        <v>111.69</v>
      </c>
      <c r="BW53" s="14">
        <v>125.56</v>
      </c>
      <c r="BX53" s="14">
        <v>119.95</v>
      </c>
      <c r="BY53" s="14">
        <v>97.62</v>
      </c>
      <c r="BZ53" s="14">
        <v>111.65</v>
      </c>
      <c r="CA53" s="14">
        <v>120.71</v>
      </c>
      <c r="CB53" s="14">
        <v>126.68</v>
      </c>
      <c r="CC53" s="14">
        <v>137.26</v>
      </c>
      <c r="CD53" s="10"/>
      <c r="CE53" s="10"/>
      <c r="CF53" s="10"/>
      <c r="CG53" s="10"/>
      <c r="CH53" s="9" t="s">
        <v>14</v>
      </c>
      <c r="CI53" s="23" t="s">
        <v>14</v>
      </c>
      <c r="CJ53" s="23" t="s">
        <v>141</v>
      </c>
      <c r="CK53" s="14">
        <v>90.45</v>
      </c>
      <c r="CL53" s="14">
        <v>82.29</v>
      </c>
      <c r="CM53" s="14">
        <v>94.83</v>
      </c>
      <c r="CN53" s="14">
        <v>87.25</v>
      </c>
      <c r="CO53" s="14">
        <v>93.42</v>
      </c>
      <c r="CP53" s="14">
        <v>88.87</v>
      </c>
      <c r="CQ53" s="14">
        <v>86.65</v>
      </c>
      <c r="CR53" s="14">
        <v>89.37</v>
      </c>
      <c r="CS53" s="14">
        <v>88.53</v>
      </c>
      <c r="CT53" s="10"/>
      <c r="CU53" s="14">
        <v>100.18</v>
      </c>
      <c r="CV53" s="14">
        <v>106.86</v>
      </c>
      <c r="CW53" s="14">
        <v>105.97</v>
      </c>
      <c r="CX53" s="14">
        <v>101.4</v>
      </c>
      <c r="CY53" s="14">
        <v>104.45</v>
      </c>
      <c r="CZ53" s="14">
        <v>106.33</v>
      </c>
      <c r="DA53" s="14">
        <v>105.11</v>
      </c>
      <c r="DB53" s="14">
        <v>108.23</v>
      </c>
      <c r="DC53" s="14">
        <v>110.12</v>
      </c>
      <c r="DD53" s="10"/>
      <c r="DE53" s="14">
        <v>92.71</v>
      </c>
      <c r="DF53" s="14">
        <v>76.12</v>
      </c>
      <c r="DG53" s="14">
        <v>94.73</v>
      </c>
      <c r="DH53" s="14">
        <v>79.36</v>
      </c>
      <c r="DI53" s="14">
        <v>94.62</v>
      </c>
      <c r="DJ53" s="14">
        <v>83.36</v>
      </c>
      <c r="DK53" s="14">
        <v>81.53</v>
      </c>
      <c r="DL53" s="14">
        <v>80.989999999999995</v>
      </c>
      <c r="DM53" s="14">
        <v>82.55</v>
      </c>
      <c r="DO53" s="14">
        <v>78.45</v>
      </c>
      <c r="DP53" s="14">
        <v>63.88</v>
      </c>
      <c r="DQ53" s="14">
        <v>83.79</v>
      </c>
      <c r="DR53" s="14">
        <v>80.98</v>
      </c>
      <c r="DS53" s="14">
        <v>81.19</v>
      </c>
      <c r="DT53" s="14">
        <v>76.91</v>
      </c>
      <c r="DU53" s="14">
        <v>73.319999999999993</v>
      </c>
      <c r="DV53" s="14">
        <v>78.89</v>
      </c>
      <c r="DW53" s="14">
        <v>72.92</v>
      </c>
      <c r="DY53" s="11"/>
      <c r="DZ53" s="11"/>
      <c r="EK53"/>
    </row>
    <row r="54" spans="1:141" x14ac:dyDescent="0.2">
      <c r="A54" s="9" t="s">
        <v>20</v>
      </c>
      <c r="B54" s="23" t="s">
        <v>20</v>
      </c>
      <c r="C54" s="23" t="s">
        <v>147</v>
      </c>
      <c r="D54" s="14">
        <v>101.34</v>
      </c>
      <c r="E54" s="14">
        <v>110.01</v>
      </c>
      <c r="F54" s="14">
        <v>98.84</v>
      </c>
      <c r="G54" s="14">
        <v>99.34</v>
      </c>
      <c r="H54" s="14">
        <v>107.01</v>
      </c>
      <c r="I54" s="14">
        <v>84.76</v>
      </c>
      <c r="J54" s="14">
        <v>84.8</v>
      </c>
      <c r="K54" s="14">
        <v>94.41</v>
      </c>
      <c r="L54" s="14">
        <v>95.45</v>
      </c>
      <c r="M54" s="10"/>
      <c r="N54" s="14">
        <v>91.8</v>
      </c>
      <c r="O54" s="14">
        <v>97.95</v>
      </c>
      <c r="P54" s="14">
        <v>66.739999999999995</v>
      </c>
      <c r="Q54" s="14">
        <v>74.2</v>
      </c>
      <c r="R54" s="14">
        <v>82.16</v>
      </c>
      <c r="S54" s="14">
        <v>72.16</v>
      </c>
      <c r="T54" s="14">
        <v>65.739999999999995</v>
      </c>
      <c r="U54" s="14">
        <v>68.12</v>
      </c>
      <c r="V54" s="14">
        <v>67.34</v>
      </c>
      <c r="W54" s="10"/>
      <c r="X54" s="14">
        <v>95.33</v>
      </c>
      <c r="Y54" s="14">
        <v>85.67</v>
      </c>
      <c r="Z54" s="14">
        <v>66.599999999999994</v>
      </c>
      <c r="AA54" s="14">
        <v>69.099999999999994</v>
      </c>
      <c r="AB54" s="14">
        <v>73.59</v>
      </c>
      <c r="AC54" s="14">
        <v>76.83</v>
      </c>
      <c r="AD54" s="14">
        <v>64.290000000000006</v>
      </c>
      <c r="AE54" s="14">
        <v>74.91</v>
      </c>
      <c r="AF54" s="14">
        <v>66.95</v>
      </c>
      <c r="AG54" s="10"/>
      <c r="AH54" s="14">
        <v>88.27</v>
      </c>
      <c r="AI54" s="14">
        <v>110.24</v>
      </c>
      <c r="AJ54" s="14">
        <v>66.89</v>
      </c>
      <c r="AK54" s="14">
        <v>79.3</v>
      </c>
      <c r="AL54" s="14">
        <v>90.72</v>
      </c>
      <c r="AM54" s="14">
        <v>67.489999999999995</v>
      </c>
      <c r="AN54" s="14">
        <v>67.2</v>
      </c>
      <c r="AO54" s="14">
        <v>61.33</v>
      </c>
      <c r="AP54" s="14">
        <v>67.739999999999995</v>
      </c>
      <c r="AQ54" s="10"/>
      <c r="AR54" s="10"/>
      <c r="AS54" s="10"/>
      <c r="AT54" s="10"/>
      <c r="AU54" s="10"/>
      <c r="AV54" s="10"/>
      <c r="AW54" s="10"/>
      <c r="AX54" s="10"/>
      <c r="AY54" s="9" t="s">
        <v>20</v>
      </c>
      <c r="AZ54" s="23" t="s">
        <v>147</v>
      </c>
      <c r="BA54" s="14">
        <v>94.99</v>
      </c>
      <c r="BB54" s="14">
        <v>105.28</v>
      </c>
      <c r="BC54" s="14">
        <v>105.77</v>
      </c>
      <c r="BD54" s="14">
        <v>102.56</v>
      </c>
      <c r="BE54" s="14">
        <v>106.77</v>
      </c>
      <c r="BF54" s="14">
        <v>96.03</v>
      </c>
      <c r="BG54" s="14">
        <v>100.85</v>
      </c>
      <c r="BH54" s="14">
        <v>115.61</v>
      </c>
      <c r="BI54" s="14">
        <v>115.28</v>
      </c>
      <c r="BJ54" s="10"/>
      <c r="BK54" s="14">
        <v>107.15</v>
      </c>
      <c r="BL54" s="14">
        <v>103.66</v>
      </c>
      <c r="BM54" s="14">
        <v>107.11</v>
      </c>
      <c r="BN54" s="14">
        <v>110.18</v>
      </c>
      <c r="BO54" s="14">
        <v>110.87</v>
      </c>
      <c r="BP54" s="14">
        <v>97.65</v>
      </c>
      <c r="BQ54" s="14">
        <v>104.92</v>
      </c>
      <c r="BR54" s="14">
        <v>119.37</v>
      </c>
      <c r="BS54" s="14">
        <v>114.64</v>
      </c>
      <c r="BT54" s="10"/>
      <c r="BU54" s="14">
        <v>82.82</v>
      </c>
      <c r="BV54" s="14">
        <v>106.89</v>
      </c>
      <c r="BW54" s="14">
        <v>104.42</v>
      </c>
      <c r="BX54" s="14">
        <v>94.94</v>
      </c>
      <c r="BY54" s="14">
        <v>102.67</v>
      </c>
      <c r="BZ54" s="14">
        <v>94.41</v>
      </c>
      <c r="CA54" s="14">
        <v>96.78</v>
      </c>
      <c r="CB54" s="14">
        <v>111.84</v>
      </c>
      <c r="CC54" s="14">
        <v>115.92</v>
      </c>
      <c r="CD54" s="10"/>
      <c r="CE54" s="10"/>
      <c r="CF54" s="10"/>
      <c r="CG54" s="10"/>
      <c r="CH54" s="9" t="s">
        <v>20</v>
      </c>
      <c r="CI54" s="23" t="s">
        <v>20</v>
      </c>
      <c r="CJ54" s="23" t="s">
        <v>147</v>
      </c>
      <c r="CK54" s="14">
        <v>117.24</v>
      </c>
      <c r="CL54" s="14">
        <v>126.8</v>
      </c>
      <c r="CM54" s="14">
        <v>124.02</v>
      </c>
      <c r="CN54" s="14">
        <v>121.27</v>
      </c>
      <c r="CO54" s="14">
        <v>132.12</v>
      </c>
      <c r="CP54" s="14">
        <v>86.09</v>
      </c>
      <c r="CQ54" s="14">
        <v>87.82</v>
      </c>
      <c r="CR54" s="14">
        <v>99.52</v>
      </c>
      <c r="CS54" s="14">
        <v>103.71</v>
      </c>
      <c r="CT54" s="10"/>
      <c r="CU54" s="14">
        <v>106.83</v>
      </c>
      <c r="CV54" s="14">
        <v>103.33</v>
      </c>
      <c r="CW54" s="14">
        <v>104.7</v>
      </c>
      <c r="CX54" s="14">
        <v>108.1</v>
      </c>
      <c r="CY54" s="14">
        <v>107.15</v>
      </c>
      <c r="CZ54" s="14">
        <v>93.03</v>
      </c>
      <c r="DA54" s="14">
        <v>91.23</v>
      </c>
      <c r="DB54" s="14">
        <v>99.42</v>
      </c>
      <c r="DC54" s="14">
        <v>106.48</v>
      </c>
      <c r="DD54" s="10"/>
      <c r="DE54" s="14">
        <v>121.02</v>
      </c>
      <c r="DF54" s="14">
        <v>146.52000000000001</v>
      </c>
      <c r="DG54" s="14">
        <v>129.83000000000001</v>
      </c>
      <c r="DH54" s="14">
        <v>131.76</v>
      </c>
      <c r="DI54" s="14">
        <v>142.88</v>
      </c>
      <c r="DJ54" s="14">
        <v>83.84</v>
      </c>
      <c r="DK54" s="14">
        <v>88.07</v>
      </c>
      <c r="DL54" s="14">
        <v>102.23</v>
      </c>
      <c r="DM54" s="14">
        <v>109.54</v>
      </c>
      <c r="DO54" s="14">
        <v>123.87</v>
      </c>
      <c r="DP54" s="14">
        <v>130.54</v>
      </c>
      <c r="DQ54" s="14">
        <v>137.53</v>
      </c>
      <c r="DR54" s="14">
        <v>123.94</v>
      </c>
      <c r="DS54" s="14">
        <v>146.33000000000001</v>
      </c>
      <c r="DT54" s="14">
        <v>81.400000000000006</v>
      </c>
      <c r="DU54" s="14">
        <v>84.15</v>
      </c>
      <c r="DV54" s="14">
        <v>96.92</v>
      </c>
      <c r="DW54" s="14">
        <v>95.11</v>
      </c>
      <c r="DY54" s="11"/>
      <c r="DZ54" s="11"/>
      <c r="EK54"/>
    </row>
    <row r="55" spans="1:141" x14ac:dyDescent="0.2">
      <c r="A55" s="9" t="s">
        <v>58</v>
      </c>
      <c r="B55" s="23" t="s">
        <v>58</v>
      </c>
      <c r="C55" s="23" t="s">
        <v>185</v>
      </c>
      <c r="D55" s="14">
        <v>104.17</v>
      </c>
      <c r="E55" s="14">
        <v>101.16</v>
      </c>
      <c r="F55" s="14">
        <v>101.32</v>
      </c>
      <c r="G55" s="14">
        <v>82.51</v>
      </c>
      <c r="H55" s="14">
        <v>78.959999999999994</v>
      </c>
      <c r="I55" s="14">
        <v>76.8</v>
      </c>
      <c r="J55" s="14">
        <v>77.45</v>
      </c>
      <c r="K55" s="14">
        <v>88.35</v>
      </c>
      <c r="L55" s="14">
        <v>95.22</v>
      </c>
      <c r="M55" s="10"/>
      <c r="N55" s="14">
        <v>97.27</v>
      </c>
      <c r="O55" s="14">
        <v>101.92</v>
      </c>
      <c r="P55" s="14">
        <v>82.88</v>
      </c>
      <c r="Q55" s="14">
        <v>67.31</v>
      </c>
      <c r="R55" s="14">
        <v>55.6</v>
      </c>
      <c r="S55" s="14">
        <v>54.1</v>
      </c>
      <c r="T55" s="14">
        <v>48.47</v>
      </c>
      <c r="U55" s="14">
        <v>65.430000000000007</v>
      </c>
      <c r="V55" s="14">
        <v>79.180000000000007</v>
      </c>
      <c r="W55" s="10"/>
      <c r="X55" s="14">
        <v>106.64</v>
      </c>
      <c r="Y55" s="14">
        <v>104.93</v>
      </c>
      <c r="Z55" s="14">
        <v>82.31</v>
      </c>
      <c r="AA55" s="14">
        <v>64.69</v>
      </c>
      <c r="AB55" s="14">
        <v>52.73</v>
      </c>
      <c r="AC55" s="14">
        <v>55.31</v>
      </c>
      <c r="AD55" s="14">
        <v>49.85</v>
      </c>
      <c r="AE55" s="14">
        <v>49.04</v>
      </c>
      <c r="AF55" s="14">
        <v>51.53</v>
      </c>
      <c r="AG55" s="10"/>
      <c r="AH55" s="14">
        <v>87.9</v>
      </c>
      <c r="AI55" s="14">
        <v>98.91</v>
      </c>
      <c r="AJ55" s="14">
        <v>83.45</v>
      </c>
      <c r="AK55" s="14">
        <v>69.94</v>
      </c>
      <c r="AL55" s="14">
        <v>58.47</v>
      </c>
      <c r="AM55" s="14">
        <v>52.89</v>
      </c>
      <c r="AN55" s="14">
        <v>47.09</v>
      </c>
      <c r="AO55" s="14">
        <v>81.819999999999993</v>
      </c>
      <c r="AP55" s="14">
        <v>106.83</v>
      </c>
      <c r="AQ55" s="10"/>
      <c r="AR55" s="10"/>
      <c r="AS55" s="10"/>
      <c r="AT55" s="10"/>
      <c r="AU55" s="10"/>
      <c r="AV55" s="10"/>
      <c r="AW55" s="10"/>
      <c r="AX55" s="10"/>
      <c r="AY55" s="9" t="s">
        <v>58</v>
      </c>
      <c r="AZ55" s="23" t="s">
        <v>185</v>
      </c>
      <c r="BA55" s="14">
        <v>111.58</v>
      </c>
      <c r="BB55" s="14">
        <v>105.82</v>
      </c>
      <c r="BC55" s="14">
        <v>117.52</v>
      </c>
      <c r="BD55" s="14">
        <v>95.84</v>
      </c>
      <c r="BE55" s="14">
        <v>92.45</v>
      </c>
      <c r="BF55" s="14">
        <v>96.37</v>
      </c>
      <c r="BG55" s="14">
        <v>100.79</v>
      </c>
      <c r="BH55" s="14">
        <v>106.32</v>
      </c>
      <c r="BI55" s="14">
        <v>107.55</v>
      </c>
      <c r="BJ55" s="10"/>
      <c r="BK55" s="14">
        <v>119.13</v>
      </c>
      <c r="BL55" s="14">
        <v>108.34</v>
      </c>
      <c r="BM55" s="14">
        <v>121.9</v>
      </c>
      <c r="BN55" s="14">
        <v>100.76</v>
      </c>
      <c r="BO55" s="14">
        <v>92.74</v>
      </c>
      <c r="BP55" s="14">
        <v>94.25</v>
      </c>
      <c r="BQ55" s="14">
        <v>97.53</v>
      </c>
      <c r="BR55" s="14">
        <v>101.45</v>
      </c>
      <c r="BS55" s="14">
        <v>95.3</v>
      </c>
      <c r="BT55" s="10"/>
      <c r="BU55" s="14">
        <v>104.03</v>
      </c>
      <c r="BV55" s="14">
        <v>103.31</v>
      </c>
      <c r="BW55" s="14">
        <v>113.15</v>
      </c>
      <c r="BX55" s="14">
        <v>90.91</v>
      </c>
      <c r="BY55" s="14">
        <v>92.16</v>
      </c>
      <c r="BZ55" s="14">
        <v>98.49</v>
      </c>
      <c r="CA55" s="14">
        <v>104.05</v>
      </c>
      <c r="CB55" s="14">
        <v>111.18</v>
      </c>
      <c r="CC55" s="14">
        <v>119.8</v>
      </c>
      <c r="CD55" s="10"/>
      <c r="CE55" s="10"/>
      <c r="CF55" s="10"/>
      <c r="CG55" s="10"/>
      <c r="CH55" s="9" t="s">
        <v>58</v>
      </c>
      <c r="CI55" s="23" t="s">
        <v>58</v>
      </c>
      <c r="CJ55" s="23" t="s">
        <v>185</v>
      </c>
      <c r="CK55" s="14">
        <v>103.68</v>
      </c>
      <c r="CL55" s="14">
        <v>95.75</v>
      </c>
      <c r="CM55" s="14">
        <v>103.56</v>
      </c>
      <c r="CN55" s="14">
        <v>84.38</v>
      </c>
      <c r="CO55" s="14">
        <v>88.82</v>
      </c>
      <c r="CP55" s="14">
        <v>79.94</v>
      </c>
      <c r="CQ55" s="14">
        <v>83.1</v>
      </c>
      <c r="CR55" s="14">
        <v>93.29</v>
      </c>
      <c r="CS55" s="14">
        <v>98.92</v>
      </c>
      <c r="CT55" s="10"/>
      <c r="CU55" s="14">
        <v>101.48</v>
      </c>
      <c r="CV55" s="14">
        <v>89.93</v>
      </c>
      <c r="CW55" s="14">
        <v>98.39</v>
      </c>
      <c r="CX55" s="14">
        <v>91.11</v>
      </c>
      <c r="CY55" s="14">
        <v>94.29</v>
      </c>
      <c r="CZ55" s="14">
        <v>92.92</v>
      </c>
      <c r="DA55" s="14">
        <v>92.38</v>
      </c>
      <c r="DB55" s="14">
        <v>97.89</v>
      </c>
      <c r="DC55" s="14">
        <v>97.55</v>
      </c>
      <c r="DD55" s="10"/>
      <c r="DE55" s="14">
        <v>107.13</v>
      </c>
      <c r="DF55" s="14">
        <v>102.96</v>
      </c>
      <c r="DG55" s="14">
        <v>106.98</v>
      </c>
      <c r="DH55" s="14">
        <v>83.1</v>
      </c>
      <c r="DI55" s="14">
        <v>89.41</v>
      </c>
      <c r="DJ55" s="14">
        <v>74.95</v>
      </c>
      <c r="DK55" s="14">
        <v>78.599999999999994</v>
      </c>
      <c r="DL55" s="14">
        <v>93.75</v>
      </c>
      <c r="DM55" s="14">
        <v>100.85</v>
      </c>
      <c r="DO55" s="14">
        <v>102.42</v>
      </c>
      <c r="DP55" s="14">
        <v>94.35</v>
      </c>
      <c r="DQ55" s="14">
        <v>105.3</v>
      </c>
      <c r="DR55" s="14">
        <v>78.930000000000007</v>
      </c>
      <c r="DS55" s="14">
        <v>82.76</v>
      </c>
      <c r="DT55" s="14">
        <v>71.959999999999994</v>
      </c>
      <c r="DU55" s="14">
        <v>78.319999999999993</v>
      </c>
      <c r="DV55" s="14">
        <v>88.25</v>
      </c>
      <c r="DW55" s="14">
        <v>98.37</v>
      </c>
      <c r="DY55" s="11"/>
      <c r="DZ55" s="11"/>
      <c r="EK55"/>
    </row>
    <row r="56" spans="1:141" x14ac:dyDescent="0.2">
      <c r="A56" s="9" t="s">
        <v>308</v>
      </c>
      <c r="B56" s="23"/>
      <c r="C56" s="23" t="s">
        <v>319</v>
      </c>
      <c r="D56" s="14"/>
      <c r="E56" s="14"/>
      <c r="F56" s="14">
        <v>109.73</v>
      </c>
      <c r="G56" s="14">
        <v>97.11</v>
      </c>
      <c r="H56" s="14">
        <v>102.2</v>
      </c>
      <c r="I56" s="14">
        <v>91.1</v>
      </c>
      <c r="J56" s="14">
        <v>96.97</v>
      </c>
      <c r="K56" s="14">
        <v>99.21</v>
      </c>
      <c r="L56" s="14">
        <v>94.62</v>
      </c>
      <c r="M56" s="10"/>
      <c r="N56" s="14"/>
      <c r="O56" s="14"/>
      <c r="P56" s="14">
        <v>109.86</v>
      </c>
      <c r="Q56" s="14">
        <v>100.15</v>
      </c>
      <c r="R56" s="14">
        <v>113.04</v>
      </c>
      <c r="S56" s="14">
        <v>93.43</v>
      </c>
      <c r="T56" s="14">
        <v>106.99</v>
      </c>
      <c r="U56" s="14">
        <v>103.13</v>
      </c>
      <c r="V56" s="14">
        <v>103.49</v>
      </c>
      <c r="W56" s="10"/>
      <c r="X56" s="14"/>
      <c r="Y56" s="14"/>
      <c r="Z56" s="14">
        <v>123.43</v>
      </c>
      <c r="AA56" s="14">
        <v>108.76</v>
      </c>
      <c r="AB56" s="14">
        <v>98.37</v>
      </c>
      <c r="AC56" s="14">
        <v>94.06</v>
      </c>
      <c r="AD56" s="14">
        <v>116.08</v>
      </c>
      <c r="AE56" s="14">
        <v>118.63</v>
      </c>
      <c r="AF56" s="14">
        <v>121.85</v>
      </c>
      <c r="AG56" s="10"/>
      <c r="AH56" s="14"/>
      <c r="AI56" s="14"/>
      <c r="AJ56" s="14">
        <v>96.28</v>
      </c>
      <c r="AK56" s="14">
        <v>91.55</v>
      </c>
      <c r="AL56" s="14">
        <v>127.71</v>
      </c>
      <c r="AM56" s="14">
        <v>92.81</v>
      </c>
      <c r="AN56" s="14">
        <v>97.89</v>
      </c>
      <c r="AO56" s="14">
        <v>87.64</v>
      </c>
      <c r="AP56" s="14">
        <v>85.12</v>
      </c>
      <c r="AQ56" s="10"/>
      <c r="AR56" s="10"/>
      <c r="AS56" s="10"/>
      <c r="AT56" s="10"/>
      <c r="AU56" s="10"/>
      <c r="AV56" s="10"/>
      <c r="AW56" s="10"/>
      <c r="AX56" s="10"/>
      <c r="AY56" s="9" t="s">
        <v>308</v>
      </c>
      <c r="AZ56" s="23" t="s">
        <v>319</v>
      </c>
      <c r="BA56" s="14"/>
      <c r="BB56" s="14"/>
      <c r="BC56" s="14">
        <v>106.68</v>
      </c>
      <c r="BD56" s="14">
        <v>97.24</v>
      </c>
      <c r="BE56" s="14">
        <v>91.75</v>
      </c>
      <c r="BF56" s="14">
        <v>98.75</v>
      </c>
      <c r="BG56" s="14">
        <v>111.78</v>
      </c>
      <c r="BH56" s="14">
        <v>121.81</v>
      </c>
      <c r="BI56" s="14">
        <v>113.87</v>
      </c>
      <c r="BJ56" s="10"/>
      <c r="BK56" s="10"/>
      <c r="BL56" s="10"/>
      <c r="BM56" s="14">
        <v>95.71</v>
      </c>
      <c r="BN56" s="14">
        <v>98.21</v>
      </c>
      <c r="BO56" s="14">
        <v>90.98</v>
      </c>
      <c r="BP56" s="14">
        <v>87.83</v>
      </c>
      <c r="BQ56" s="14">
        <v>105.32</v>
      </c>
      <c r="BR56" s="14">
        <v>110.37</v>
      </c>
      <c r="BS56" s="14">
        <v>103.91</v>
      </c>
      <c r="BT56" s="10"/>
      <c r="BU56" s="10"/>
      <c r="BV56" s="10"/>
      <c r="BW56" s="14">
        <v>117.65</v>
      </c>
      <c r="BX56" s="14">
        <v>96.27</v>
      </c>
      <c r="BY56" s="14">
        <v>92.52</v>
      </c>
      <c r="BZ56" s="14">
        <v>109.68</v>
      </c>
      <c r="CA56" s="14">
        <v>118.24</v>
      </c>
      <c r="CB56" s="14">
        <v>133.24</v>
      </c>
      <c r="CC56" s="14">
        <v>123.82</v>
      </c>
      <c r="CD56" s="10"/>
      <c r="CE56" s="10"/>
      <c r="CF56" s="10"/>
      <c r="CG56" s="10"/>
      <c r="CH56" s="9" t="s">
        <v>308</v>
      </c>
      <c r="CI56" s="23"/>
      <c r="CJ56" s="23" t="s">
        <v>319</v>
      </c>
      <c r="CK56" s="23"/>
      <c r="CL56" s="23"/>
      <c r="CM56" s="14">
        <v>112.65</v>
      </c>
      <c r="CN56" s="14">
        <v>93.94</v>
      </c>
      <c r="CO56" s="14">
        <v>101.79</v>
      </c>
      <c r="CP56" s="14">
        <v>81.12</v>
      </c>
      <c r="CQ56" s="14">
        <v>72.13</v>
      </c>
      <c r="CR56" s="14">
        <v>72.680000000000007</v>
      </c>
      <c r="CS56" s="14">
        <v>66.489999999999995</v>
      </c>
      <c r="CT56" s="10"/>
      <c r="CU56" s="23"/>
      <c r="CV56" s="23"/>
      <c r="CW56" s="14">
        <v>106.11</v>
      </c>
      <c r="CX56" s="14">
        <v>99.72</v>
      </c>
      <c r="CY56" s="14">
        <v>99.07</v>
      </c>
      <c r="CZ56" s="14">
        <v>91.66</v>
      </c>
      <c r="DA56" s="14">
        <v>89.66</v>
      </c>
      <c r="DB56" s="14">
        <v>93.52</v>
      </c>
      <c r="DC56" s="14">
        <v>91.54</v>
      </c>
      <c r="DD56" s="10"/>
      <c r="DE56" s="23"/>
      <c r="DF56" s="23"/>
      <c r="DG56" s="14">
        <v>134.62</v>
      </c>
      <c r="DH56" s="14">
        <v>101.61</v>
      </c>
      <c r="DI56" s="14">
        <v>103.16</v>
      </c>
      <c r="DJ56" s="14">
        <v>93.96</v>
      </c>
      <c r="DK56" s="14">
        <v>79.97</v>
      </c>
      <c r="DL56" s="14">
        <v>77.959999999999994</v>
      </c>
      <c r="DM56" s="14">
        <v>65.2</v>
      </c>
      <c r="DO56" s="23"/>
      <c r="DP56" s="23"/>
      <c r="DQ56" s="14">
        <v>97.23</v>
      </c>
      <c r="DR56" s="14">
        <v>80.48</v>
      </c>
      <c r="DS56" s="14">
        <v>103.16</v>
      </c>
      <c r="DT56" s="14">
        <v>57.75</v>
      </c>
      <c r="DU56" s="14">
        <v>46.76</v>
      </c>
      <c r="DV56" s="14">
        <v>46.56</v>
      </c>
      <c r="DW56" s="14">
        <v>42.74</v>
      </c>
      <c r="DY56" s="11"/>
      <c r="DZ56" s="11"/>
      <c r="EK56"/>
    </row>
    <row r="57" spans="1:141" x14ac:dyDescent="0.2">
      <c r="A57" s="9" t="s">
        <v>331</v>
      </c>
      <c r="B57" s="23"/>
      <c r="C57" s="23" t="s">
        <v>333</v>
      </c>
      <c r="D57" s="14"/>
      <c r="E57" s="14"/>
      <c r="F57" s="14"/>
      <c r="G57" s="14"/>
      <c r="H57" s="14"/>
      <c r="I57" s="14"/>
      <c r="J57" s="14"/>
      <c r="K57" s="14"/>
      <c r="L57" s="14">
        <v>94.55</v>
      </c>
      <c r="M57" s="10"/>
      <c r="N57" s="14"/>
      <c r="O57" s="14"/>
      <c r="P57" s="14"/>
      <c r="Q57" s="14"/>
      <c r="R57" s="14"/>
      <c r="S57" s="14"/>
      <c r="T57" s="14"/>
      <c r="U57" s="14"/>
      <c r="V57" s="14">
        <v>66.94</v>
      </c>
      <c r="W57" s="10"/>
      <c r="X57" s="14"/>
      <c r="Y57" s="14"/>
      <c r="Z57" s="14"/>
      <c r="AA57" s="14"/>
      <c r="AB57" s="14"/>
      <c r="AC57" s="14"/>
      <c r="AD57" s="14"/>
      <c r="AE57" s="14"/>
      <c r="AF57" s="14">
        <v>49.37</v>
      </c>
      <c r="AG57" s="10"/>
      <c r="AH57" s="14"/>
      <c r="AI57" s="14"/>
      <c r="AJ57" s="14"/>
      <c r="AK57" s="14"/>
      <c r="AL57" s="14"/>
      <c r="AM57" s="14"/>
      <c r="AN57" s="14"/>
      <c r="AO57" s="14"/>
      <c r="AP57" s="14">
        <v>84.5</v>
      </c>
      <c r="AQ57" s="10"/>
      <c r="AR57" s="10"/>
      <c r="AS57" s="10"/>
      <c r="AT57" s="10"/>
      <c r="AU57" s="10"/>
      <c r="AV57" s="10"/>
      <c r="AW57" s="10"/>
      <c r="AX57" s="10"/>
      <c r="AY57" s="9" t="s">
        <v>331</v>
      </c>
      <c r="AZ57" s="23" t="s">
        <v>333</v>
      </c>
      <c r="BA57" s="14"/>
      <c r="BB57" s="14"/>
      <c r="BC57" s="14"/>
      <c r="BD57" s="14"/>
      <c r="BE57" s="14"/>
      <c r="BF57" s="14"/>
      <c r="BG57" s="14"/>
      <c r="BH57" s="14"/>
      <c r="BI57" s="14">
        <v>96.99</v>
      </c>
      <c r="BJ57" s="10"/>
      <c r="BK57" s="10"/>
      <c r="BL57" s="10"/>
      <c r="BM57" s="10"/>
      <c r="BN57" s="10"/>
      <c r="BO57" s="10"/>
      <c r="BP57" s="10"/>
      <c r="BQ57" s="10"/>
      <c r="BR57" s="10"/>
      <c r="BS57" s="14">
        <v>106.59</v>
      </c>
      <c r="BT57" s="10"/>
      <c r="BU57" s="10"/>
      <c r="BV57" s="10"/>
      <c r="BW57" s="10"/>
      <c r="BX57" s="10"/>
      <c r="BY57" s="10"/>
      <c r="BZ57" s="10"/>
      <c r="CA57" s="10"/>
      <c r="CB57" s="10"/>
      <c r="CC57" s="14">
        <v>87.4</v>
      </c>
      <c r="CD57" s="10"/>
      <c r="CE57" s="10"/>
      <c r="CF57" s="10"/>
      <c r="CG57" s="10"/>
      <c r="CH57" s="9" t="s">
        <v>331</v>
      </c>
      <c r="CI57" s="23"/>
      <c r="CJ57" s="23" t="s">
        <v>333</v>
      </c>
      <c r="CK57" s="23"/>
      <c r="CL57" s="23"/>
      <c r="CM57" s="23"/>
      <c r="CN57" s="23"/>
      <c r="CO57" s="23"/>
      <c r="CP57" s="23"/>
      <c r="CQ57" s="23"/>
      <c r="CR57" s="23"/>
      <c r="CS57" s="14">
        <v>119.73</v>
      </c>
      <c r="CT57" s="10"/>
      <c r="CU57" s="23"/>
      <c r="CV57" s="23"/>
      <c r="CW57" s="23"/>
      <c r="CX57" s="23"/>
      <c r="CY57" s="23"/>
      <c r="CZ57" s="23"/>
      <c r="DA57" s="23"/>
      <c r="DB57" s="23"/>
      <c r="DC57" s="14">
        <v>118.29</v>
      </c>
      <c r="DD57" s="10"/>
      <c r="DE57" s="23"/>
      <c r="DF57" s="23"/>
      <c r="DG57" s="23"/>
      <c r="DH57" s="23"/>
      <c r="DI57" s="23"/>
      <c r="DJ57" s="23"/>
      <c r="DK57" s="23"/>
      <c r="DL57" s="23"/>
      <c r="DM57" s="14">
        <v>119.9</v>
      </c>
      <c r="DO57" s="23"/>
      <c r="DP57" s="23"/>
      <c r="DQ57" s="23"/>
      <c r="DR57" s="23"/>
      <c r="DS57" s="23"/>
      <c r="DT57" s="23"/>
      <c r="DU57" s="23"/>
      <c r="DV57" s="23"/>
      <c r="DW57" s="14">
        <v>120.99</v>
      </c>
      <c r="DY57" s="11"/>
      <c r="DZ57" s="11"/>
      <c r="EK57"/>
    </row>
    <row r="58" spans="1:141" x14ac:dyDescent="0.2">
      <c r="A58" s="9" t="s">
        <v>6</v>
      </c>
      <c r="B58" s="23" t="s">
        <v>6</v>
      </c>
      <c r="C58" s="23" t="s">
        <v>133</v>
      </c>
      <c r="D58" s="14">
        <v>100.31</v>
      </c>
      <c r="E58" s="14">
        <v>88.21</v>
      </c>
      <c r="F58" s="14">
        <v>87.89</v>
      </c>
      <c r="G58" s="14">
        <v>96.11</v>
      </c>
      <c r="H58" s="14">
        <v>89.95</v>
      </c>
      <c r="I58" s="14">
        <v>92.96</v>
      </c>
      <c r="J58" s="14">
        <v>95.72</v>
      </c>
      <c r="K58" s="14">
        <v>97.89</v>
      </c>
      <c r="L58" s="14">
        <v>94.35</v>
      </c>
      <c r="M58" s="10"/>
      <c r="N58" s="14">
        <v>97.06</v>
      </c>
      <c r="O58" s="14">
        <v>83.71</v>
      </c>
      <c r="P58" s="14">
        <v>81.319999999999993</v>
      </c>
      <c r="Q58" s="14">
        <v>90.99</v>
      </c>
      <c r="R58" s="14">
        <v>69.7</v>
      </c>
      <c r="S58" s="14">
        <v>77.02</v>
      </c>
      <c r="T58" s="14">
        <v>76.98</v>
      </c>
      <c r="U58" s="14">
        <v>77.790000000000006</v>
      </c>
      <c r="V58" s="14">
        <v>81.099999999999994</v>
      </c>
      <c r="W58" s="10"/>
      <c r="X58" s="14">
        <v>102.39</v>
      </c>
      <c r="Y58" s="14">
        <v>80.569999999999993</v>
      </c>
      <c r="Z58" s="14">
        <v>74.63</v>
      </c>
      <c r="AA58" s="14">
        <v>77.19</v>
      </c>
      <c r="AB58" s="14">
        <v>58.26</v>
      </c>
      <c r="AC58" s="14">
        <v>67.03</v>
      </c>
      <c r="AD58" s="14">
        <v>60.61</v>
      </c>
      <c r="AE58" s="14">
        <v>59.22</v>
      </c>
      <c r="AF58" s="14">
        <v>53.41</v>
      </c>
      <c r="AG58" s="10"/>
      <c r="AH58" s="14">
        <v>91.74</v>
      </c>
      <c r="AI58" s="14">
        <v>86.85</v>
      </c>
      <c r="AJ58" s="14">
        <v>88.01</v>
      </c>
      <c r="AK58" s="14">
        <v>104.79</v>
      </c>
      <c r="AL58" s="14">
        <v>81.13</v>
      </c>
      <c r="AM58" s="14">
        <v>87</v>
      </c>
      <c r="AN58" s="14">
        <v>93.34</v>
      </c>
      <c r="AO58" s="14">
        <v>96.36</v>
      </c>
      <c r="AP58" s="14">
        <v>108.79</v>
      </c>
      <c r="AQ58" s="10"/>
      <c r="AR58" s="10"/>
      <c r="AS58" s="10"/>
      <c r="AT58" s="10"/>
      <c r="AU58" s="10"/>
      <c r="AV58" s="10"/>
      <c r="AW58" s="10"/>
      <c r="AX58" s="10"/>
      <c r="AY58" s="9" t="s">
        <v>6</v>
      </c>
      <c r="AZ58" s="23" t="s">
        <v>133</v>
      </c>
      <c r="BA58" s="14">
        <v>128.66</v>
      </c>
      <c r="BB58" s="14">
        <v>113.64</v>
      </c>
      <c r="BC58" s="14">
        <v>114.46</v>
      </c>
      <c r="BD58" s="14">
        <v>125.81</v>
      </c>
      <c r="BE58" s="14">
        <v>124.58</v>
      </c>
      <c r="BF58" s="14">
        <v>130.83000000000001</v>
      </c>
      <c r="BG58" s="14">
        <v>136.99</v>
      </c>
      <c r="BH58" s="14">
        <v>139.44999999999999</v>
      </c>
      <c r="BI58" s="14">
        <v>131.68</v>
      </c>
      <c r="BJ58" s="10"/>
      <c r="BK58" s="14">
        <v>124.02</v>
      </c>
      <c r="BL58" s="14">
        <v>106.34</v>
      </c>
      <c r="BM58" s="14">
        <v>111.01</v>
      </c>
      <c r="BN58" s="14">
        <v>113.3</v>
      </c>
      <c r="BO58" s="14">
        <v>100.6</v>
      </c>
      <c r="BP58" s="14">
        <v>109.69</v>
      </c>
      <c r="BQ58" s="14">
        <v>115.9</v>
      </c>
      <c r="BR58" s="14">
        <v>114.01</v>
      </c>
      <c r="BS58" s="14">
        <v>112.55</v>
      </c>
      <c r="BT58" s="10"/>
      <c r="BU58" s="14">
        <v>133.30000000000001</v>
      </c>
      <c r="BV58" s="14">
        <v>120.95</v>
      </c>
      <c r="BW58" s="14">
        <v>117.91</v>
      </c>
      <c r="BX58" s="14">
        <v>138.31</v>
      </c>
      <c r="BY58" s="14">
        <v>148.56</v>
      </c>
      <c r="BZ58" s="14">
        <v>151.97999999999999</v>
      </c>
      <c r="CA58" s="14">
        <v>158.08000000000001</v>
      </c>
      <c r="CB58" s="14">
        <v>164.89</v>
      </c>
      <c r="CC58" s="14">
        <v>150.81</v>
      </c>
      <c r="CD58" s="10"/>
      <c r="CE58" s="10"/>
      <c r="CF58" s="10"/>
      <c r="CG58" s="10"/>
      <c r="CH58" s="9" t="s">
        <v>6</v>
      </c>
      <c r="CI58" s="23" t="s">
        <v>6</v>
      </c>
      <c r="CJ58" s="23" t="s">
        <v>133</v>
      </c>
      <c r="CK58" s="14">
        <v>75.2</v>
      </c>
      <c r="CL58" s="14">
        <v>67.28</v>
      </c>
      <c r="CM58" s="14">
        <v>67.89</v>
      </c>
      <c r="CN58" s="14">
        <v>71.53</v>
      </c>
      <c r="CO58" s="14">
        <v>75.569999999999993</v>
      </c>
      <c r="CP58" s="14">
        <v>71.03</v>
      </c>
      <c r="CQ58" s="14">
        <v>73.2</v>
      </c>
      <c r="CR58" s="14">
        <v>76.42</v>
      </c>
      <c r="CS58" s="14">
        <v>70.260000000000005</v>
      </c>
      <c r="CT58" s="10"/>
      <c r="CU58" s="14">
        <v>99.02</v>
      </c>
      <c r="CV58" s="14">
        <v>90.55</v>
      </c>
      <c r="CW58" s="14">
        <v>92.4</v>
      </c>
      <c r="CX58" s="14">
        <v>91.84</v>
      </c>
      <c r="CY58" s="14">
        <v>102.71</v>
      </c>
      <c r="CZ58" s="14">
        <v>104.71</v>
      </c>
      <c r="DA58" s="14">
        <v>105.39</v>
      </c>
      <c r="DB58" s="14">
        <v>102.8</v>
      </c>
      <c r="DC58" s="14">
        <v>95.79</v>
      </c>
      <c r="DD58" s="10"/>
      <c r="DE58" s="14">
        <v>69.41</v>
      </c>
      <c r="DF58" s="14">
        <v>61.52</v>
      </c>
      <c r="DG58" s="14">
        <v>63.29</v>
      </c>
      <c r="DH58" s="14">
        <v>61.16</v>
      </c>
      <c r="DI58" s="14">
        <v>70.3</v>
      </c>
      <c r="DJ58" s="14">
        <v>62.74</v>
      </c>
      <c r="DK58" s="14">
        <v>62.62</v>
      </c>
      <c r="DL58" s="14">
        <v>66.61</v>
      </c>
      <c r="DM58" s="14">
        <v>61.76</v>
      </c>
      <c r="DO58" s="14">
        <v>57.17</v>
      </c>
      <c r="DP58" s="14">
        <v>49.75</v>
      </c>
      <c r="DQ58" s="14">
        <v>47.97</v>
      </c>
      <c r="DR58" s="14">
        <v>61.59</v>
      </c>
      <c r="DS58" s="14">
        <v>53.72</v>
      </c>
      <c r="DT58" s="14">
        <v>45.62</v>
      </c>
      <c r="DU58" s="14">
        <v>51.61</v>
      </c>
      <c r="DV58" s="14">
        <v>59.84</v>
      </c>
      <c r="DW58" s="14">
        <v>53.23</v>
      </c>
      <c r="DY58" s="11"/>
      <c r="DZ58" s="11"/>
      <c r="EK58"/>
    </row>
    <row r="59" spans="1:141" x14ac:dyDescent="0.2">
      <c r="A59" s="9" t="s">
        <v>215</v>
      </c>
      <c r="B59" s="23" t="s">
        <v>89</v>
      </c>
      <c r="C59" s="23" t="s">
        <v>215</v>
      </c>
      <c r="D59" s="14">
        <v>96.66</v>
      </c>
      <c r="E59" s="14">
        <v>87.97</v>
      </c>
      <c r="F59" s="14">
        <v>89.28</v>
      </c>
      <c r="G59" s="14">
        <v>90</v>
      </c>
      <c r="H59" s="14">
        <v>78.95</v>
      </c>
      <c r="I59" s="14">
        <v>92.87</v>
      </c>
      <c r="J59" s="14">
        <v>90.18</v>
      </c>
      <c r="K59" s="14">
        <v>92.41</v>
      </c>
      <c r="L59" s="14">
        <v>91.84</v>
      </c>
      <c r="M59" s="10"/>
      <c r="N59" s="14">
        <v>78.400000000000006</v>
      </c>
      <c r="O59" s="14">
        <v>71.77</v>
      </c>
      <c r="P59" s="14">
        <v>72.819999999999993</v>
      </c>
      <c r="Q59" s="14">
        <v>82.65</v>
      </c>
      <c r="R59" s="14">
        <v>59.92</v>
      </c>
      <c r="S59" s="14">
        <v>82.9</v>
      </c>
      <c r="T59" s="14">
        <v>82.25</v>
      </c>
      <c r="U59" s="14">
        <v>84.96</v>
      </c>
      <c r="V59" s="14">
        <v>77.510000000000005</v>
      </c>
      <c r="W59" s="10"/>
      <c r="X59" s="14">
        <v>68.959999999999994</v>
      </c>
      <c r="Y59" s="14">
        <v>75.62</v>
      </c>
      <c r="Z59" s="14">
        <v>68.650000000000006</v>
      </c>
      <c r="AA59" s="14">
        <v>66.55</v>
      </c>
      <c r="AB59" s="14">
        <v>49.98</v>
      </c>
      <c r="AC59" s="14">
        <v>72.19</v>
      </c>
      <c r="AD59" s="14">
        <v>74.239999999999995</v>
      </c>
      <c r="AE59" s="14">
        <v>84.67</v>
      </c>
      <c r="AF59" s="14">
        <v>68.680000000000007</v>
      </c>
      <c r="AG59" s="10"/>
      <c r="AH59" s="14">
        <v>87.84</v>
      </c>
      <c r="AI59" s="14">
        <v>67.91</v>
      </c>
      <c r="AJ59" s="14">
        <v>76.989999999999995</v>
      </c>
      <c r="AK59" s="14">
        <v>98.76</v>
      </c>
      <c r="AL59" s="14">
        <v>69.86</v>
      </c>
      <c r="AM59" s="14">
        <v>93.61</v>
      </c>
      <c r="AN59" s="14">
        <v>90.25</v>
      </c>
      <c r="AO59" s="14">
        <v>85.24</v>
      </c>
      <c r="AP59" s="14">
        <v>86.35</v>
      </c>
      <c r="AQ59" s="10"/>
      <c r="AR59" s="10"/>
      <c r="AS59" s="10"/>
      <c r="AT59" s="10"/>
      <c r="AU59" s="10"/>
      <c r="AV59" s="10"/>
      <c r="AW59" s="10"/>
      <c r="AX59" s="10"/>
      <c r="AY59" s="9" t="s">
        <v>215</v>
      </c>
      <c r="AZ59" s="23" t="s">
        <v>215</v>
      </c>
      <c r="BA59" s="14">
        <v>92.35</v>
      </c>
      <c r="BB59" s="14">
        <v>79.260000000000005</v>
      </c>
      <c r="BC59" s="14">
        <v>79.84</v>
      </c>
      <c r="BD59" s="14">
        <v>71.86</v>
      </c>
      <c r="BE59" s="14">
        <v>78.5</v>
      </c>
      <c r="BF59" s="14">
        <v>83.72</v>
      </c>
      <c r="BG59" s="14">
        <v>85.72</v>
      </c>
      <c r="BH59" s="14">
        <v>92.87</v>
      </c>
      <c r="BI59" s="14">
        <v>91.39</v>
      </c>
      <c r="BJ59" s="10"/>
      <c r="BK59" s="14">
        <v>100.96</v>
      </c>
      <c r="BL59" s="14">
        <v>88.58</v>
      </c>
      <c r="BM59" s="14">
        <v>76.81</v>
      </c>
      <c r="BN59" s="14">
        <v>63.3</v>
      </c>
      <c r="BO59" s="14">
        <v>78.5</v>
      </c>
      <c r="BP59" s="14">
        <v>96.18</v>
      </c>
      <c r="BQ59" s="14">
        <v>92.32</v>
      </c>
      <c r="BR59" s="14">
        <v>95.12</v>
      </c>
      <c r="BS59" s="14">
        <v>91.96</v>
      </c>
      <c r="BT59" s="10"/>
      <c r="BU59" s="14">
        <v>83.74</v>
      </c>
      <c r="BV59" s="14">
        <v>69.94</v>
      </c>
      <c r="BW59" s="14">
        <v>82.87</v>
      </c>
      <c r="BX59" s="14">
        <v>80.41</v>
      </c>
      <c r="BY59" s="14">
        <v>78.489999999999995</v>
      </c>
      <c r="BZ59" s="14">
        <v>71.260000000000005</v>
      </c>
      <c r="CA59" s="14">
        <v>79.12</v>
      </c>
      <c r="CB59" s="14">
        <v>90.61</v>
      </c>
      <c r="CC59" s="14">
        <v>90.81</v>
      </c>
      <c r="CD59" s="10"/>
      <c r="CE59" s="10"/>
      <c r="CF59" s="10"/>
      <c r="CG59" s="10"/>
      <c r="CH59" s="9" t="s">
        <v>215</v>
      </c>
      <c r="CI59" s="23" t="s">
        <v>89</v>
      </c>
      <c r="CJ59" s="23" t="s">
        <v>215</v>
      </c>
      <c r="CK59" s="14">
        <v>119.22</v>
      </c>
      <c r="CL59" s="14">
        <v>112.89</v>
      </c>
      <c r="CM59" s="14">
        <v>115.19</v>
      </c>
      <c r="CN59" s="14">
        <v>115.49</v>
      </c>
      <c r="CO59" s="14">
        <v>98.42</v>
      </c>
      <c r="CP59" s="14">
        <v>111.99</v>
      </c>
      <c r="CQ59" s="14">
        <v>102.56</v>
      </c>
      <c r="CR59" s="14">
        <v>99.41</v>
      </c>
      <c r="CS59" s="14">
        <v>106.63</v>
      </c>
      <c r="CT59" s="10"/>
      <c r="CU59" s="14">
        <v>102.44</v>
      </c>
      <c r="CV59" s="14">
        <v>97.28</v>
      </c>
      <c r="CW59" s="14">
        <v>106.02</v>
      </c>
      <c r="CX59" s="14">
        <v>99.99</v>
      </c>
      <c r="CY59" s="14">
        <v>100.68</v>
      </c>
      <c r="CZ59" s="14">
        <v>100.58</v>
      </c>
      <c r="DA59" s="14">
        <v>95.86</v>
      </c>
      <c r="DB59" s="14">
        <v>96.81</v>
      </c>
      <c r="DC59" s="14">
        <v>101.46</v>
      </c>
      <c r="DD59" s="10"/>
      <c r="DE59" s="14">
        <v>119.73</v>
      </c>
      <c r="DF59" s="14">
        <v>113.31</v>
      </c>
      <c r="DG59" s="14">
        <v>115.18</v>
      </c>
      <c r="DH59" s="14">
        <v>112.21</v>
      </c>
      <c r="DI59" s="14">
        <v>95.32</v>
      </c>
      <c r="DJ59" s="14">
        <v>115.92</v>
      </c>
      <c r="DK59" s="14">
        <v>104.6</v>
      </c>
      <c r="DL59" s="14">
        <v>94.79</v>
      </c>
      <c r="DM59" s="14">
        <v>111</v>
      </c>
      <c r="DO59" s="14">
        <v>135.47999999999999</v>
      </c>
      <c r="DP59" s="14">
        <v>128.08000000000001</v>
      </c>
      <c r="DQ59" s="14">
        <v>124.38</v>
      </c>
      <c r="DR59" s="14">
        <v>134.28</v>
      </c>
      <c r="DS59" s="14">
        <v>99.26</v>
      </c>
      <c r="DT59" s="14">
        <v>119.48</v>
      </c>
      <c r="DU59" s="14">
        <v>107.23</v>
      </c>
      <c r="DV59" s="14">
        <v>106.62</v>
      </c>
      <c r="DW59" s="14">
        <v>107.43</v>
      </c>
      <c r="DY59" s="11"/>
      <c r="DZ59" s="11"/>
      <c r="EK59"/>
    </row>
    <row r="60" spans="1:141" x14ac:dyDescent="0.2">
      <c r="A60" s="9" t="s">
        <v>4</v>
      </c>
      <c r="B60" s="23" t="s">
        <v>4</v>
      </c>
      <c r="C60" s="23" t="s">
        <v>131</v>
      </c>
      <c r="D60" s="14">
        <v>122.44</v>
      </c>
      <c r="E60" s="14">
        <v>113.51</v>
      </c>
      <c r="F60" s="14">
        <v>118.74</v>
      </c>
      <c r="G60" s="14">
        <v>118.92</v>
      </c>
      <c r="H60" s="14">
        <v>116.18</v>
      </c>
      <c r="I60" s="14">
        <v>120.79</v>
      </c>
      <c r="J60" s="14">
        <v>117.83</v>
      </c>
      <c r="K60" s="14">
        <v>112.43</v>
      </c>
      <c r="L60" s="14">
        <v>91.71</v>
      </c>
      <c r="M60" s="10"/>
      <c r="N60" s="14">
        <v>119.55</v>
      </c>
      <c r="O60" s="14">
        <v>98.48</v>
      </c>
      <c r="P60" s="14">
        <v>104.68</v>
      </c>
      <c r="Q60" s="14">
        <v>100</v>
      </c>
      <c r="R60" s="14">
        <v>107.33</v>
      </c>
      <c r="S60" s="14">
        <v>113.35</v>
      </c>
      <c r="T60" s="14">
        <v>106.07</v>
      </c>
      <c r="U60" s="14">
        <v>93.81</v>
      </c>
      <c r="V60" s="14">
        <v>72.16</v>
      </c>
      <c r="W60" s="10"/>
      <c r="X60" s="14">
        <v>122.1</v>
      </c>
      <c r="Y60" s="14">
        <v>108.38</v>
      </c>
      <c r="Z60" s="14">
        <v>100.09</v>
      </c>
      <c r="AA60" s="14">
        <v>90.95</v>
      </c>
      <c r="AB60" s="14">
        <v>108.56</v>
      </c>
      <c r="AC60" s="14">
        <v>109.85</v>
      </c>
      <c r="AD60" s="14">
        <v>106.01</v>
      </c>
      <c r="AE60" s="14">
        <v>94.88</v>
      </c>
      <c r="AF60" s="14">
        <v>76.17</v>
      </c>
      <c r="AG60" s="10"/>
      <c r="AH60" s="14">
        <v>116.99</v>
      </c>
      <c r="AI60" s="14">
        <v>88.58</v>
      </c>
      <c r="AJ60" s="14">
        <v>109.27</v>
      </c>
      <c r="AK60" s="14">
        <v>109.05</v>
      </c>
      <c r="AL60" s="14">
        <v>106.11</v>
      </c>
      <c r="AM60" s="14">
        <v>116.86</v>
      </c>
      <c r="AN60" s="14">
        <v>106.13</v>
      </c>
      <c r="AO60" s="14">
        <v>92.74</v>
      </c>
      <c r="AP60" s="14">
        <v>68.150000000000006</v>
      </c>
      <c r="AQ60" s="10"/>
      <c r="AR60" s="10"/>
      <c r="AS60" s="10"/>
      <c r="AT60" s="10"/>
      <c r="AU60" s="10"/>
      <c r="AV60" s="10"/>
      <c r="AW60" s="10"/>
      <c r="AX60" s="10"/>
      <c r="AY60" s="9" t="s">
        <v>4</v>
      </c>
      <c r="AZ60" s="23" t="s">
        <v>131</v>
      </c>
      <c r="BA60" s="14">
        <v>163.47999999999999</v>
      </c>
      <c r="BB60" s="14">
        <v>152.77000000000001</v>
      </c>
      <c r="BC60" s="14">
        <v>161.93</v>
      </c>
      <c r="BD60" s="14">
        <v>169.41</v>
      </c>
      <c r="BE60" s="14">
        <v>153.66</v>
      </c>
      <c r="BF60" s="14">
        <v>161.41</v>
      </c>
      <c r="BG60" s="14">
        <v>157.28</v>
      </c>
      <c r="BH60" s="14">
        <v>154.91</v>
      </c>
      <c r="BI60" s="14">
        <v>128.83000000000001</v>
      </c>
      <c r="BJ60" s="10"/>
      <c r="BK60" s="14">
        <v>121.55</v>
      </c>
      <c r="BL60" s="14">
        <v>105.2</v>
      </c>
      <c r="BM60" s="14">
        <v>114.67</v>
      </c>
      <c r="BN60" s="14">
        <v>121</v>
      </c>
      <c r="BO60" s="14">
        <v>122.46</v>
      </c>
      <c r="BP60" s="14">
        <v>119.49</v>
      </c>
      <c r="BQ60" s="14">
        <v>111.79</v>
      </c>
      <c r="BR60" s="14">
        <v>106.86</v>
      </c>
      <c r="BS60" s="14">
        <v>88.37</v>
      </c>
      <c r="BT60" s="10"/>
      <c r="BU60" s="14">
        <v>205.41</v>
      </c>
      <c r="BV60" s="14">
        <v>200.35</v>
      </c>
      <c r="BW60" s="14">
        <v>209.18</v>
      </c>
      <c r="BX60" s="14">
        <v>217.81</v>
      </c>
      <c r="BY60" s="14">
        <v>184.85</v>
      </c>
      <c r="BZ60" s="14">
        <v>203.33</v>
      </c>
      <c r="CA60" s="14">
        <v>202.76</v>
      </c>
      <c r="CB60" s="14">
        <v>202.96</v>
      </c>
      <c r="CC60" s="14">
        <v>169.29</v>
      </c>
      <c r="CD60" s="10"/>
      <c r="CE60" s="10"/>
      <c r="CF60" s="10"/>
      <c r="CG60" s="10"/>
      <c r="CH60" s="9" t="s">
        <v>4</v>
      </c>
      <c r="CI60" s="23" t="s">
        <v>4</v>
      </c>
      <c r="CJ60" s="23" t="s">
        <v>131</v>
      </c>
      <c r="CK60" s="14">
        <v>84.3</v>
      </c>
      <c r="CL60" s="14">
        <v>89.27</v>
      </c>
      <c r="CM60" s="14">
        <v>89.62</v>
      </c>
      <c r="CN60" s="14">
        <v>87.37</v>
      </c>
      <c r="CO60" s="14">
        <v>87.55</v>
      </c>
      <c r="CP60" s="14">
        <v>87.59</v>
      </c>
      <c r="CQ60" s="14">
        <v>90.14</v>
      </c>
      <c r="CR60" s="14">
        <v>88.56</v>
      </c>
      <c r="CS60" s="14">
        <v>74.150000000000006</v>
      </c>
      <c r="CT60" s="10"/>
      <c r="CU60" s="14">
        <v>107.73</v>
      </c>
      <c r="CV60" s="14">
        <v>109.4</v>
      </c>
      <c r="CW60" s="14">
        <v>109.2</v>
      </c>
      <c r="CX60" s="14">
        <v>109.84</v>
      </c>
      <c r="CY60" s="14">
        <v>113.1</v>
      </c>
      <c r="CZ60" s="14">
        <v>117.95</v>
      </c>
      <c r="DA60" s="14">
        <v>118.96</v>
      </c>
      <c r="DB60" s="14">
        <v>116.14</v>
      </c>
      <c r="DC60" s="14">
        <v>101.33</v>
      </c>
      <c r="DD60" s="10"/>
      <c r="DE60" s="14">
        <v>81.3</v>
      </c>
      <c r="DF60" s="14">
        <v>87.82</v>
      </c>
      <c r="DG60" s="14">
        <v>84.66</v>
      </c>
      <c r="DH60" s="14">
        <v>84.35</v>
      </c>
      <c r="DI60" s="14">
        <v>82.02</v>
      </c>
      <c r="DJ60" s="14">
        <v>75.900000000000006</v>
      </c>
      <c r="DK60" s="14">
        <v>78.430000000000007</v>
      </c>
      <c r="DL60" s="14">
        <v>76.33</v>
      </c>
      <c r="DM60" s="14">
        <v>64.55</v>
      </c>
      <c r="DO60" s="14">
        <v>63.87</v>
      </c>
      <c r="DP60" s="14">
        <v>70.58</v>
      </c>
      <c r="DQ60" s="14">
        <v>75</v>
      </c>
      <c r="DR60" s="14">
        <v>67.900000000000006</v>
      </c>
      <c r="DS60" s="14">
        <v>67.52</v>
      </c>
      <c r="DT60" s="14">
        <v>68.92</v>
      </c>
      <c r="DU60" s="14">
        <v>73.03</v>
      </c>
      <c r="DV60" s="14">
        <v>73.209999999999994</v>
      </c>
      <c r="DW60" s="14">
        <v>56.58</v>
      </c>
      <c r="DY60" s="11"/>
      <c r="DZ60" s="11"/>
      <c r="EK60"/>
    </row>
    <row r="61" spans="1:141" x14ac:dyDescent="0.2">
      <c r="A61" s="9" t="s">
        <v>295</v>
      </c>
      <c r="B61" s="23" t="s">
        <v>10</v>
      </c>
      <c r="C61" s="23" t="s">
        <v>137</v>
      </c>
      <c r="D61" s="14">
        <v>93.23</v>
      </c>
      <c r="E61" s="14">
        <v>96.02</v>
      </c>
      <c r="F61" s="14">
        <v>97.31</v>
      </c>
      <c r="G61" s="14">
        <v>92.62</v>
      </c>
      <c r="H61" s="14">
        <v>82.32</v>
      </c>
      <c r="I61" s="14">
        <v>81.75</v>
      </c>
      <c r="J61" s="14">
        <v>85.86</v>
      </c>
      <c r="K61" s="14">
        <v>84.85</v>
      </c>
      <c r="L61" s="14">
        <v>91.17</v>
      </c>
      <c r="M61" s="10"/>
      <c r="N61" s="14">
        <v>88.76</v>
      </c>
      <c r="O61" s="14">
        <v>78.77</v>
      </c>
      <c r="P61" s="14">
        <v>79.239999999999995</v>
      </c>
      <c r="Q61" s="14">
        <v>76.33</v>
      </c>
      <c r="R61" s="14">
        <v>63.01</v>
      </c>
      <c r="S61" s="14">
        <v>68.06</v>
      </c>
      <c r="T61" s="14">
        <v>69.53</v>
      </c>
      <c r="U61" s="14">
        <v>63.2</v>
      </c>
      <c r="V61" s="14">
        <v>69.510000000000005</v>
      </c>
      <c r="W61" s="10"/>
      <c r="X61" s="14">
        <v>94.65</v>
      </c>
      <c r="Y61" s="14">
        <v>74.930000000000007</v>
      </c>
      <c r="Z61" s="14">
        <v>74</v>
      </c>
      <c r="AA61" s="14">
        <v>66.66</v>
      </c>
      <c r="AB61" s="14">
        <v>47.59</v>
      </c>
      <c r="AC61" s="14">
        <v>48.01</v>
      </c>
      <c r="AD61" s="14">
        <v>47.28</v>
      </c>
      <c r="AE61" s="14">
        <v>45.96</v>
      </c>
      <c r="AF61" s="14">
        <v>44.91</v>
      </c>
      <c r="AG61" s="10"/>
      <c r="AH61" s="14">
        <v>82.87</v>
      </c>
      <c r="AI61" s="14">
        <v>82.6</v>
      </c>
      <c r="AJ61" s="14">
        <v>84.49</v>
      </c>
      <c r="AK61" s="14">
        <v>86</v>
      </c>
      <c r="AL61" s="14">
        <v>78.42</v>
      </c>
      <c r="AM61" s="14">
        <v>88.11</v>
      </c>
      <c r="AN61" s="14">
        <v>91.79</v>
      </c>
      <c r="AO61" s="14">
        <v>80.44</v>
      </c>
      <c r="AP61" s="14">
        <v>94.11</v>
      </c>
      <c r="AQ61" s="10"/>
      <c r="AR61" s="10"/>
      <c r="AS61" s="10"/>
      <c r="AT61" s="10"/>
      <c r="AU61" s="10"/>
      <c r="AV61" s="10"/>
      <c r="AW61" s="10"/>
      <c r="AX61" s="10"/>
      <c r="AY61" s="9" t="s">
        <v>295</v>
      </c>
      <c r="AZ61" s="23" t="s">
        <v>137</v>
      </c>
      <c r="BA61" s="14">
        <v>113.99</v>
      </c>
      <c r="BB61" s="14">
        <v>117.49</v>
      </c>
      <c r="BC61" s="14">
        <v>119.3</v>
      </c>
      <c r="BD61" s="14">
        <v>122.09</v>
      </c>
      <c r="BE61" s="14">
        <v>107.93</v>
      </c>
      <c r="BF61" s="14">
        <v>101.76</v>
      </c>
      <c r="BG61" s="14">
        <v>105.35</v>
      </c>
      <c r="BH61" s="14">
        <v>108.72</v>
      </c>
      <c r="BI61" s="14">
        <v>112.61</v>
      </c>
      <c r="BJ61" s="10"/>
      <c r="BK61" s="14">
        <v>98.85</v>
      </c>
      <c r="BL61" s="14">
        <v>106.35</v>
      </c>
      <c r="BM61" s="14">
        <v>102</v>
      </c>
      <c r="BN61" s="14">
        <v>103.66</v>
      </c>
      <c r="BO61" s="14">
        <v>89.43</v>
      </c>
      <c r="BP61" s="14">
        <v>84.53</v>
      </c>
      <c r="BQ61" s="14">
        <v>83.81</v>
      </c>
      <c r="BR61" s="14">
        <v>81.430000000000007</v>
      </c>
      <c r="BS61" s="14">
        <v>86.85</v>
      </c>
      <c r="BT61" s="10"/>
      <c r="BU61" s="14">
        <v>129.13</v>
      </c>
      <c r="BV61" s="14">
        <v>128.63999999999999</v>
      </c>
      <c r="BW61" s="14">
        <v>136.59</v>
      </c>
      <c r="BX61" s="14">
        <v>140.51</v>
      </c>
      <c r="BY61" s="14">
        <v>126.44</v>
      </c>
      <c r="BZ61" s="14">
        <v>118.99</v>
      </c>
      <c r="CA61" s="14">
        <v>126.88</v>
      </c>
      <c r="CB61" s="14">
        <v>136.01</v>
      </c>
      <c r="CC61" s="14">
        <v>138.37</v>
      </c>
      <c r="CD61" s="10"/>
      <c r="CE61" s="10"/>
      <c r="CF61" s="10"/>
      <c r="CG61" s="10"/>
      <c r="CH61" s="9" t="s">
        <v>295</v>
      </c>
      <c r="CI61" s="23" t="s">
        <v>10</v>
      </c>
      <c r="CJ61" s="23" t="s">
        <v>137</v>
      </c>
      <c r="CK61" s="14">
        <v>76.930000000000007</v>
      </c>
      <c r="CL61" s="14">
        <v>91.81</v>
      </c>
      <c r="CM61" s="14">
        <v>93.38</v>
      </c>
      <c r="CN61" s="14">
        <v>79.44</v>
      </c>
      <c r="CO61" s="14">
        <v>76</v>
      </c>
      <c r="CP61" s="14">
        <v>75.44</v>
      </c>
      <c r="CQ61" s="14">
        <v>82.69</v>
      </c>
      <c r="CR61" s="14">
        <v>82.64</v>
      </c>
      <c r="CS61" s="14">
        <v>91.39</v>
      </c>
      <c r="CT61" s="10"/>
      <c r="CU61" s="14">
        <v>88.5</v>
      </c>
      <c r="CV61" s="14">
        <v>92.92</v>
      </c>
      <c r="CW61" s="14">
        <v>94.89</v>
      </c>
      <c r="CX61" s="14">
        <v>89.57</v>
      </c>
      <c r="CY61" s="14">
        <v>88.02</v>
      </c>
      <c r="CZ61" s="14">
        <v>89.52</v>
      </c>
      <c r="DA61" s="14">
        <v>93.79</v>
      </c>
      <c r="DB61" s="14">
        <v>91.93</v>
      </c>
      <c r="DC61" s="14">
        <v>98.04</v>
      </c>
      <c r="DD61" s="10"/>
      <c r="DE61" s="14">
        <v>83.9</v>
      </c>
      <c r="DF61" s="14">
        <v>92.58</v>
      </c>
      <c r="DG61" s="14">
        <v>96.05</v>
      </c>
      <c r="DH61" s="14">
        <v>78.12</v>
      </c>
      <c r="DI61" s="14">
        <v>78.91</v>
      </c>
      <c r="DJ61" s="14">
        <v>71.66</v>
      </c>
      <c r="DK61" s="14">
        <v>79.08</v>
      </c>
      <c r="DL61" s="14">
        <v>78.03</v>
      </c>
      <c r="DM61" s="14">
        <v>90.13</v>
      </c>
      <c r="DO61" s="14">
        <v>58.39</v>
      </c>
      <c r="DP61" s="14">
        <v>89.94</v>
      </c>
      <c r="DQ61" s="14">
        <v>89.2</v>
      </c>
      <c r="DR61" s="14">
        <v>70.64</v>
      </c>
      <c r="DS61" s="14">
        <v>61.08</v>
      </c>
      <c r="DT61" s="14">
        <v>65.13</v>
      </c>
      <c r="DU61" s="14">
        <v>75.209999999999994</v>
      </c>
      <c r="DV61" s="14">
        <v>77.97</v>
      </c>
      <c r="DW61" s="14">
        <v>86</v>
      </c>
      <c r="DY61" s="11"/>
      <c r="DZ61" s="11"/>
      <c r="EK61"/>
    </row>
    <row r="62" spans="1:141" x14ac:dyDescent="0.2">
      <c r="A62" s="9" t="s">
        <v>8</v>
      </c>
      <c r="B62" s="23" t="s">
        <v>8</v>
      </c>
      <c r="C62" s="23" t="s">
        <v>135</v>
      </c>
      <c r="D62" s="14">
        <v>98.17</v>
      </c>
      <c r="E62" s="14">
        <v>90.6</v>
      </c>
      <c r="F62" s="14">
        <v>88.14</v>
      </c>
      <c r="G62" s="14">
        <v>85.2</v>
      </c>
      <c r="H62" s="14">
        <v>89.22</v>
      </c>
      <c r="I62" s="14">
        <v>99.54</v>
      </c>
      <c r="J62" s="14">
        <v>99.95</v>
      </c>
      <c r="K62" s="14">
        <v>92.08</v>
      </c>
      <c r="L62" s="14">
        <v>90.72</v>
      </c>
      <c r="M62" s="10"/>
      <c r="N62" s="14">
        <v>100.56</v>
      </c>
      <c r="O62" s="14">
        <v>94.64</v>
      </c>
      <c r="P62" s="14">
        <v>94.98</v>
      </c>
      <c r="Q62" s="14">
        <v>76.52</v>
      </c>
      <c r="R62" s="14">
        <v>91.42</v>
      </c>
      <c r="S62" s="14">
        <v>85.55</v>
      </c>
      <c r="T62" s="14">
        <v>75.97</v>
      </c>
      <c r="U62" s="14">
        <v>70.44</v>
      </c>
      <c r="V62" s="14">
        <v>68.37</v>
      </c>
      <c r="W62" s="10"/>
      <c r="X62" s="14">
        <v>106.97</v>
      </c>
      <c r="Y62" s="14">
        <v>96.4</v>
      </c>
      <c r="Z62" s="14">
        <v>103.75</v>
      </c>
      <c r="AA62" s="14">
        <v>93.06</v>
      </c>
      <c r="AB62" s="14">
        <v>113.74</v>
      </c>
      <c r="AC62" s="14">
        <v>105.91</v>
      </c>
      <c r="AD62" s="14">
        <v>91.65</v>
      </c>
      <c r="AE62" s="14">
        <v>78.510000000000005</v>
      </c>
      <c r="AF62" s="14">
        <v>69.09</v>
      </c>
      <c r="AG62" s="10"/>
      <c r="AH62" s="14">
        <v>94.14</v>
      </c>
      <c r="AI62" s="14">
        <v>92.87</v>
      </c>
      <c r="AJ62" s="14">
        <v>86.21</v>
      </c>
      <c r="AK62" s="14">
        <v>59.99</v>
      </c>
      <c r="AL62" s="14">
        <v>69.099999999999994</v>
      </c>
      <c r="AM62" s="14">
        <v>65.180000000000007</v>
      </c>
      <c r="AN62" s="14">
        <v>60.29</v>
      </c>
      <c r="AO62" s="14">
        <v>62.37</v>
      </c>
      <c r="AP62" s="14">
        <v>67.650000000000006</v>
      </c>
      <c r="AQ62" s="10"/>
      <c r="AR62" s="10"/>
      <c r="AS62" s="10"/>
      <c r="AT62" s="10"/>
      <c r="AU62" s="10"/>
      <c r="AV62" s="10"/>
      <c r="AW62" s="10"/>
      <c r="AX62" s="10"/>
      <c r="AY62" s="9" t="s">
        <v>8</v>
      </c>
      <c r="AZ62" s="23" t="s">
        <v>135</v>
      </c>
      <c r="BA62" s="14">
        <v>108.25</v>
      </c>
      <c r="BB62" s="14">
        <v>101.24</v>
      </c>
      <c r="BC62" s="14">
        <v>95.85</v>
      </c>
      <c r="BD62" s="14">
        <v>105.01</v>
      </c>
      <c r="BE62" s="14">
        <v>102.88</v>
      </c>
      <c r="BF62" s="14">
        <v>129.77000000000001</v>
      </c>
      <c r="BG62" s="14">
        <v>140.77000000000001</v>
      </c>
      <c r="BH62" s="14">
        <v>130.75</v>
      </c>
      <c r="BI62" s="14">
        <v>125.15</v>
      </c>
      <c r="BJ62" s="10"/>
      <c r="BK62" s="14">
        <v>101.29</v>
      </c>
      <c r="BL62" s="14">
        <v>97.44</v>
      </c>
      <c r="BM62" s="14">
        <v>85.01</v>
      </c>
      <c r="BN62" s="14">
        <v>92.07</v>
      </c>
      <c r="BO62" s="14">
        <v>87.51</v>
      </c>
      <c r="BP62" s="14">
        <v>105.55</v>
      </c>
      <c r="BQ62" s="14">
        <v>122.89</v>
      </c>
      <c r="BR62" s="14">
        <v>118.67</v>
      </c>
      <c r="BS62" s="14">
        <v>115.26</v>
      </c>
      <c r="BT62" s="10"/>
      <c r="BU62" s="14">
        <v>115.21</v>
      </c>
      <c r="BV62" s="14">
        <v>105.04</v>
      </c>
      <c r="BW62" s="14">
        <v>106.69</v>
      </c>
      <c r="BX62" s="14">
        <v>117.95</v>
      </c>
      <c r="BY62" s="14">
        <v>118.26</v>
      </c>
      <c r="BZ62" s="14">
        <v>153.97999999999999</v>
      </c>
      <c r="CA62" s="14">
        <v>158.66</v>
      </c>
      <c r="CB62" s="14">
        <v>142.84</v>
      </c>
      <c r="CC62" s="14">
        <v>135.04</v>
      </c>
      <c r="CD62" s="10"/>
      <c r="CE62" s="10"/>
      <c r="CF62" s="10"/>
      <c r="CG62" s="10"/>
      <c r="CH62" s="9" t="s">
        <v>8</v>
      </c>
      <c r="CI62" s="23" t="s">
        <v>8</v>
      </c>
      <c r="CJ62" s="23" t="s">
        <v>135</v>
      </c>
      <c r="CK62" s="14">
        <v>85.69</v>
      </c>
      <c r="CL62" s="14">
        <v>75.930000000000007</v>
      </c>
      <c r="CM62" s="14">
        <v>73.599999999999994</v>
      </c>
      <c r="CN62" s="14">
        <v>74.06</v>
      </c>
      <c r="CO62" s="14">
        <v>73.349999999999994</v>
      </c>
      <c r="CP62" s="14">
        <v>83.3</v>
      </c>
      <c r="CQ62" s="14">
        <v>83.1</v>
      </c>
      <c r="CR62" s="14">
        <v>75.06</v>
      </c>
      <c r="CS62" s="14">
        <v>78.650000000000006</v>
      </c>
      <c r="CT62" s="10"/>
      <c r="CU62" s="14">
        <v>97.39</v>
      </c>
      <c r="CV62" s="14">
        <v>96.16</v>
      </c>
      <c r="CW62" s="14">
        <v>97.75</v>
      </c>
      <c r="CX62" s="14">
        <v>98.82</v>
      </c>
      <c r="CY62" s="14">
        <v>95.36</v>
      </c>
      <c r="CZ62" s="14">
        <v>106.37</v>
      </c>
      <c r="DA62" s="14">
        <v>110.25</v>
      </c>
      <c r="DB62" s="14">
        <v>101.18</v>
      </c>
      <c r="DC62" s="14">
        <v>96.63</v>
      </c>
      <c r="DD62" s="10"/>
      <c r="DE62" s="14">
        <v>89.39</v>
      </c>
      <c r="DF62" s="14">
        <v>76.08</v>
      </c>
      <c r="DG62" s="14">
        <v>69.2</v>
      </c>
      <c r="DH62" s="14">
        <v>66.540000000000006</v>
      </c>
      <c r="DI62" s="14">
        <v>70.09</v>
      </c>
      <c r="DJ62" s="14">
        <v>72.569999999999993</v>
      </c>
      <c r="DK62" s="14">
        <v>74.97</v>
      </c>
      <c r="DL62" s="14">
        <v>69.540000000000006</v>
      </c>
      <c r="DM62" s="14">
        <v>77.349999999999994</v>
      </c>
      <c r="DO62" s="14">
        <v>70.290000000000006</v>
      </c>
      <c r="DP62" s="14">
        <v>55.56</v>
      </c>
      <c r="DQ62" s="14">
        <v>53.86</v>
      </c>
      <c r="DR62" s="14">
        <v>56.82</v>
      </c>
      <c r="DS62" s="14">
        <v>54.61</v>
      </c>
      <c r="DT62" s="14">
        <v>70.95</v>
      </c>
      <c r="DU62" s="14">
        <v>64.069999999999993</v>
      </c>
      <c r="DV62" s="14">
        <v>54.45</v>
      </c>
      <c r="DW62" s="14">
        <v>61.97</v>
      </c>
      <c r="DY62" s="11"/>
      <c r="DZ62" s="11"/>
      <c r="EK62"/>
    </row>
    <row r="63" spans="1:141" x14ac:dyDescent="0.2">
      <c r="A63" s="9" t="s">
        <v>41</v>
      </c>
      <c r="B63" s="23" t="s">
        <v>41</v>
      </c>
      <c r="C63" s="23" t="s">
        <v>168</v>
      </c>
      <c r="D63" s="14">
        <v>97.48</v>
      </c>
      <c r="E63" s="14">
        <v>86.46</v>
      </c>
      <c r="F63" s="14">
        <v>90.74</v>
      </c>
      <c r="G63" s="14">
        <v>89.58</v>
      </c>
      <c r="H63" s="14">
        <v>88.67</v>
      </c>
      <c r="I63" s="14">
        <v>82.99</v>
      </c>
      <c r="J63" s="14">
        <v>84.27</v>
      </c>
      <c r="K63" s="14">
        <v>82.12</v>
      </c>
      <c r="L63" s="14">
        <v>90.62</v>
      </c>
      <c r="M63" s="10"/>
      <c r="N63" s="14">
        <v>79.540000000000006</v>
      </c>
      <c r="O63" s="14">
        <v>68.819999999999993</v>
      </c>
      <c r="P63" s="14">
        <v>70.819999999999993</v>
      </c>
      <c r="Q63" s="14">
        <v>74.08</v>
      </c>
      <c r="R63" s="14">
        <v>74.36</v>
      </c>
      <c r="S63" s="14">
        <v>69.510000000000005</v>
      </c>
      <c r="T63" s="14">
        <v>65.650000000000006</v>
      </c>
      <c r="U63" s="14">
        <v>57.4</v>
      </c>
      <c r="V63" s="14">
        <v>61.36</v>
      </c>
      <c r="W63" s="10"/>
      <c r="X63" s="14">
        <v>86.33</v>
      </c>
      <c r="Y63" s="14">
        <v>67.36</v>
      </c>
      <c r="Z63" s="14">
        <v>81.569999999999993</v>
      </c>
      <c r="AA63" s="14">
        <v>79.73</v>
      </c>
      <c r="AB63" s="14">
        <v>68.81</v>
      </c>
      <c r="AC63" s="14">
        <v>69.09</v>
      </c>
      <c r="AD63" s="14">
        <v>61.44</v>
      </c>
      <c r="AE63" s="14">
        <v>56.48</v>
      </c>
      <c r="AF63" s="14">
        <v>57.06</v>
      </c>
      <c r="AG63" s="10"/>
      <c r="AH63" s="14">
        <v>72.739999999999995</v>
      </c>
      <c r="AI63" s="14">
        <v>70.28</v>
      </c>
      <c r="AJ63" s="14">
        <v>60.06</v>
      </c>
      <c r="AK63" s="14">
        <v>68.430000000000007</v>
      </c>
      <c r="AL63" s="14">
        <v>79.900000000000006</v>
      </c>
      <c r="AM63" s="14">
        <v>69.930000000000007</v>
      </c>
      <c r="AN63" s="14">
        <v>69.86</v>
      </c>
      <c r="AO63" s="14">
        <v>58.33</v>
      </c>
      <c r="AP63" s="14">
        <v>65.66</v>
      </c>
      <c r="AQ63" s="10"/>
      <c r="AR63" s="10"/>
      <c r="AS63" s="10"/>
      <c r="AT63" s="10"/>
      <c r="AU63" s="10"/>
      <c r="AV63" s="10"/>
      <c r="AW63" s="10"/>
      <c r="AX63" s="10"/>
      <c r="AY63" s="9" t="s">
        <v>41</v>
      </c>
      <c r="AZ63" s="23" t="s">
        <v>168</v>
      </c>
      <c r="BA63" s="14">
        <v>122.27</v>
      </c>
      <c r="BB63" s="14">
        <v>109.97</v>
      </c>
      <c r="BC63" s="14">
        <v>120.79</v>
      </c>
      <c r="BD63" s="14">
        <v>115.38</v>
      </c>
      <c r="BE63" s="14">
        <v>109.18</v>
      </c>
      <c r="BF63" s="14">
        <v>111.19</v>
      </c>
      <c r="BG63" s="14">
        <v>114.75</v>
      </c>
      <c r="BH63" s="14">
        <v>118.79</v>
      </c>
      <c r="BI63" s="14">
        <v>126.97</v>
      </c>
      <c r="BJ63" s="10"/>
      <c r="BK63" s="14">
        <v>125.71</v>
      </c>
      <c r="BL63" s="14">
        <v>114.84</v>
      </c>
      <c r="BM63" s="14">
        <v>124.53</v>
      </c>
      <c r="BN63" s="14">
        <v>114.66</v>
      </c>
      <c r="BO63" s="14">
        <v>101.63</v>
      </c>
      <c r="BP63" s="14">
        <v>95.82</v>
      </c>
      <c r="BQ63" s="14">
        <v>98.53</v>
      </c>
      <c r="BR63" s="14">
        <v>99.91</v>
      </c>
      <c r="BS63" s="14">
        <v>104.03</v>
      </c>
      <c r="BT63" s="10"/>
      <c r="BU63" s="14">
        <v>118.82</v>
      </c>
      <c r="BV63" s="14">
        <v>105.1</v>
      </c>
      <c r="BW63" s="14">
        <v>117.05</v>
      </c>
      <c r="BX63" s="14">
        <v>116.1</v>
      </c>
      <c r="BY63" s="14">
        <v>116.74</v>
      </c>
      <c r="BZ63" s="14">
        <v>126.55</v>
      </c>
      <c r="CA63" s="14">
        <v>130.96</v>
      </c>
      <c r="CB63" s="14">
        <v>137.68</v>
      </c>
      <c r="CC63" s="14">
        <v>149.91</v>
      </c>
      <c r="CD63" s="10"/>
      <c r="CE63" s="10"/>
      <c r="CF63" s="10"/>
      <c r="CG63" s="10"/>
      <c r="CH63" s="9" t="s">
        <v>41</v>
      </c>
      <c r="CI63" s="23" t="s">
        <v>41</v>
      </c>
      <c r="CJ63" s="23" t="s">
        <v>168</v>
      </c>
      <c r="CK63" s="14">
        <v>90.63</v>
      </c>
      <c r="CL63" s="14">
        <v>80.58</v>
      </c>
      <c r="CM63" s="14">
        <v>80.62</v>
      </c>
      <c r="CN63" s="14">
        <v>79.27</v>
      </c>
      <c r="CO63" s="14">
        <v>82.47</v>
      </c>
      <c r="CP63" s="14">
        <v>68.290000000000006</v>
      </c>
      <c r="CQ63" s="14">
        <v>72.41</v>
      </c>
      <c r="CR63" s="14">
        <v>70.16</v>
      </c>
      <c r="CS63" s="14">
        <v>83.52</v>
      </c>
      <c r="CT63" s="10"/>
      <c r="CU63" s="14">
        <v>105.58</v>
      </c>
      <c r="CV63" s="14">
        <v>89.88</v>
      </c>
      <c r="CW63" s="14">
        <v>95.55</v>
      </c>
      <c r="CX63" s="14">
        <v>95.8</v>
      </c>
      <c r="CY63" s="14">
        <v>98.03</v>
      </c>
      <c r="CZ63" s="14">
        <v>91.38</v>
      </c>
      <c r="DA63" s="14">
        <v>91.79</v>
      </c>
      <c r="DB63" s="14">
        <v>92.1</v>
      </c>
      <c r="DC63" s="14">
        <v>101.19</v>
      </c>
      <c r="DD63" s="10"/>
      <c r="DE63" s="14">
        <v>87.8</v>
      </c>
      <c r="DF63" s="14">
        <v>80.569999999999993</v>
      </c>
      <c r="DG63" s="14">
        <v>78.790000000000006</v>
      </c>
      <c r="DH63" s="14">
        <v>74.64</v>
      </c>
      <c r="DI63" s="14">
        <v>82.64</v>
      </c>
      <c r="DJ63" s="14">
        <v>66.14</v>
      </c>
      <c r="DK63" s="14">
        <v>71.150000000000006</v>
      </c>
      <c r="DL63" s="14">
        <v>66.44</v>
      </c>
      <c r="DM63" s="14">
        <v>79.31</v>
      </c>
      <c r="DO63" s="14">
        <v>78.5</v>
      </c>
      <c r="DP63" s="14">
        <v>71.3</v>
      </c>
      <c r="DQ63" s="14">
        <v>67.510000000000005</v>
      </c>
      <c r="DR63" s="14">
        <v>67.36</v>
      </c>
      <c r="DS63" s="14">
        <v>66.75</v>
      </c>
      <c r="DT63" s="14">
        <v>47.34</v>
      </c>
      <c r="DU63" s="14">
        <v>54.28</v>
      </c>
      <c r="DV63" s="14">
        <v>51.95</v>
      </c>
      <c r="DW63" s="14">
        <v>70.06</v>
      </c>
      <c r="DY63" s="11"/>
      <c r="DZ63" s="11"/>
      <c r="EK63"/>
    </row>
    <row r="64" spans="1:141" x14ac:dyDescent="0.2">
      <c r="A64" s="9" t="s">
        <v>300</v>
      </c>
      <c r="B64" s="23" t="s">
        <v>34</v>
      </c>
      <c r="C64" s="23" t="s">
        <v>161</v>
      </c>
      <c r="D64" s="14">
        <v>90.47</v>
      </c>
      <c r="E64" s="14">
        <v>97.39</v>
      </c>
      <c r="F64" s="14">
        <v>87.3</v>
      </c>
      <c r="G64" s="14">
        <v>85.61</v>
      </c>
      <c r="H64" s="14">
        <v>87.13</v>
      </c>
      <c r="I64" s="14">
        <v>83.86</v>
      </c>
      <c r="J64" s="14">
        <v>84.18</v>
      </c>
      <c r="K64" s="14">
        <v>85.84</v>
      </c>
      <c r="L64" s="14">
        <v>90.57</v>
      </c>
      <c r="M64" s="10"/>
      <c r="N64" s="14">
        <v>67.09</v>
      </c>
      <c r="O64" s="14">
        <v>74.31</v>
      </c>
      <c r="P64" s="14">
        <v>63.61</v>
      </c>
      <c r="Q64" s="14">
        <v>60.67</v>
      </c>
      <c r="R64" s="14">
        <v>66.489999999999995</v>
      </c>
      <c r="S64" s="14">
        <v>68.88</v>
      </c>
      <c r="T64" s="14">
        <v>64.09</v>
      </c>
      <c r="U64" s="14">
        <v>61.93</v>
      </c>
      <c r="V64" s="14">
        <v>68.7</v>
      </c>
      <c r="W64" s="10"/>
      <c r="X64" s="14">
        <v>58.36</v>
      </c>
      <c r="Y64" s="14">
        <v>59.92</v>
      </c>
      <c r="Z64" s="14">
        <v>50.37</v>
      </c>
      <c r="AA64" s="14">
        <v>61.22</v>
      </c>
      <c r="AB64" s="14">
        <v>62.69</v>
      </c>
      <c r="AC64" s="14">
        <v>70.73</v>
      </c>
      <c r="AD64" s="14">
        <v>51.76</v>
      </c>
      <c r="AE64" s="14">
        <v>49.42</v>
      </c>
      <c r="AF64" s="14">
        <v>47.37</v>
      </c>
      <c r="AG64" s="10"/>
      <c r="AH64" s="14">
        <v>75.83</v>
      </c>
      <c r="AI64" s="14">
        <v>88.7</v>
      </c>
      <c r="AJ64" s="14">
        <v>76.84</v>
      </c>
      <c r="AK64" s="14">
        <v>60.11</v>
      </c>
      <c r="AL64" s="14">
        <v>70.290000000000006</v>
      </c>
      <c r="AM64" s="14">
        <v>67.040000000000006</v>
      </c>
      <c r="AN64" s="14">
        <v>76.430000000000007</v>
      </c>
      <c r="AO64" s="14">
        <v>74.44</v>
      </c>
      <c r="AP64" s="14">
        <v>90.03</v>
      </c>
      <c r="AQ64" s="10"/>
      <c r="AR64" s="10"/>
      <c r="AS64" s="10"/>
      <c r="AT64" s="10"/>
      <c r="AU64" s="10"/>
      <c r="AV64" s="10"/>
      <c r="AW64" s="10"/>
      <c r="AX64" s="10"/>
      <c r="AY64" s="9" t="s">
        <v>300</v>
      </c>
      <c r="AZ64" s="23" t="s">
        <v>161</v>
      </c>
      <c r="BA64" s="14">
        <v>84.32</v>
      </c>
      <c r="BB64" s="14">
        <v>86.76</v>
      </c>
      <c r="BC64" s="14">
        <v>80.94</v>
      </c>
      <c r="BD64" s="14">
        <v>83.99</v>
      </c>
      <c r="BE64" s="14">
        <v>78.66</v>
      </c>
      <c r="BF64" s="14">
        <v>75.12</v>
      </c>
      <c r="BG64" s="14">
        <v>80.239999999999995</v>
      </c>
      <c r="BH64" s="14">
        <v>90.47</v>
      </c>
      <c r="BI64" s="14">
        <v>95.33</v>
      </c>
      <c r="BJ64" s="10"/>
      <c r="BK64" s="14">
        <v>96.38</v>
      </c>
      <c r="BL64" s="14">
        <v>98.34</v>
      </c>
      <c r="BM64" s="14">
        <v>91.99</v>
      </c>
      <c r="BN64" s="14">
        <v>94.1</v>
      </c>
      <c r="BO64" s="14">
        <v>93.62</v>
      </c>
      <c r="BP64" s="14">
        <v>85.12</v>
      </c>
      <c r="BQ64" s="14">
        <v>83.71</v>
      </c>
      <c r="BR64" s="14">
        <v>92.53</v>
      </c>
      <c r="BS64" s="14">
        <v>95.24</v>
      </c>
      <c r="BT64" s="10"/>
      <c r="BU64" s="14">
        <v>72.25</v>
      </c>
      <c r="BV64" s="14">
        <v>75.19</v>
      </c>
      <c r="BW64" s="14">
        <v>69.89</v>
      </c>
      <c r="BX64" s="14">
        <v>73.87</v>
      </c>
      <c r="BY64" s="14">
        <v>63.69</v>
      </c>
      <c r="BZ64" s="14">
        <v>65.11</v>
      </c>
      <c r="CA64" s="14">
        <v>76.78</v>
      </c>
      <c r="CB64" s="14">
        <v>88.41</v>
      </c>
      <c r="CC64" s="14">
        <v>95.41</v>
      </c>
      <c r="CD64" s="10"/>
      <c r="CE64" s="10"/>
      <c r="CF64" s="10"/>
      <c r="CG64" s="10"/>
      <c r="CH64" s="9" t="s">
        <v>300</v>
      </c>
      <c r="CI64" s="23" t="s">
        <v>34</v>
      </c>
      <c r="CJ64" s="23" t="s">
        <v>161</v>
      </c>
      <c r="CK64" s="14">
        <v>120.01</v>
      </c>
      <c r="CL64" s="14">
        <v>131.09</v>
      </c>
      <c r="CM64" s="14">
        <v>117.36</v>
      </c>
      <c r="CN64" s="14">
        <v>112.19</v>
      </c>
      <c r="CO64" s="14">
        <v>116.25</v>
      </c>
      <c r="CP64" s="14">
        <v>107.57</v>
      </c>
      <c r="CQ64" s="14">
        <v>108.19</v>
      </c>
      <c r="CR64" s="14">
        <v>105.11</v>
      </c>
      <c r="CS64" s="14">
        <v>107.68</v>
      </c>
      <c r="CT64" s="10"/>
      <c r="CU64" s="14">
        <v>117.48</v>
      </c>
      <c r="CV64" s="14">
        <v>124.37</v>
      </c>
      <c r="CW64" s="14">
        <v>109.06</v>
      </c>
      <c r="CX64" s="14">
        <v>112.51</v>
      </c>
      <c r="CY64" s="14">
        <v>112.01</v>
      </c>
      <c r="CZ64" s="14">
        <v>108.25</v>
      </c>
      <c r="DA64" s="14">
        <v>107.73</v>
      </c>
      <c r="DB64" s="14">
        <v>109.97</v>
      </c>
      <c r="DC64" s="14">
        <v>104.25</v>
      </c>
      <c r="DD64" s="10"/>
      <c r="DE64" s="14">
        <v>125.58</v>
      </c>
      <c r="DF64" s="14">
        <v>130.15</v>
      </c>
      <c r="DG64" s="14">
        <v>119.42</v>
      </c>
      <c r="DH64" s="14">
        <v>110.17</v>
      </c>
      <c r="DI64" s="14">
        <v>120.35</v>
      </c>
      <c r="DJ64" s="14">
        <v>107.27</v>
      </c>
      <c r="DK64" s="14">
        <v>106.99</v>
      </c>
      <c r="DL64" s="14">
        <v>102.33</v>
      </c>
      <c r="DM64" s="14">
        <v>109.05</v>
      </c>
      <c r="DO64" s="14">
        <v>116.97</v>
      </c>
      <c r="DP64" s="14">
        <v>138.75</v>
      </c>
      <c r="DQ64" s="14">
        <v>123.6</v>
      </c>
      <c r="DR64" s="14">
        <v>113.88</v>
      </c>
      <c r="DS64" s="14">
        <v>116.39</v>
      </c>
      <c r="DT64" s="14">
        <v>107.18</v>
      </c>
      <c r="DU64" s="14">
        <v>109.85</v>
      </c>
      <c r="DV64" s="14">
        <v>103.03</v>
      </c>
      <c r="DW64" s="14">
        <v>109.73</v>
      </c>
      <c r="DY64" s="11"/>
      <c r="DZ64" s="11"/>
    </row>
    <row r="65" spans="1:130" x14ac:dyDescent="0.2">
      <c r="A65" s="9" t="s">
        <v>47</v>
      </c>
      <c r="B65" s="23" t="s">
        <v>47</v>
      </c>
      <c r="C65" s="23" t="s">
        <v>174</v>
      </c>
      <c r="D65" s="14">
        <v>86.68</v>
      </c>
      <c r="E65" s="14">
        <v>84.09</v>
      </c>
      <c r="F65" s="14">
        <v>84.25</v>
      </c>
      <c r="G65" s="14">
        <v>82.72</v>
      </c>
      <c r="H65" s="14">
        <v>79.34</v>
      </c>
      <c r="I65" s="14">
        <v>90.89</v>
      </c>
      <c r="J65" s="14">
        <v>89.52</v>
      </c>
      <c r="K65" s="14">
        <v>92</v>
      </c>
      <c r="L65" s="14">
        <v>90.18</v>
      </c>
      <c r="M65" s="10"/>
      <c r="N65" s="14">
        <v>96.9</v>
      </c>
      <c r="O65" s="14">
        <v>90.38</v>
      </c>
      <c r="P65" s="14">
        <v>74.95</v>
      </c>
      <c r="Q65" s="14">
        <v>78.569999999999993</v>
      </c>
      <c r="R65" s="14">
        <v>85.42</v>
      </c>
      <c r="S65" s="14">
        <v>108.19</v>
      </c>
      <c r="T65" s="14">
        <v>97.23</v>
      </c>
      <c r="U65" s="14">
        <v>97.94</v>
      </c>
      <c r="V65" s="14">
        <v>89.06</v>
      </c>
      <c r="W65" s="10"/>
      <c r="X65" s="14">
        <v>99.36</v>
      </c>
      <c r="Y65" s="14">
        <v>99.68</v>
      </c>
      <c r="Z65" s="14">
        <v>93.79</v>
      </c>
      <c r="AA65" s="14">
        <v>75.77</v>
      </c>
      <c r="AB65" s="14">
        <v>101.87</v>
      </c>
      <c r="AC65" s="14">
        <v>146.49</v>
      </c>
      <c r="AD65" s="14">
        <v>125.42</v>
      </c>
      <c r="AE65" s="14">
        <v>120.63</v>
      </c>
      <c r="AF65" s="14">
        <v>103.09</v>
      </c>
      <c r="AG65" s="10"/>
      <c r="AH65" s="14">
        <v>94.44</v>
      </c>
      <c r="AI65" s="14">
        <v>81.08</v>
      </c>
      <c r="AJ65" s="14">
        <v>56.1</v>
      </c>
      <c r="AK65" s="14">
        <v>81.36</v>
      </c>
      <c r="AL65" s="14">
        <v>68.97</v>
      </c>
      <c r="AM65" s="14">
        <v>69.89</v>
      </c>
      <c r="AN65" s="14">
        <v>69.040000000000006</v>
      </c>
      <c r="AO65" s="14">
        <v>75.25</v>
      </c>
      <c r="AP65" s="14">
        <v>75.040000000000006</v>
      </c>
      <c r="AQ65" s="10"/>
      <c r="AR65" s="10"/>
      <c r="AS65" s="10"/>
      <c r="AT65" s="10"/>
      <c r="AU65" s="10"/>
      <c r="AV65" s="10"/>
      <c r="AW65" s="10"/>
      <c r="AX65" s="10"/>
      <c r="AY65" s="9" t="s">
        <v>47</v>
      </c>
      <c r="AZ65" s="23" t="s">
        <v>174</v>
      </c>
      <c r="BA65" s="14">
        <v>82.82</v>
      </c>
      <c r="BB65" s="14">
        <v>86.83</v>
      </c>
      <c r="BC65" s="14">
        <v>93.67</v>
      </c>
      <c r="BD65" s="14">
        <v>92.67</v>
      </c>
      <c r="BE65" s="14">
        <v>79.66</v>
      </c>
      <c r="BF65" s="14">
        <v>91.66</v>
      </c>
      <c r="BG65" s="14">
        <v>100.38</v>
      </c>
      <c r="BH65" s="14">
        <v>102.84</v>
      </c>
      <c r="BI65" s="14">
        <v>107.52</v>
      </c>
      <c r="BJ65" s="10"/>
      <c r="BK65" s="14">
        <v>99.48</v>
      </c>
      <c r="BL65" s="14">
        <v>101.94</v>
      </c>
      <c r="BM65" s="14">
        <v>106.54</v>
      </c>
      <c r="BN65" s="14">
        <v>97.82</v>
      </c>
      <c r="BO65" s="14">
        <v>73.56</v>
      </c>
      <c r="BP65" s="14">
        <v>93.76</v>
      </c>
      <c r="BQ65" s="14">
        <v>98.07</v>
      </c>
      <c r="BR65" s="14">
        <v>104.63</v>
      </c>
      <c r="BS65" s="14">
        <v>105.97</v>
      </c>
      <c r="BT65" s="10"/>
      <c r="BU65" s="14">
        <v>66.17</v>
      </c>
      <c r="BV65" s="14">
        <v>71.72</v>
      </c>
      <c r="BW65" s="14">
        <v>80.8</v>
      </c>
      <c r="BX65" s="14">
        <v>87.52</v>
      </c>
      <c r="BY65" s="14">
        <v>85.75</v>
      </c>
      <c r="BZ65" s="14">
        <v>89.55</v>
      </c>
      <c r="CA65" s="14">
        <v>102.68</v>
      </c>
      <c r="CB65" s="14">
        <v>101.06</v>
      </c>
      <c r="CC65" s="14">
        <v>109.07</v>
      </c>
      <c r="CD65" s="10"/>
      <c r="CE65" s="10"/>
      <c r="CF65" s="10"/>
      <c r="CG65" s="10"/>
      <c r="CH65" s="9" t="s">
        <v>47</v>
      </c>
      <c r="CI65" s="23" t="s">
        <v>47</v>
      </c>
      <c r="CJ65" s="23" t="s">
        <v>174</v>
      </c>
      <c r="CK65" s="14">
        <v>80.3</v>
      </c>
      <c r="CL65" s="14">
        <v>75.05</v>
      </c>
      <c r="CM65" s="14">
        <v>84.13</v>
      </c>
      <c r="CN65" s="14">
        <v>76.930000000000007</v>
      </c>
      <c r="CO65" s="14">
        <v>72.95</v>
      </c>
      <c r="CP65" s="14">
        <v>72.84</v>
      </c>
      <c r="CQ65" s="14">
        <v>70.94</v>
      </c>
      <c r="CR65" s="14">
        <v>75.22</v>
      </c>
      <c r="CS65" s="14">
        <v>73.959999999999994</v>
      </c>
      <c r="CT65" s="10"/>
      <c r="CU65" s="14">
        <v>87.67</v>
      </c>
      <c r="CV65" s="14">
        <v>91.43</v>
      </c>
      <c r="CW65" s="14">
        <v>97.04</v>
      </c>
      <c r="CX65" s="14">
        <v>93.12</v>
      </c>
      <c r="CY65" s="14">
        <v>92.36</v>
      </c>
      <c r="CZ65" s="14">
        <v>85.93</v>
      </c>
      <c r="DA65" s="14">
        <v>85.63</v>
      </c>
      <c r="DB65" s="14">
        <v>88.57</v>
      </c>
      <c r="DC65" s="14">
        <v>93.19</v>
      </c>
      <c r="DD65" s="10"/>
      <c r="DE65" s="14">
        <v>78.63</v>
      </c>
      <c r="DF65" s="14">
        <v>69.27</v>
      </c>
      <c r="DG65" s="14">
        <v>78.19</v>
      </c>
      <c r="DH65" s="14">
        <v>72.09</v>
      </c>
      <c r="DI65" s="14">
        <v>66.03</v>
      </c>
      <c r="DJ65" s="14">
        <v>67.16</v>
      </c>
      <c r="DK65" s="14">
        <v>63.89</v>
      </c>
      <c r="DL65" s="14">
        <v>62.66</v>
      </c>
      <c r="DM65" s="14">
        <v>64.64</v>
      </c>
      <c r="DO65" s="14">
        <v>74.61</v>
      </c>
      <c r="DP65" s="14">
        <v>64.44</v>
      </c>
      <c r="DQ65" s="14">
        <v>77.16</v>
      </c>
      <c r="DR65" s="14">
        <v>65.59</v>
      </c>
      <c r="DS65" s="14">
        <v>60.46</v>
      </c>
      <c r="DT65" s="14">
        <v>65.41</v>
      </c>
      <c r="DU65" s="14">
        <v>63.31</v>
      </c>
      <c r="DV65" s="14">
        <v>74.44</v>
      </c>
      <c r="DW65" s="14">
        <v>64.06</v>
      </c>
      <c r="DY65" s="11"/>
      <c r="DZ65" s="11"/>
    </row>
    <row r="66" spans="1:130" x14ac:dyDescent="0.2">
      <c r="A66" s="9" t="s">
        <v>80</v>
      </c>
      <c r="B66" s="23" t="s">
        <v>80</v>
      </c>
      <c r="C66" s="23" t="s">
        <v>206</v>
      </c>
      <c r="D66" s="14">
        <v>90.43</v>
      </c>
      <c r="E66" s="14">
        <v>88.4</v>
      </c>
      <c r="F66" s="14">
        <v>78.13</v>
      </c>
      <c r="G66" s="14">
        <v>82.61</v>
      </c>
      <c r="H66" s="14">
        <v>91.63</v>
      </c>
      <c r="I66" s="14">
        <v>79.52</v>
      </c>
      <c r="J66" s="14">
        <v>77.33</v>
      </c>
      <c r="K66" s="14">
        <v>81.739999999999995</v>
      </c>
      <c r="L66" s="14">
        <v>90.18</v>
      </c>
      <c r="M66" s="10"/>
      <c r="N66" s="14">
        <v>74.209999999999994</v>
      </c>
      <c r="O66" s="14">
        <v>74.48</v>
      </c>
      <c r="P66" s="14">
        <v>46.01</v>
      </c>
      <c r="Q66" s="14">
        <v>57.18</v>
      </c>
      <c r="R66" s="14">
        <v>76.09</v>
      </c>
      <c r="S66" s="14">
        <v>44.78</v>
      </c>
      <c r="T66" s="14">
        <v>36.39</v>
      </c>
      <c r="U66" s="14">
        <v>38.89</v>
      </c>
      <c r="V66" s="14">
        <v>49.31</v>
      </c>
      <c r="W66" s="10"/>
      <c r="X66" s="14">
        <v>38.74</v>
      </c>
      <c r="Y66" s="14">
        <v>60.02</v>
      </c>
      <c r="Z66" s="14">
        <v>41.51</v>
      </c>
      <c r="AA66" s="14">
        <v>46.66</v>
      </c>
      <c r="AB66" s="14">
        <v>49.44</v>
      </c>
      <c r="AC66" s="14">
        <v>24.27</v>
      </c>
      <c r="AD66" s="14">
        <v>20.8</v>
      </c>
      <c r="AE66" s="14">
        <v>23.48</v>
      </c>
      <c r="AF66" s="14">
        <v>33.130000000000003</v>
      </c>
      <c r="AG66" s="10"/>
      <c r="AH66" s="14">
        <v>109.69</v>
      </c>
      <c r="AI66" s="14">
        <v>88.93</v>
      </c>
      <c r="AJ66" s="14">
        <v>50.52</v>
      </c>
      <c r="AK66" s="14">
        <v>67.7</v>
      </c>
      <c r="AL66" s="14">
        <v>102.73</v>
      </c>
      <c r="AM66" s="14">
        <v>65.290000000000006</v>
      </c>
      <c r="AN66" s="14">
        <v>51.99</v>
      </c>
      <c r="AO66" s="14">
        <v>54.3</v>
      </c>
      <c r="AP66" s="14">
        <v>65.5</v>
      </c>
      <c r="AQ66" s="10"/>
      <c r="AR66" s="10"/>
      <c r="AS66" s="10"/>
      <c r="AT66" s="10"/>
      <c r="AU66" s="10"/>
      <c r="AV66" s="10"/>
      <c r="AW66" s="10"/>
      <c r="AX66" s="10"/>
      <c r="AY66" s="9" t="s">
        <v>80</v>
      </c>
      <c r="AZ66" s="23" t="s">
        <v>206</v>
      </c>
      <c r="BA66" s="14">
        <v>91.4</v>
      </c>
      <c r="BB66" s="14">
        <v>86.24</v>
      </c>
      <c r="BC66" s="14">
        <v>82.51</v>
      </c>
      <c r="BD66" s="14">
        <v>85.2</v>
      </c>
      <c r="BE66" s="14">
        <v>83.69</v>
      </c>
      <c r="BF66" s="14">
        <v>83.15</v>
      </c>
      <c r="BG66" s="14">
        <v>88.34</v>
      </c>
      <c r="BH66" s="14">
        <v>90.41</v>
      </c>
      <c r="BI66" s="14">
        <v>97.75</v>
      </c>
      <c r="BJ66" s="10"/>
      <c r="BK66" s="14">
        <v>109.81</v>
      </c>
      <c r="BL66" s="14">
        <v>94.54</v>
      </c>
      <c r="BM66" s="14">
        <v>85.18</v>
      </c>
      <c r="BN66" s="14">
        <v>82.83</v>
      </c>
      <c r="BO66" s="14">
        <v>76.61</v>
      </c>
      <c r="BP66" s="14">
        <v>83.04</v>
      </c>
      <c r="BQ66" s="14">
        <v>90.32</v>
      </c>
      <c r="BR66" s="14">
        <v>96.45</v>
      </c>
      <c r="BS66" s="14">
        <v>95.5</v>
      </c>
      <c r="BT66" s="10"/>
      <c r="BU66" s="14">
        <v>72.989999999999995</v>
      </c>
      <c r="BV66" s="14">
        <v>77.94</v>
      </c>
      <c r="BW66" s="14">
        <v>79.83</v>
      </c>
      <c r="BX66" s="14">
        <v>87.56</v>
      </c>
      <c r="BY66" s="14">
        <v>90.77</v>
      </c>
      <c r="BZ66" s="14">
        <v>83.25</v>
      </c>
      <c r="CA66" s="14">
        <v>86.37</v>
      </c>
      <c r="CB66" s="14">
        <v>84.36</v>
      </c>
      <c r="CC66" s="14">
        <v>100</v>
      </c>
      <c r="CD66" s="10"/>
      <c r="CE66" s="10"/>
      <c r="CF66" s="10"/>
      <c r="CG66" s="10"/>
      <c r="CH66" s="9" t="s">
        <v>80</v>
      </c>
      <c r="CI66" s="23" t="s">
        <v>80</v>
      </c>
      <c r="CJ66" s="23" t="s">
        <v>206</v>
      </c>
      <c r="CK66" s="14">
        <v>105.67</v>
      </c>
      <c r="CL66" s="14">
        <v>104.49</v>
      </c>
      <c r="CM66" s="14">
        <v>105.86</v>
      </c>
      <c r="CN66" s="14">
        <v>105.44</v>
      </c>
      <c r="CO66" s="14">
        <v>115.12</v>
      </c>
      <c r="CP66" s="14">
        <v>110.64</v>
      </c>
      <c r="CQ66" s="14">
        <v>107.24</v>
      </c>
      <c r="CR66" s="14">
        <v>115.93</v>
      </c>
      <c r="CS66" s="14">
        <v>123.48</v>
      </c>
      <c r="CT66" s="10"/>
      <c r="CU66" s="14">
        <v>92.36</v>
      </c>
      <c r="CV66" s="14">
        <v>98.88</v>
      </c>
      <c r="CW66" s="14">
        <v>97.43</v>
      </c>
      <c r="CX66" s="14">
        <v>97.5</v>
      </c>
      <c r="CY66" s="14">
        <v>100.3</v>
      </c>
      <c r="CZ66" s="14">
        <v>99.53</v>
      </c>
      <c r="DA66" s="14">
        <v>103.03</v>
      </c>
      <c r="DB66" s="14">
        <v>102.39</v>
      </c>
      <c r="DC66" s="14">
        <v>105.52</v>
      </c>
      <c r="DD66" s="10"/>
      <c r="DE66" s="14">
        <v>106.6</v>
      </c>
      <c r="DF66" s="14">
        <v>99.44</v>
      </c>
      <c r="DG66" s="14">
        <v>107.65</v>
      </c>
      <c r="DH66" s="14">
        <v>102.34</v>
      </c>
      <c r="DI66" s="14">
        <v>108.3</v>
      </c>
      <c r="DJ66" s="14">
        <v>93.15</v>
      </c>
      <c r="DK66" s="14">
        <v>100.08</v>
      </c>
      <c r="DL66" s="14">
        <v>113.07</v>
      </c>
      <c r="DM66" s="14">
        <v>126.34</v>
      </c>
      <c r="DO66" s="14">
        <v>118.05</v>
      </c>
      <c r="DP66" s="14">
        <v>115.16</v>
      </c>
      <c r="DQ66" s="14">
        <v>112.51</v>
      </c>
      <c r="DR66" s="14">
        <v>116.48</v>
      </c>
      <c r="DS66" s="14">
        <v>136.76</v>
      </c>
      <c r="DT66" s="14">
        <v>139.24</v>
      </c>
      <c r="DU66" s="14">
        <v>118.61</v>
      </c>
      <c r="DV66" s="14">
        <v>132.34</v>
      </c>
      <c r="DW66" s="14">
        <v>138.57</v>
      </c>
      <c r="DY66" s="11"/>
      <c r="DZ66" s="11"/>
    </row>
    <row r="67" spans="1:130" x14ac:dyDescent="0.2">
      <c r="A67" s="9" t="s">
        <v>19</v>
      </c>
      <c r="B67" s="23" t="s">
        <v>19</v>
      </c>
      <c r="C67" s="23" t="s">
        <v>146</v>
      </c>
      <c r="D67" s="14">
        <v>104.7</v>
      </c>
      <c r="E67" s="14">
        <v>107.88</v>
      </c>
      <c r="F67" s="14">
        <v>94.63</v>
      </c>
      <c r="G67" s="14">
        <v>96.31</v>
      </c>
      <c r="H67" s="14">
        <v>80.760000000000005</v>
      </c>
      <c r="I67" s="14">
        <v>93.61</v>
      </c>
      <c r="J67" s="14">
        <v>99.22</v>
      </c>
      <c r="K67" s="14">
        <v>87.61</v>
      </c>
      <c r="L67" s="14">
        <v>90.15</v>
      </c>
      <c r="M67" s="10"/>
      <c r="N67" s="14">
        <v>104.99</v>
      </c>
      <c r="O67" s="14">
        <v>88.38</v>
      </c>
      <c r="P67" s="14">
        <v>92.25</v>
      </c>
      <c r="Q67" s="14">
        <v>86.13</v>
      </c>
      <c r="R67" s="14">
        <v>65.61</v>
      </c>
      <c r="S67" s="14">
        <v>89.27</v>
      </c>
      <c r="T67" s="14">
        <v>86.46</v>
      </c>
      <c r="U67" s="14">
        <v>74.099999999999994</v>
      </c>
      <c r="V67" s="14">
        <v>77.16</v>
      </c>
      <c r="W67" s="10"/>
      <c r="X67" s="14">
        <v>100.91</v>
      </c>
      <c r="Y67" s="14">
        <v>94.18</v>
      </c>
      <c r="Z67" s="14">
        <v>91.63</v>
      </c>
      <c r="AA67" s="14">
        <v>70.3</v>
      </c>
      <c r="AB67" s="14">
        <v>50.83</v>
      </c>
      <c r="AC67" s="14">
        <v>61.98</v>
      </c>
      <c r="AD67" s="14">
        <v>59.12</v>
      </c>
      <c r="AE67" s="14">
        <v>58.42</v>
      </c>
      <c r="AF67" s="14">
        <v>61.04</v>
      </c>
      <c r="AG67" s="10"/>
      <c r="AH67" s="14">
        <v>109.06</v>
      </c>
      <c r="AI67" s="14">
        <v>82.59</v>
      </c>
      <c r="AJ67" s="14">
        <v>92.87</v>
      </c>
      <c r="AK67" s="14">
        <v>101.95</v>
      </c>
      <c r="AL67" s="14">
        <v>80.400000000000006</v>
      </c>
      <c r="AM67" s="14">
        <v>116.55</v>
      </c>
      <c r="AN67" s="14">
        <v>113.79</v>
      </c>
      <c r="AO67" s="14">
        <v>89.79</v>
      </c>
      <c r="AP67" s="14">
        <v>93.29</v>
      </c>
      <c r="AQ67" s="10"/>
      <c r="AR67" s="10"/>
      <c r="AS67" s="10"/>
      <c r="AT67" s="10"/>
      <c r="AU67" s="10"/>
      <c r="AV67" s="10"/>
      <c r="AW67" s="10"/>
      <c r="AX67" s="10"/>
      <c r="AY67" s="9" t="s">
        <v>19</v>
      </c>
      <c r="AZ67" s="23" t="s">
        <v>146</v>
      </c>
      <c r="BA67" s="14">
        <v>98.5</v>
      </c>
      <c r="BB67" s="14">
        <v>109.73</v>
      </c>
      <c r="BC67" s="14">
        <v>94.31</v>
      </c>
      <c r="BD67" s="14">
        <v>97.63</v>
      </c>
      <c r="BE67" s="14">
        <v>89.75</v>
      </c>
      <c r="BF67" s="14">
        <v>95.69</v>
      </c>
      <c r="BG67" s="14">
        <v>106.48</v>
      </c>
      <c r="BH67" s="14">
        <v>99.09</v>
      </c>
      <c r="BI67" s="14">
        <v>95.32</v>
      </c>
      <c r="BJ67" s="10"/>
      <c r="BK67" s="14">
        <v>93.28</v>
      </c>
      <c r="BL67" s="14">
        <v>98.45</v>
      </c>
      <c r="BM67" s="14">
        <v>103.81</v>
      </c>
      <c r="BN67" s="14">
        <v>94.45</v>
      </c>
      <c r="BO67" s="14">
        <v>82.16</v>
      </c>
      <c r="BP67" s="14">
        <v>94</v>
      </c>
      <c r="BQ67" s="14">
        <v>108.33</v>
      </c>
      <c r="BR67" s="14">
        <v>104.6</v>
      </c>
      <c r="BS67" s="14">
        <v>102.27</v>
      </c>
      <c r="BT67" s="10"/>
      <c r="BU67" s="14">
        <v>103.71</v>
      </c>
      <c r="BV67" s="14">
        <v>121.02</v>
      </c>
      <c r="BW67" s="14">
        <v>84.81</v>
      </c>
      <c r="BX67" s="14">
        <v>100.82</v>
      </c>
      <c r="BY67" s="14">
        <v>97.35</v>
      </c>
      <c r="BZ67" s="14">
        <v>97.39</v>
      </c>
      <c r="CA67" s="14">
        <v>104.63</v>
      </c>
      <c r="CB67" s="14">
        <v>93.58</v>
      </c>
      <c r="CC67" s="14">
        <v>88.37</v>
      </c>
      <c r="CD67" s="10"/>
      <c r="CE67" s="10"/>
      <c r="CF67" s="10"/>
      <c r="CG67" s="10"/>
      <c r="CH67" s="9" t="s">
        <v>19</v>
      </c>
      <c r="CI67" s="23" t="s">
        <v>19</v>
      </c>
      <c r="CJ67" s="23" t="s">
        <v>146</v>
      </c>
      <c r="CK67" s="14">
        <v>110.63</v>
      </c>
      <c r="CL67" s="14">
        <v>125.51</v>
      </c>
      <c r="CM67" s="14">
        <v>97.33</v>
      </c>
      <c r="CN67" s="14">
        <v>105.18</v>
      </c>
      <c r="CO67" s="14">
        <v>86.91</v>
      </c>
      <c r="CP67" s="14">
        <v>95.88</v>
      </c>
      <c r="CQ67" s="14">
        <v>104.73</v>
      </c>
      <c r="CR67" s="14">
        <v>89.63</v>
      </c>
      <c r="CS67" s="14">
        <v>97.97</v>
      </c>
      <c r="CT67" s="10"/>
      <c r="CU67" s="14">
        <v>101.45</v>
      </c>
      <c r="CV67" s="14">
        <v>112.69</v>
      </c>
      <c r="CW67" s="14">
        <v>95.07</v>
      </c>
      <c r="CX67" s="14">
        <v>111.2</v>
      </c>
      <c r="CY67" s="14">
        <v>102.48</v>
      </c>
      <c r="CZ67" s="14">
        <v>101.21</v>
      </c>
      <c r="DA67" s="14">
        <v>107.75</v>
      </c>
      <c r="DB67" s="14">
        <v>98.6</v>
      </c>
      <c r="DC67" s="14">
        <v>101.37</v>
      </c>
      <c r="DD67" s="10"/>
      <c r="DE67" s="14">
        <v>114.52</v>
      </c>
      <c r="DF67" s="14">
        <v>137.4</v>
      </c>
      <c r="DG67" s="14">
        <v>101.78</v>
      </c>
      <c r="DH67" s="14">
        <v>100.87</v>
      </c>
      <c r="DI67" s="14">
        <v>85.12</v>
      </c>
      <c r="DJ67" s="14">
        <v>89.93</v>
      </c>
      <c r="DK67" s="14">
        <v>101.13</v>
      </c>
      <c r="DL67" s="14">
        <v>87.97</v>
      </c>
      <c r="DM67" s="14">
        <v>94.97</v>
      </c>
      <c r="DO67" s="14">
        <v>115.92</v>
      </c>
      <c r="DP67" s="14">
        <v>126.46</v>
      </c>
      <c r="DQ67" s="14">
        <v>95.13</v>
      </c>
      <c r="DR67" s="14">
        <v>103.48</v>
      </c>
      <c r="DS67" s="14">
        <v>73.13</v>
      </c>
      <c r="DT67" s="14">
        <v>96.49</v>
      </c>
      <c r="DU67" s="14">
        <v>105.3</v>
      </c>
      <c r="DV67" s="14">
        <v>82.32</v>
      </c>
      <c r="DW67" s="14">
        <v>97.57</v>
      </c>
      <c r="DY67" s="11"/>
      <c r="DZ67" s="11"/>
    </row>
    <row r="68" spans="1:130" x14ac:dyDescent="0.2">
      <c r="A68" s="9" t="s">
        <v>16</v>
      </c>
      <c r="B68" s="23" t="s">
        <v>16</v>
      </c>
      <c r="C68" s="23" t="s">
        <v>143</v>
      </c>
      <c r="D68" s="14">
        <v>84.86</v>
      </c>
      <c r="E68" s="14">
        <v>91.97</v>
      </c>
      <c r="F68" s="14">
        <v>89.58</v>
      </c>
      <c r="G68" s="14">
        <v>88.74</v>
      </c>
      <c r="H68" s="14">
        <v>92.97</v>
      </c>
      <c r="I68" s="14">
        <v>95.98</v>
      </c>
      <c r="J68" s="14">
        <v>93.62</v>
      </c>
      <c r="K68" s="14">
        <v>94.98</v>
      </c>
      <c r="L68" s="14">
        <v>89.69</v>
      </c>
      <c r="M68" s="10"/>
      <c r="N68" s="14">
        <v>90.63</v>
      </c>
      <c r="O68" s="14">
        <v>90.81</v>
      </c>
      <c r="P68" s="14">
        <v>84.03</v>
      </c>
      <c r="Q68" s="14">
        <v>80.27</v>
      </c>
      <c r="R68" s="14">
        <v>80.98</v>
      </c>
      <c r="S68" s="14">
        <v>107.73</v>
      </c>
      <c r="T68" s="14">
        <v>94.22</v>
      </c>
      <c r="U68" s="14">
        <v>93.33</v>
      </c>
      <c r="V68" s="14">
        <v>78.19</v>
      </c>
      <c r="W68" s="10"/>
      <c r="X68" s="14">
        <v>104.92</v>
      </c>
      <c r="Y68" s="14">
        <v>97.75</v>
      </c>
      <c r="Z68" s="14">
        <v>100.88</v>
      </c>
      <c r="AA68" s="14">
        <v>109.16</v>
      </c>
      <c r="AB68" s="14">
        <v>88.95</v>
      </c>
      <c r="AC68" s="14">
        <v>115.95</v>
      </c>
      <c r="AD68" s="14">
        <v>98.44</v>
      </c>
      <c r="AE68" s="14">
        <v>98.28</v>
      </c>
      <c r="AF68" s="14">
        <v>81.94</v>
      </c>
      <c r="AG68" s="10"/>
      <c r="AH68" s="14">
        <v>76.34</v>
      </c>
      <c r="AI68" s="14">
        <v>83.86</v>
      </c>
      <c r="AJ68" s="14">
        <v>67.17</v>
      </c>
      <c r="AK68" s="14">
        <v>51.38</v>
      </c>
      <c r="AL68" s="14">
        <v>73.010000000000005</v>
      </c>
      <c r="AM68" s="14">
        <v>99.52</v>
      </c>
      <c r="AN68" s="14">
        <v>90</v>
      </c>
      <c r="AO68" s="14">
        <v>88.39</v>
      </c>
      <c r="AP68" s="14">
        <v>74.44</v>
      </c>
      <c r="AQ68" s="10"/>
      <c r="AR68" s="10"/>
      <c r="AS68" s="10"/>
      <c r="AT68" s="10"/>
      <c r="AU68" s="10"/>
      <c r="AV68" s="10"/>
      <c r="AW68" s="10"/>
      <c r="AX68" s="10"/>
      <c r="AY68" s="9" t="s">
        <v>16</v>
      </c>
      <c r="AZ68" s="23" t="s">
        <v>143</v>
      </c>
      <c r="BA68" s="14">
        <v>99.78</v>
      </c>
      <c r="BB68" s="14">
        <v>105.83</v>
      </c>
      <c r="BC68" s="14">
        <v>108.03</v>
      </c>
      <c r="BD68" s="14">
        <v>106.52</v>
      </c>
      <c r="BE68" s="14">
        <v>116.49</v>
      </c>
      <c r="BF68" s="14">
        <v>106.85</v>
      </c>
      <c r="BG68" s="14">
        <v>120.29</v>
      </c>
      <c r="BH68" s="14">
        <v>117.36</v>
      </c>
      <c r="BI68" s="14">
        <v>115.51</v>
      </c>
      <c r="BJ68" s="10"/>
      <c r="BK68" s="14">
        <v>101.91</v>
      </c>
      <c r="BL68" s="14">
        <v>111.38</v>
      </c>
      <c r="BM68" s="14">
        <v>104.78</v>
      </c>
      <c r="BN68" s="14">
        <v>93.96</v>
      </c>
      <c r="BO68" s="14">
        <v>108.33</v>
      </c>
      <c r="BP68" s="14">
        <v>97.18</v>
      </c>
      <c r="BQ68" s="14">
        <v>117.72</v>
      </c>
      <c r="BR68" s="14">
        <v>113.88</v>
      </c>
      <c r="BS68" s="14">
        <v>111.41</v>
      </c>
      <c r="BT68" s="10"/>
      <c r="BU68" s="14">
        <v>97.64</v>
      </c>
      <c r="BV68" s="14">
        <v>100.28</v>
      </c>
      <c r="BW68" s="14">
        <v>111.27</v>
      </c>
      <c r="BX68" s="14">
        <v>119.07</v>
      </c>
      <c r="BY68" s="14">
        <v>124.66</v>
      </c>
      <c r="BZ68" s="14">
        <v>116.53</v>
      </c>
      <c r="CA68" s="14">
        <v>122.87</v>
      </c>
      <c r="CB68" s="14">
        <v>120.84</v>
      </c>
      <c r="CC68" s="14">
        <v>119.61</v>
      </c>
      <c r="CD68" s="10"/>
      <c r="CE68" s="10"/>
      <c r="CF68" s="10"/>
      <c r="CG68" s="10"/>
      <c r="CH68" s="9" t="s">
        <v>16</v>
      </c>
      <c r="CI68" s="23" t="s">
        <v>16</v>
      </c>
      <c r="CJ68" s="23" t="s">
        <v>143</v>
      </c>
      <c r="CK68" s="14">
        <v>64.180000000000007</v>
      </c>
      <c r="CL68" s="14">
        <v>79.260000000000005</v>
      </c>
      <c r="CM68" s="14">
        <v>76.7</v>
      </c>
      <c r="CN68" s="14">
        <v>79.44</v>
      </c>
      <c r="CO68" s="14">
        <v>81.45</v>
      </c>
      <c r="CP68" s="14">
        <v>73.36</v>
      </c>
      <c r="CQ68" s="14">
        <v>66.349999999999994</v>
      </c>
      <c r="CR68" s="14">
        <v>74.239999999999995</v>
      </c>
      <c r="CS68" s="14">
        <v>75.349999999999994</v>
      </c>
      <c r="CT68" s="10"/>
      <c r="CU68" s="14">
        <v>89.38</v>
      </c>
      <c r="CV68" s="14">
        <v>91.12</v>
      </c>
      <c r="CW68" s="14">
        <v>97.23</v>
      </c>
      <c r="CX68" s="14">
        <v>96.32</v>
      </c>
      <c r="CY68" s="14">
        <v>103.92</v>
      </c>
      <c r="CZ68" s="14">
        <v>98.62</v>
      </c>
      <c r="DA68" s="14">
        <v>98.96</v>
      </c>
      <c r="DB68" s="14">
        <v>100.25</v>
      </c>
      <c r="DC68" s="14">
        <v>96.8</v>
      </c>
      <c r="DD68" s="10"/>
      <c r="DE68" s="14">
        <v>53.11</v>
      </c>
      <c r="DF68" s="14">
        <v>83.33</v>
      </c>
      <c r="DG68" s="14">
        <v>70.8</v>
      </c>
      <c r="DH68" s="14">
        <v>79.03</v>
      </c>
      <c r="DI68" s="14">
        <v>74.010000000000005</v>
      </c>
      <c r="DJ68" s="14">
        <v>67.91</v>
      </c>
      <c r="DK68" s="14">
        <v>60.26</v>
      </c>
      <c r="DL68" s="14">
        <v>67.540000000000006</v>
      </c>
      <c r="DM68" s="14">
        <v>74.69</v>
      </c>
      <c r="DO68" s="14">
        <v>50.04</v>
      </c>
      <c r="DP68" s="14">
        <v>63.35</v>
      </c>
      <c r="DQ68" s="14">
        <v>62.08</v>
      </c>
      <c r="DR68" s="14">
        <v>62.97</v>
      </c>
      <c r="DS68" s="14">
        <v>66.41</v>
      </c>
      <c r="DT68" s="14">
        <v>53.55</v>
      </c>
      <c r="DU68" s="14">
        <v>39.82</v>
      </c>
      <c r="DV68" s="14">
        <v>54.93</v>
      </c>
      <c r="DW68" s="14">
        <v>54.57</v>
      </c>
      <c r="DY68" s="11"/>
      <c r="DZ68" s="11"/>
    </row>
    <row r="69" spans="1:130" x14ac:dyDescent="0.2">
      <c r="A69" s="9" t="s">
        <v>12</v>
      </c>
      <c r="B69" s="23" t="s">
        <v>12</v>
      </c>
      <c r="C69" s="23" t="s">
        <v>139</v>
      </c>
      <c r="D69" s="14">
        <v>96.87</v>
      </c>
      <c r="E69" s="14">
        <v>83.13</v>
      </c>
      <c r="F69" s="14">
        <v>76.03</v>
      </c>
      <c r="G69" s="14">
        <v>90.93</v>
      </c>
      <c r="H69" s="14">
        <v>85.03</v>
      </c>
      <c r="I69" s="14">
        <v>84.11</v>
      </c>
      <c r="J69" s="14">
        <v>87.94</v>
      </c>
      <c r="K69" s="14">
        <v>87.48</v>
      </c>
      <c r="L69" s="14">
        <v>89.02</v>
      </c>
      <c r="M69" s="10"/>
      <c r="N69" s="14">
        <v>99.73</v>
      </c>
      <c r="O69" s="14">
        <v>82.33</v>
      </c>
      <c r="P69" s="14">
        <v>67.44</v>
      </c>
      <c r="Q69" s="14">
        <v>93.5</v>
      </c>
      <c r="R69" s="14">
        <v>71.709999999999994</v>
      </c>
      <c r="S69" s="14">
        <v>68.39</v>
      </c>
      <c r="T69" s="14">
        <v>73.150000000000006</v>
      </c>
      <c r="U69" s="14">
        <v>72.099999999999994</v>
      </c>
      <c r="V69" s="14">
        <v>74.55</v>
      </c>
      <c r="W69" s="10"/>
      <c r="X69" s="14">
        <v>116.32</v>
      </c>
      <c r="Y69" s="14">
        <v>95.56</v>
      </c>
      <c r="Z69" s="14">
        <v>83.96</v>
      </c>
      <c r="AA69" s="14">
        <v>87.81</v>
      </c>
      <c r="AB69" s="14">
        <v>74.709999999999994</v>
      </c>
      <c r="AC69" s="14">
        <v>71.319999999999993</v>
      </c>
      <c r="AD69" s="14">
        <v>71.42</v>
      </c>
      <c r="AE69" s="14">
        <v>71.36</v>
      </c>
      <c r="AF69" s="14">
        <v>75.3</v>
      </c>
      <c r="AG69" s="10"/>
      <c r="AH69" s="14">
        <v>83.14</v>
      </c>
      <c r="AI69" s="14">
        <v>69.09</v>
      </c>
      <c r="AJ69" s="14">
        <v>50.92</v>
      </c>
      <c r="AK69" s="14">
        <v>99.19</v>
      </c>
      <c r="AL69" s="14">
        <v>68.709999999999994</v>
      </c>
      <c r="AM69" s="14">
        <v>65.459999999999994</v>
      </c>
      <c r="AN69" s="14">
        <v>74.88</v>
      </c>
      <c r="AO69" s="14">
        <v>72.849999999999994</v>
      </c>
      <c r="AP69" s="14">
        <v>73.8</v>
      </c>
      <c r="AQ69" s="10"/>
      <c r="AR69" s="10"/>
      <c r="AS69" s="10"/>
      <c r="AT69" s="10"/>
      <c r="AU69" s="10"/>
      <c r="AV69" s="10"/>
      <c r="AW69" s="10"/>
      <c r="AX69" s="10"/>
      <c r="AY69" s="9" t="s">
        <v>12</v>
      </c>
      <c r="AZ69" s="23" t="s">
        <v>139</v>
      </c>
      <c r="BA69" s="14">
        <v>111.45</v>
      </c>
      <c r="BB69" s="14">
        <v>92.71</v>
      </c>
      <c r="BC69" s="14">
        <v>95.71</v>
      </c>
      <c r="BD69" s="14">
        <v>100.44</v>
      </c>
      <c r="BE69" s="14">
        <v>108.47</v>
      </c>
      <c r="BF69" s="14">
        <v>108.07</v>
      </c>
      <c r="BG69" s="14">
        <v>111.95</v>
      </c>
      <c r="BH69" s="14">
        <v>110.51</v>
      </c>
      <c r="BI69" s="14">
        <v>106.24</v>
      </c>
      <c r="BJ69" s="10"/>
      <c r="BK69" s="14">
        <v>118.98</v>
      </c>
      <c r="BL69" s="14">
        <v>92.48</v>
      </c>
      <c r="BM69" s="14">
        <v>88.95</v>
      </c>
      <c r="BN69" s="14">
        <v>98.56</v>
      </c>
      <c r="BO69" s="14">
        <v>105.78</v>
      </c>
      <c r="BP69" s="14">
        <v>91.41</v>
      </c>
      <c r="BQ69" s="14">
        <v>92.6</v>
      </c>
      <c r="BR69" s="14">
        <v>90.6</v>
      </c>
      <c r="BS69" s="14">
        <v>88.1</v>
      </c>
      <c r="BT69" s="10"/>
      <c r="BU69" s="14">
        <v>103.91</v>
      </c>
      <c r="BV69" s="14">
        <v>92.95</v>
      </c>
      <c r="BW69" s="14">
        <v>102.48</v>
      </c>
      <c r="BX69" s="14">
        <v>102.32</v>
      </c>
      <c r="BY69" s="14">
        <v>111.17</v>
      </c>
      <c r="BZ69" s="14">
        <v>124.74</v>
      </c>
      <c r="CA69" s="14">
        <v>131.29</v>
      </c>
      <c r="CB69" s="14">
        <v>130.43</v>
      </c>
      <c r="CC69" s="14">
        <v>124.38</v>
      </c>
      <c r="CD69" s="10"/>
      <c r="CE69" s="10"/>
      <c r="CF69" s="10"/>
      <c r="CG69" s="10"/>
      <c r="CH69" s="9" t="s">
        <v>12</v>
      </c>
      <c r="CI69" s="23" t="s">
        <v>12</v>
      </c>
      <c r="CJ69" s="23" t="s">
        <v>139</v>
      </c>
      <c r="CK69" s="14">
        <v>79.42</v>
      </c>
      <c r="CL69" s="14">
        <v>74.349999999999994</v>
      </c>
      <c r="CM69" s="14">
        <v>64.930000000000007</v>
      </c>
      <c r="CN69" s="14">
        <v>78.849999999999994</v>
      </c>
      <c r="CO69" s="14">
        <v>74.900000000000006</v>
      </c>
      <c r="CP69" s="14">
        <v>75.87</v>
      </c>
      <c r="CQ69" s="14">
        <v>78.709999999999994</v>
      </c>
      <c r="CR69" s="14">
        <v>79.83</v>
      </c>
      <c r="CS69" s="14">
        <v>86.26</v>
      </c>
      <c r="CT69" s="10"/>
      <c r="CU69" s="14">
        <v>96.56</v>
      </c>
      <c r="CV69" s="14">
        <v>92.38</v>
      </c>
      <c r="CW69" s="14">
        <v>90.88</v>
      </c>
      <c r="CX69" s="14">
        <v>93.22</v>
      </c>
      <c r="CY69" s="14">
        <v>94.78</v>
      </c>
      <c r="CZ69" s="14">
        <v>101.42</v>
      </c>
      <c r="DA69" s="14">
        <v>99.7</v>
      </c>
      <c r="DB69" s="14">
        <v>97.38</v>
      </c>
      <c r="DC69" s="14">
        <v>93.55</v>
      </c>
      <c r="DD69" s="10"/>
      <c r="DE69" s="14">
        <v>85.64</v>
      </c>
      <c r="DF69" s="14">
        <v>72.69</v>
      </c>
      <c r="DG69" s="14">
        <v>59.74</v>
      </c>
      <c r="DH69" s="14">
        <v>82.89</v>
      </c>
      <c r="DI69" s="14">
        <v>62.44</v>
      </c>
      <c r="DJ69" s="14">
        <v>69.540000000000006</v>
      </c>
      <c r="DK69" s="14">
        <v>74.11</v>
      </c>
      <c r="DL69" s="14">
        <v>72.709999999999994</v>
      </c>
      <c r="DM69" s="14">
        <v>82.72</v>
      </c>
      <c r="DO69" s="14">
        <v>56.08</v>
      </c>
      <c r="DP69" s="14">
        <v>57.99</v>
      </c>
      <c r="DQ69" s="14">
        <v>44.18</v>
      </c>
      <c r="DR69" s="14">
        <v>60.43</v>
      </c>
      <c r="DS69" s="14">
        <v>67.48</v>
      </c>
      <c r="DT69" s="14">
        <v>56.64</v>
      </c>
      <c r="DU69" s="14">
        <v>62.33</v>
      </c>
      <c r="DV69" s="14">
        <v>69.39</v>
      </c>
      <c r="DW69" s="14">
        <v>82.51</v>
      </c>
      <c r="DY69" s="11"/>
      <c r="DZ69" s="11"/>
    </row>
    <row r="70" spans="1:130" x14ac:dyDescent="0.2">
      <c r="A70" s="9" t="s">
        <v>50</v>
      </c>
      <c r="B70" s="23" t="s">
        <v>50</v>
      </c>
      <c r="C70" s="23" t="s">
        <v>177</v>
      </c>
      <c r="D70" s="14">
        <v>83.47</v>
      </c>
      <c r="E70" s="14">
        <v>93.98</v>
      </c>
      <c r="F70" s="14">
        <v>86.72</v>
      </c>
      <c r="G70" s="14">
        <v>88.81</v>
      </c>
      <c r="H70" s="14">
        <v>80.7</v>
      </c>
      <c r="I70" s="14">
        <v>87.8</v>
      </c>
      <c r="J70" s="14">
        <v>86.09</v>
      </c>
      <c r="K70" s="14">
        <v>85.99</v>
      </c>
      <c r="L70" s="14">
        <v>88.81</v>
      </c>
      <c r="M70" s="10"/>
      <c r="N70" s="14">
        <v>85.2</v>
      </c>
      <c r="O70" s="14">
        <v>116.96</v>
      </c>
      <c r="P70" s="14">
        <v>103.33</v>
      </c>
      <c r="Q70" s="14">
        <v>81.84</v>
      </c>
      <c r="R70" s="14">
        <v>70.47</v>
      </c>
      <c r="S70" s="14">
        <v>86.02</v>
      </c>
      <c r="T70" s="14">
        <v>72.209999999999994</v>
      </c>
      <c r="U70" s="14">
        <v>85.13</v>
      </c>
      <c r="V70" s="14">
        <v>78.83</v>
      </c>
      <c r="W70" s="10"/>
      <c r="X70" s="14">
        <v>105.28</v>
      </c>
      <c r="Y70" s="14">
        <v>94.54</v>
      </c>
      <c r="Z70" s="14">
        <v>99.66</v>
      </c>
      <c r="AA70" s="14">
        <v>84.82</v>
      </c>
      <c r="AB70" s="14">
        <v>84.53</v>
      </c>
      <c r="AC70" s="14">
        <v>80.3</v>
      </c>
      <c r="AD70" s="14">
        <v>74.319999999999993</v>
      </c>
      <c r="AE70" s="14">
        <v>72.59</v>
      </c>
      <c r="AF70" s="14">
        <v>72.599999999999994</v>
      </c>
      <c r="AG70" s="10"/>
      <c r="AH70" s="14">
        <v>65.12</v>
      </c>
      <c r="AI70" s="14">
        <v>139.37</v>
      </c>
      <c r="AJ70" s="14">
        <v>106.99</v>
      </c>
      <c r="AK70" s="14">
        <v>78.86</v>
      </c>
      <c r="AL70" s="14">
        <v>56.42</v>
      </c>
      <c r="AM70" s="14">
        <v>91.74</v>
      </c>
      <c r="AN70" s="14">
        <v>70.11</v>
      </c>
      <c r="AO70" s="14">
        <v>97.66</v>
      </c>
      <c r="AP70" s="14">
        <v>85.07</v>
      </c>
      <c r="AQ70" s="10"/>
      <c r="AR70" s="10"/>
      <c r="AS70" s="10"/>
      <c r="AT70" s="10"/>
      <c r="AU70" s="10"/>
      <c r="AV70" s="10"/>
      <c r="AW70" s="10"/>
      <c r="AX70" s="10"/>
      <c r="AY70" s="9" t="s">
        <v>50</v>
      </c>
      <c r="AZ70" s="23" t="s">
        <v>177</v>
      </c>
      <c r="BA70" s="14">
        <v>85.97</v>
      </c>
      <c r="BB70" s="14">
        <v>85.99</v>
      </c>
      <c r="BC70" s="14">
        <v>83.72</v>
      </c>
      <c r="BD70" s="14">
        <v>97.03</v>
      </c>
      <c r="BE70" s="14">
        <v>101.13</v>
      </c>
      <c r="BF70" s="14">
        <v>92.81</v>
      </c>
      <c r="BG70" s="14">
        <v>97.47</v>
      </c>
      <c r="BH70" s="14">
        <v>95.58</v>
      </c>
      <c r="BI70" s="14">
        <v>106.75</v>
      </c>
      <c r="BJ70" s="10"/>
      <c r="BK70" s="14">
        <v>84.28</v>
      </c>
      <c r="BL70" s="14">
        <v>88.38</v>
      </c>
      <c r="BM70" s="14">
        <v>89.38</v>
      </c>
      <c r="BN70" s="14">
        <v>88.12</v>
      </c>
      <c r="BO70" s="14">
        <v>86.05</v>
      </c>
      <c r="BP70" s="14">
        <v>79.08</v>
      </c>
      <c r="BQ70" s="14">
        <v>84.45</v>
      </c>
      <c r="BR70" s="14">
        <v>83.55</v>
      </c>
      <c r="BS70" s="14">
        <v>93.22</v>
      </c>
      <c r="BT70" s="10"/>
      <c r="BU70" s="14">
        <v>87.66</v>
      </c>
      <c r="BV70" s="14">
        <v>83.6</v>
      </c>
      <c r="BW70" s="14">
        <v>78.069999999999993</v>
      </c>
      <c r="BX70" s="14">
        <v>105.94</v>
      </c>
      <c r="BY70" s="14">
        <v>116.21</v>
      </c>
      <c r="BZ70" s="14">
        <v>106.54</v>
      </c>
      <c r="CA70" s="14">
        <v>110.49</v>
      </c>
      <c r="CB70" s="14">
        <v>107.6</v>
      </c>
      <c r="CC70" s="14">
        <v>120.29</v>
      </c>
      <c r="CD70" s="10"/>
      <c r="CE70" s="10"/>
      <c r="CF70" s="10"/>
      <c r="CG70" s="10"/>
      <c r="CH70" s="9" t="s">
        <v>50</v>
      </c>
      <c r="CI70" s="23" t="s">
        <v>50</v>
      </c>
      <c r="CJ70" s="23" t="s">
        <v>177</v>
      </c>
      <c r="CK70" s="14">
        <v>79.239999999999995</v>
      </c>
      <c r="CL70" s="14">
        <v>78.989999999999995</v>
      </c>
      <c r="CM70" s="14">
        <v>73.12</v>
      </c>
      <c r="CN70" s="14">
        <v>87.55</v>
      </c>
      <c r="CO70" s="14">
        <v>70.510000000000005</v>
      </c>
      <c r="CP70" s="14">
        <v>84.56</v>
      </c>
      <c r="CQ70" s="14">
        <v>88.58</v>
      </c>
      <c r="CR70" s="14">
        <v>77.260000000000005</v>
      </c>
      <c r="CS70" s="14">
        <v>80.849999999999994</v>
      </c>
      <c r="CT70" s="10"/>
      <c r="CU70" s="14">
        <v>94.92</v>
      </c>
      <c r="CV70" s="14">
        <v>96.29</v>
      </c>
      <c r="CW70" s="14">
        <v>93</v>
      </c>
      <c r="CX70" s="14">
        <v>93.12</v>
      </c>
      <c r="CY70" s="14">
        <v>94.57</v>
      </c>
      <c r="CZ70" s="14">
        <v>93.21</v>
      </c>
      <c r="DA70" s="14">
        <v>91.27</v>
      </c>
      <c r="DB70" s="14">
        <v>88.43</v>
      </c>
      <c r="DC70" s="14">
        <v>96.68</v>
      </c>
      <c r="DD70" s="10"/>
      <c r="DE70" s="14">
        <v>75.790000000000006</v>
      </c>
      <c r="DF70" s="14">
        <v>79.55</v>
      </c>
      <c r="DG70" s="14">
        <v>71.430000000000007</v>
      </c>
      <c r="DH70" s="14">
        <v>79.62</v>
      </c>
      <c r="DI70" s="14">
        <v>60.04</v>
      </c>
      <c r="DJ70" s="14">
        <v>81.61</v>
      </c>
      <c r="DK70" s="14">
        <v>86.7</v>
      </c>
      <c r="DL70" s="14">
        <v>74.34</v>
      </c>
      <c r="DM70" s="14">
        <v>79.97</v>
      </c>
      <c r="DO70" s="14">
        <v>67.010000000000005</v>
      </c>
      <c r="DP70" s="14">
        <v>61.12</v>
      </c>
      <c r="DQ70" s="14">
        <v>54.94</v>
      </c>
      <c r="DR70" s="14">
        <v>89.92</v>
      </c>
      <c r="DS70" s="14">
        <v>56.91</v>
      </c>
      <c r="DT70" s="14">
        <v>78.849999999999994</v>
      </c>
      <c r="DU70" s="14">
        <v>87.78</v>
      </c>
      <c r="DV70" s="14">
        <v>69.02</v>
      </c>
      <c r="DW70" s="14">
        <v>65.89</v>
      </c>
      <c r="DY70" s="11"/>
      <c r="DZ70" s="11"/>
    </row>
    <row r="71" spans="1:130" x14ac:dyDescent="0.2">
      <c r="A71" s="9" t="s">
        <v>65</v>
      </c>
      <c r="B71" s="23" t="s">
        <v>65</v>
      </c>
      <c r="C71" s="23" t="s">
        <v>192</v>
      </c>
      <c r="D71" s="14">
        <v>78.41</v>
      </c>
      <c r="E71" s="14">
        <v>79.25</v>
      </c>
      <c r="F71" s="14">
        <v>84.9</v>
      </c>
      <c r="G71" s="14">
        <v>83.25</v>
      </c>
      <c r="H71" s="14">
        <v>74.209999999999994</v>
      </c>
      <c r="I71" s="14">
        <v>71.66</v>
      </c>
      <c r="J71" s="14">
        <v>78.38</v>
      </c>
      <c r="K71" s="14">
        <v>77.2</v>
      </c>
      <c r="L71" s="14">
        <v>87.6</v>
      </c>
      <c r="M71" s="10"/>
      <c r="N71" s="14">
        <v>58.13</v>
      </c>
      <c r="O71" s="14">
        <v>66.88</v>
      </c>
      <c r="P71" s="14">
        <v>75.66</v>
      </c>
      <c r="Q71" s="14">
        <v>63.36</v>
      </c>
      <c r="R71" s="14">
        <v>60.72</v>
      </c>
      <c r="S71" s="14">
        <v>64.61</v>
      </c>
      <c r="T71" s="14">
        <v>79.13</v>
      </c>
      <c r="U71" s="14">
        <v>62.48</v>
      </c>
      <c r="V71" s="14">
        <v>72.02</v>
      </c>
      <c r="W71" s="10"/>
      <c r="X71" s="14">
        <v>56.35</v>
      </c>
      <c r="Y71" s="14">
        <v>55.85</v>
      </c>
      <c r="Z71" s="14">
        <v>67.52</v>
      </c>
      <c r="AA71" s="14">
        <v>58.28</v>
      </c>
      <c r="AB71" s="14">
        <v>39.130000000000003</v>
      </c>
      <c r="AC71" s="14">
        <v>49.41</v>
      </c>
      <c r="AD71" s="14">
        <v>52.76</v>
      </c>
      <c r="AE71" s="14">
        <v>36.909999999999997</v>
      </c>
      <c r="AF71" s="14">
        <v>38.22</v>
      </c>
      <c r="AG71" s="10"/>
      <c r="AH71" s="14">
        <v>59.91</v>
      </c>
      <c r="AI71" s="14">
        <v>77.92</v>
      </c>
      <c r="AJ71" s="14">
        <v>83.8</v>
      </c>
      <c r="AK71" s="14">
        <v>68.430000000000007</v>
      </c>
      <c r="AL71" s="14">
        <v>82.3</v>
      </c>
      <c r="AM71" s="14">
        <v>79.81</v>
      </c>
      <c r="AN71" s="14">
        <v>105.5</v>
      </c>
      <c r="AO71" s="14">
        <v>88.06</v>
      </c>
      <c r="AP71" s="14">
        <v>105.82</v>
      </c>
      <c r="AQ71" s="10"/>
      <c r="AR71" s="10"/>
      <c r="AS71" s="10"/>
      <c r="AT71" s="10"/>
      <c r="AU71" s="10"/>
      <c r="AV71" s="10"/>
      <c r="AW71" s="10"/>
      <c r="AX71" s="10"/>
      <c r="AY71" s="9" t="s">
        <v>65</v>
      </c>
      <c r="AZ71" s="23" t="s">
        <v>192</v>
      </c>
      <c r="BA71" s="14">
        <v>80.400000000000006</v>
      </c>
      <c r="BB71" s="14">
        <v>88.99</v>
      </c>
      <c r="BC71" s="14">
        <v>83.7</v>
      </c>
      <c r="BD71" s="14">
        <v>97.33</v>
      </c>
      <c r="BE71" s="14">
        <v>71.819999999999993</v>
      </c>
      <c r="BF71" s="14">
        <v>74.27</v>
      </c>
      <c r="BG71" s="14">
        <v>88.36</v>
      </c>
      <c r="BH71" s="14">
        <v>89.66</v>
      </c>
      <c r="BI71" s="14">
        <v>99.97</v>
      </c>
      <c r="BJ71" s="10"/>
      <c r="BK71" s="14">
        <v>103.41</v>
      </c>
      <c r="BL71" s="14">
        <v>123.14</v>
      </c>
      <c r="BM71" s="14">
        <v>111.34</v>
      </c>
      <c r="BN71" s="14">
        <v>126.3</v>
      </c>
      <c r="BO71" s="14">
        <v>86.79</v>
      </c>
      <c r="BP71" s="14">
        <v>92.44</v>
      </c>
      <c r="BQ71" s="14">
        <v>113.04</v>
      </c>
      <c r="BR71" s="14">
        <v>97.26</v>
      </c>
      <c r="BS71" s="14">
        <v>121.08</v>
      </c>
      <c r="BT71" s="10"/>
      <c r="BU71" s="14">
        <v>57.39</v>
      </c>
      <c r="BV71" s="14">
        <v>54.84</v>
      </c>
      <c r="BW71" s="14">
        <v>56.06</v>
      </c>
      <c r="BX71" s="14">
        <v>68.349999999999994</v>
      </c>
      <c r="BY71" s="14">
        <v>56.86</v>
      </c>
      <c r="BZ71" s="14">
        <v>56.11</v>
      </c>
      <c r="CA71" s="14">
        <v>63.68</v>
      </c>
      <c r="CB71" s="14">
        <v>82.07</v>
      </c>
      <c r="CC71" s="14">
        <v>78.86</v>
      </c>
      <c r="CD71" s="10"/>
      <c r="CE71" s="10"/>
      <c r="CF71" s="10"/>
      <c r="CG71" s="10"/>
      <c r="CH71" s="9" t="s">
        <v>65</v>
      </c>
      <c r="CI71" s="23" t="s">
        <v>65</v>
      </c>
      <c r="CJ71" s="23" t="s">
        <v>192</v>
      </c>
      <c r="CK71" s="14">
        <v>96.69</v>
      </c>
      <c r="CL71" s="14">
        <v>81.88</v>
      </c>
      <c r="CM71" s="14">
        <v>95.34</v>
      </c>
      <c r="CN71" s="14">
        <v>89.07</v>
      </c>
      <c r="CO71" s="14">
        <v>90.08</v>
      </c>
      <c r="CP71" s="14">
        <v>76.09</v>
      </c>
      <c r="CQ71" s="14">
        <v>67.66</v>
      </c>
      <c r="CR71" s="14">
        <v>79.47</v>
      </c>
      <c r="CS71" s="14">
        <v>90.81</v>
      </c>
      <c r="CT71" s="10"/>
      <c r="CU71" s="14">
        <v>88.71</v>
      </c>
      <c r="CV71" s="14">
        <v>87.15</v>
      </c>
      <c r="CW71" s="14">
        <v>87.36</v>
      </c>
      <c r="CX71" s="14">
        <v>88.21</v>
      </c>
      <c r="CY71" s="14">
        <v>86.15</v>
      </c>
      <c r="CZ71" s="14">
        <v>89.34</v>
      </c>
      <c r="DA71" s="14">
        <v>83.39</v>
      </c>
      <c r="DB71" s="14">
        <v>87.4</v>
      </c>
      <c r="DC71" s="14">
        <v>93.21</v>
      </c>
      <c r="DD71" s="10"/>
      <c r="DE71" s="14">
        <v>92.81</v>
      </c>
      <c r="DF71" s="14">
        <v>87.96</v>
      </c>
      <c r="DG71" s="14">
        <v>99.36</v>
      </c>
      <c r="DH71" s="14">
        <v>85.66</v>
      </c>
      <c r="DI71" s="14">
        <v>94.02</v>
      </c>
      <c r="DJ71" s="14">
        <v>76.44</v>
      </c>
      <c r="DK71" s="14">
        <v>71.41</v>
      </c>
      <c r="DL71" s="14">
        <v>71.459999999999994</v>
      </c>
      <c r="DM71" s="14">
        <v>88.27</v>
      </c>
      <c r="DO71" s="14">
        <v>108.55</v>
      </c>
      <c r="DP71" s="14">
        <v>70.53</v>
      </c>
      <c r="DQ71" s="14">
        <v>99.31</v>
      </c>
      <c r="DR71" s="14">
        <v>93.34</v>
      </c>
      <c r="DS71" s="14">
        <v>90.09</v>
      </c>
      <c r="DT71" s="14">
        <v>62.5</v>
      </c>
      <c r="DU71" s="14">
        <v>48.17</v>
      </c>
      <c r="DV71" s="14">
        <v>79.540000000000006</v>
      </c>
      <c r="DW71" s="14">
        <v>90.95</v>
      </c>
      <c r="DY71" s="11"/>
      <c r="DZ71" s="11"/>
    </row>
    <row r="72" spans="1:130" x14ac:dyDescent="0.2">
      <c r="A72" s="9" t="s">
        <v>302</v>
      </c>
      <c r="B72" s="23" t="s">
        <v>36</v>
      </c>
      <c r="C72" s="23" t="s">
        <v>163</v>
      </c>
      <c r="D72" s="14">
        <v>117.19</v>
      </c>
      <c r="E72" s="14">
        <v>109.72</v>
      </c>
      <c r="F72" s="14">
        <v>108.01</v>
      </c>
      <c r="G72" s="14">
        <v>107.35</v>
      </c>
      <c r="H72" s="14">
        <v>119.42</v>
      </c>
      <c r="I72" s="14">
        <v>98.88</v>
      </c>
      <c r="J72" s="14">
        <v>95</v>
      </c>
      <c r="K72" s="14">
        <v>90.21</v>
      </c>
      <c r="L72" s="14">
        <v>87.59</v>
      </c>
      <c r="M72" s="10"/>
      <c r="N72" s="14">
        <v>110.59</v>
      </c>
      <c r="O72" s="14">
        <v>113.2</v>
      </c>
      <c r="P72" s="14">
        <v>91.57</v>
      </c>
      <c r="Q72" s="14">
        <v>105.76</v>
      </c>
      <c r="R72" s="14">
        <v>112.41</v>
      </c>
      <c r="S72" s="14">
        <v>89.73</v>
      </c>
      <c r="T72" s="14">
        <v>85.69</v>
      </c>
      <c r="U72" s="14">
        <v>73.34</v>
      </c>
      <c r="V72" s="14">
        <v>56.21</v>
      </c>
      <c r="W72" s="10"/>
      <c r="X72" s="14">
        <v>107.27</v>
      </c>
      <c r="Y72" s="14">
        <v>142.01</v>
      </c>
      <c r="Z72" s="14">
        <v>101.62</v>
      </c>
      <c r="AA72" s="14">
        <v>100.41</v>
      </c>
      <c r="AB72" s="14">
        <v>109.33</v>
      </c>
      <c r="AC72" s="14">
        <v>83.81</v>
      </c>
      <c r="AD72" s="14">
        <v>76.739999999999995</v>
      </c>
      <c r="AE72" s="14">
        <v>68.5</v>
      </c>
      <c r="AF72" s="14">
        <v>56.25</v>
      </c>
      <c r="AG72" s="10"/>
      <c r="AH72" s="14">
        <v>113.91</v>
      </c>
      <c r="AI72" s="14">
        <v>84.39</v>
      </c>
      <c r="AJ72" s="14">
        <v>81.510000000000005</v>
      </c>
      <c r="AK72" s="14">
        <v>111.12</v>
      </c>
      <c r="AL72" s="14">
        <v>115.49</v>
      </c>
      <c r="AM72" s="14">
        <v>95.64</v>
      </c>
      <c r="AN72" s="14">
        <v>94.64</v>
      </c>
      <c r="AO72" s="14">
        <v>78.17</v>
      </c>
      <c r="AP72" s="14">
        <v>56.17</v>
      </c>
      <c r="AQ72" s="10"/>
      <c r="AR72" s="10"/>
      <c r="AS72" s="10"/>
      <c r="AT72" s="10"/>
      <c r="AU72" s="10"/>
      <c r="AV72" s="10"/>
      <c r="AW72" s="10"/>
      <c r="AX72" s="10"/>
      <c r="AY72" s="9" t="s">
        <v>302</v>
      </c>
      <c r="AZ72" s="23" t="s">
        <v>163</v>
      </c>
      <c r="BA72" s="14">
        <v>107.53</v>
      </c>
      <c r="BB72" s="14">
        <v>99.21</v>
      </c>
      <c r="BC72" s="14">
        <v>109.04</v>
      </c>
      <c r="BD72" s="14">
        <v>100.04</v>
      </c>
      <c r="BE72" s="14">
        <v>108.71</v>
      </c>
      <c r="BF72" s="14">
        <v>99.48</v>
      </c>
      <c r="BG72" s="14">
        <v>98.31</v>
      </c>
      <c r="BH72" s="14">
        <v>95.79</v>
      </c>
      <c r="BI72" s="14">
        <v>98.88</v>
      </c>
      <c r="BJ72" s="10"/>
      <c r="BK72" s="14">
        <v>113.26</v>
      </c>
      <c r="BL72" s="14">
        <v>100.47</v>
      </c>
      <c r="BM72" s="14">
        <v>112.29</v>
      </c>
      <c r="BN72" s="14">
        <v>95.83</v>
      </c>
      <c r="BO72" s="14">
        <v>105.5</v>
      </c>
      <c r="BP72" s="14">
        <v>96.86</v>
      </c>
      <c r="BQ72" s="14">
        <v>92.04</v>
      </c>
      <c r="BR72" s="14">
        <v>84.94</v>
      </c>
      <c r="BS72" s="14">
        <v>92.93</v>
      </c>
      <c r="BT72" s="10"/>
      <c r="BU72" s="14">
        <v>101.8</v>
      </c>
      <c r="BV72" s="14">
        <v>97.95</v>
      </c>
      <c r="BW72" s="14">
        <v>105.79</v>
      </c>
      <c r="BX72" s="14">
        <v>104.26</v>
      </c>
      <c r="BY72" s="14">
        <v>111.92</v>
      </c>
      <c r="BZ72" s="14">
        <v>102.09</v>
      </c>
      <c r="CA72" s="14">
        <v>104.57</v>
      </c>
      <c r="CB72" s="14">
        <v>106.65</v>
      </c>
      <c r="CC72" s="14">
        <v>104.83</v>
      </c>
      <c r="CD72" s="10"/>
      <c r="CE72" s="10"/>
      <c r="CF72" s="10"/>
      <c r="CG72" s="10"/>
      <c r="CH72" s="9" t="s">
        <v>302</v>
      </c>
      <c r="CI72" s="23" t="s">
        <v>36</v>
      </c>
      <c r="CJ72" s="23" t="s">
        <v>163</v>
      </c>
      <c r="CK72" s="14">
        <v>133.44999999999999</v>
      </c>
      <c r="CL72" s="14">
        <v>116.76</v>
      </c>
      <c r="CM72" s="14">
        <v>123.43</v>
      </c>
      <c r="CN72" s="14">
        <v>116.23</v>
      </c>
      <c r="CO72" s="14">
        <v>137.15</v>
      </c>
      <c r="CP72" s="14">
        <v>107.43</v>
      </c>
      <c r="CQ72" s="14">
        <v>101.02</v>
      </c>
      <c r="CR72" s="14">
        <v>101.49</v>
      </c>
      <c r="CS72" s="14">
        <v>107.67</v>
      </c>
      <c r="CT72" s="10"/>
      <c r="CU72" s="14">
        <v>106.63</v>
      </c>
      <c r="CV72" s="14">
        <v>99.6</v>
      </c>
      <c r="CW72" s="14">
        <v>103.11</v>
      </c>
      <c r="CX72" s="14">
        <v>101.97</v>
      </c>
      <c r="CY72" s="14">
        <v>114.48</v>
      </c>
      <c r="CZ72" s="14">
        <v>93.21</v>
      </c>
      <c r="DA72" s="14">
        <v>90.94</v>
      </c>
      <c r="DB72" s="14">
        <v>93.89</v>
      </c>
      <c r="DC72" s="14">
        <v>103.27</v>
      </c>
      <c r="DD72" s="10"/>
      <c r="DE72" s="14">
        <v>143.57</v>
      </c>
      <c r="DF72" s="14">
        <v>122.36</v>
      </c>
      <c r="DG72" s="14">
        <v>128.13</v>
      </c>
      <c r="DH72" s="14">
        <v>115.69</v>
      </c>
      <c r="DI72" s="14">
        <v>145.63999999999999</v>
      </c>
      <c r="DJ72" s="14">
        <v>122.08</v>
      </c>
      <c r="DK72" s="14">
        <v>108.59</v>
      </c>
      <c r="DL72" s="14">
        <v>109.66</v>
      </c>
      <c r="DM72" s="14">
        <v>114.22</v>
      </c>
      <c r="DO72" s="14">
        <v>150.13999999999999</v>
      </c>
      <c r="DP72" s="14">
        <v>128.32</v>
      </c>
      <c r="DQ72" s="14">
        <v>139.04</v>
      </c>
      <c r="DR72" s="14">
        <v>131.04</v>
      </c>
      <c r="DS72" s="14">
        <v>151.33000000000001</v>
      </c>
      <c r="DT72" s="14">
        <v>106.99</v>
      </c>
      <c r="DU72" s="14">
        <v>103.52</v>
      </c>
      <c r="DV72" s="14">
        <v>100.92</v>
      </c>
      <c r="DW72" s="14">
        <v>105.53</v>
      </c>
      <c r="DY72" s="11"/>
      <c r="DZ72" s="11"/>
    </row>
    <row r="73" spans="1:130" x14ac:dyDescent="0.2">
      <c r="A73" s="9" t="s">
        <v>81</v>
      </c>
      <c r="B73" s="23" t="s">
        <v>81</v>
      </c>
      <c r="C73" s="23" t="s">
        <v>207</v>
      </c>
      <c r="D73" s="14">
        <v>102.44</v>
      </c>
      <c r="E73" s="14">
        <v>112.35</v>
      </c>
      <c r="F73" s="14">
        <v>93.2</v>
      </c>
      <c r="G73" s="14">
        <v>106.21</v>
      </c>
      <c r="H73" s="14">
        <v>84.91</v>
      </c>
      <c r="I73" s="14">
        <v>92.75</v>
      </c>
      <c r="J73" s="14">
        <v>104.74</v>
      </c>
      <c r="K73" s="14">
        <v>96.48</v>
      </c>
      <c r="L73" s="14">
        <v>87.41</v>
      </c>
      <c r="M73" s="10"/>
      <c r="N73" s="14">
        <v>106.63</v>
      </c>
      <c r="O73" s="14">
        <v>105.88</v>
      </c>
      <c r="P73" s="14">
        <v>81.59</v>
      </c>
      <c r="Q73" s="14">
        <v>117.68</v>
      </c>
      <c r="R73" s="14">
        <v>61.24</v>
      </c>
      <c r="S73" s="14">
        <v>73.319999999999993</v>
      </c>
      <c r="T73" s="14">
        <v>94.34</v>
      </c>
      <c r="U73" s="14">
        <v>72.31</v>
      </c>
      <c r="V73" s="14">
        <v>61.02</v>
      </c>
      <c r="W73" s="10"/>
      <c r="X73" s="14">
        <v>100.53</v>
      </c>
      <c r="Y73" s="14">
        <v>58.48</v>
      </c>
      <c r="Z73" s="14">
        <v>61.12</v>
      </c>
      <c r="AA73" s="14">
        <v>103.94</v>
      </c>
      <c r="AB73" s="14">
        <v>33.200000000000003</v>
      </c>
      <c r="AC73" s="14">
        <v>38.17</v>
      </c>
      <c r="AD73" s="14">
        <v>44.49</v>
      </c>
      <c r="AE73" s="14">
        <v>46.33</v>
      </c>
      <c r="AF73" s="14">
        <v>42.24</v>
      </c>
      <c r="AG73" s="10"/>
      <c r="AH73" s="14">
        <v>112.73</v>
      </c>
      <c r="AI73" s="14">
        <v>153.28</v>
      </c>
      <c r="AJ73" s="14">
        <v>102.05</v>
      </c>
      <c r="AK73" s="14">
        <v>131.41999999999999</v>
      </c>
      <c r="AL73" s="14">
        <v>89.29</v>
      </c>
      <c r="AM73" s="14">
        <v>108.48</v>
      </c>
      <c r="AN73" s="14">
        <v>144.18</v>
      </c>
      <c r="AO73" s="14">
        <v>98.28</v>
      </c>
      <c r="AP73" s="14">
        <v>79.790000000000006</v>
      </c>
      <c r="AQ73" s="10"/>
      <c r="AR73" s="10"/>
      <c r="AS73" s="10"/>
      <c r="AT73" s="10"/>
      <c r="AU73" s="10"/>
      <c r="AV73" s="10"/>
      <c r="AW73" s="10"/>
      <c r="AX73" s="10"/>
      <c r="AY73" s="9" t="s">
        <v>81</v>
      </c>
      <c r="AZ73" s="23" t="s">
        <v>207</v>
      </c>
      <c r="BA73" s="14">
        <v>102.57</v>
      </c>
      <c r="BB73" s="14">
        <v>112.74</v>
      </c>
      <c r="BC73" s="14">
        <v>93.55</v>
      </c>
      <c r="BD73" s="14">
        <v>93.49</v>
      </c>
      <c r="BE73" s="14">
        <v>83.88</v>
      </c>
      <c r="BF73" s="14">
        <v>93.53</v>
      </c>
      <c r="BG73" s="14">
        <v>104.31</v>
      </c>
      <c r="BH73" s="14">
        <v>113.2</v>
      </c>
      <c r="BI73" s="14">
        <v>103.92</v>
      </c>
      <c r="BJ73" s="10"/>
      <c r="BK73" s="14">
        <v>102.59</v>
      </c>
      <c r="BL73" s="14">
        <v>109.18</v>
      </c>
      <c r="BM73" s="14">
        <v>102.2</v>
      </c>
      <c r="BN73" s="14">
        <v>95.73</v>
      </c>
      <c r="BO73" s="14">
        <v>76.569999999999993</v>
      </c>
      <c r="BP73" s="14">
        <v>93.04</v>
      </c>
      <c r="BQ73" s="14">
        <v>108.03</v>
      </c>
      <c r="BR73" s="14">
        <v>108.28</v>
      </c>
      <c r="BS73" s="14">
        <v>97.6</v>
      </c>
      <c r="BT73" s="10"/>
      <c r="BU73" s="14">
        <v>102.54</v>
      </c>
      <c r="BV73" s="14">
        <v>116.29</v>
      </c>
      <c r="BW73" s="14">
        <v>84.91</v>
      </c>
      <c r="BX73" s="14">
        <v>91.25</v>
      </c>
      <c r="BY73" s="14">
        <v>91.19</v>
      </c>
      <c r="BZ73" s="14">
        <v>94.02</v>
      </c>
      <c r="CA73" s="14">
        <v>100.58</v>
      </c>
      <c r="CB73" s="14">
        <v>118.12</v>
      </c>
      <c r="CC73" s="14">
        <v>110.23</v>
      </c>
      <c r="CD73" s="10"/>
      <c r="CE73" s="10"/>
      <c r="CF73" s="10"/>
      <c r="CG73" s="10"/>
      <c r="CH73" s="9" t="s">
        <v>81</v>
      </c>
      <c r="CI73" s="23" t="s">
        <v>81</v>
      </c>
      <c r="CJ73" s="23" t="s">
        <v>207</v>
      </c>
      <c r="CK73" s="14">
        <v>98.12</v>
      </c>
      <c r="CL73" s="14">
        <v>118.43</v>
      </c>
      <c r="CM73" s="14">
        <v>104.45</v>
      </c>
      <c r="CN73" s="14">
        <v>107.44</v>
      </c>
      <c r="CO73" s="14">
        <v>109.59</v>
      </c>
      <c r="CP73" s="14">
        <v>111.39</v>
      </c>
      <c r="CQ73" s="14">
        <v>115.57</v>
      </c>
      <c r="CR73" s="14">
        <v>103.92</v>
      </c>
      <c r="CS73" s="14">
        <v>97.31</v>
      </c>
      <c r="CT73" s="10"/>
      <c r="CU73" s="14">
        <v>88.31</v>
      </c>
      <c r="CV73" s="14">
        <v>96.89</v>
      </c>
      <c r="CW73" s="14">
        <v>92.41</v>
      </c>
      <c r="CX73" s="14">
        <v>92.25</v>
      </c>
      <c r="CY73" s="14">
        <v>90.82</v>
      </c>
      <c r="CZ73" s="14">
        <v>102.91</v>
      </c>
      <c r="DA73" s="14">
        <v>100.09</v>
      </c>
      <c r="DB73" s="14">
        <v>98.97</v>
      </c>
      <c r="DC73" s="14">
        <v>95</v>
      </c>
      <c r="DD73" s="10"/>
      <c r="DE73" s="14">
        <v>108.3</v>
      </c>
      <c r="DF73" s="14">
        <v>123.28</v>
      </c>
      <c r="DG73" s="14">
        <v>111.26</v>
      </c>
      <c r="DH73" s="14">
        <v>104.45</v>
      </c>
      <c r="DI73" s="14">
        <v>115.95</v>
      </c>
      <c r="DJ73" s="14">
        <v>115.17</v>
      </c>
      <c r="DK73" s="14">
        <v>111.01</v>
      </c>
      <c r="DL73" s="14">
        <v>101.37</v>
      </c>
      <c r="DM73" s="14">
        <v>90.31</v>
      </c>
      <c r="DO73" s="14">
        <v>97.75</v>
      </c>
      <c r="DP73" s="14">
        <v>135.1</v>
      </c>
      <c r="DQ73" s="14">
        <v>109.69</v>
      </c>
      <c r="DR73" s="14">
        <v>125.62</v>
      </c>
      <c r="DS73" s="14">
        <v>122.01</v>
      </c>
      <c r="DT73" s="14">
        <v>116.09</v>
      </c>
      <c r="DU73" s="14">
        <v>135.59</v>
      </c>
      <c r="DV73" s="14">
        <v>111.41</v>
      </c>
      <c r="DW73" s="14">
        <v>106.61</v>
      </c>
      <c r="DY73" s="11"/>
      <c r="DZ73" s="11"/>
    </row>
    <row r="74" spans="1:130" x14ac:dyDescent="0.2">
      <c r="A74" s="9" t="s">
        <v>298</v>
      </c>
      <c r="B74" s="23" t="s">
        <v>22</v>
      </c>
      <c r="C74" s="23" t="s">
        <v>149</v>
      </c>
      <c r="D74" s="14">
        <v>97.14</v>
      </c>
      <c r="E74" s="14">
        <v>94.42</v>
      </c>
      <c r="F74" s="14">
        <v>86.83</v>
      </c>
      <c r="G74" s="14">
        <v>105.02</v>
      </c>
      <c r="H74" s="14">
        <v>82.25</v>
      </c>
      <c r="I74" s="14">
        <v>84.43</v>
      </c>
      <c r="J74" s="14">
        <v>89.77</v>
      </c>
      <c r="K74" s="14">
        <v>83.31</v>
      </c>
      <c r="L74" s="14">
        <v>86.81</v>
      </c>
      <c r="M74" s="10"/>
      <c r="N74" s="14">
        <v>95.99</v>
      </c>
      <c r="O74" s="14">
        <v>88.17</v>
      </c>
      <c r="P74" s="14">
        <v>71.2</v>
      </c>
      <c r="Q74" s="14">
        <v>88.74</v>
      </c>
      <c r="R74" s="14">
        <v>65.180000000000007</v>
      </c>
      <c r="S74" s="14">
        <v>73.37</v>
      </c>
      <c r="T74" s="14">
        <v>74.12</v>
      </c>
      <c r="U74" s="14">
        <v>66.92</v>
      </c>
      <c r="V74" s="14">
        <v>64.73</v>
      </c>
      <c r="W74" s="10"/>
      <c r="X74" s="14">
        <v>72.89</v>
      </c>
      <c r="Y74" s="14">
        <v>73.239999999999995</v>
      </c>
      <c r="Z74" s="14">
        <v>75.19</v>
      </c>
      <c r="AA74" s="14">
        <v>81.87</v>
      </c>
      <c r="AB74" s="14">
        <v>64.34</v>
      </c>
      <c r="AC74" s="14">
        <v>78.650000000000006</v>
      </c>
      <c r="AD74" s="14">
        <v>75.37</v>
      </c>
      <c r="AE74" s="14">
        <v>68.010000000000005</v>
      </c>
      <c r="AF74" s="14">
        <v>65.900000000000006</v>
      </c>
      <c r="AG74" s="10"/>
      <c r="AH74" s="14">
        <v>119.1</v>
      </c>
      <c r="AI74" s="14">
        <v>103.11</v>
      </c>
      <c r="AJ74" s="14">
        <v>67.209999999999994</v>
      </c>
      <c r="AK74" s="14">
        <v>95.61</v>
      </c>
      <c r="AL74" s="14">
        <v>66.02</v>
      </c>
      <c r="AM74" s="14">
        <v>68.09</v>
      </c>
      <c r="AN74" s="14">
        <v>72.88</v>
      </c>
      <c r="AO74" s="14">
        <v>65.83</v>
      </c>
      <c r="AP74" s="14">
        <v>63.55</v>
      </c>
      <c r="AQ74" s="10"/>
      <c r="AR74" s="10"/>
      <c r="AS74" s="10"/>
      <c r="AT74" s="10"/>
      <c r="AU74" s="10"/>
      <c r="AV74" s="10"/>
      <c r="AW74" s="10"/>
      <c r="AX74" s="10"/>
      <c r="AY74" s="9" t="s">
        <v>298</v>
      </c>
      <c r="AZ74" s="23" t="s">
        <v>149</v>
      </c>
      <c r="BA74" s="14">
        <v>100.62</v>
      </c>
      <c r="BB74" s="14">
        <v>110.15</v>
      </c>
      <c r="BC74" s="14">
        <v>98.07</v>
      </c>
      <c r="BD74" s="14">
        <v>114.58</v>
      </c>
      <c r="BE74" s="14">
        <v>91.66</v>
      </c>
      <c r="BF74" s="14">
        <v>97.11</v>
      </c>
      <c r="BG74" s="14">
        <v>105</v>
      </c>
      <c r="BH74" s="14">
        <v>98.72</v>
      </c>
      <c r="BI74" s="14">
        <v>102.74</v>
      </c>
      <c r="BJ74" s="10"/>
      <c r="BK74" s="14">
        <v>92.28</v>
      </c>
      <c r="BL74" s="14">
        <v>118.7</v>
      </c>
      <c r="BM74" s="14">
        <v>95.34</v>
      </c>
      <c r="BN74" s="14">
        <v>97.08</v>
      </c>
      <c r="BO74" s="14">
        <v>85.51</v>
      </c>
      <c r="BP74" s="14">
        <v>94.88</v>
      </c>
      <c r="BQ74" s="14">
        <v>94.02</v>
      </c>
      <c r="BR74" s="14">
        <v>83.84</v>
      </c>
      <c r="BS74" s="14">
        <v>87.56</v>
      </c>
      <c r="BT74" s="10"/>
      <c r="BU74" s="14">
        <v>108.96</v>
      </c>
      <c r="BV74" s="14">
        <v>101.61</v>
      </c>
      <c r="BW74" s="14">
        <v>100.79</v>
      </c>
      <c r="BX74" s="14">
        <v>132.08000000000001</v>
      </c>
      <c r="BY74" s="14">
        <v>97.81</v>
      </c>
      <c r="BZ74" s="14">
        <v>99.35</v>
      </c>
      <c r="CA74" s="14">
        <v>115.98</v>
      </c>
      <c r="CB74" s="14">
        <v>113.61</v>
      </c>
      <c r="CC74" s="14">
        <v>117.92</v>
      </c>
      <c r="CD74" s="10"/>
      <c r="CE74" s="10"/>
      <c r="CF74" s="10"/>
      <c r="CG74" s="10"/>
      <c r="CH74" s="9" t="s">
        <v>298</v>
      </c>
      <c r="CI74" s="23" t="s">
        <v>22</v>
      </c>
      <c r="CJ74" s="23" t="s">
        <v>149</v>
      </c>
      <c r="CK74" s="14">
        <v>94.79</v>
      </c>
      <c r="CL74" s="14">
        <v>84.93</v>
      </c>
      <c r="CM74" s="14">
        <v>91.22</v>
      </c>
      <c r="CN74" s="14">
        <v>111.73</v>
      </c>
      <c r="CO74" s="14">
        <v>89.91</v>
      </c>
      <c r="CP74" s="14">
        <v>82.83</v>
      </c>
      <c r="CQ74" s="14">
        <v>90.2</v>
      </c>
      <c r="CR74" s="14">
        <v>84.28</v>
      </c>
      <c r="CS74" s="14">
        <v>92.96</v>
      </c>
      <c r="CT74" s="10"/>
      <c r="CU74" s="14">
        <v>103.9</v>
      </c>
      <c r="CV74" s="14">
        <v>99.54</v>
      </c>
      <c r="CW74" s="14">
        <v>94.51</v>
      </c>
      <c r="CX74" s="14">
        <v>109.68</v>
      </c>
      <c r="CY74" s="14">
        <v>102.14</v>
      </c>
      <c r="CZ74" s="14">
        <v>89.23</v>
      </c>
      <c r="DA74" s="14">
        <v>96.9</v>
      </c>
      <c r="DB74" s="14">
        <v>98.86</v>
      </c>
      <c r="DC74" s="14">
        <v>101.67</v>
      </c>
      <c r="DD74" s="10"/>
      <c r="DE74" s="14">
        <v>98.81</v>
      </c>
      <c r="DF74" s="14">
        <v>89.83</v>
      </c>
      <c r="DG74" s="14">
        <v>96.78</v>
      </c>
      <c r="DH74" s="14">
        <v>126.85</v>
      </c>
      <c r="DI74" s="14">
        <v>89.1</v>
      </c>
      <c r="DJ74" s="14">
        <v>94.41</v>
      </c>
      <c r="DK74" s="14">
        <v>95.94</v>
      </c>
      <c r="DL74" s="14">
        <v>88.51</v>
      </c>
      <c r="DM74" s="14">
        <v>96.28</v>
      </c>
      <c r="DO74" s="14">
        <v>81.680000000000007</v>
      </c>
      <c r="DP74" s="14">
        <v>65.41</v>
      </c>
      <c r="DQ74" s="14">
        <v>82.36</v>
      </c>
      <c r="DR74" s="14">
        <v>98.66</v>
      </c>
      <c r="DS74" s="14">
        <v>78.489999999999995</v>
      </c>
      <c r="DT74" s="14">
        <v>64.84</v>
      </c>
      <c r="DU74" s="14">
        <v>77.760000000000005</v>
      </c>
      <c r="DV74" s="14">
        <v>65.459999999999994</v>
      </c>
      <c r="DW74" s="14">
        <v>80.930000000000007</v>
      </c>
      <c r="DY74" s="11"/>
      <c r="DZ74" s="11"/>
    </row>
    <row r="75" spans="1:130" x14ac:dyDescent="0.2">
      <c r="A75" s="9" t="s">
        <v>301</v>
      </c>
      <c r="B75" s="23" t="s">
        <v>35</v>
      </c>
      <c r="C75" s="23" t="s">
        <v>162</v>
      </c>
      <c r="D75" s="14">
        <v>101.49</v>
      </c>
      <c r="E75" s="14">
        <v>104.43</v>
      </c>
      <c r="F75" s="14">
        <v>83.88</v>
      </c>
      <c r="G75" s="14">
        <v>84.35</v>
      </c>
      <c r="H75" s="14">
        <v>88.91</v>
      </c>
      <c r="I75" s="14">
        <v>91.28</v>
      </c>
      <c r="J75" s="14">
        <v>91.05</v>
      </c>
      <c r="K75" s="14">
        <v>83.46</v>
      </c>
      <c r="L75" s="14">
        <v>86.52</v>
      </c>
      <c r="M75" s="10"/>
      <c r="N75" s="14">
        <v>103.21</v>
      </c>
      <c r="O75" s="14">
        <v>92.5</v>
      </c>
      <c r="P75" s="14">
        <v>62.36</v>
      </c>
      <c r="Q75" s="14">
        <v>69.84</v>
      </c>
      <c r="R75" s="14">
        <v>63.01</v>
      </c>
      <c r="S75" s="14">
        <v>75.760000000000005</v>
      </c>
      <c r="T75" s="14">
        <v>76.27</v>
      </c>
      <c r="U75" s="14">
        <v>53.16</v>
      </c>
      <c r="V75" s="14">
        <v>51.6</v>
      </c>
      <c r="W75" s="10"/>
      <c r="X75" s="14">
        <v>99.87</v>
      </c>
      <c r="Y75" s="14">
        <v>102.71</v>
      </c>
      <c r="Z75" s="14">
        <v>60.66</v>
      </c>
      <c r="AA75" s="14">
        <v>53.6</v>
      </c>
      <c r="AB75" s="14">
        <v>56.02</v>
      </c>
      <c r="AC75" s="14">
        <v>60.47</v>
      </c>
      <c r="AD75" s="14">
        <v>76.569999999999993</v>
      </c>
      <c r="AE75" s="14">
        <v>63.26</v>
      </c>
      <c r="AF75" s="14">
        <v>50.31</v>
      </c>
      <c r="AG75" s="10"/>
      <c r="AH75" s="14">
        <v>106.55</v>
      </c>
      <c r="AI75" s="14">
        <v>82.3</v>
      </c>
      <c r="AJ75" s="14">
        <v>64.06</v>
      </c>
      <c r="AK75" s="14">
        <v>86.09</v>
      </c>
      <c r="AL75" s="14">
        <v>69.989999999999995</v>
      </c>
      <c r="AM75" s="14">
        <v>91.05</v>
      </c>
      <c r="AN75" s="14">
        <v>75.97</v>
      </c>
      <c r="AO75" s="14">
        <v>43.07</v>
      </c>
      <c r="AP75" s="14">
        <v>52.89</v>
      </c>
      <c r="AQ75" s="10"/>
      <c r="AR75" s="10"/>
      <c r="AS75" s="10"/>
      <c r="AT75" s="10"/>
      <c r="AU75" s="10"/>
      <c r="AV75" s="10"/>
      <c r="AW75" s="10"/>
      <c r="AX75" s="10"/>
      <c r="AY75" s="9" t="s">
        <v>301</v>
      </c>
      <c r="AZ75" s="23" t="s">
        <v>162</v>
      </c>
      <c r="BA75" s="14">
        <v>88.37</v>
      </c>
      <c r="BB75" s="14">
        <v>97.65</v>
      </c>
      <c r="BC75" s="14">
        <v>93.71</v>
      </c>
      <c r="BD75" s="14">
        <v>83.85</v>
      </c>
      <c r="BE75" s="14">
        <v>84.95</v>
      </c>
      <c r="BF75" s="14">
        <v>87.01</v>
      </c>
      <c r="BG75" s="14">
        <v>88.42</v>
      </c>
      <c r="BH75" s="14">
        <v>92.48</v>
      </c>
      <c r="BI75" s="14">
        <v>94.23</v>
      </c>
      <c r="BJ75" s="10"/>
      <c r="BK75" s="14">
        <v>99.42</v>
      </c>
      <c r="BL75" s="14">
        <v>99.46</v>
      </c>
      <c r="BM75" s="14">
        <v>97.61</v>
      </c>
      <c r="BN75" s="14">
        <v>90.2</v>
      </c>
      <c r="BO75" s="14">
        <v>88.7</v>
      </c>
      <c r="BP75" s="14">
        <v>83.88</v>
      </c>
      <c r="BQ75" s="14">
        <v>89.19</v>
      </c>
      <c r="BR75" s="14">
        <v>89.67</v>
      </c>
      <c r="BS75" s="14">
        <v>89.09</v>
      </c>
      <c r="BT75" s="10"/>
      <c r="BU75" s="14">
        <v>77.33</v>
      </c>
      <c r="BV75" s="14">
        <v>95.83</v>
      </c>
      <c r="BW75" s="14">
        <v>89.8</v>
      </c>
      <c r="BX75" s="14">
        <v>77.510000000000005</v>
      </c>
      <c r="BY75" s="14">
        <v>81.19</v>
      </c>
      <c r="BZ75" s="14">
        <v>90.15</v>
      </c>
      <c r="CA75" s="14">
        <v>87.66</v>
      </c>
      <c r="CB75" s="14">
        <v>95.29</v>
      </c>
      <c r="CC75" s="14">
        <v>99.37</v>
      </c>
      <c r="CD75" s="10"/>
      <c r="CE75" s="10"/>
      <c r="CF75" s="10"/>
      <c r="CG75" s="10"/>
      <c r="CH75" s="9" t="s">
        <v>301</v>
      </c>
      <c r="CI75" s="23" t="s">
        <v>35</v>
      </c>
      <c r="CJ75" s="23" t="s">
        <v>162</v>
      </c>
      <c r="CK75" s="14">
        <v>112.89</v>
      </c>
      <c r="CL75" s="14">
        <v>123.14</v>
      </c>
      <c r="CM75" s="14">
        <v>95.57</v>
      </c>
      <c r="CN75" s="14">
        <v>99.34</v>
      </c>
      <c r="CO75" s="14">
        <v>118.79</v>
      </c>
      <c r="CP75" s="14">
        <v>111.07</v>
      </c>
      <c r="CQ75" s="14">
        <v>108.45</v>
      </c>
      <c r="CR75" s="14">
        <v>104.73</v>
      </c>
      <c r="CS75" s="14">
        <v>113.74</v>
      </c>
      <c r="CT75" s="10"/>
      <c r="CU75" s="14">
        <v>103.71</v>
      </c>
      <c r="CV75" s="14">
        <v>103.01</v>
      </c>
      <c r="CW75" s="14">
        <v>94.84</v>
      </c>
      <c r="CX75" s="14">
        <v>94.23</v>
      </c>
      <c r="CY75" s="14">
        <v>102.62</v>
      </c>
      <c r="CZ75" s="14">
        <v>108.47</v>
      </c>
      <c r="DA75" s="14">
        <v>106.21</v>
      </c>
      <c r="DB75" s="14">
        <v>98.19</v>
      </c>
      <c r="DC75" s="14">
        <v>100.94</v>
      </c>
      <c r="DD75" s="10"/>
      <c r="DE75" s="14">
        <v>113.68</v>
      </c>
      <c r="DF75" s="14">
        <v>135.26</v>
      </c>
      <c r="DG75" s="14">
        <v>101.02</v>
      </c>
      <c r="DH75" s="14">
        <v>99.68</v>
      </c>
      <c r="DI75" s="14">
        <v>115.24</v>
      </c>
      <c r="DJ75" s="14">
        <v>108.1</v>
      </c>
      <c r="DK75" s="14">
        <v>105.04</v>
      </c>
      <c r="DL75" s="14">
        <v>110.04</v>
      </c>
      <c r="DM75" s="14">
        <v>117.57</v>
      </c>
      <c r="DO75" s="14">
        <v>121.28</v>
      </c>
      <c r="DP75" s="14">
        <v>131.13999999999999</v>
      </c>
      <c r="DQ75" s="14">
        <v>90.86</v>
      </c>
      <c r="DR75" s="14">
        <v>104.12</v>
      </c>
      <c r="DS75" s="14">
        <v>138.51</v>
      </c>
      <c r="DT75" s="14">
        <v>116.65</v>
      </c>
      <c r="DU75" s="14">
        <v>114.1</v>
      </c>
      <c r="DV75" s="14">
        <v>105.96</v>
      </c>
      <c r="DW75" s="14">
        <v>122.71</v>
      </c>
      <c r="DY75" s="11"/>
      <c r="DZ75" s="11"/>
    </row>
    <row r="76" spans="1:130" x14ac:dyDescent="0.2">
      <c r="A76" s="9" t="s">
        <v>69</v>
      </c>
      <c r="B76" s="23" t="s">
        <v>69</v>
      </c>
      <c r="C76" s="23" t="s">
        <v>196</v>
      </c>
      <c r="D76" s="14">
        <v>96.45</v>
      </c>
      <c r="E76" s="14">
        <v>104.45</v>
      </c>
      <c r="F76" s="14">
        <v>93.48</v>
      </c>
      <c r="G76" s="14">
        <v>78.64</v>
      </c>
      <c r="H76" s="14">
        <v>82.38</v>
      </c>
      <c r="I76" s="14">
        <v>86.75</v>
      </c>
      <c r="J76" s="14">
        <v>88.67</v>
      </c>
      <c r="K76" s="14">
        <v>85.38</v>
      </c>
      <c r="L76" s="14">
        <v>86.39</v>
      </c>
      <c r="M76" s="10"/>
      <c r="N76" s="14">
        <v>82.36</v>
      </c>
      <c r="O76" s="14">
        <v>106.88</v>
      </c>
      <c r="P76" s="14">
        <v>70.900000000000006</v>
      </c>
      <c r="Q76" s="14">
        <v>56.07</v>
      </c>
      <c r="R76" s="14">
        <v>62.48</v>
      </c>
      <c r="S76" s="14">
        <v>80.290000000000006</v>
      </c>
      <c r="T76" s="14">
        <v>76.73</v>
      </c>
      <c r="U76" s="14">
        <v>65.459999999999994</v>
      </c>
      <c r="V76" s="14">
        <v>57.94</v>
      </c>
      <c r="W76" s="10"/>
      <c r="X76" s="14">
        <v>65.010000000000005</v>
      </c>
      <c r="Y76" s="14">
        <v>74.02</v>
      </c>
      <c r="Z76" s="14">
        <v>44.56</v>
      </c>
      <c r="AA76" s="14">
        <v>37.75</v>
      </c>
      <c r="AB76" s="14">
        <v>34.44</v>
      </c>
      <c r="AC76" s="14">
        <v>52.76</v>
      </c>
      <c r="AD76" s="14">
        <v>46.84</v>
      </c>
      <c r="AE76" s="14">
        <v>43.05</v>
      </c>
      <c r="AF76" s="14">
        <v>38.630000000000003</v>
      </c>
      <c r="AG76" s="10"/>
      <c r="AH76" s="14">
        <v>99.71</v>
      </c>
      <c r="AI76" s="14">
        <v>139.72999999999999</v>
      </c>
      <c r="AJ76" s="14">
        <v>97.24</v>
      </c>
      <c r="AK76" s="14">
        <v>74.39</v>
      </c>
      <c r="AL76" s="14">
        <v>90.52</v>
      </c>
      <c r="AM76" s="14">
        <v>107.83</v>
      </c>
      <c r="AN76" s="14">
        <v>106.62</v>
      </c>
      <c r="AO76" s="14">
        <v>87.87</v>
      </c>
      <c r="AP76" s="14">
        <v>77.25</v>
      </c>
      <c r="AQ76" s="10"/>
      <c r="AR76" s="10"/>
      <c r="AS76" s="10"/>
      <c r="AT76" s="10"/>
      <c r="AU76" s="10"/>
      <c r="AV76" s="10"/>
      <c r="AW76" s="10"/>
      <c r="AX76" s="10"/>
      <c r="AY76" s="9" t="s">
        <v>69</v>
      </c>
      <c r="AZ76" s="23" t="s">
        <v>196</v>
      </c>
      <c r="BA76" s="14">
        <v>91.7</v>
      </c>
      <c r="BB76" s="14">
        <v>88.38</v>
      </c>
      <c r="BC76" s="14">
        <v>96.95</v>
      </c>
      <c r="BD76" s="14">
        <v>91.27</v>
      </c>
      <c r="BE76" s="14">
        <v>81.209999999999994</v>
      </c>
      <c r="BF76" s="14">
        <v>86.42</v>
      </c>
      <c r="BG76" s="14">
        <v>96.04</v>
      </c>
      <c r="BH76" s="14">
        <v>93.88</v>
      </c>
      <c r="BI76" s="14">
        <v>94.14</v>
      </c>
      <c r="BJ76" s="10"/>
      <c r="BK76" s="14">
        <v>121.94</v>
      </c>
      <c r="BL76" s="14">
        <v>113.48</v>
      </c>
      <c r="BM76" s="14">
        <v>120.63</v>
      </c>
      <c r="BN76" s="14">
        <v>106.74</v>
      </c>
      <c r="BO76" s="14">
        <v>93.24</v>
      </c>
      <c r="BP76" s="14">
        <v>99.78</v>
      </c>
      <c r="BQ76" s="14">
        <v>120.46</v>
      </c>
      <c r="BR76" s="14">
        <v>115.64</v>
      </c>
      <c r="BS76" s="14">
        <v>112.22</v>
      </c>
      <c r="BT76" s="10"/>
      <c r="BU76" s="14">
        <v>61.46</v>
      </c>
      <c r="BV76" s="14">
        <v>63.29</v>
      </c>
      <c r="BW76" s="14">
        <v>73.27</v>
      </c>
      <c r="BX76" s="14">
        <v>75.8</v>
      </c>
      <c r="BY76" s="14">
        <v>69.180000000000007</v>
      </c>
      <c r="BZ76" s="14">
        <v>73.06</v>
      </c>
      <c r="CA76" s="14">
        <v>71.61</v>
      </c>
      <c r="CB76" s="14">
        <v>72.12</v>
      </c>
      <c r="CC76" s="14">
        <v>76.069999999999993</v>
      </c>
      <c r="CD76" s="10"/>
      <c r="CE76" s="10"/>
      <c r="CF76" s="10"/>
      <c r="CG76" s="10"/>
      <c r="CH76" s="9" t="s">
        <v>69</v>
      </c>
      <c r="CI76" s="23" t="s">
        <v>69</v>
      </c>
      <c r="CJ76" s="23" t="s">
        <v>196</v>
      </c>
      <c r="CK76" s="14">
        <v>115.3</v>
      </c>
      <c r="CL76" s="14">
        <v>118.1</v>
      </c>
      <c r="CM76" s="14">
        <v>112.59</v>
      </c>
      <c r="CN76" s="14">
        <v>88.58</v>
      </c>
      <c r="CO76" s="14">
        <v>103.46</v>
      </c>
      <c r="CP76" s="14">
        <v>93.54</v>
      </c>
      <c r="CQ76" s="14">
        <v>93.25</v>
      </c>
      <c r="CR76" s="14">
        <v>96.79</v>
      </c>
      <c r="CS76" s="14">
        <v>107.09</v>
      </c>
      <c r="CT76" s="10"/>
      <c r="CU76" s="14">
        <v>105.84</v>
      </c>
      <c r="CV76" s="14">
        <v>109.47</v>
      </c>
      <c r="CW76" s="14">
        <v>109.95</v>
      </c>
      <c r="CX76" s="14">
        <v>95.17</v>
      </c>
      <c r="CY76" s="14">
        <v>95.81</v>
      </c>
      <c r="CZ76" s="14">
        <v>98.76</v>
      </c>
      <c r="DA76" s="14">
        <v>99.08</v>
      </c>
      <c r="DB76" s="14">
        <v>93.26</v>
      </c>
      <c r="DC76" s="14">
        <v>99.99</v>
      </c>
      <c r="DD76" s="10"/>
      <c r="DE76" s="14">
        <v>104.29</v>
      </c>
      <c r="DF76" s="14">
        <v>121.87</v>
      </c>
      <c r="DG76" s="14">
        <v>112.04</v>
      </c>
      <c r="DH76" s="14">
        <v>78.58</v>
      </c>
      <c r="DI76" s="14">
        <v>100.04</v>
      </c>
      <c r="DJ76" s="14">
        <v>98.15</v>
      </c>
      <c r="DK76" s="14">
        <v>90.5</v>
      </c>
      <c r="DL76" s="14">
        <v>94.86</v>
      </c>
      <c r="DM76" s="14">
        <v>99.91</v>
      </c>
      <c r="DO76" s="14">
        <v>135.76</v>
      </c>
      <c r="DP76" s="14">
        <v>122.96</v>
      </c>
      <c r="DQ76" s="14">
        <v>115.78</v>
      </c>
      <c r="DR76" s="14">
        <v>92</v>
      </c>
      <c r="DS76" s="14">
        <v>114.52</v>
      </c>
      <c r="DT76" s="14">
        <v>83.71</v>
      </c>
      <c r="DU76" s="14">
        <v>90.17</v>
      </c>
      <c r="DV76" s="14">
        <v>102.24</v>
      </c>
      <c r="DW76" s="14">
        <v>121.39</v>
      </c>
      <c r="DY76" s="11"/>
      <c r="DZ76" s="11"/>
    </row>
    <row r="77" spans="1:130" x14ac:dyDescent="0.2">
      <c r="A77" s="9" t="s">
        <v>297</v>
      </c>
      <c r="B77" s="23" t="s">
        <v>21</v>
      </c>
      <c r="C77" s="23" t="s">
        <v>148</v>
      </c>
      <c r="D77" s="14">
        <v>89.99</v>
      </c>
      <c r="E77" s="14">
        <v>90.5</v>
      </c>
      <c r="F77" s="14">
        <v>95.37</v>
      </c>
      <c r="G77" s="14">
        <v>93.98</v>
      </c>
      <c r="H77" s="14">
        <v>79.760000000000005</v>
      </c>
      <c r="I77" s="14">
        <v>92.38</v>
      </c>
      <c r="J77" s="14">
        <v>86.89</v>
      </c>
      <c r="K77" s="14">
        <v>84.49</v>
      </c>
      <c r="L77" s="14">
        <v>86.35</v>
      </c>
      <c r="M77" s="10"/>
      <c r="N77" s="14">
        <v>86.77</v>
      </c>
      <c r="O77" s="14">
        <v>80.91</v>
      </c>
      <c r="P77" s="14">
        <v>99.14</v>
      </c>
      <c r="Q77" s="14">
        <v>107.88</v>
      </c>
      <c r="R77" s="14">
        <v>74.61</v>
      </c>
      <c r="S77" s="14">
        <v>98</v>
      </c>
      <c r="T77" s="14">
        <v>84.72</v>
      </c>
      <c r="U77" s="14">
        <v>77.069999999999993</v>
      </c>
      <c r="V77" s="14">
        <v>81.38</v>
      </c>
      <c r="W77" s="10"/>
      <c r="X77" s="14">
        <v>82.99</v>
      </c>
      <c r="Y77" s="14">
        <v>82.51</v>
      </c>
      <c r="Z77" s="14">
        <v>110.38</v>
      </c>
      <c r="AA77" s="14">
        <v>94.69</v>
      </c>
      <c r="AB77" s="14">
        <v>80.17</v>
      </c>
      <c r="AC77" s="14">
        <v>94.52</v>
      </c>
      <c r="AD77" s="14">
        <v>91.48</v>
      </c>
      <c r="AE77" s="14">
        <v>101.73</v>
      </c>
      <c r="AF77" s="14">
        <v>104.53</v>
      </c>
      <c r="AG77" s="10"/>
      <c r="AH77" s="14">
        <v>90.55</v>
      </c>
      <c r="AI77" s="14">
        <v>79.31</v>
      </c>
      <c r="AJ77" s="14">
        <v>87.9</v>
      </c>
      <c r="AK77" s="14">
        <v>121.07</v>
      </c>
      <c r="AL77" s="14">
        <v>69.06</v>
      </c>
      <c r="AM77" s="14">
        <v>101.48</v>
      </c>
      <c r="AN77" s="14">
        <v>77.959999999999994</v>
      </c>
      <c r="AO77" s="14">
        <v>52.41</v>
      </c>
      <c r="AP77" s="14">
        <v>58.23</v>
      </c>
      <c r="AQ77" s="10"/>
      <c r="AR77" s="10"/>
      <c r="AS77" s="10"/>
      <c r="AT77" s="10"/>
      <c r="AU77" s="10"/>
      <c r="AV77" s="10"/>
      <c r="AW77" s="10"/>
      <c r="AX77" s="10"/>
      <c r="AY77" s="9" t="s">
        <v>297</v>
      </c>
      <c r="AZ77" s="23" t="s">
        <v>148</v>
      </c>
      <c r="BA77" s="14">
        <v>91.8</v>
      </c>
      <c r="BB77" s="14">
        <v>102.21</v>
      </c>
      <c r="BC77" s="14">
        <v>99.88</v>
      </c>
      <c r="BD77" s="14">
        <v>82.41</v>
      </c>
      <c r="BE77" s="14">
        <v>80.400000000000006</v>
      </c>
      <c r="BF77" s="14">
        <v>87.57</v>
      </c>
      <c r="BG77" s="14">
        <v>83.88</v>
      </c>
      <c r="BH77" s="14">
        <v>83.19</v>
      </c>
      <c r="BI77" s="14">
        <v>88.51</v>
      </c>
      <c r="BJ77" s="10"/>
      <c r="BK77" s="14">
        <v>92.62</v>
      </c>
      <c r="BL77" s="14">
        <v>102.16</v>
      </c>
      <c r="BM77" s="14">
        <v>100.58</v>
      </c>
      <c r="BN77" s="14">
        <v>86.07</v>
      </c>
      <c r="BO77" s="14">
        <v>84.65</v>
      </c>
      <c r="BP77" s="14">
        <v>86.48</v>
      </c>
      <c r="BQ77" s="14">
        <v>75.64</v>
      </c>
      <c r="BR77" s="14">
        <v>81.59</v>
      </c>
      <c r="BS77" s="14">
        <v>81.63</v>
      </c>
      <c r="BT77" s="10"/>
      <c r="BU77" s="14">
        <v>90.98</v>
      </c>
      <c r="BV77" s="14">
        <v>102.27</v>
      </c>
      <c r="BW77" s="14">
        <v>99.18</v>
      </c>
      <c r="BX77" s="14">
        <v>78.75</v>
      </c>
      <c r="BY77" s="14">
        <v>76.16</v>
      </c>
      <c r="BZ77" s="14">
        <v>88.65</v>
      </c>
      <c r="CA77" s="14">
        <v>92.12</v>
      </c>
      <c r="CB77" s="14">
        <v>84.78</v>
      </c>
      <c r="CC77" s="14">
        <v>95.39</v>
      </c>
      <c r="CD77" s="10"/>
      <c r="CE77" s="10"/>
      <c r="CF77" s="10"/>
      <c r="CG77" s="10"/>
      <c r="CH77" s="9" t="s">
        <v>297</v>
      </c>
      <c r="CI77" s="23" t="s">
        <v>21</v>
      </c>
      <c r="CJ77" s="23" t="s">
        <v>148</v>
      </c>
      <c r="CK77" s="14">
        <v>91.41</v>
      </c>
      <c r="CL77" s="14">
        <v>88.37</v>
      </c>
      <c r="CM77" s="14">
        <v>87.1</v>
      </c>
      <c r="CN77" s="14">
        <v>91.64</v>
      </c>
      <c r="CO77" s="14">
        <v>84.28</v>
      </c>
      <c r="CP77" s="14">
        <v>91.57</v>
      </c>
      <c r="CQ77" s="14">
        <v>92.07</v>
      </c>
      <c r="CR77" s="14">
        <v>93.21</v>
      </c>
      <c r="CS77" s="14">
        <v>89.16</v>
      </c>
      <c r="CT77" s="10"/>
      <c r="CU77" s="14">
        <v>102.11</v>
      </c>
      <c r="CV77" s="14">
        <v>104.9</v>
      </c>
      <c r="CW77" s="14">
        <v>97.3</v>
      </c>
      <c r="CX77" s="14">
        <v>99.99</v>
      </c>
      <c r="CY77" s="14">
        <v>98.03</v>
      </c>
      <c r="CZ77" s="14">
        <v>101.81</v>
      </c>
      <c r="DA77" s="14">
        <v>99.75</v>
      </c>
      <c r="DB77" s="14">
        <v>99.53</v>
      </c>
      <c r="DC77" s="14">
        <v>100.6</v>
      </c>
      <c r="DD77" s="10"/>
      <c r="DE77" s="14">
        <v>92.76</v>
      </c>
      <c r="DF77" s="14">
        <v>90.07</v>
      </c>
      <c r="DG77" s="14">
        <v>93.52</v>
      </c>
      <c r="DH77" s="14">
        <v>93.52</v>
      </c>
      <c r="DI77" s="14">
        <v>81.11</v>
      </c>
      <c r="DJ77" s="14">
        <v>91.37</v>
      </c>
      <c r="DK77" s="14">
        <v>93.98</v>
      </c>
      <c r="DL77" s="14">
        <v>92.02</v>
      </c>
      <c r="DM77" s="14">
        <v>85.49</v>
      </c>
      <c r="DO77" s="14">
        <v>79.36</v>
      </c>
      <c r="DP77" s="14">
        <v>70.12</v>
      </c>
      <c r="DQ77" s="14">
        <v>70.489999999999995</v>
      </c>
      <c r="DR77" s="14">
        <v>81.430000000000007</v>
      </c>
      <c r="DS77" s="14">
        <v>73.69</v>
      </c>
      <c r="DT77" s="14">
        <v>81.53</v>
      </c>
      <c r="DU77" s="14">
        <v>82.47</v>
      </c>
      <c r="DV77" s="14">
        <v>88.07</v>
      </c>
      <c r="DW77" s="14">
        <v>81.39</v>
      </c>
      <c r="DY77" s="11"/>
      <c r="DZ77" s="11"/>
    </row>
    <row r="78" spans="1:130" x14ac:dyDescent="0.2">
      <c r="A78" s="9" t="s">
        <v>43</v>
      </c>
      <c r="B78" s="23" t="s">
        <v>43</v>
      </c>
      <c r="C78" s="23" t="s">
        <v>170</v>
      </c>
      <c r="D78" s="14">
        <v>90.4</v>
      </c>
      <c r="E78" s="14">
        <v>93.21</v>
      </c>
      <c r="F78" s="14">
        <v>89.13</v>
      </c>
      <c r="G78" s="14">
        <v>75.25</v>
      </c>
      <c r="H78" s="14">
        <v>64.75</v>
      </c>
      <c r="I78" s="14">
        <v>68.31</v>
      </c>
      <c r="J78" s="14">
        <v>68.37</v>
      </c>
      <c r="K78" s="14">
        <v>77.02</v>
      </c>
      <c r="L78" s="14">
        <v>85.81</v>
      </c>
      <c r="M78" s="10"/>
      <c r="N78" s="14">
        <v>94.18</v>
      </c>
      <c r="O78" s="14">
        <v>100.81</v>
      </c>
      <c r="P78" s="14">
        <v>82.67</v>
      </c>
      <c r="Q78" s="14">
        <v>65.98</v>
      </c>
      <c r="R78" s="14">
        <v>63.52</v>
      </c>
      <c r="S78" s="14">
        <v>61.87</v>
      </c>
      <c r="T78" s="14">
        <v>59.46</v>
      </c>
      <c r="U78" s="14">
        <v>65.47</v>
      </c>
      <c r="V78" s="14">
        <v>73.569999999999993</v>
      </c>
      <c r="W78" s="10"/>
      <c r="X78" s="14">
        <v>119.14</v>
      </c>
      <c r="Y78" s="14">
        <v>114.86</v>
      </c>
      <c r="Z78" s="14">
        <v>89.05</v>
      </c>
      <c r="AA78" s="14">
        <v>79.11</v>
      </c>
      <c r="AB78" s="14">
        <v>90.56</v>
      </c>
      <c r="AC78" s="14">
        <v>76.760000000000005</v>
      </c>
      <c r="AD78" s="14">
        <v>77.16</v>
      </c>
      <c r="AE78" s="14">
        <v>86.88</v>
      </c>
      <c r="AF78" s="14">
        <v>91.91</v>
      </c>
      <c r="AG78" s="10"/>
      <c r="AH78" s="14">
        <v>69.22</v>
      </c>
      <c r="AI78" s="14">
        <v>86.76</v>
      </c>
      <c r="AJ78" s="14">
        <v>76.290000000000006</v>
      </c>
      <c r="AK78" s="14">
        <v>52.86</v>
      </c>
      <c r="AL78" s="14">
        <v>36.479999999999997</v>
      </c>
      <c r="AM78" s="14">
        <v>46.99</v>
      </c>
      <c r="AN78" s="14">
        <v>41.75</v>
      </c>
      <c r="AO78" s="14">
        <v>44.06</v>
      </c>
      <c r="AP78" s="14">
        <v>55.22</v>
      </c>
      <c r="AQ78" s="10"/>
      <c r="AR78" s="10"/>
      <c r="AS78" s="10"/>
      <c r="AT78" s="10"/>
      <c r="AU78" s="10"/>
      <c r="AV78" s="10"/>
      <c r="AW78" s="10"/>
      <c r="AX78" s="10"/>
      <c r="AY78" s="9" t="s">
        <v>43</v>
      </c>
      <c r="AZ78" s="23" t="s">
        <v>170</v>
      </c>
      <c r="BA78" s="14">
        <v>97.91</v>
      </c>
      <c r="BB78" s="14">
        <v>95.99</v>
      </c>
      <c r="BC78" s="14">
        <v>95.41</v>
      </c>
      <c r="BD78" s="14">
        <v>84.37</v>
      </c>
      <c r="BE78" s="14">
        <v>67.02</v>
      </c>
      <c r="BF78" s="14">
        <v>70.569999999999993</v>
      </c>
      <c r="BG78" s="14">
        <v>72.95</v>
      </c>
      <c r="BH78" s="14">
        <v>82.63</v>
      </c>
      <c r="BI78" s="14">
        <v>93.76</v>
      </c>
      <c r="BJ78" s="10"/>
      <c r="BK78" s="14">
        <v>108.89</v>
      </c>
      <c r="BL78" s="14">
        <v>101.5</v>
      </c>
      <c r="BM78" s="14">
        <v>111.08</v>
      </c>
      <c r="BN78" s="14">
        <v>91.93</v>
      </c>
      <c r="BO78" s="14">
        <v>72.23</v>
      </c>
      <c r="BP78" s="14">
        <v>71.14</v>
      </c>
      <c r="BQ78" s="14">
        <v>77.16</v>
      </c>
      <c r="BR78" s="14">
        <v>78.03</v>
      </c>
      <c r="BS78" s="14">
        <v>88.44</v>
      </c>
      <c r="BT78" s="10"/>
      <c r="BU78" s="14">
        <v>86.92</v>
      </c>
      <c r="BV78" s="14">
        <v>90.49</v>
      </c>
      <c r="BW78" s="14">
        <v>79.739999999999995</v>
      </c>
      <c r="BX78" s="14">
        <v>76.8</v>
      </c>
      <c r="BY78" s="14">
        <v>61.81</v>
      </c>
      <c r="BZ78" s="14">
        <v>70</v>
      </c>
      <c r="CA78" s="14">
        <v>68.73</v>
      </c>
      <c r="CB78" s="14">
        <v>87.22</v>
      </c>
      <c r="CC78" s="14">
        <v>99.09</v>
      </c>
      <c r="CD78" s="10"/>
      <c r="CE78" s="10"/>
      <c r="CF78" s="10"/>
      <c r="CG78" s="10"/>
      <c r="CH78" s="9" t="s">
        <v>43</v>
      </c>
      <c r="CI78" s="23" t="s">
        <v>43</v>
      </c>
      <c r="CJ78" s="23" t="s">
        <v>170</v>
      </c>
      <c r="CK78" s="14">
        <v>79.11</v>
      </c>
      <c r="CL78" s="14">
        <v>82.83</v>
      </c>
      <c r="CM78" s="14">
        <v>89.31</v>
      </c>
      <c r="CN78" s="14">
        <v>75.41</v>
      </c>
      <c r="CO78" s="14">
        <v>63.72</v>
      </c>
      <c r="CP78" s="14">
        <v>72.48</v>
      </c>
      <c r="CQ78" s="14">
        <v>72.72</v>
      </c>
      <c r="CR78" s="14">
        <v>82.98</v>
      </c>
      <c r="CS78" s="14">
        <v>90.1</v>
      </c>
      <c r="CT78" s="10"/>
      <c r="CU78" s="14">
        <v>92.85</v>
      </c>
      <c r="CV78" s="14">
        <v>98.27</v>
      </c>
      <c r="CW78" s="14">
        <v>103.3</v>
      </c>
      <c r="CX78" s="14">
        <v>91.95</v>
      </c>
      <c r="CY78" s="14">
        <v>83.31</v>
      </c>
      <c r="CZ78" s="14">
        <v>93.68</v>
      </c>
      <c r="DA78" s="14">
        <v>91.16</v>
      </c>
      <c r="DB78" s="14">
        <v>94.32</v>
      </c>
      <c r="DC78" s="14">
        <v>100.36</v>
      </c>
      <c r="DD78" s="10"/>
      <c r="DE78" s="14">
        <v>83.92</v>
      </c>
      <c r="DF78" s="14">
        <v>78.989999999999995</v>
      </c>
      <c r="DG78" s="14">
        <v>83.79</v>
      </c>
      <c r="DH78" s="14">
        <v>70.680000000000007</v>
      </c>
      <c r="DI78" s="14">
        <v>63.27</v>
      </c>
      <c r="DJ78" s="14">
        <v>67.180000000000007</v>
      </c>
      <c r="DK78" s="14">
        <v>69.739999999999995</v>
      </c>
      <c r="DL78" s="14">
        <v>80.61</v>
      </c>
      <c r="DM78" s="14">
        <v>85.27</v>
      </c>
      <c r="DO78" s="14">
        <v>60.56</v>
      </c>
      <c r="DP78" s="14">
        <v>71.23</v>
      </c>
      <c r="DQ78" s="14">
        <v>80.849999999999994</v>
      </c>
      <c r="DR78" s="14">
        <v>63.59</v>
      </c>
      <c r="DS78" s="14">
        <v>44.6</v>
      </c>
      <c r="DT78" s="14">
        <v>56.6</v>
      </c>
      <c r="DU78" s="14">
        <v>57.26</v>
      </c>
      <c r="DV78" s="14">
        <v>73.989999999999995</v>
      </c>
      <c r="DW78" s="14">
        <v>84.66</v>
      </c>
      <c r="DY78" s="11"/>
      <c r="DZ78" s="11"/>
    </row>
    <row r="79" spans="1:130" x14ac:dyDescent="0.2">
      <c r="A79" s="9" t="s">
        <v>2</v>
      </c>
      <c r="B79" s="23" t="s">
        <v>2</v>
      </c>
      <c r="C79" s="23" t="s">
        <v>129</v>
      </c>
      <c r="D79" s="14">
        <v>92.54</v>
      </c>
      <c r="E79" s="14">
        <v>97.52</v>
      </c>
      <c r="F79" s="14">
        <v>86.56</v>
      </c>
      <c r="G79" s="14">
        <v>86.15</v>
      </c>
      <c r="H79" s="14">
        <v>94.74</v>
      </c>
      <c r="I79" s="14">
        <v>79.61</v>
      </c>
      <c r="J79" s="14">
        <v>82.66</v>
      </c>
      <c r="K79" s="14">
        <v>85.29</v>
      </c>
      <c r="L79" s="14">
        <v>85.57</v>
      </c>
      <c r="M79" s="10"/>
      <c r="N79" s="14">
        <v>91.26</v>
      </c>
      <c r="O79" s="14">
        <v>92.44</v>
      </c>
      <c r="P79" s="14">
        <v>68.62</v>
      </c>
      <c r="Q79" s="14">
        <v>71.38</v>
      </c>
      <c r="R79" s="14">
        <v>66.150000000000006</v>
      </c>
      <c r="S79" s="14">
        <v>52.74</v>
      </c>
      <c r="T79" s="14">
        <v>49.88</v>
      </c>
      <c r="U79" s="14">
        <v>51.01</v>
      </c>
      <c r="V79" s="14">
        <v>45.18</v>
      </c>
      <c r="W79" s="10"/>
      <c r="X79" s="14">
        <v>99.21</v>
      </c>
      <c r="Y79" s="14">
        <v>90.77</v>
      </c>
      <c r="Z79" s="14">
        <v>78.36</v>
      </c>
      <c r="AA79" s="14">
        <v>83.58</v>
      </c>
      <c r="AB79" s="14">
        <v>72.87</v>
      </c>
      <c r="AC79" s="14">
        <v>54.23</v>
      </c>
      <c r="AD79" s="14">
        <v>49.77</v>
      </c>
      <c r="AE79" s="14">
        <v>52.85</v>
      </c>
      <c r="AF79" s="14">
        <v>50.02</v>
      </c>
      <c r="AG79" s="10"/>
      <c r="AH79" s="14">
        <v>83.31</v>
      </c>
      <c r="AI79" s="14">
        <v>94.1</v>
      </c>
      <c r="AJ79" s="14">
        <v>58.89</v>
      </c>
      <c r="AK79" s="14">
        <v>59.17</v>
      </c>
      <c r="AL79" s="14">
        <v>59.42</v>
      </c>
      <c r="AM79" s="14">
        <v>51.25</v>
      </c>
      <c r="AN79" s="14">
        <v>50</v>
      </c>
      <c r="AO79" s="14">
        <v>49.17</v>
      </c>
      <c r="AP79" s="14">
        <v>40.340000000000003</v>
      </c>
      <c r="AQ79" s="10"/>
      <c r="AR79" s="10"/>
      <c r="AS79" s="10"/>
      <c r="AT79" s="10"/>
      <c r="AU79" s="10"/>
      <c r="AV79" s="10"/>
      <c r="AW79" s="10"/>
      <c r="AX79" s="10"/>
      <c r="AY79" s="9" t="s">
        <v>2</v>
      </c>
      <c r="AZ79" s="23" t="s">
        <v>129</v>
      </c>
      <c r="BA79" s="14">
        <v>118.97</v>
      </c>
      <c r="BB79" s="14">
        <v>122.13</v>
      </c>
      <c r="BC79" s="14">
        <v>123.68</v>
      </c>
      <c r="BD79" s="14">
        <v>117.02</v>
      </c>
      <c r="BE79" s="14">
        <v>129.37</v>
      </c>
      <c r="BF79" s="14">
        <v>116.54</v>
      </c>
      <c r="BG79" s="14">
        <v>123.4</v>
      </c>
      <c r="BH79" s="14">
        <v>126.55</v>
      </c>
      <c r="BI79" s="14">
        <v>127.71</v>
      </c>
      <c r="BJ79" s="10"/>
      <c r="BK79" s="14">
        <v>105.4</v>
      </c>
      <c r="BL79" s="14">
        <v>107.71</v>
      </c>
      <c r="BM79" s="14">
        <v>95.47</v>
      </c>
      <c r="BN79" s="14">
        <v>99.49</v>
      </c>
      <c r="BO79" s="14">
        <v>112.35</v>
      </c>
      <c r="BP79" s="14">
        <v>100.52</v>
      </c>
      <c r="BQ79" s="14">
        <v>107.38</v>
      </c>
      <c r="BR79" s="14">
        <v>104.62</v>
      </c>
      <c r="BS79" s="14">
        <v>102.76</v>
      </c>
      <c r="BT79" s="10"/>
      <c r="BU79" s="14">
        <v>132.53</v>
      </c>
      <c r="BV79" s="14">
        <v>136.55000000000001</v>
      </c>
      <c r="BW79" s="14">
        <v>151.88999999999999</v>
      </c>
      <c r="BX79" s="14">
        <v>134.55000000000001</v>
      </c>
      <c r="BY79" s="14">
        <v>146.4</v>
      </c>
      <c r="BZ79" s="14">
        <v>132.56</v>
      </c>
      <c r="CA79" s="14">
        <v>139.41999999999999</v>
      </c>
      <c r="CB79" s="14">
        <v>148.47</v>
      </c>
      <c r="CC79" s="14">
        <v>152.66</v>
      </c>
      <c r="CD79" s="10"/>
      <c r="CE79" s="10"/>
      <c r="CF79" s="10"/>
      <c r="CG79" s="10"/>
      <c r="CH79" s="9" t="s">
        <v>2</v>
      </c>
      <c r="CI79" s="23" t="s">
        <v>2</v>
      </c>
      <c r="CJ79" s="23" t="s">
        <v>129</v>
      </c>
      <c r="CK79" s="14">
        <v>67.400000000000006</v>
      </c>
      <c r="CL79" s="14">
        <v>77.98</v>
      </c>
      <c r="CM79" s="14">
        <v>67.37</v>
      </c>
      <c r="CN79" s="14">
        <v>70.06</v>
      </c>
      <c r="CO79" s="14">
        <v>88.7</v>
      </c>
      <c r="CP79" s="14">
        <v>69.55</v>
      </c>
      <c r="CQ79" s="14">
        <v>74.7</v>
      </c>
      <c r="CR79" s="14">
        <v>78.33</v>
      </c>
      <c r="CS79" s="14">
        <v>83.81</v>
      </c>
      <c r="CT79" s="10"/>
      <c r="CU79" s="14">
        <v>102.57</v>
      </c>
      <c r="CV79" s="14">
        <v>104.86</v>
      </c>
      <c r="CW79" s="14">
        <v>103.25</v>
      </c>
      <c r="CX79" s="14">
        <v>106.9</v>
      </c>
      <c r="CY79" s="14">
        <v>111.3</v>
      </c>
      <c r="CZ79" s="14">
        <v>110.42</v>
      </c>
      <c r="DA79" s="14">
        <v>110.89</v>
      </c>
      <c r="DB79" s="14">
        <v>106.9</v>
      </c>
      <c r="DC79" s="14">
        <v>105.9</v>
      </c>
      <c r="DD79" s="10"/>
      <c r="DE79" s="14">
        <v>64.25</v>
      </c>
      <c r="DF79" s="14">
        <v>72.88</v>
      </c>
      <c r="DG79" s="14">
        <v>61.24</v>
      </c>
      <c r="DH79" s="14">
        <v>61.23</v>
      </c>
      <c r="DI79" s="14">
        <v>84.36</v>
      </c>
      <c r="DJ79" s="14">
        <v>52.24</v>
      </c>
      <c r="DK79" s="14">
        <v>65.040000000000006</v>
      </c>
      <c r="DL79" s="14">
        <v>73.790000000000006</v>
      </c>
      <c r="DM79" s="14">
        <v>82.31</v>
      </c>
      <c r="DO79" s="14">
        <v>35.39</v>
      </c>
      <c r="DP79" s="14">
        <v>56.2</v>
      </c>
      <c r="DQ79" s="14">
        <v>37.630000000000003</v>
      </c>
      <c r="DR79" s="14">
        <v>42.03</v>
      </c>
      <c r="DS79" s="14">
        <v>70.430000000000007</v>
      </c>
      <c r="DT79" s="14">
        <v>45.99</v>
      </c>
      <c r="DU79" s="14">
        <v>48.16</v>
      </c>
      <c r="DV79" s="14">
        <v>54.29</v>
      </c>
      <c r="DW79" s="14">
        <v>63.2</v>
      </c>
      <c r="DY79" s="11"/>
      <c r="DZ79" s="11"/>
    </row>
    <row r="80" spans="1:130" x14ac:dyDescent="0.2">
      <c r="A80" s="9" t="s">
        <v>305</v>
      </c>
      <c r="B80" s="23" t="s">
        <v>46</v>
      </c>
      <c r="C80" s="23" t="s">
        <v>173</v>
      </c>
      <c r="D80" s="14">
        <v>83.05</v>
      </c>
      <c r="E80" s="14">
        <v>82.98</v>
      </c>
      <c r="F80" s="14">
        <v>81.58</v>
      </c>
      <c r="G80" s="14">
        <v>77.66</v>
      </c>
      <c r="H80" s="14">
        <v>78.150000000000006</v>
      </c>
      <c r="I80" s="14">
        <v>80.36</v>
      </c>
      <c r="J80" s="14">
        <v>84.07</v>
      </c>
      <c r="K80" s="14">
        <v>77.91</v>
      </c>
      <c r="L80" s="14">
        <v>84.79</v>
      </c>
      <c r="M80" s="10"/>
      <c r="N80" s="14">
        <v>90.13</v>
      </c>
      <c r="O80" s="14">
        <v>93.13</v>
      </c>
      <c r="P80" s="14">
        <v>76.48</v>
      </c>
      <c r="Q80" s="14">
        <v>74.89</v>
      </c>
      <c r="R80" s="14">
        <v>76.62</v>
      </c>
      <c r="S80" s="14">
        <v>76.930000000000007</v>
      </c>
      <c r="T80" s="14">
        <v>77.42</v>
      </c>
      <c r="U80" s="14">
        <v>65.14</v>
      </c>
      <c r="V80" s="14">
        <v>73.33</v>
      </c>
      <c r="W80" s="10"/>
      <c r="X80" s="14">
        <v>102.26</v>
      </c>
      <c r="Y80" s="14">
        <v>103.33</v>
      </c>
      <c r="Z80" s="14">
        <v>96.42</v>
      </c>
      <c r="AA80" s="14">
        <v>86.25</v>
      </c>
      <c r="AB80" s="14">
        <v>80.099999999999994</v>
      </c>
      <c r="AC80" s="14">
        <v>80.12</v>
      </c>
      <c r="AD80" s="14">
        <v>84.17</v>
      </c>
      <c r="AE80" s="14">
        <v>70.5</v>
      </c>
      <c r="AF80" s="14">
        <v>84.22</v>
      </c>
      <c r="AG80" s="10"/>
      <c r="AH80" s="14">
        <v>78</v>
      </c>
      <c r="AI80" s="14">
        <v>82.93</v>
      </c>
      <c r="AJ80" s="14">
        <v>56.54</v>
      </c>
      <c r="AK80" s="14">
        <v>63.53</v>
      </c>
      <c r="AL80" s="14">
        <v>73.14</v>
      </c>
      <c r="AM80" s="14">
        <v>73.75</v>
      </c>
      <c r="AN80" s="14">
        <v>70.66</v>
      </c>
      <c r="AO80" s="14">
        <v>59.78</v>
      </c>
      <c r="AP80" s="14">
        <v>62.44</v>
      </c>
      <c r="AQ80" s="10"/>
      <c r="AR80" s="10"/>
      <c r="AS80" s="10"/>
      <c r="AT80" s="10"/>
      <c r="AU80" s="10"/>
      <c r="AV80" s="10"/>
      <c r="AW80" s="10"/>
      <c r="AX80" s="10"/>
      <c r="AY80" s="9" t="s">
        <v>305</v>
      </c>
      <c r="AZ80" s="23" t="s">
        <v>173</v>
      </c>
      <c r="BA80" s="14">
        <v>95.18</v>
      </c>
      <c r="BB80" s="14">
        <v>90.89</v>
      </c>
      <c r="BC80" s="14">
        <v>95.78</v>
      </c>
      <c r="BD80" s="14">
        <v>93.78</v>
      </c>
      <c r="BE80" s="14">
        <v>95.01</v>
      </c>
      <c r="BF80" s="14">
        <v>99.08</v>
      </c>
      <c r="BG80" s="14">
        <v>105.56</v>
      </c>
      <c r="BH80" s="14">
        <v>99.12</v>
      </c>
      <c r="BI80" s="14">
        <v>106.08</v>
      </c>
      <c r="BJ80" s="10"/>
      <c r="BK80" s="14">
        <v>110.51</v>
      </c>
      <c r="BL80" s="14">
        <v>97.27</v>
      </c>
      <c r="BM80" s="14">
        <v>99.63</v>
      </c>
      <c r="BN80" s="14">
        <v>96.97</v>
      </c>
      <c r="BO80" s="14">
        <v>89.71</v>
      </c>
      <c r="BP80" s="14">
        <v>98.53</v>
      </c>
      <c r="BQ80" s="14">
        <v>100.79</v>
      </c>
      <c r="BR80" s="14">
        <v>89.44</v>
      </c>
      <c r="BS80" s="14">
        <v>95.4</v>
      </c>
      <c r="BT80" s="10"/>
      <c r="BU80" s="14">
        <v>79.849999999999994</v>
      </c>
      <c r="BV80" s="14">
        <v>84.51</v>
      </c>
      <c r="BW80" s="14">
        <v>91.93</v>
      </c>
      <c r="BX80" s="14">
        <v>90.58</v>
      </c>
      <c r="BY80" s="14">
        <v>100.3</v>
      </c>
      <c r="BZ80" s="14">
        <v>99.64</v>
      </c>
      <c r="CA80" s="14">
        <v>110.33</v>
      </c>
      <c r="CB80" s="14">
        <v>108.81</v>
      </c>
      <c r="CC80" s="14">
        <v>116.75</v>
      </c>
      <c r="CD80" s="10"/>
      <c r="CE80" s="10"/>
      <c r="CF80" s="10"/>
      <c r="CG80" s="10"/>
      <c r="CH80" s="9" t="s">
        <v>305</v>
      </c>
      <c r="CI80" s="23" t="s">
        <v>46</v>
      </c>
      <c r="CJ80" s="23" t="s">
        <v>173</v>
      </c>
      <c r="CK80" s="14">
        <v>63.83</v>
      </c>
      <c r="CL80" s="14">
        <v>64.92</v>
      </c>
      <c r="CM80" s="14">
        <v>72.489999999999995</v>
      </c>
      <c r="CN80" s="14">
        <v>64.319999999999993</v>
      </c>
      <c r="CO80" s="14">
        <v>62.83</v>
      </c>
      <c r="CP80" s="14">
        <v>65.069999999999993</v>
      </c>
      <c r="CQ80" s="14">
        <v>69.239999999999995</v>
      </c>
      <c r="CR80" s="14">
        <v>69.47</v>
      </c>
      <c r="CS80" s="14">
        <v>74.95</v>
      </c>
      <c r="CT80" s="10"/>
      <c r="CU80" s="14">
        <v>92.4</v>
      </c>
      <c r="CV80" s="14">
        <v>89.01</v>
      </c>
      <c r="CW80" s="14">
        <v>93.45</v>
      </c>
      <c r="CX80" s="14">
        <v>87.96</v>
      </c>
      <c r="CY80" s="14">
        <v>88.5</v>
      </c>
      <c r="CZ80" s="14">
        <v>98.87</v>
      </c>
      <c r="DA80" s="14">
        <v>100.81</v>
      </c>
      <c r="DB80" s="14">
        <v>98.04</v>
      </c>
      <c r="DC80" s="14">
        <v>95.32</v>
      </c>
      <c r="DD80" s="10"/>
      <c r="DE80" s="14">
        <v>55</v>
      </c>
      <c r="DF80" s="14">
        <v>54.17</v>
      </c>
      <c r="DG80" s="14">
        <v>64.3</v>
      </c>
      <c r="DH80" s="14">
        <v>56.2</v>
      </c>
      <c r="DI80" s="14">
        <v>54.29</v>
      </c>
      <c r="DJ80" s="14">
        <v>51.36</v>
      </c>
      <c r="DK80" s="14">
        <v>53.08</v>
      </c>
      <c r="DL80" s="14">
        <v>57.15</v>
      </c>
      <c r="DM80" s="14">
        <v>69.88</v>
      </c>
      <c r="DO80" s="14">
        <v>44.09</v>
      </c>
      <c r="DP80" s="14">
        <v>51.57</v>
      </c>
      <c r="DQ80" s="14">
        <v>59.71</v>
      </c>
      <c r="DR80" s="14">
        <v>48.8</v>
      </c>
      <c r="DS80" s="14">
        <v>45.71</v>
      </c>
      <c r="DT80" s="14">
        <v>44.99</v>
      </c>
      <c r="DU80" s="14">
        <v>53.84</v>
      </c>
      <c r="DV80" s="14">
        <v>53.22</v>
      </c>
      <c r="DW80" s="14">
        <v>59.65</v>
      </c>
      <c r="DY80" s="11"/>
      <c r="DZ80" s="11"/>
    </row>
    <row r="81" spans="1:130" x14ac:dyDescent="0.2">
      <c r="A81" s="9" t="s">
        <v>25</v>
      </c>
      <c r="B81" s="23" t="s">
        <v>25</v>
      </c>
      <c r="C81" s="23" t="s">
        <v>152</v>
      </c>
      <c r="D81" s="14">
        <v>77.650000000000006</v>
      </c>
      <c r="E81" s="14">
        <v>74.349999999999994</v>
      </c>
      <c r="F81" s="14">
        <v>71.55</v>
      </c>
      <c r="G81" s="14">
        <v>74.62</v>
      </c>
      <c r="H81" s="14">
        <v>83.31</v>
      </c>
      <c r="I81" s="14">
        <v>68.62</v>
      </c>
      <c r="J81" s="14">
        <v>73.59</v>
      </c>
      <c r="K81" s="14">
        <v>69.319999999999993</v>
      </c>
      <c r="L81" s="14">
        <v>83.83</v>
      </c>
      <c r="M81" s="10"/>
      <c r="N81" s="14">
        <v>67.98</v>
      </c>
      <c r="O81" s="14">
        <v>67.05</v>
      </c>
      <c r="P81" s="14">
        <v>63.39</v>
      </c>
      <c r="Q81" s="14">
        <v>62.01</v>
      </c>
      <c r="R81" s="14">
        <v>54.31</v>
      </c>
      <c r="S81" s="14">
        <v>56.1</v>
      </c>
      <c r="T81" s="14">
        <v>61.29</v>
      </c>
      <c r="U81" s="14">
        <v>54.17</v>
      </c>
      <c r="V81" s="14">
        <v>76.760000000000005</v>
      </c>
      <c r="W81" s="10"/>
      <c r="X81" s="14">
        <v>71.55</v>
      </c>
      <c r="Y81" s="14">
        <v>69.510000000000005</v>
      </c>
      <c r="Z81" s="14">
        <v>67.61</v>
      </c>
      <c r="AA81" s="14">
        <v>64.599999999999994</v>
      </c>
      <c r="AB81" s="14">
        <v>66.47</v>
      </c>
      <c r="AC81" s="14">
        <v>51.76</v>
      </c>
      <c r="AD81" s="14">
        <v>58.19</v>
      </c>
      <c r="AE81" s="14">
        <v>62.49</v>
      </c>
      <c r="AF81" s="14">
        <v>89.49</v>
      </c>
      <c r="AG81" s="10"/>
      <c r="AH81" s="14">
        <v>64.42</v>
      </c>
      <c r="AI81" s="14">
        <v>64.59</v>
      </c>
      <c r="AJ81" s="14">
        <v>59.17</v>
      </c>
      <c r="AK81" s="14">
        <v>59.43</v>
      </c>
      <c r="AL81" s="14">
        <v>42.16</v>
      </c>
      <c r="AM81" s="14">
        <v>60.45</v>
      </c>
      <c r="AN81" s="14">
        <v>64.39</v>
      </c>
      <c r="AO81" s="14">
        <v>45.85</v>
      </c>
      <c r="AP81" s="14">
        <v>64.03</v>
      </c>
      <c r="AQ81" s="10"/>
      <c r="AR81" s="10"/>
      <c r="AS81" s="10"/>
      <c r="AT81" s="10"/>
      <c r="AU81" s="10"/>
      <c r="AV81" s="10"/>
      <c r="AW81" s="10"/>
      <c r="AX81" s="10"/>
      <c r="AY81" s="9" t="s">
        <v>25</v>
      </c>
      <c r="AZ81" s="23" t="s">
        <v>152</v>
      </c>
      <c r="BA81" s="14">
        <v>80.16</v>
      </c>
      <c r="BB81" s="14">
        <v>81.39</v>
      </c>
      <c r="BC81" s="14">
        <v>76.03</v>
      </c>
      <c r="BD81" s="14">
        <v>93.31</v>
      </c>
      <c r="BE81" s="14">
        <v>119.03</v>
      </c>
      <c r="BF81" s="14">
        <v>82.9</v>
      </c>
      <c r="BG81" s="14">
        <v>91.63</v>
      </c>
      <c r="BH81" s="14">
        <v>87.13</v>
      </c>
      <c r="BI81" s="14">
        <v>92.38</v>
      </c>
      <c r="BJ81" s="10"/>
      <c r="BK81" s="14">
        <v>84.23</v>
      </c>
      <c r="BL81" s="14">
        <v>89.85</v>
      </c>
      <c r="BM81" s="14">
        <v>75.92</v>
      </c>
      <c r="BN81" s="14">
        <v>119.17</v>
      </c>
      <c r="BO81" s="14">
        <v>158.53</v>
      </c>
      <c r="BP81" s="14">
        <v>90.04</v>
      </c>
      <c r="BQ81" s="14">
        <v>95.66</v>
      </c>
      <c r="BR81" s="14">
        <v>88.44</v>
      </c>
      <c r="BS81" s="14">
        <v>84.49</v>
      </c>
      <c r="BT81" s="10"/>
      <c r="BU81" s="14">
        <v>76.08</v>
      </c>
      <c r="BV81" s="14">
        <v>72.930000000000007</v>
      </c>
      <c r="BW81" s="14">
        <v>76.13</v>
      </c>
      <c r="BX81" s="14">
        <v>67.459999999999994</v>
      </c>
      <c r="BY81" s="14">
        <v>79.52</v>
      </c>
      <c r="BZ81" s="14">
        <v>75.75</v>
      </c>
      <c r="CA81" s="14">
        <v>87.6</v>
      </c>
      <c r="CB81" s="14">
        <v>85.83</v>
      </c>
      <c r="CC81" s="14">
        <v>100.27</v>
      </c>
      <c r="CD81" s="10"/>
      <c r="CE81" s="10"/>
      <c r="CF81" s="10"/>
      <c r="CG81" s="10"/>
      <c r="CH81" s="9" t="s">
        <v>25</v>
      </c>
      <c r="CI81" s="23" t="s">
        <v>25</v>
      </c>
      <c r="CJ81" s="23" t="s">
        <v>152</v>
      </c>
      <c r="CK81" s="14">
        <v>84.81</v>
      </c>
      <c r="CL81" s="14">
        <v>74.61</v>
      </c>
      <c r="CM81" s="14">
        <v>75.25</v>
      </c>
      <c r="CN81" s="14">
        <v>68.540000000000006</v>
      </c>
      <c r="CO81" s="14">
        <v>76.599999999999994</v>
      </c>
      <c r="CP81" s="14">
        <v>66.849999999999994</v>
      </c>
      <c r="CQ81" s="14">
        <v>67.849999999999994</v>
      </c>
      <c r="CR81" s="14">
        <v>66.650000000000006</v>
      </c>
      <c r="CS81" s="14">
        <v>82.35</v>
      </c>
      <c r="CT81" s="10"/>
      <c r="CU81" s="14">
        <v>90.46</v>
      </c>
      <c r="CV81" s="14">
        <v>92.02</v>
      </c>
      <c r="CW81" s="14">
        <v>88.6</v>
      </c>
      <c r="CX81" s="14">
        <v>86.62</v>
      </c>
      <c r="CY81" s="14">
        <v>91.27</v>
      </c>
      <c r="CZ81" s="14">
        <v>91.47</v>
      </c>
      <c r="DA81" s="14">
        <v>92.26</v>
      </c>
      <c r="DB81" s="14">
        <v>90.75</v>
      </c>
      <c r="DC81" s="14">
        <v>99.03</v>
      </c>
      <c r="DD81" s="10"/>
      <c r="DE81" s="14">
        <v>81.62</v>
      </c>
      <c r="DF81" s="14">
        <v>75.67</v>
      </c>
      <c r="DG81" s="14">
        <v>79.709999999999994</v>
      </c>
      <c r="DH81" s="14">
        <v>65.97</v>
      </c>
      <c r="DI81" s="14">
        <v>72.67</v>
      </c>
      <c r="DJ81" s="14">
        <v>59.66</v>
      </c>
      <c r="DK81" s="14">
        <v>64.16</v>
      </c>
      <c r="DL81" s="14">
        <v>63.76</v>
      </c>
      <c r="DM81" s="14">
        <v>78.87</v>
      </c>
      <c r="DO81" s="14">
        <v>82.36</v>
      </c>
      <c r="DP81" s="14">
        <v>56.15</v>
      </c>
      <c r="DQ81" s="14">
        <v>57.45</v>
      </c>
      <c r="DR81" s="14">
        <v>53.04</v>
      </c>
      <c r="DS81" s="14">
        <v>65.849999999999994</v>
      </c>
      <c r="DT81" s="14">
        <v>49.41</v>
      </c>
      <c r="DU81" s="14">
        <v>47.13</v>
      </c>
      <c r="DV81" s="14">
        <v>45.43</v>
      </c>
      <c r="DW81" s="14">
        <v>69.150000000000006</v>
      </c>
      <c r="DY81" s="11"/>
      <c r="DZ81" s="11"/>
    </row>
    <row r="82" spans="1:130" x14ac:dyDescent="0.2">
      <c r="A82" s="9" t="s">
        <v>48</v>
      </c>
      <c r="B82" s="23" t="s">
        <v>48</v>
      </c>
      <c r="C82" s="23" t="s">
        <v>175</v>
      </c>
      <c r="D82" s="14">
        <v>68.84</v>
      </c>
      <c r="E82" s="14">
        <v>68.91</v>
      </c>
      <c r="F82" s="14">
        <v>66.25</v>
      </c>
      <c r="G82" s="14">
        <v>60.62</v>
      </c>
      <c r="H82" s="14">
        <v>73.59</v>
      </c>
      <c r="I82" s="14">
        <v>68.31</v>
      </c>
      <c r="J82" s="14">
        <v>67.790000000000006</v>
      </c>
      <c r="K82" s="14">
        <v>77.52</v>
      </c>
      <c r="L82" s="14">
        <v>82.8</v>
      </c>
      <c r="M82" s="10"/>
      <c r="N82" s="14">
        <v>63.5</v>
      </c>
      <c r="O82" s="14">
        <v>66.66</v>
      </c>
      <c r="P82" s="14">
        <v>57.56</v>
      </c>
      <c r="Q82" s="14">
        <v>54.95</v>
      </c>
      <c r="R82" s="14">
        <v>74.59</v>
      </c>
      <c r="S82" s="14">
        <v>77.930000000000007</v>
      </c>
      <c r="T82" s="14">
        <v>62.99</v>
      </c>
      <c r="U82" s="14">
        <v>66.89</v>
      </c>
      <c r="V82" s="14">
        <v>67.66</v>
      </c>
      <c r="W82" s="10"/>
      <c r="X82" s="14">
        <v>95.4</v>
      </c>
      <c r="Y82" s="14">
        <v>78.819999999999993</v>
      </c>
      <c r="Z82" s="14">
        <v>85.64</v>
      </c>
      <c r="AA82" s="14">
        <v>70.11</v>
      </c>
      <c r="AB82" s="14">
        <v>80.58</v>
      </c>
      <c r="AC82" s="14">
        <v>83.02</v>
      </c>
      <c r="AD82" s="14">
        <v>68.03</v>
      </c>
      <c r="AE82" s="14">
        <v>71.27</v>
      </c>
      <c r="AF82" s="14">
        <v>90.15</v>
      </c>
      <c r="AG82" s="10"/>
      <c r="AH82" s="14">
        <v>31.6</v>
      </c>
      <c r="AI82" s="14">
        <v>54.5</v>
      </c>
      <c r="AJ82" s="14">
        <v>29.48</v>
      </c>
      <c r="AK82" s="14">
        <v>39.799999999999997</v>
      </c>
      <c r="AL82" s="14">
        <v>68.599999999999994</v>
      </c>
      <c r="AM82" s="14">
        <v>72.849999999999994</v>
      </c>
      <c r="AN82" s="14">
        <v>57.95</v>
      </c>
      <c r="AO82" s="14">
        <v>62.51</v>
      </c>
      <c r="AP82" s="14">
        <v>45.17</v>
      </c>
      <c r="AQ82" s="10"/>
      <c r="AR82" s="10"/>
      <c r="AS82" s="10"/>
      <c r="AT82" s="10"/>
      <c r="AU82" s="10"/>
      <c r="AV82" s="10"/>
      <c r="AW82" s="10"/>
      <c r="AX82" s="10"/>
      <c r="AY82" s="9" t="s">
        <v>48</v>
      </c>
      <c r="AZ82" s="23" t="s">
        <v>175</v>
      </c>
      <c r="BA82" s="14">
        <v>66.709999999999994</v>
      </c>
      <c r="BB82" s="14">
        <v>69.06</v>
      </c>
      <c r="BC82" s="14">
        <v>65.28</v>
      </c>
      <c r="BD82" s="14">
        <v>61.38</v>
      </c>
      <c r="BE82" s="14">
        <v>61.73</v>
      </c>
      <c r="BF82" s="14">
        <v>56.1</v>
      </c>
      <c r="BG82" s="14">
        <v>69.099999999999994</v>
      </c>
      <c r="BH82" s="14">
        <v>89.63</v>
      </c>
      <c r="BI82" s="14">
        <v>103.52</v>
      </c>
      <c r="BJ82" s="10"/>
      <c r="BK82" s="14">
        <v>74.680000000000007</v>
      </c>
      <c r="BL82" s="14">
        <v>90.49</v>
      </c>
      <c r="BM82" s="14">
        <v>76.680000000000007</v>
      </c>
      <c r="BN82" s="14">
        <v>71.44</v>
      </c>
      <c r="BO82" s="14">
        <v>71.430000000000007</v>
      </c>
      <c r="BP82" s="14">
        <v>67.540000000000006</v>
      </c>
      <c r="BQ82" s="14">
        <v>81.8</v>
      </c>
      <c r="BR82" s="14">
        <v>106.16</v>
      </c>
      <c r="BS82" s="14">
        <v>108.75</v>
      </c>
      <c r="BT82" s="10"/>
      <c r="BU82" s="14">
        <v>58.74</v>
      </c>
      <c r="BV82" s="14">
        <v>47.64</v>
      </c>
      <c r="BW82" s="14">
        <v>53.87</v>
      </c>
      <c r="BX82" s="14">
        <v>51.32</v>
      </c>
      <c r="BY82" s="14">
        <v>52.03</v>
      </c>
      <c r="BZ82" s="14">
        <v>44.66</v>
      </c>
      <c r="CA82" s="14">
        <v>56.4</v>
      </c>
      <c r="CB82" s="14">
        <v>73.09</v>
      </c>
      <c r="CC82" s="14">
        <v>98.28</v>
      </c>
      <c r="CD82" s="10"/>
      <c r="CE82" s="10"/>
      <c r="CF82" s="10"/>
      <c r="CG82" s="10"/>
      <c r="CH82" s="9" t="s">
        <v>48</v>
      </c>
      <c r="CI82" s="23" t="s">
        <v>48</v>
      </c>
      <c r="CJ82" s="23" t="s">
        <v>175</v>
      </c>
      <c r="CK82" s="14">
        <v>76.31</v>
      </c>
      <c r="CL82" s="14">
        <v>70.989999999999995</v>
      </c>
      <c r="CM82" s="14">
        <v>75.91</v>
      </c>
      <c r="CN82" s="14">
        <v>65.53</v>
      </c>
      <c r="CO82" s="14">
        <v>84.44</v>
      </c>
      <c r="CP82" s="14">
        <v>70.89</v>
      </c>
      <c r="CQ82" s="14">
        <v>71.27</v>
      </c>
      <c r="CR82" s="14">
        <v>76.040000000000006</v>
      </c>
      <c r="CS82" s="14">
        <v>77.22</v>
      </c>
      <c r="CT82" s="10"/>
      <c r="CU82" s="14">
        <v>91.97</v>
      </c>
      <c r="CV82" s="14">
        <v>90.4</v>
      </c>
      <c r="CW82" s="14">
        <v>94.47</v>
      </c>
      <c r="CX82" s="14">
        <v>84.99</v>
      </c>
      <c r="CY82" s="14">
        <v>96.52</v>
      </c>
      <c r="CZ82" s="14">
        <v>90.09</v>
      </c>
      <c r="DA82" s="14">
        <v>90.18</v>
      </c>
      <c r="DB82" s="14">
        <v>95.79</v>
      </c>
      <c r="DC82" s="14">
        <v>99.83</v>
      </c>
      <c r="DD82" s="10"/>
      <c r="DE82" s="14">
        <v>70.75</v>
      </c>
      <c r="DF82" s="14">
        <v>64.45</v>
      </c>
      <c r="DG82" s="14">
        <v>70.86</v>
      </c>
      <c r="DH82" s="14">
        <v>64.87</v>
      </c>
      <c r="DI82" s="14">
        <v>74.44</v>
      </c>
      <c r="DJ82" s="14">
        <v>60.5</v>
      </c>
      <c r="DK82" s="14">
        <v>60.65</v>
      </c>
      <c r="DL82" s="14">
        <v>69.790000000000006</v>
      </c>
      <c r="DM82" s="14">
        <v>67.52</v>
      </c>
      <c r="DO82" s="14">
        <v>66.209999999999994</v>
      </c>
      <c r="DP82" s="14">
        <v>58.13</v>
      </c>
      <c r="DQ82" s="14">
        <v>62.39</v>
      </c>
      <c r="DR82" s="14">
        <v>46.71</v>
      </c>
      <c r="DS82" s="14">
        <v>82.35</v>
      </c>
      <c r="DT82" s="14">
        <v>62.09</v>
      </c>
      <c r="DU82" s="14">
        <v>63</v>
      </c>
      <c r="DV82" s="14">
        <v>62.54</v>
      </c>
      <c r="DW82" s="14">
        <v>64.319999999999993</v>
      </c>
      <c r="DY82" s="11"/>
      <c r="DZ82" s="11"/>
    </row>
    <row r="83" spans="1:130" x14ac:dyDescent="0.2">
      <c r="A83" s="9" t="s">
        <v>70</v>
      </c>
      <c r="B83" s="23" t="s">
        <v>70</v>
      </c>
      <c r="C83" s="23" t="s">
        <v>197</v>
      </c>
      <c r="D83" s="14">
        <v>99.74</v>
      </c>
      <c r="E83" s="14">
        <v>95.53</v>
      </c>
      <c r="F83" s="14">
        <v>98.74</v>
      </c>
      <c r="G83" s="14">
        <v>92.95</v>
      </c>
      <c r="H83" s="14">
        <v>88.66</v>
      </c>
      <c r="I83" s="14">
        <v>84.81</v>
      </c>
      <c r="J83" s="14">
        <v>83.18</v>
      </c>
      <c r="K83" s="14">
        <v>82.29</v>
      </c>
      <c r="L83" s="14">
        <v>81.900000000000006</v>
      </c>
      <c r="M83" s="10"/>
      <c r="N83" s="14">
        <v>88.12</v>
      </c>
      <c r="O83" s="14">
        <v>74.77</v>
      </c>
      <c r="P83" s="14">
        <v>96.78</v>
      </c>
      <c r="Q83" s="14">
        <v>90.16</v>
      </c>
      <c r="R83" s="14">
        <v>82.67</v>
      </c>
      <c r="S83" s="14">
        <v>80.81</v>
      </c>
      <c r="T83" s="14">
        <v>75.22</v>
      </c>
      <c r="U83" s="14">
        <v>68.239999999999995</v>
      </c>
      <c r="V83" s="14">
        <v>54.56</v>
      </c>
      <c r="W83" s="10"/>
      <c r="X83" s="14">
        <v>89.5</v>
      </c>
      <c r="Y83" s="14">
        <v>80.59</v>
      </c>
      <c r="Z83" s="14">
        <v>102.49</v>
      </c>
      <c r="AA83" s="14">
        <v>86.34</v>
      </c>
      <c r="AB83" s="14">
        <v>74.12</v>
      </c>
      <c r="AC83" s="14">
        <v>80.45</v>
      </c>
      <c r="AD83" s="14">
        <v>80.59</v>
      </c>
      <c r="AE83" s="14">
        <v>73.239999999999995</v>
      </c>
      <c r="AF83" s="14">
        <v>60.22</v>
      </c>
      <c r="AG83" s="10"/>
      <c r="AH83" s="14">
        <v>86.74</v>
      </c>
      <c r="AI83" s="14">
        <v>68.94</v>
      </c>
      <c r="AJ83" s="14">
        <v>91.07</v>
      </c>
      <c r="AK83" s="14">
        <v>93.98</v>
      </c>
      <c r="AL83" s="14">
        <v>91.21</v>
      </c>
      <c r="AM83" s="14">
        <v>81.180000000000007</v>
      </c>
      <c r="AN83" s="14">
        <v>69.849999999999994</v>
      </c>
      <c r="AO83" s="14">
        <v>63.25</v>
      </c>
      <c r="AP83" s="14">
        <v>48.91</v>
      </c>
      <c r="AQ83" s="10"/>
      <c r="AR83" s="10"/>
      <c r="AS83" s="10"/>
      <c r="AT83" s="10"/>
      <c r="AU83" s="10"/>
      <c r="AV83" s="10"/>
      <c r="AW83" s="10"/>
      <c r="AX83" s="10"/>
      <c r="AY83" s="9" t="s">
        <v>70</v>
      </c>
      <c r="AZ83" s="23" t="s">
        <v>197</v>
      </c>
      <c r="BA83" s="14">
        <v>94.28</v>
      </c>
      <c r="BB83" s="14">
        <v>98.93</v>
      </c>
      <c r="BC83" s="14">
        <v>96.74</v>
      </c>
      <c r="BD83" s="14">
        <v>85.84</v>
      </c>
      <c r="BE83" s="14">
        <v>78.95</v>
      </c>
      <c r="BF83" s="14">
        <v>78.03</v>
      </c>
      <c r="BG83" s="14">
        <v>87.86</v>
      </c>
      <c r="BH83" s="14">
        <v>94.25</v>
      </c>
      <c r="BI83" s="14">
        <v>97.06</v>
      </c>
      <c r="BJ83" s="10"/>
      <c r="BK83" s="14">
        <v>117.26</v>
      </c>
      <c r="BL83" s="14">
        <v>128.15</v>
      </c>
      <c r="BM83" s="14">
        <v>121.97</v>
      </c>
      <c r="BN83" s="14">
        <v>99.16</v>
      </c>
      <c r="BO83" s="14">
        <v>91.55</v>
      </c>
      <c r="BP83" s="14">
        <v>91.86</v>
      </c>
      <c r="BQ83" s="14">
        <v>109.22</v>
      </c>
      <c r="BR83" s="14">
        <v>113.01</v>
      </c>
      <c r="BS83" s="14">
        <v>121.39</v>
      </c>
      <c r="BT83" s="10"/>
      <c r="BU83" s="14">
        <v>71.290000000000006</v>
      </c>
      <c r="BV83" s="14">
        <v>69.72</v>
      </c>
      <c r="BW83" s="14">
        <v>71.52</v>
      </c>
      <c r="BX83" s="14">
        <v>72.52</v>
      </c>
      <c r="BY83" s="14">
        <v>66.34</v>
      </c>
      <c r="BZ83" s="14">
        <v>64.209999999999994</v>
      </c>
      <c r="CA83" s="14">
        <v>66.5</v>
      </c>
      <c r="CB83" s="14">
        <v>75.48</v>
      </c>
      <c r="CC83" s="14">
        <v>72.72</v>
      </c>
      <c r="CD83" s="10"/>
      <c r="CE83" s="10"/>
      <c r="CF83" s="10"/>
      <c r="CG83" s="10"/>
      <c r="CH83" s="9" t="s">
        <v>70</v>
      </c>
      <c r="CI83" s="23" t="s">
        <v>70</v>
      </c>
      <c r="CJ83" s="23" t="s">
        <v>197</v>
      </c>
      <c r="CK83" s="14">
        <v>116.82</v>
      </c>
      <c r="CL83" s="14">
        <v>112.89</v>
      </c>
      <c r="CM83" s="14">
        <v>102.71</v>
      </c>
      <c r="CN83" s="14">
        <v>102.87</v>
      </c>
      <c r="CO83" s="14">
        <v>104.36</v>
      </c>
      <c r="CP83" s="14">
        <v>95.57</v>
      </c>
      <c r="CQ83" s="14">
        <v>86.46</v>
      </c>
      <c r="CR83" s="14">
        <v>84.39</v>
      </c>
      <c r="CS83" s="14">
        <v>94.07</v>
      </c>
      <c r="CT83" s="10"/>
      <c r="CU83" s="14">
        <v>104.35</v>
      </c>
      <c r="CV83" s="14">
        <v>100.02</v>
      </c>
      <c r="CW83" s="14">
        <v>96.97</v>
      </c>
      <c r="CX83" s="14">
        <v>102.62</v>
      </c>
      <c r="CY83" s="14">
        <v>98.16</v>
      </c>
      <c r="CZ83" s="14">
        <v>97.95</v>
      </c>
      <c r="DA83" s="14">
        <v>92.76</v>
      </c>
      <c r="DB83" s="14">
        <v>89.44</v>
      </c>
      <c r="DC83" s="14">
        <v>94.35</v>
      </c>
      <c r="DD83" s="10"/>
      <c r="DE83" s="14">
        <v>109.61</v>
      </c>
      <c r="DF83" s="14">
        <v>112.57</v>
      </c>
      <c r="DG83" s="14">
        <v>102.98</v>
      </c>
      <c r="DH83" s="14">
        <v>105.49</v>
      </c>
      <c r="DI83" s="14">
        <v>109.63</v>
      </c>
      <c r="DJ83" s="14">
        <v>96.86</v>
      </c>
      <c r="DK83" s="14">
        <v>87.2</v>
      </c>
      <c r="DL83" s="14">
        <v>84.16</v>
      </c>
      <c r="DM83" s="14">
        <v>88.44</v>
      </c>
      <c r="DO83" s="14">
        <v>136.5</v>
      </c>
      <c r="DP83" s="14">
        <v>126.07</v>
      </c>
      <c r="DQ83" s="14">
        <v>108.18</v>
      </c>
      <c r="DR83" s="14">
        <v>100.5</v>
      </c>
      <c r="DS83" s="14">
        <v>105.3</v>
      </c>
      <c r="DT83" s="14">
        <v>91.91</v>
      </c>
      <c r="DU83" s="14">
        <v>79.42</v>
      </c>
      <c r="DV83" s="14">
        <v>79.56</v>
      </c>
      <c r="DW83" s="14">
        <v>99.42</v>
      </c>
      <c r="DY83" s="11"/>
      <c r="DZ83" s="11"/>
    </row>
    <row r="84" spans="1:130" x14ac:dyDescent="0.2">
      <c r="A84" s="9" t="s">
        <v>11</v>
      </c>
      <c r="B84" s="23" t="s">
        <v>11</v>
      </c>
      <c r="C84" s="23" t="s">
        <v>138</v>
      </c>
      <c r="D84" s="14">
        <v>85.41</v>
      </c>
      <c r="E84" s="14">
        <v>78.03</v>
      </c>
      <c r="F84" s="14">
        <v>89.91</v>
      </c>
      <c r="G84" s="14">
        <v>80.41</v>
      </c>
      <c r="H84" s="14">
        <v>79.94</v>
      </c>
      <c r="I84" s="14">
        <v>84.19</v>
      </c>
      <c r="J84" s="14">
        <v>78.84</v>
      </c>
      <c r="K84" s="14">
        <v>82.13</v>
      </c>
      <c r="L84" s="14">
        <v>81.25</v>
      </c>
      <c r="M84" s="10"/>
      <c r="N84" s="14">
        <v>76.69</v>
      </c>
      <c r="O84" s="14">
        <v>66.56</v>
      </c>
      <c r="P84" s="14">
        <v>74.709999999999994</v>
      </c>
      <c r="Q84" s="14">
        <v>65.319999999999993</v>
      </c>
      <c r="R84" s="14">
        <v>63.22</v>
      </c>
      <c r="S84" s="14">
        <v>83.28</v>
      </c>
      <c r="T84" s="14">
        <v>74.08</v>
      </c>
      <c r="U84" s="14">
        <v>74.98</v>
      </c>
      <c r="V84" s="14">
        <v>68.53</v>
      </c>
      <c r="W84" s="10"/>
      <c r="X84" s="14">
        <v>69.510000000000005</v>
      </c>
      <c r="Y84" s="14">
        <v>75.06</v>
      </c>
      <c r="Z84" s="14">
        <v>75.459999999999994</v>
      </c>
      <c r="AA84" s="14">
        <v>72.34</v>
      </c>
      <c r="AB84" s="14">
        <v>61.19</v>
      </c>
      <c r="AC84" s="14">
        <v>74.06</v>
      </c>
      <c r="AD84" s="14">
        <v>70.11</v>
      </c>
      <c r="AE84" s="14">
        <v>78.540000000000006</v>
      </c>
      <c r="AF84" s="14">
        <v>70.59</v>
      </c>
      <c r="AG84" s="10"/>
      <c r="AH84" s="14">
        <v>83.87</v>
      </c>
      <c r="AI84" s="14">
        <v>58.07</v>
      </c>
      <c r="AJ84" s="14">
        <v>73.97</v>
      </c>
      <c r="AK84" s="14">
        <v>58.3</v>
      </c>
      <c r="AL84" s="14">
        <v>65.239999999999995</v>
      </c>
      <c r="AM84" s="14">
        <v>92.5</v>
      </c>
      <c r="AN84" s="14">
        <v>78.06</v>
      </c>
      <c r="AO84" s="14">
        <v>71.42</v>
      </c>
      <c r="AP84" s="14">
        <v>66.47</v>
      </c>
      <c r="AQ84" s="10"/>
      <c r="AR84" s="10"/>
      <c r="AS84" s="10"/>
      <c r="AT84" s="10"/>
      <c r="AU84" s="10"/>
      <c r="AV84" s="10"/>
      <c r="AW84" s="10"/>
      <c r="AX84" s="10"/>
      <c r="AY84" s="9" t="s">
        <v>11</v>
      </c>
      <c r="AZ84" s="23" t="s">
        <v>138</v>
      </c>
      <c r="BA84" s="14">
        <v>95.87</v>
      </c>
      <c r="BB84" s="14">
        <v>87.77</v>
      </c>
      <c r="BC84" s="14">
        <v>109.61</v>
      </c>
      <c r="BD84" s="14">
        <v>103.01</v>
      </c>
      <c r="BE84" s="14">
        <v>97.86</v>
      </c>
      <c r="BF84" s="14">
        <v>95.87</v>
      </c>
      <c r="BG84" s="14">
        <v>92.14</v>
      </c>
      <c r="BH84" s="14">
        <v>98.1</v>
      </c>
      <c r="BI84" s="14">
        <v>99.83</v>
      </c>
      <c r="BJ84" s="10"/>
      <c r="BK84" s="14">
        <v>94.43</v>
      </c>
      <c r="BL84" s="14">
        <v>89.39</v>
      </c>
      <c r="BM84" s="14">
        <v>108.09</v>
      </c>
      <c r="BN84" s="14">
        <v>95.32</v>
      </c>
      <c r="BO84" s="14">
        <v>81.16</v>
      </c>
      <c r="BP84" s="14">
        <v>91.35</v>
      </c>
      <c r="BQ84" s="14">
        <v>83.78</v>
      </c>
      <c r="BR84" s="14">
        <v>85.35</v>
      </c>
      <c r="BS84" s="14">
        <v>85.95</v>
      </c>
      <c r="BT84" s="10"/>
      <c r="BU84" s="14">
        <v>97.31</v>
      </c>
      <c r="BV84" s="14">
        <v>86.15</v>
      </c>
      <c r="BW84" s="14">
        <v>111.13</v>
      </c>
      <c r="BX84" s="14">
        <v>110.7</v>
      </c>
      <c r="BY84" s="14">
        <v>114.57</v>
      </c>
      <c r="BZ84" s="14">
        <v>100.4</v>
      </c>
      <c r="CA84" s="14">
        <v>100.51</v>
      </c>
      <c r="CB84" s="14">
        <v>110.84</v>
      </c>
      <c r="CC84" s="14">
        <v>113.7</v>
      </c>
      <c r="CD84" s="10"/>
      <c r="CE84" s="10"/>
      <c r="CF84" s="10"/>
      <c r="CG84" s="10"/>
      <c r="CH84" s="9" t="s">
        <v>11</v>
      </c>
      <c r="CI84" s="23" t="s">
        <v>11</v>
      </c>
      <c r="CJ84" s="23" t="s">
        <v>138</v>
      </c>
      <c r="CK84" s="14">
        <v>83.68</v>
      </c>
      <c r="CL84" s="14">
        <v>79.77</v>
      </c>
      <c r="CM84" s="14">
        <v>85.42</v>
      </c>
      <c r="CN84" s="14">
        <v>72.900000000000006</v>
      </c>
      <c r="CO84" s="14">
        <v>78.739999999999995</v>
      </c>
      <c r="CP84" s="14">
        <v>73.42</v>
      </c>
      <c r="CQ84" s="14">
        <v>70.31</v>
      </c>
      <c r="CR84" s="14">
        <v>73.31</v>
      </c>
      <c r="CS84" s="14">
        <v>75.400000000000006</v>
      </c>
      <c r="CT84" s="10"/>
      <c r="CU84" s="14">
        <v>100</v>
      </c>
      <c r="CV84" s="14">
        <v>96.67</v>
      </c>
      <c r="CW84" s="14">
        <v>99.28</v>
      </c>
      <c r="CX84" s="14">
        <v>91.64</v>
      </c>
      <c r="CY84" s="14">
        <v>95.05</v>
      </c>
      <c r="CZ84" s="14">
        <v>96.93</v>
      </c>
      <c r="DA84" s="14">
        <v>96.57</v>
      </c>
      <c r="DB84" s="14">
        <v>95.4</v>
      </c>
      <c r="DC84" s="14">
        <v>96.79</v>
      </c>
      <c r="DD84" s="10"/>
      <c r="DE84" s="14">
        <v>80.08</v>
      </c>
      <c r="DF84" s="14">
        <v>79.06</v>
      </c>
      <c r="DG84" s="14">
        <v>82.69</v>
      </c>
      <c r="DH84" s="14">
        <v>69.209999999999994</v>
      </c>
      <c r="DI84" s="14">
        <v>79.5</v>
      </c>
      <c r="DJ84" s="14">
        <v>73.95</v>
      </c>
      <c r="DK84" s="14">
        <v>67.099999999999994</v>
      </c>
      <c r="DL84" s="14">
        <v>66.400000000000006</v>
      </c>
      <c r="DM84" s="14">
        <v>68.58</v>
      </c>
      <c r="DO84" s="14">
        <v>70.959999999999994</v>
      </c>
      <c r="DP84" s="14">
        <v>63.57</v>
      </c>
      <c r="DQ84" s="14">
        <v>74.28</v>
      </c>
      <c r="DR84" s="14">
        <v>57.86</v>
      </c>
      <c r="DS84" s="14">
        <v>61.68</v>
      </c>
      <c r="DT84" s="14">
        <v>49.36</v>
      </c>
      <c r="DU84" s="14">
        <v>47.26</v>
      </c>
      <c r="DV84" s="14">
        <v>58.12</v>
      </c>
      <c r="DW84" s="14">
        <v>60.83</v>
      </c>
      <c r="DY84" s="11"/>
      <c r="DZ84" s="11"/>
    </row>
    <row r="85" spans="1:130" x14ac:dyDescent="0.2">
      <c r="A85" s="9" t="s">
        <v>303</v>
      </c>
      <c r="B85" s="23" t="s">
        <v>39</v>
      </c>
      <c r="C85" s="23" t="s">
        <v>166</v>
      </c>
      <c r="D85" s="14">
        <v>91.51</v>
      </c>
      <c r="E85" s="14">
        <v>80.17</v>
      </c>
      <c r="F85" s="14">
        <v>90.08</v>
      </c>
      <c r="G85" s="14">
        <v>74.349999999999994</v>
      </c>
      <c r="H85" s="14">
        <v>79.010000000000005</v>
      </c>
      <c r="I85" s="14">
        <v>70.28</v>
      </c>
      <c r="J85" s="14">
        <v>78.3</v>
      </c>
      <c r="K85" s="14">
        <v>80.319999999999993</v>
      </c>
      <c r="L85" s="14">
        <v>80.41</v>
      </c>
      <c r="M85" s="10"/>
      <c r="N85" s="14">
        <v>86.21</v>
      </c>
      <c r="O85" s="14">
        <v>66.36</v>
      </c>
      <c r="P85" s="14">
        <v>77.52</v>
      </c>
      <c r="Q85" s="14">
        <v>60.29</v>
      </c>
      <c r="R85" s="14">
        <v>58.76</v>
      </c>
      <c r="S85" s="14">
        <v>54.89</v>
      </c>
      <c r="T85" s="14">
        <v>59.19</v>
      </c>
      <c r="U85" s="14">
        <v>63.03</v>
      </c>
      <c r="V85" s="14">
        <v>64.19</v>
      </c>
      <c r="W85" s="10"/>
      <c r="X85" s="14">
        <v>87.01</v>
      </c>
      <c r="Y85" s="14">
        <v>78.94</v>
      </c>
      <c r="Z85" s="14">
        <v>86.39</v>
      </c>
      <c r="AA85" s="14">
        <v>72.45</v>
      </c>
      <c r="AB85" s="14">
        <v>61.05</v>
      </c>
      <c r="AC85" s="14">
        <v>75.7</v>
      </c>
      <c r="AD85" s="14">
        <v>76.209999999999994</v>
      </c>
      <c r="AE85" s="14">
        <v>65.87</v>
      </c>
      <c r="AF85" s="14">
        <v>54.68</v>
      </c>
      <c r="AG85" s="10"/>
      <c r="AH85" s="14">
        <v>85.4</v>
      </c>
      <c r="AI85" s="14">
        <v>53.79</v>
      </c>
      <c r="AJ85" s="14">
        <v>68.650000000000006</v>
      </c>
      <c r="AK85" s="14">
        <v>48.13</v>
      </c>
      <c r="AL85" s="14">
        <v>56.48</v>
      </c>
      <c r="AM85" s="14">
        <v>34.090000000000003</v>
      </c>
      <c r="AN85" s="14">
        <v>42.17</v>
      </c>
      <c r="AO85" s="14">
        <v>60.19</v>
      </c>
      <c r="AP85" s="14">
        <v>73.709999999999994</v>
      </c>
      <c r="AQ85" s="10"/>
      <c r="AR85" s="10"/>
      <c r="AS85" s="10"/>
      <c r="AT85" s="10"/>
      <c r="AU85" s="10"/>
      <c r="AV85" s="10"/>
      <c r="AW85" s="10"/>
      <c r="AX85" s="10"/>
      <c r="AY85" s="9" t="s">
        <v>303</v>
      </c>
      <c r="AZ85" s="23" t="s">
        <v>166</v>
      </c>
      <c r="BA85" s="14">
        <v>72.42</v>
      </c>
      <c r="BB85" s="14">
        <v>76.63</v>
      </c>
      <c r="BC85" s="14">
        <v>83.25</v>
      </c>
      <c r="BD85" s="14">
        <v>72.89</v>
      </c>
      <c r="BE85" s="14">
        <v>75.89</v>
      </c>
      <c r="BF85" s="14">
        <v>65.19</v>
      </c>
      <c r="BG85" s="14">
        <v>79.28</v>
      </c>
      <c r="BH85" s="14">
        <v>83.52</v>
      </c>
      <c r="BI85" s="14">
        <v>83.52</v>
      </c>
      <c r="BJ85" s="10"/>
      <c r="BK85" s="14">
        <v>83.55</v>
      </c>
      <c r="BL85" s="14">
        <v>90.05</v>
      </c>
      <c r="BM85" s="14">
        <v>93.4</v>
      </c>
      <c r="BN85" s="14">
        <v>75.319999999999993</v>
      </c>
      <c r="BO85" s="14">
        <v>73.540000000000006</v>
      </c>
      <c r="BP85" s="14">
        <v>75.069999999999993</v>
      </c>
      <c r="BQ85" s="14">
        <v>91.28</v>
      </c>
      <c r="BR85" s="14">
        <v>93.41</v>
      </c>
      <c r="BS85" s="14">
        <v>87.88</v>
      </c>
      <c r="BT85" s="10"/>
      <c r="BU85" s="14">
        <v>61.28</v>
      </c>
      <c r="BV85" s="14">
        <v>63.21</v>
      </c>
      <c r="BW85" s="14">
        <v>73.099999999999994</v>
      </c>
      <c r="BX85" s="14">
        <v>70.45</v>
      </c>
      <c r="BY85" s="14">
        <v>78.239999999999995</v>
      </c>
      <c r="BZ85" s="14">
        <v>55.31</v>
      </c>
      <c r="CA85" s="14">
        <v>67.290000000000006</v>
      </c>
      <c r="CB85" s="14">
        <v>73.62</v>
      </c>
      <c r="CC85" s="14">
        <v>79.150000000000006</v>
      </c>
      <c r="CD85" s="10"/>
      <c r="CE85" s="10"/>
      <c r="CF85" s="10"/>
      <c r="CG85" s="10"/>
      <c r="CH85" s="9" t="s">
        <v>303</v>
      </c>
      <c r="CI85" s="23" t="s">
        <v>39</v>
      </c>
      <c r="CJ85" s="23" t="s">
        <v>166</v>
      </c>
      <c r="CK85" s="14">
        <v>115.92</v>
      </c>
      <c r="CL85" s="14">
        <v>97.51</v>
      </c>
      <c r="CM85" s="14">
        <v>109.48</v>
      </c>
      <c r="CN85" s="14">
        <v>89.87</v>
      </c>
      <c r="CO85" s="14">
        <v>102.37</v>
      </c>
      <c r="CP85" s="14">
        <v>90.74</v>
      </c>
      <c r="CQ85" s="14">
        <v>96.44</v>
      </c>
      <c r="CR85" s="14">
        <v>94.4</v>
      </c>
      <c r="CS85" s="14">
        <v>93.52</v>
      </c>
      <c r="CT85" s="10"/>
      <c r="CU85" s="14">
        <v>114.09</v>
      </c>
      <c r="CV85" s="14">
        <v>107.33</v>
      </c>
      <c r="CW85" s="14">
        <v>110.89</v>
      </c>
      <c r="CX85" s="14">
        <v>99.6</v>
      </c>
      <c r="CY85" s="14">
        <v>101.55</v>
      </c>
      <c r="CZ85" s="14">
        <v>98.81</v>
      </c>
      <c r="DA85" s="14">
        <v>100.89</v>
      </c>
      <c r="DB85" s="14">
        <v>99.22</v>
      </c>
      <c r="DC85" s="14">
        <v>95.52</v>
      </c>
      <c r="DD85" s="10"/>
      <c r="DE85" s="14">
        <v>105.95</v>
      </c>
      <c r="DF85" s="14">
        <v>87.5</v>
      </c>
      <c r="DG85" s="14">
        <v>110.9</v>
      </c>
      <c r="DH85" s="14">
        <v>81.77</v>
      </c>
      <c r="DI85" s="14">
        <v>106.12</v>
      </c>
      <c r="DJ85" s="14">
        <v>86.19</v>
      </c>
      <c r="DK85" s="14">
        <v>93.65</v>
      </c>
      <c r="DL85" s="14">
        <v>87.49</v>
      </c>
      <c r="DM85" s="14">
        <v>89.92</v>
      </c>
      <c r="DO85" s="14">
        <v>127.73</v>
      </c>
      <c r="DP85" s="14">
        <v>97.71</v>
      </c>
      <c r="DQ85" s="14">
        <v>106.65</v>
      </c>
      <c r="DR85" s="14">
        <v>88.23</v>
      </c>
      <c r="DS85" s="14">
        <v>99.46</v>
      </c>
      <c r="DT85" s="14">
        <v>87.24</v>
      </c>
      <c r="DU85" s="14">
        <v>94.78</v>
      </c>
      <c r="DV85" s="14">
        <v>96.5</v>
      </c>
      <c r="DW85" s="14">
        <v>95.12</v>
      </c>
      <c r="DY85" s="11"/>
      <c r="DZ85" s="11"/>
    </row>
    <row r="86" spans="1:130" x14ac:dyDescent="0.2">
      <c r="A86" s="9" t="s">
        <v>60</v>
      </c>
      <c r="B86" s="23" t="s">
        <v>60</v>
      </c>
      <c r="C86" s="23" t="s">
        <v>187</v>
      </c>
      <c r="D86" s="14">
        <v>72.45</v>
      </c>
      <c r="E86" s="14">
        <v>72.28</v>
      </c>
      <c r="F86" s="14">
        <v>80.099999999999994</v>
      </c>
      <c r="G86" s="14">
        <v>76.92</v>
      </c>
      <c r="H86" s="14">
        <v>71.349999999999994</v>
      </c>
      <c r="I86" s="14">
        <v>74.37</v>
      </c>
      <c r="J86" s="14">
        <v>76.510000000000005</v>
      </c>
      <c r="K86" s="14">
        <v>78.040000000000006</v>
      </c>
      <c r="L86" s="14">
        <v>78.849999999999994</v>
      </c>
      <c r="M86" s="10"/>
      <c r="N86" s="14">
        <v>67.94</v>
      </c>
      <c r="O86" s="14">
        <v>68.98</v>
      </c>
      <c r="P86" s="14">
        <v>81.75</v>
      </c>
      <c r="Q86" s="14">
        <v>72.959999999999994</v>
      </c>
      <c r="R86" s="14">
        <v>69.11</v>
      </c>
      <c r="S86" s="14">
        <v>76.48</v>
      </c>
      <c r="T86" s="14">
        <v>77.099999999999994</v>
      </c>
      <c r="U86" s="14">
        <v>73.88</v>
      </c>
      <c r="V86" s="14">
        <v>67.400000000000006</v>
      </c>
      <c r="W86" s="10"/>
      <c r="X86" s="14">
        <v>86.49</v>
      </c>
      <c r="Y86" s="14">
        <v>81.739999999999995</v>
      </c>
      <c r="Z86" s="14">
        <v>98.11</v>
      </c>
      <c r="AA86" s="14">
        <v>85.96</v>
      </c>
      <c r="AB86" s="14">
        <v>85.02</v>
      </c>
      <c r="AC86" s="14">
        <v>105.58</v>
      </c>
      <c r="AD86" s="14">
        <v>110.09</v>
      </c>
      <c r="AE86" s="14">
        <v>95.71</v>
      </c>
      <c r="AF86" s="14">
        <v>78.599999999999994</v>
      </c>
      <c r="AG86" s="10"/>
      <c r="AH86" s="14">
        <v>49.39</v>
      </c>
      <c r="AI86" s="14">
        <v>56.22</v>
      </c>
      <c r="AJ86" s="14">
        <v>65.39</v>
      </c>
      <c r="AK86" s="14">
        <v>59.96</v>
      </c>
      <c r="AL86" s="14">
        <v>53.19</v>
      </c>
      <c r="AM86" s="14">
        <v>47.39</v>
      </c>
      <c r="AN86" s="14">
        <v>44.1</v>
      </c>
      <c r="AO86" s="14">
        <v>52.05</v>
      </c>
      <c r="AP86" s="14">
        <v>56.21</v>
      </c>
      <c r="AQ86" s="10"/>
      <c r="AR86" s="10"/>
      <c r="AS86" s="10"/>
      <c r="AT86" s="10"/>
      <c r="AU86" s="10"/>
      <c r="AV86" s="10"/>
      <c r="AW86" s="10"/>
      <c r="AX86" s="10"/>
      <c r="AY86" s="9" t="s">
        <v>60</v>
      </c>
      <c r="AZ86" s="23" t="s">
        <v>187</v>
      </c>
      <c r="BA86" s="14">
        <v>78.36</v>
      </c>
      <c r="BB86" s="14">
        <v>74.680000000000007</v>
      </c>
      <c r="BC86" s="14">
        <v>83.45</v>
      </c>
      <c r="BD86" s="14">
        <v>82.49</v>
      </c>
      <c r="BE86" s="14">
        <v>76.37</v>
      </c>
      <c r="BF86" s="14">
        <v>75.02</v>
      </c>
      <c r="BG86" s="14">
        <v>80.06</v>
      </c>
      <c r="BH86" s="14">
        <v>85.02</v>
      </c>
      <c r="BI86" s="14">
        <v>86.26</v>
      </c>
      <c r="BJ86" s="10"/>
      <c r="BK86" s="14">
        <v>82.2</v>
      </c>
      <c r="BL86" s="14">
        <v>73.17</v>
      </c>
      <c r="BM86" s="14">
        <v>76.66</v>
      </c>
      <c r="BN86" s="14">
        <v>78.95</v>
      </c>
      <c r="BO86" s="14">
        <v>74.61</v>
      </c>
      <c r="BP86" s="14">
        <v>68.64</v>
      </c>
      <c r="BQ86" s="14">
        <v>71.400000000000006</v>
      </c>
      <c r="BR86" s="14">
        <v>71.709999999999994</v>
      </c>
      <c r="BS86" s="14">
        <v>69.83</v>
      </c>
      <c r="BT86" s="10"/>
      <c r="BU86" s="14">
        <v>74.52</v>
      </c>
      <c r="BV86" s="14">
        <v>76.19</v>
      </c>
      <c r="BW86" s="14">
        <v>90.23</v>
      </c>
      <c r="BX86" s="14">
        <v>86.03</v>
      </c>
      <c r="BY86" s="14">
        <v>78.13</v>
      </c>
      <c r="BZ86" s="14">
        <v>81.41</v>
      </c>
      <c r="CA86" s="14">
        <v>88.72</v>
      </c>
      <c r="CB86" s="14">
        <v>98.34</v>
      </c>
      <c r="CC86" s="14">
        <v>102.69</v>
      </c>
      <c r="CD86" s="10"/>
      <c r="CE86" s="10"/>
      <c r="CF86" s="10"/>
      <c r="CG86" s="10"/>
      <c r="CH86" s="9" t="s">
        <v>60</v>
      </c>
      <c r="CI86" s="23" t="s">
        <v>60</v>
      </c>
      <c r="CJ86" s="23" t="s">
        <v>187</v>
      </c>
      <c r="CK86" s="14">
        <v>71.05</v>
      </c>
      <c r="CL86" s="14">
        <v>73.17</v>
      </c>
      <c r="CM86" s="14">
        <v>75.09</v>
      </c>
      <c r="CN86" s="14">
        <v>75.290000000000006</v>
      </c>
      <c r="CO86" s="14">
        <v>68.56</v>
      </c>
      <c r="CP86" s="14">
        <v>71.599999999999994</v>
      </c>
      <c r="CQ86" s="14">
        <v>72.38</v>
      </c>
      <c r="CR86" s="14">
        <v>75.23</v>
      </c>
      <c r="CS86" s="14">
        <v>82.9</v>
      </c>
      <c r="CT86" s="10"/>
      <c r="CU86" s="14">
        <v>92.06</v>
      </c>
      <c r="CV86" s="14">
        <v>93.22</v>
      </c>
      <c r="CW86" s="14">
        <v>98.13</v>
      </c>
      <c r="CX86" s="14">
        <v>94</v>
      </c>
      <c r="CY86" s="14">
        <v>96.9</v>
      </c>
      <c r="CZ86" s="14">
        <v>96.11</v>
      </c>
      <c r="DA86" s="14">
        <v>97.46</v>
      </c>
      <c r="DB86" s="14">
        <v>95.48</v>
      </c>
      <c r="DC86" s="14">
        <v>95.96</v>
      </c>
      <c r="DD86" s="10"/>
      <c r="DE86" s="14">
        <v>70.849999999999994</v>
      </c>
      <c r="DF86" s="14">
        <v>74.09</v>
      </c>
      <c r="DG86" s="14">
        <v>73.459999999999994</v>
      </c>
      <c r="DH86" s="14">
        <v>72.02</v>
      </c>
      <c r="DI86" s="14">
        <v>64.69</v>
      </c>
      <c r="DJ86" s="14">
        <v>63.97</v>
      </c>
      <c r="DK86" s="14">
        <v>63.33</v>
      </c>
      <c r="DL86" s="14">
        <v>69.16</v>
      </c>
      <c r="DM86" s="14">
        <v>84.28</v>
      </c>
      <c r="DO86" s="14">
        <v>50.23</v>
      </c>
      <c r="DP86" s="14">
        <v>52.21</v>
      </c>
      <c r="DQ86" s="14">
        <v>53.68</v>
      </c>
      <c r="DR86" s="14">
        <v>59.87</v>
      </c>
      <c r="DS86" s="14">
        <v>44.1</v>
      </c>
      <c r="DT86" s="14">
        <v>54.73</v>
      </c>
      <c r="DU86" s="14">
        <v>56.33</v>
      </c>
      <c r="DV86" s="14">
        <v>61.04</v>
      </c>
      <c r="DW86" s="14">
        <v>68.48</v>
      </c>
      <c r="DY86" s="11"/>
      <c r="DZ86" s="11"/>
    </row>
    <row r="87" spans="1:130" x14ac:dyDescent="0.2">
      <c r="A87" s="9" t="s">
        <v>315</v>
      </c>
      <c r="B87" s="23" t="s">
        <v>101</v>
      </c>
      <c r="C87" s="23" t="s">
        <v>227</v>
      </c>
      <c r="D87" s="14">
        <v>84.7</v>
      </c>
      <c r="E87" s="14">
        <v>60.04</v>
      </c>
      <c r="F87" s="14">
        <v>63.45</v>
      </c>
      <c r="G87" s="14">
        <v>75.34</v>
      </c>
      <c r="H87" s="14">
        <v>56.83</v>
      </c>
      <c r="I87" s="14">
        <v>63.96</v>
      </c>
      <c r="J87" s="14">
        <v>70.099999999999994</v>
      </c>
      <c r="K87" s="14">
        <v>80.69</v>
      </c>
      <c r="L87" s="14">
        <v>78.5</v>
      </c>
      <c r="M87" s="10"/>
      <c r="N87" s="14">
        <v>70.39</v>
      </c>
      <c r="O87" s="14">
        <v>44.96</v>
      </c>
      <c r="P87" s="14">
        <v>36.74</v>
      </c>
      <c r="Q87" s="14">
        <v>72.23</v>
      </c>
      <c r="R87" s="14">
        <v>44.88</v>
      </c>
      <c r="S87" s="14">
        <v>53.36</v>
      </c>
      <c r="T87" s="14">
        <v>44.43</v>
      </c>
      <c r="U87" s="14">
        <v>50.5</v>
      </c>
      <c r="V87" s="14">
        <v>40.14</v>
      </c>
      <c r="W87" s="10"/>
      <c r="X87" s="14">
        <v>87.39</v>
      </c>
      <c r="Y87" s="14">
        <v>54.74</v>
      </c>
      <c r="Z87" s="14">
        <v>48.93</v>
      </c>
      <c r="AA87" s="14">
        <v>51.19</v>
      </c>
      <c r="AB87" s="14">
        <v>30.94</v>
      </c>
      <c r="AC87" s="14">
        <v>46.2</v>
      </c>
      <c r="AD87" s="14">
        <v>51.17</v>
      </c>
      <c r="AE87" s="14">
        <v>51.81</v>
      </c>
      <c r="AF87" s="14">
        <v>40.75</v>
      </c>
      <c r="AG87" s="10"/>
      <c r="AH87" s="14">
        <v>53.38</v>
      </c>
      <c r="AI87" s="14">
        <v>35.19</v>
      </c>
      <c r="AJ87" s="14">
        <v>24.55</v>
      </c>
      <c r="AK87" s="14">
        <v>93.27</v>
      </c>
      <c r="AL87" s="14">
        <v>58.81</v>
      </c>
      <c r="AM87" s="14">
        <v>60.53</v>
      </c>
      <c r="AN87" s="14">
        <v>37.68</v>
      </c>
      <c r="AO87" s="14">
        <v>49.19</v>
      </c>
      <c r="AP87" s="14">
        <v>39.520000000000003</v>
      </c>
      <c r="AQ87" s="10"/>
      <c r="AR87" s="10"/>
      <c r="AS87" s="10"/>
      <c r="AT87" s="10"/>
      <c r="AU87" s="10"/>
      <c r="AV87" s="10"/>
      <c r="AW87" s="10"/>
      <c r="AX87" s="10"/>
      <c r="AY87" s="9" t="s">
        <v>315</v>
      </c>
      <c r="AZ87" s="23" t="s">
        <v>227</v>
      </c>
      <c r="BA87" s="14">
        <v>98.55</v>
      </c>
      <c r="BB87" s="14">
        <v>64.72</v>
      </c>
      <c r="BC87" s="14">
        <v>75.81</v>
      </c>
      <c r="BD87" s="14">
        <v>81.97</v>
      </c>
      <c r="BE87" s="14">
        <v>63.21</v>
      </c>
      <c r="BF87" s="14">
        <v>74.14</v>
      </c>
      <c r="BG87" s="14">
        <v>98.39</v>
      </c>
      <c r="BH87" s="14">
        <v>122.72</v>
      </c>
      <c r="BI87" s="14">
        <v>117.15</v>
      </c>
      <c r="BJ87" s="10"/>
      <c r="BK87" s="14">
        <v>130.03</v>
      </c>
      <c r="BL87" s="14">
        <v>88.64</v>
      </c>
      <c r="BM87" s="14">
        <v>84.04</v>
      </c>
      <c r="BN87" s="14">
        <v>110.78</v>
      </c>
      <c r="BO87" s="14">
        <v>82.26</v>
      </c>
      <c r="BP87" s="14">
        <v>73.41</v>
      </c>
      <c r="BQ87" s="14">
        <v>100.42</v>
      </c>
      <c r="BR87" s="14">
        <v>140.59</v>
      </c>
      <c r="BS87" s="14">
        <v>136.69</v>
      </c>
      <c r="BT87" s="10"/>
      <c r="BU87" s="14">
        <v>67.069999999999993</v>
      </c>
      <c r="BV87" s="14">
        <v>40.799999999999997</v>
      </c>
      <c r="BW87" s="14">
        <v>67.58</v>
      </c>
      <c r="BX87" s="14">
        <v>53.16</v>
      </c>
      <c r="BY87" s="14">
        <v>44.16</v>
      </c>
      <c r="BZ87" s="14">
        <v>74.86</v>
      </c>
      <c r="CA87" s="14">
        <v>96.36</v>
      </c>
      <c r="CB87" s="14">
        <v>104.85</v>
      </c>
      <c r="CC87" s="14">
        <v>97.61</v>
      </c>
      <c r="CD87" s="10"/>
      <c r="CE87" s="10"/>
      <c r="CF87" s="10"/>
      <c r="CG87" s="10"/>
      <c r="CH87" s="9" t="s">
        <v>315</v>
      </c>
      <c r="CI87" s="23" t="s">
        <v>101</v>
      </c>
      <c r="CJ87" s="23" t="s">
        <v>227</v>
      </c>
      <c r="CK87" s="14">
        <v>85.16</v>
      </c>
      <c r="CL87" s="14">
        <v>70.44</v>
      </c>
      <c r="CM87" s="14">
        <v>77.790000000000006</v>
      </c>
      <c r="CN87" s="14">
        <v>71.819999999999993</v>
      </c>
      <c r="CO87" s="14">
        <v>62.39</v>
      </c>
      <c r="CP87" s="14">
        <v>64.37</v>
      </c>
      <c r="CQ87" s="14">
        <v>67.48</v>
      </c>
      <c r="CR87" s="14">
        <v>68.84</v>
      </c>
      <c r="CS87" s="14">
        <v>78.2</v>
      </c>
      <c r="CT87" s="10"/>
      <c r="CU87" s="14">
        <v>88.21</v>
      </c>
      <c r="CV87" s="14">
        <v>87.37</v>
      </c>
      <c r="CW87" s="14">
        <v>91.56</v>
      </c>
      <c r="CX87" s="14">
        <v>89.34</v>
      </c>
      <c r="CY87" s="14">
        <v>77.5</v>
      </c>
      <c r="CZ87" s="14">
        <v>86.49</v>
      </c>
      <c r="DA87" s="14">
        <v>87.45</v>
      </c>
      <c r="DB87" s="14">
        <v>93.65</v>
      </c>
      <c r="DC87" s="14">
        <v>91.04</v>
      </c>
      <c r="DD87" s="10"/>
      <c r="DE87" s="14">
        <v>73.3</v>
      </c>
      <c r="DF87" s="14">
        <v>65.5</v>
      </c>
      <c r="DG87" s="14">
        <v>65.709999999999994</v>
      </c>
      <c r="DH87" s="14">
        <v>71.52</v>
      </c>
      <c r="DI87" s="14">
        <v>58.99</v>
      </c>
      <c r="DJ87" s="14">
        <v>50.98</v>
      </c>
      <c r="DK87" s="14">
        <v>52.58</v>
      </c>
      <c r="DL87" s="14">
        <v>54.88</v>
      </c>
      <c r="DM87" s="14">
        <v>71.260000000000005</v>
      </c>
      <c r="DO87" s="14">
        <v>93.98</v>
      </c>
      <c r="DP87" s="14">
        <v>58.47</v>
      </c>
      <c r="DQ87" s="14">
        <v>76.099999999999994</v>
      </c>
      <c r="DR87" s="14">
        <v>54.6</v>
      </c>
      <c r="DS87" s="14">
        <v>50.69</v>
      </c>
      <c r="DT87" s="14">
        <v>55.64</v>
      </c>
      <c r="DU87" s="14">
        <v>62.41</v>
      </c>
      <c r="DV87" s="14">
        <v>57.99</v>
      </c>
      <c r="DW87" s="14">
        <v>72.290000000000006</v>
      </c>
      <c r="DY87" s="11"/>
      <c r="DZ87" s="11"/>
    </row>
    <row r="88" spans="1:130" x14ac:dyDescent="0.2">
      <c r="A88" s="9" t="s">
        <v>313</v>
      </c>
      <c r="B88" s="23" t="s">
        <v>98</v>
      </c>
      <c r="C88" s="23" t="s">
        <v>224</v>
      </c>
      <c r="D88" s="14">
        <v>70.11</v>
      </c>
      <c r="E88" s="14">
        <v>78.27</v>
      </c>
      <c r="F88" s="14">
        <v>57.27</v>
      </c>
      <c r="G88" s="14">
        <v>53.04</v>
      </c>
      <c r="H88" s="14">
        <v>52.75</v>
      </c>
      <c r="I88" s="14">
        <v>61.76</v>
      </c>
      <c r="J88" s="14">
        <v>66.53</v>
      </c>
      <c r="K88" s="14">
        <v>74.3</v>
      </c>
      <c r="L88" s="14">
        <v>78.11</v>
      </c>
      <c r="M88" s="10"/>
      <c r="N88" s="14">
        <v>31.77</v>
      </c>
      <c r="O88" s="14">
        <v>50.82</v>
      </c>
      <c r="P88" s="14">
        <v>25.63</v>
      </c>
      <c r="Q88" s="14">
        <v>22.62</v>
      </c>
      <c r="R88" s="14">
        <v>12.58</v>
      </c>
      <c r="S88" s="14">
        <v>29.41</v>
      </c>
      <c r="T88" s="14">
        <v>35.29</v>
      </c>
      <c r="U88" s="14">
        <v>41.54</v>
      </c>
      <c r="V88" s="14">
        <v>41.3</v>
      </c>
      <c r="W88" s="10"/>
      <c r="X88" s="14">
        <v>40.590000000000003</v>
      </c>
      <c r="Y88" s="14">
        <v>45.98</v>
      </c>
      <c r="Z88" s="14">
        <v>21.39</v>
      </c>
      <c r="AA88" s="14">
        <v>19.13</v>
      </c>
      <c r="AB88" s="14">
        <v>11.59</v>
      </c>
      <c r="AC88" s="14">
        <v>20.56</v>
      </c>
      <c r="AD88" s="14">
        <v>28.67</v>
      </c>
      <c r="AE88" s="14">
        <v>31.24</v>
      </c>
      <c r="AF88" s="14">
        <v>26.74</v>
      </c>
      <c r="AG88" s="10"/>
      <c r="AH88" s="14">
        <v>22.96</v>
      </c>
      <c r="AI88" s="14">
        <v>55.65</v>
      </c>
      <c r="AJ88" s="14">
        <v>29.87</v>
      </c>
      <c r="AK88" s="14">
        <v>26.12</v>
      </c>
      <c r="AL88" s="14">
        <v>13.56</v>
      </c>
      <c r="AM88" s="14">
        <v>38.26</v>
      </c>
      <c r="AN88" s="14">
        <v>41.91</v>
      </c>
      <c r="AO88" s="14">
        <v>51.84</v>
      </c>
      <c r="AP88" s="14">
        <v>55.86</v>
      </c>
      <c r="AQ88" s="10"/>
      <c r="AR88" s="10"/>
      <c r="AS88" s="10"/>
      <c r="AT88" s="10"/>
      <c r="AU88" s="10"/>
      <c r="AV88" s="10"/>
      <c r="AW88" s="10"/>
      <c r="AX88" s="10"/>
      <c r="AY88" s="9" t="s">
        <v>313</v>
      </c>
      <c r="AZ88" s="23" t="s">
        <v>224</v>
      </c>
      <c r="BA88" s="14">
        <v>88.21</v>
      </c>
      <c r="BB88" s="14">
        <v>91.08</v>
      </c>
      <c r="BC88" s="14">
        <v>71.400000000000006</v>
      </c>
      <c r="BD88" s="14">
        <v>61.98</v>
      </c>
      <c r="BE88" s="14">
        <v>62.81</v>
      </c>
      <c r="BF88" s="14">
        <v>75.13</v>
      </c>
      <c r="BG88" s="14">
        <v>80.97</v>
      </c>
      <c r="BH88" s="14">
        <v>93.78</v>
      </c>
      <c r="BI88" s="14">
        <v>94.51</v>
      </c>
      <c r="BJ88" s="10"/>
      <c r="BK88" s="14">
        <v>102.58</v>
      </c>
      <c r="BL88" s="14">
        <v>104.15</v>
      </c>
      <c r="BM88" s="14">
        <v>87.68</v>
      </c>
      <c r="BN88" s="14">
        <v>71.25</v>
      </c>
      <c r="BO88" s="14">
        <v>73.5</v>
      </c>
      <c r="BP88" s="14">
        <v>89.44</v>
      </c>
      <c r="BQ88" s="14">
        <v>96.09</v>
      </c>
      <c r="BR88" s="14">
        <v>110.41</v>
      </c>
      <c r="BS88" s="14">
        <v>104.99</v>
      </c>
      <c r="BT88" s="10"/>
      <c r="BU88" s="14">
        <v>73.83</v>
      </c>
      <c r="BV88" s="14">
        <v>78.010000000000005</v>
      </c>
      <c r="BW88" s="14">
        <v>55.12</v>
      </c>
      <c r="BX88" s="14">
        <v>52.71</v>
      </c>
      <c r="BY88" s="14">
        <v>52.13</v>
      </c>
      <c r="BZ88" s="14">
        <v>60.83</v>
      </c>
      <c r="CA88" s="14">
        <v>65.86</v>
      </c>
      <c r="CB88" s="14">
        <v>77.14</v>
      </c>
      <c r="CC88" s="14">
        <v>84.03</v>
      </c>
      <c r="CD88" s="10"/>
      <c r="CE88" s="10"/>
      <c r="CF88" s="10"/>
      <c r="CG88" s="10"/>
      <c r="CH88" s="9" t="s">
        <v>313</v>
      </c>
      <c r="CI88" s="23" t="s">
        <v>98</v>
      </c>
      <c r="CJ88" s="23" t="s">
        <v>224</v>
      </c>
      <c r="CK88" s="14">
        <v>90.34</v>
      </c>
      <c r="CL88" s="14">
        <v>92.92</v>
      </c>
      <c r="CM88" s="14">
        <v>74.77</v>
      </c>
      <c r="CN88" s="14">
        <v>74.52</v>
      </c>
      <c r="CO88" s="14">
        <v>82.87</v>
      </c>
      <c r="CP88" s="14">
        <v>80.73</v>
      </c>
      <c r="CQ88" s="14">
        <v>83.32</v>
      </c>
      <c r="CR88" s="14">
        <v>87.59</v>
      </c>
      <c r="CS88" s="14">
        <v>98.51</v>
      </c>
      <c r="CT88" s="10"/>
      <c r="CU88" s="14">
        <v>97.21</v>
      </c>
      <c r="CV88" s="14">
        <v>98.07</v>
      </c>
      <c r="CW88" s="14">
        <v>84.22</v>
      </c>
      <c r="CX88" s="14">
        <v>86.77</v>
      </c>
      <c r="CY88" s="14">
        <v>85.83</v>
      </c>
      <c r="CZ88" s="14">
        <v>92.71</v>
      </c>
      <c r="DA88" s="14">
        <v>87.64</v>
      </c>
      <c r="DB88" s="14">
        <v>89.2</v>
      </c>
      <c r="DC88" s="14">
        <v>96.64</v>
      </c>
      <c r="DD88" s="10"/>
      <c r="DE88" s="14">
        <v>90.75</v>
      </c>
      <c r="DF88" s="14">
        <v>90.85</v>
      </c>
      <c r="DG88" s="14">
        <v>68.66</v>
      </c>
      <c r="DH88" s="14">
        <v>66.23</v>
      </c>
      <c r="DI88" s="14">
        <v>74.17</v>
      </c>
      <c r="DJ88" s="14">
        <v>71.27</v>
      </c>
      <c r="DK88" s="14">
        <v>74.88</v>
      </c>
      <c r="DL88" s="14">
        <v>81.22</v>
      </c>
      <c r="DM88" s="14">
        <v>91.59</v>
      </c>
      <c r="DO88" s="14">
        <v>83.06</v>
      </c>
      <c r="DP88" s="14">
        <v>89.86</v>
      </c>
      <c r="DQ88" s="14">
        <v>71.430000000000007</v>
      </c>
      <c r="DR88" s="14">
        <v>70.55</v>
      </c>
      <c r="DS88" s="14">
        <v>88.61</v>
      </c>
      <c r="DT88" s="14">
        <v>78.22</v>
      </c>
      <c r="DU88" s="14">
        <v>87.44</v>
      </c>
      <c r="DV88" s="14">
        <v>92.36</v>
      </c>
      <c r="DW88" s="14">
        <v>107.29</v>
      </c>
      <c r="DY88" s="11"/>
      <c r="DZ88" s="11"/>
    </row>
    <row r="89" spans="1:130" x14ac:dyDescent="0.2">
      <c r="A89" s="9" t="s">
        <v>45</v>
      </c>
      <c r="B89" s="23" t="s">
        <v>45</v>
      </c>
      <c r="C89" s="23" t="s">
        <v>172</v>
      </c>
      <c r="D89" s="14">
        <v>74.39</v>
      </c>
      <c r="E89" s="14">
        <v>61.49</v>
      </c>
      <c r="F89" s="14">
        <v>65.77</v>
      </c>
      <c r="G89" s="14">
        <v>69.349999999999994</v>
      </c>
      <c r="H89" s="14">
        <v>71.62</v>
      </c>
      <c r="I89" s="14">
        <v>76.5</v>
      </c>
      <c r="J89" s="14">
        <v>77.72</v>
      </c>
      <c r="K89" s="14">
        <v>76.23</v>
      </c>
      <c r="L89" s="14">
        <v>77.61</v>
      </c>
      <c r="M89" s="10"/>
      <c r="N89" s="14">
        <v>77.569999999999993</v>
      </c>
      <c r="O89" s="14">
        <v>55.16</v>
      </c>
      <c r="P89" s="14">
        <v>57.08</v>
      </c>
      <c r="Q89" s="14">
        <v>66.3</v>
      </c>
      <c r="R89" s="14">
        <v>74.66</v>
      </c>
      <c r="S89" s="14">
        <v>82.13</v>
      </c>
      <c r="T89" s="14">
        <v>81.900000000000006</v>
      </c>
      <c r="U89" s="14">
        <v>79.739999999999995</v>
      </c>
      <c r="V89" s="14">
        <v>74.510000000000005</v>
      </c>
      <c r="W89" s="10"/>
      <c r="X89" s="14">
        <v>110.18</v>
      </c>
      <c r="Y89" s="14">
        <v>74.27</v>
      </c>
      <c r="Z89" s="14">
        <v>81.95</v>
      </c>
      <c r="AA89" s="14">
        <v>73.34</v>
      </c>
      <c r="AB89" s="14">
        <v>73.75</v>
      </c>
      <c r="AC89" s="14">
        <v>84.24</v>
      </c>
      <c r="AD89" s="14">
        <v>91.9</v>
      </c>
      <c r="AE89" s="14">
        <v>98.89</v>
      </c>
      <c r="AF89" s="14">
        <v>109.68</v>
      </c>
      <c r="AG89" s="10"/>
      <c r="AH89" s="14">
        <v>44.96</v>
      </c>
      <c r="AI89" s="14">
        <v>36.04</v>
      </c>
      <c r="AJ89" s="14">
        <v>32.21</v>
      </c>
      <c r="AK89" s="14">
        <v>59.27</v>
      </c>
      <c r="AL89" s="14">
        <v>75.569999999999993</v>
      </c>
      <c r="AM89" s="14">
        <v>80.010000000000005</v>
      </c>
      <c r="AN89" s="14">
        <v>71.900000000000006</v>
      </c>
      <c r="AO89" s="14">
        <v>60.6</v>
      </c>
      <c r="AP89" s="14">
        <v>39.33</v>
      </c>
      <c r="AQ89" s="10"/>
      <c r="AR89" s="10"/>
      <c r="AS89" s="10"/>
      <c r="AT89" s="10"/>
      <c r="AU89" s="10"/>
      <c r="AV89" s="10"/>
      <c r="AW89" s="10"/>
      <c r="AX89" s="10"/>
      <c r="AY89" s="9" t="s">
        <v>45</v>
      </c>
      <c r="AZ89" s="23" t="s">
        <v>172</v>
      </c>
      <c r="BA89" s="14">
        <v>73.38</v>
      </c>
      <c r="BB89" s="14">
        <v>70.11</v>
      </c>
      <c r="BC89" s="14">
        <v>76.41</v>
      </c>
      <c r="BD89" s="14">
        <v>72.8</v>
      </c>
      <c r="BE89" s="14">
        <v>74.55</v>
      </c>
      <c r="BF89" s="14">
        <v>74.59</v>
      </c>
      <c r="BG89" s="14">
        <v>78.260000000000005</v>
      </c>
      <c r="BH89" s="14">
        <v>79.84</v>
      </c>
      <c r="BI89" s="14">
        <v>81.790000000000006</v>
      </c>
      <c r="BJ89" s="10"/>
      <c r="BK89" s="14">
        <v>93.31</v>
      </c>
      <c r="BL89" s="14">
        <v>89.53</v>
      </c>
      <c r="BM89" s="14">
        <v>90.55</v>
      </c>
      <c r="BN89" s="14">
        <v>88.66</v>
      </c>
      <c r="BO89" s="14">
        <v>93.89</v>
      </c>
      <c r="BP89" s="14">
        <v>97.62</v>
      </c>
      <c r="BQ89" s="14">
        <v>101.71</v>
      </c>
      <c r="BR89" s="14">
        <v>102.54</v>
      </c>
      <c r="BS89" s="14">
        <v>99.71</v>
      </c>
      <c r="BT89" s="10"/>
      <c r="BU89" s="14">
        <v>53.46</v>
      </c>
      <c r="BV89" s="14">
        <v>50.69</v>
      </c>
      <c r="BW89" s="14">
        <v>62.27</v>
      </c>
      <c r="BX89" s="14">
        <v>56.94</v>
      </c>
      <c r="BY89" s="14">
        <v>55.21</v>
      </c>
      <c r="BZ89" s="14">
        <v>51.57</v>
      </c>
      <c r="CA89" s="14">
        <v>54.81</v>
      </c>
      <c r="CB89" s="14">
        <v>57.14</v>
      </c>
      <c r="CC89" s="14">
        <v>63.88</v>
      </c>
      <c r="CD89" s="10"/>
      <c r="CE89" s="10"/>
      <c r="CF89" s="10"/>
      <c r="CG89" s="10"/>
      <c r="CH89" s="9" t="s">
        <v>45</v>
      </c>
      <c r="CI89" s="23" t="s">
        <v>45</v>
      </c>
      <c r="CJ89" s="23" t="s">
        <v>172</v>
      </c>
      <c r="CK89" s="14">
        <v>72.23</v>
      </c>
      <c r="CL89" s="14">
        <v>59.2</v>
      </c>
      <c r="CM89" s="14">
        <v>63.83</v>
      </c>
      <c r="CN89" s="14">
        <v>68.95</v>
      </c>
      <c r="CO89" s="14">
        <v>65.650000000000006</v>
      </c>
      <c r="CP89" s="14">
        <v>72.790000000000006</v>
      </c>
      <c r="CQ89" s="14">
        <v>73</v>
      </c>
      <c r="CR89" s="14">
        <v>69.11</v>
      </c>
      <c r="CS89" s="14">
        <v>76.540000000000006</v>
      </c>
      <c r="CT89" s="10"/>
      <c r="CU89" s="14">
        <v>92.65</v>
      </c>
      <c r="CV89" s="14">
        <v>78.11</v>
      </c>
      <c r="CW89" s="14">
        <v>89.72</v>
      </c>
      <c r="CX89" s="14">
        <v>88.94</v>
      </c>
      <c r="CY89" s="14">
        <v>87.78</v>
      </c>
      <c r="CZ89" s="14">
        <v>93.87</v>
      </c>
      <c r="DA89" s="14">
        <v>91.27</v>
      </c>
      <c r="DB89" s="14">
        <v>90.24</v>
      </c>
      <c r="DC89" s="14">
        <v>94.82</v>
      </c>
      <c r="DD89" s="10"/>
      <c r="DE89" s="14">
        <v>59.02</v>
      </c>
      <c r="DF89" s="14">
        <v>58.35</v>
      </c>
      <c r="DG89" s="14">
        <v>59.31</v>
      </c>
      <c r="DH89" s="14">
        <v>71</v>
      </c>
      <c r="DI89" s="14">
        <v>61.05</v>
      </c>
      <c r="DJ89" s="14">
        <v>67.709999999999994</v>
      </c>
      <c r="DK89" s="14">
        <v>69.38</v>
      </c>
      <c r="DL89" s="14">
        <v>62.81</v>
      </c>
      <c r="DM89" s="14">
        <v>68</v>
      </c>
      <c r="DO89" s="14">
        <v>65</v>
      </c>
      <c r="DP89" s="14">
        <v>41.15</v>
      </c>
      <c r="DQ89" s="14">
        <v>42.45</v>
      </c>
      <c r="DR89" s="14">
        <v>46.9</v>
      </c>
      <c r="DS89" s="14">
        <v>48.13</v>
      </c>
      <c r="DT89" s="14">
        <v>56.79</v>
      </c>
      <c r="DU89" s="14">
        <v>58.36</v>
      </c>
      <c r="DV89" s="14">
        <v>54.28</v>
      </c>
      <c r="DW89" s="14">
        <v>66.790000000000006</v>
      </c>
      <c r="DY89" s="11"/>
      <c r="DZ89" s="11"/>
    </row>
    <row r="90" spans="1:130" x14ac:dyDescent="0.2">
      <c r="A90" s="9" t="s">
        <v>307</v>
      </c>
      <c r="B90" s="23"/>
      <c r="C90" s="23" t="s">
        <v>320</v>
      </c>
      <c r="D90" s="14"/>
      <c r="E90" s="14"/>
      <c r="F90" s="14">
        <v>73.900000000000006</v>
      </c>
      <c r="G90" s="14">
        <v>77.459999999999994</v>
      </c>
      <c r="H90" s="14">
        <v>82.73</v>
      </c>
      <c r="I90" s="14">
        <v>83.06</v>
      </c>
      <c r="J90" s="14">
        <v>84.33</v>
      </c>
      <c r="K90" s="14">
        <v>80.94</v>
      </c>
      <c r="L90" s="14">
        <v>76.650000000000006</v>
      </c>
      <c r="M90" s="10"/>
      <c r="N90" s="14"/>
      <c r="O90" s="14"/>
      <c r="P90" s="14">
        <v>66.36</v>
      </c>
      <c r="Q90" s="14">
        <v>80.78</v>
      </c>
      <c r="R90" s="14">
        <v>90.82</v>
      </c>
      <c r="S90" s="14">
        <v>79.86</v>
      </c>
      <c r="T90" s="14">
        <v>76.260000000000005</v>
      </c>
      <c r="U90" s="14">
        <v>67.06</v>
      </c>
      <c r="V90" s="14">
        <v>67.84</v>
      </c>
      <c r="W90" s="10"/>
      <c r="X90" s="14"/>
      <c r="Y90" s="14"/>
      <c r="Z90" s="14">
        <v>75.790000000000006</v>
      </c>
      <c r="AA90" s="14">
        <v>92.52</v>
      </c>
      <c r="AB90" s="14">
        <v>86.78</v>
      </c>
      <c r="AC90" s="14">
        <v>90.7</v>
      </c>
      <c r="AD90" s="14">
        <v>82.02</v>
      </c>
      <c r="AE90" s="14">
        <v>74.83</v>
      </c>
      <c r="AF90" s="14">
        <v>77.62</v>
      </c>
      <c r="AG90" s="10"/>
      <c r="AH90" s="14"/>
      <c r="AI90" s="14"/>
      <c r="AJ90" s="14">
        <v>56.93</v>
      </c>
      <c r="AK90" s="14">
        <v>69.03</v>
      </c>
      <c r="AL90" s="14">
        <v>94.85</v>
      </c>
      <c r="AM90" s="14">
        <v>69.02</v>
      </c>
      <c r="AN90" s="14">
        <v>70.5</v>
      </c>
      <c r="AO90" s="14">
        <v>59.3</v>
      </c>
      <c r="AP90" s="14">
        <v>58.06</v>
      </c>
      <c r="AQ90" s="10"/>
      <c r="AR90" s="10"/>
      <c r="AS90" s="10"/>
      <c r="AT90" s="10"/>
      <c r="AU90" s="10"/>
      <c r="AV90" s="10"/>
      <c r="AW90" s="10"/>
      <c r="AX90" s="10"/>
      <c r="AY90" s="9" t="s">
        <v>307</v>
      </c>
      <c r="AZ90" s="23" t="s">
        <v>320</v>
      </c>
      <c r="BA90" s="10"/>
      <c r="BB90" s="10"/>
      <c r="BC90" s="14">
        <v>76.92</v>
      </c>
      <c r="BD90" s="14">
        <v>69.42</v>
      </c>
      <c r="BE90" s="14">
        <v>77.260000000000005</v>
      </c>
      <c r="BF90" s="14">
        <v>91.4</v>
      </c>
      <c r="BG90" s="14">
        <v>96.45</v>
      </c>
      <c r="BH90" s="14">
        <v>96.14</v>
      </c>
      <c r="BI90" s="14">
        <v>85.46</v>
      </c>
      <c r="BJ90" s="10"/>
      <c r="BK90" s="10"/>
      <c r="BL90" s="10"/>
      <c r="BM90" s="14">
        <v>80.94</v>
      </c>
      <c r="BN90" s="14">
        <v>68</v>
      </c>
      <c r="BO90" s="14">
        <v>74.16</v>
      </c>
      <c r="BP90" s="14">
        <v>87.4</v>
      </c>
      <c r="BQ90" s="14">
        <v>91.77</v>
      </c>
      <c r="BR90" s="14">
        <v>93.53</v>
      </c>
      <c r="BS90" s="14">
        <v>83.22</v>
      </c>
      <c r="BT90" s="10"/>
      <c r="BU90" s="10"/>
      <c r="BV90" s="10"/>
      <c r="BW90" s="14">
        <v>72.900000000000006</v>
      </c>
      <c r="BX90" s="14">
        <v>70.83</v>
      </c>
      <c r="BY90" s="14">
        <v>80.349999999999994</v>
      </c>
      <c r="BZ90" s="14">
        <v>95.41</v>
      </c>
      <c r="CA90" s="14">
        <v>101.13</v>
      </c>
      <c r="CB90" s="14">
        <v>98.74</v>
      </c>
      <c r="CC90" s="14">
        <v>87.69</v>
      </c>
      <c r="CD90" s="10"/>
      <c r="CE90" s="10"/>
      <c r="CF90" s="10"/>
      <c r="CG90" s="10"/>
      <c r="CH90" s="9" t="s">
        <v>307</v>
      </c>
      <c r="CI90" s="23"/>
      <c r="CJ90" s="23" t="s">
        <v>320</v>
      </c>
      <c r="CK90" s="23"/>
      <c r="CL90" s="23"/>
      <c r="CM90" s="14">
        <v>78.400000000000006</v>
      </c>
      <c r="CN90" s="14">
        <v>82.19</v>
      </c>
      <c r="CO90" s="14">
        <v>80.11</v>
      </c>
      <c r="CP90" s="14">
        <v>77.930000000000007</v>
      </c>
      <c r="CQ90" s="14">
        <v>80.28</v>
      </c>
      <c r="CR90" s="14">
        <v>79.63</v>
      </c>
      <c r="CS90" s="14">
        <v>76.67</v>
      </c>
      <c r="CT90" s="10"/>
      <c r="CU90" s="23"/>
      <c r="CV90" s="23"/>
      <c r="CW90" s="14">
        <v>90.28</v>
      </c>
      <c r="CX90" s="14">
        <v>91.74</v>
      </c>
      <c r="CY90" s="14">
        <v>85.6</v>
      </c>
      <c r="CZ90" s="14">
        <v>84.15</v>
      </c>
      <c r="DA90" s="14">
        <v>85.53</v>
      </c>
      <c r="DB90" s="14">
        <v>88.49</v>
      </c>
      <c r="DC90" s="14">
        <v>92.11</v>
      </c>
      <c r="DD90" s="10"/>
      <c r="DE90" s="23"/>
      <c r="DF90" s="23"/>
      <c r="DG90" s="14">
        <v>80.44</v>
      </c>
      <c r="DH90" s="14">
        <v>76.010000000000005</v>
      </c>
      <c r="DI90" s="14">
        <v>73.819999999999993</v>
      </c>
      <c r="DJ90" s="14">
        <v>77.48</v>
      </c>
      <c r="DK90" s="14">
        <v>78.23</v>
      </c>
      <c r="DL90" s="14">
        <v>75.959999999999994</v>
      </c>
      <c r="DM90" s="14">
        <v>73.67</v>
      </c>
      <c r="DO90" s="23"/>
      <c r="DP90" s="23"/>
      <c r="DQ90" s="14">
        <v>64.5</v>
      </c>
      <c r="DR90" s="14">
        <v>78.8</v>
      </c>
      <c r="DS90" s="14">
        <v>80.92</v>
      </c>
      <c r="DT90" s="14">
        <v>72.17</v>
      </c>
      <c r="DU90" s="14">
        <v>77.069999999999993</v>
      </c>
      <c r="DV90" s="14">
        <v>74.44</v>
      </c>
      <c r="DW90" s="14">
        <v>64.209999999999994</v>
      </c>
      <c r="DY90" s="11"/>
      <c r="DZ90" s="11"/>
    </row>
    <row r="91" spans="1:130" x14ac:dyDescent="0.2">
      <c r="A91" s="9" t="s">
        <v>223</v>
      </c>
      <c r="B91" s="23" t="s">
        <v>97</v>
      </c>
      <c r="C91" s="23" t="s">
        <v>223</v>
      </c>
      <c r="D91" s="14">
        <v>73.84</v>
      </c>
      <c r="E91" s="14">
        <v>68.930000000000007</v>
      </c>
      <c r="F91" s="14">
        <v>64.400000000000006</v>
      </c>
      <c r="G91" s="14">
        <v>68.86</v>
      </c>
      <c r="H91" s="14">
        <v>62.48</v>
      </c>
      <c r="I91" s="14">
        <v>56.66</v>
      </c>
      <c r="J91" s="14">
        <v>67.13</v>
      </c>
      <c r="K91" s="14">
        <v>69.37</v>
      </c>
      <c r="L91" s="14">
        <v>75.8</v>
      </c>
      <c r="M91" s="10"/>
      <c r="N91" s="14">
        <v>42.29</v>
      </c>
      <c r="O91" s="14">
        <v>49.06</v>
      </c>
      <c r="P91" s="14">
        <v>37.799999999999997</v>
      </c>
      <c r="Q91" s="14">
        <v>34.78</v>
      </c>
      <c r="R91" s="14">
        <v>29.76</v>
      </c>
      <c r="S91" s="14">
        <v>27.72</v>
      </c>
      <c r="T91" s="14">
        <v>30.25</v>
      </c>
      <c r="U91" s="14">
        <v>33.08</v>
      </c>
      <c r="V91" s="14">
        <v>43</v>
      </c>
      <c r="W91" s="10"/>
      <c r="X91" s="14">
        <v>37.06</v>
      </c>
      <c r="Y91" s="14">
        <v>43.93</v>
      </c>
      <c r="Z91" s="14">
        <v>32.92</v>
      </c>
      <c r="AA91" s="14">
        <v>30.03</v>
      </c>
      <c r="AB91" s="14">
        <v>24.6</v>
      </c>
      <c r="AC91" s="14">
        <v>23.75</v>
      </c>
      <c r="AD91" s="14">
        <v>28.43</v>
      </c>
      <c r="AE91" s="14">
        <v>29.66</v>
      </c>
      <c r="AF91" s="14">
        <v>25.6</v>
      </c>
      <c r="AG91" s="10"/>
      <c r="AH91" s="14">
        <v>47.51</v>
      </c>
      <c r="AI91" s="14">
        <v>54.18</v>
      </c>
      <c r="AJ91" s="14">
        <v>42.68</v>
      </c>
      <c r="AK91" s="14">
        <v>39.54</v>
      </c>
      <c r="AL91" s="14">
        <v>34.93</v>
      </c>
      <c r="AM91" s="14">
        <v>31.69</v>
      </c>
      <c r="AN91" s="14">
        <v>32.07</v>
      </c>
      <c r="AO91" s="14">
        <v>36.5</v>
      </c>
      <c r="AP91" s="14">
        <v>60.39</v>
      </c>
      <c r="AQ91" s="10"/>
      <c r="AR91" s="10"/>
      <c r="AS91" s="10"/>
      <c r="AT91" s="10"/>
      <c r="AU91" s="10"/>
      <c r="AV91" s="10"/>
      <c r="AW91" s="10"/>
      <c r="AX91" s="10"/>
      <c r="AY91" s="9" t="s">
        <v>223</v>
      </c>
      <c r="AZ91" s="23" t="s">
        <v>223</v>
      </c>
      <c r="BA91" s="14">
        <v>92.41</v>
      </c>
      <c r="BB91" s="14">
        <v>83.08</v>
      </c>
      <c r="BC91" s="14">
        <v>74.8</v>
      </c>
      <c r="BD91" s="14">
        <v>81.33</v>
      </c>
      <c r="BE91" s="14">
        <v>69.040000000000006</v>
      </c>
      <c r="BF91" s="14">
        <v>67.87</v>
      </c>
      <c r="BG91" s="14">
        <v>87.62</v>
      </c>
      <c r="BH91" s="14">
        <v>89.25</v>
      </c>
      <c r="BI91" s="14">
        <v>90.46</v>
      </c>
      <c r="BJ91" s="10"/>
      <c r="BK91" s="14">
        <v>111.67</v>
      </c>
      <c r="BL91" s="14">
        <v>93.49</v>
      </c>
      <c r="BM91" s="14">
        <v>92.56</v>
      </c>
      <c r="BN91" s="14">
        <v>94.78</v>
      </c>
      <c r="BO91" s="14">
        <v>74.47</v>
      </c>
      <c r="BP91" s="14">
        <v>84.65</v>
      </c>
      <c r="BQ91" s="14">
        <v>106.64</v>
      </c>
      <c r="BR91" s="14">
        <v>107.74</v>
      </c>
      <c r="BS91" s="14">
        <v>103.84</v>
      </c>
      <c r="BT91" s="10"/>
      <c r="BU91" s="14">
        <v>73.150000000000006</v>
      </c>
      <c r="BV91" s="14">
        <v>72.67</v>
      </c>
      <c r="BW91" s="14">
        <v>57.04</v>
      </c>
      <c r="BX91" s="14">
        <v>67.89</v>
      </c>
      <c r="BY91" s="14">
        <v>63.61</v>
      </c>
      <c r="BZ91" s="14">
        <v>51.09</v>
      </c>
      <c r="CA91" s="14">
        <v>68.61</v>
      </c>
      <c r="CB91" s="14">
        <v>70.760000000000005</v>
      </c>
      <c r="CC91" s="14">
        <v>77.08</v>
      </c>
      <c r="CD91" s="10"/>
      <c r="CE91" s="10"/>
      <c r="CF91" s="10"/>
      <c r="CG91" s="10"/>
      <c r="CH91" s="9" t="s">
        <v>223</v>
      </c>
      <c r="CI91" s="23" t="s">
        <v>97</v>
      </c>
      <c r="CJ91" s="23" t="s">
        <v>223</v>
      </c>
      <c r="CK91" s="14">
        <v>86.81</v>
      </c>
      <c r="CL91" s="14">
        <v>74.650000000000006</v>
      </c>
      <c r="CM91" s="14">
        <v>80.61</v>
      </c>
      <c r="CN91" s="14">
        <v>90.45</v>
      </c>
      <c r="CO91" s="14">
        <v>88.64</v>
      </c>
      <c r="CP91" s="14">
        <v>74.39</v>
      </c>
      <c r="CQ91" s="14">
        <v>83.52</v>
      </c>
      <c r="CR91" s="14">
        <v>85.78</v>
      </c>
      <c r="CS91" s="14">
        <v>93.94</v>
      </c>
      <c r="CT91" s="10"/>
      <c r="CU91" s="14">
        <v>92.75</v>
      </c>
      <c r="CV91" s="14">
        <v>93.8</v>
      </c>
      <c r="CW91" s="14">
        <v>90.12</v>
      </c>
      <c r="CX91" s="14">
        <v>95.29</v>
      </c>
      <c r="CY91" s="14">
        <v>93.32</v>
      </c>
      <c r="CZ91" s="14">
        <v>92.39</v>
      </c>
      <c r="DA91" s="14">
        <v>97.12</v>
      </c>
      <c r="DB91" s="14">
        <v>102.54</v>
      </c>
      <c r="DC91" s="14">
        <v>102.69</v>
      </c>
      <c r="DD91" s="10"/>
      <c r="DE91" s="14">
        <v>80.44</v>
      </c>
      <c r="DF91" s="14">
        <v>71.12</v>
      </c>
      <c r="DG91" s="14">
        <v>79.66</v>
      </c>
      <c r="DH91" s="14">
        <v>89.72</v>
      </c>
      <c r="DI91" s="14">
        <v>85.25</v>
      </c>
      <c r="DJ91" s="14">
        <v>69.14</v>
      </c>
      <c r="DK91" s="14">
        <v>83.66</v>
      </c>
      <c r="DL91" s="14">
        <v>87.52</v>
      </c>
      <c r="DM91" s="14">
        <v>94.41</v>
      </c>
      <c r="DO91" s="14">
        <v>87.24</v>
      </c>
      <c r="DP91" s="14">
        <v>59.04</v>
      </c>
      <c r="DQ91" s="14">
        <v>72.05</v>
      </c>
      <c r="DR91" s="14">
        <v>86.34</v>
      </c>
      <c r="DS91" s="14">
        <v>87.36</v>
      </c>
      <c r="DT91" s="14">
        <v>61.65</v>
      </c>
      <c r="DU91" s="14">
        <v>69.790000000000006</v>
      </c>
      <c r="DV91" s="14">
        <v>67.290000000000006</v>
      </c>
      <c r="DW91" s="14">
        <v>84.71</v>
      </c>
      <c r="DY91" s="11"/>
      <c r="DZ91" s="11"/>
    </row>
    <row r="92" spans="1:130" x14ac:dyDescent="0.2">
      <c r="A92" s="9" t="s">
        <v>214</v>
      </c>
      <c r="B92" s="23" t="s">
        <v>88</v>
      </c>
      <c r="C92" s="23" t="s">
        <v>214</v>
      </c>
      <c r="D92" s="14">
        <v>93.49</v>
      </c>
      <c r="E92" s="14">
        <v>76.5</v>
      </c>
      <c r="F92" s="14">
        <v>84.56</v>
      </c>
      <c r="G92" s="14">
        <v>75.63</v>
      </c>
      <c r="H92" s="14">
        <v>76.87</v>
      </c>
      <c r="I92" s="14">
        <v>85.87</v>
      </c>
      <c r="J92" s="14">
        <v>81.53</v>
      </c>
      <c r="K92" s="14">
        <v>83.65</v>
      </c>
      <c r="L92" s="14">
        <v>75.56</v>
      </c>
      <c r="M92" s="10"/>
      <c r="N92" s="14">
        <v>85.53</v>
      </c>
      <c r="O92" s="14">
        <v>67.099999999999994</v>
      </c>
      <c r="P92" s="14">
        <v>64.900000000000006</v>
      </c>
      <c r="Q92" s="14">
        <v>70.3</v>
      </c>
      <c r="R92" s="14">
        <v>61.37</v>
      </c>
      <c r="S92" s="14">
        <v>87</v>
      </c>
      <c r="T92" s="14">
        <v>80.099999999999994</v>
      </c>
      <c r="U92" s="14">
        <v>76.02</v>
      </c>
      <c r="V92" s="14">
        <v>53.18</v>
      </c>
      <c r="W92" s="10"/>
      <c r="X92" s="14">
        <v>95.2</v>
      </c>
      <c r="Y92" s="14">
        <v>89.34</v>
      </c>
      <c r="Z92" s="14">
        <v>68.87</v>
      </c>
      <c r="AA92" s="14">
        <v>72.19</v>
      </c>
      <c r="AB92" s="14">
        <v>55.38</v>
      </c>
      <c r="AC92" s="14">
        <v>78.430000000000007</v>
      </c>
      <c r="AD92" s="14">
        <v>81.42</v>
      </c>
      <c r="AE92" s="14">
        <v>74.739999999999995</v>
      </c>
      <c r="AF92" s="14">
        <v>47.06</v>
      </c>
      <c r="AG92" s="10"/>
      <c r="AH92" s="14">
        <v>75.87</v>
      </c>
      <c r="AI92" s="14">
        <v>44.87</v>
      </c>
      <c r="AJ92" s="14">
        <v>60.93</v>
      </c>
      <c r="AK92" s="14">
        <v>68.400000000000006</v>
      </c>
      <c r="AL92" s="14">
        <v>67.36</v>
      </c>
      <c r="AM92" s="14">
        <v>95.57</v>
      </c>
      <c r="AN92" s="14">
        <v>78.78</v>
      </c>
      <c r="AO92" s="14">
        <v>77.31</v>
      </c>
      <c r="AP92" s="14">
        <v>59.3</v>
      </c>
      <c r="AQ92" s="10"/>
      <c r="AR92" s="10"/>
      <c r="AS92" s="10"/>
      <c r="AT92" s="10"/>
      <c r="AU92" s="10"/>
      <c r="AV92" s="10"/>
      <c r="AW92" s="10"/>
      <c r="AX92" s="10"/>
      <c r="AY92" s="9" t="s">
        <v>214</v>
      </c>
      <c r="AZ92" s="23" t="s">
        <v>214</v>
      </c>
      <c r="BA92" s="14">
        <v>89.49</v>
      </c>
      <c r="BB92" s="14">
        <v>72.86</v>
      </c>
      <c r="BC92" s="14">
        <v>85.1</v>
      </c>
      <c r="BD92" s="14">
        <v>71.13</v>
      </c>
      <c r="BE92" s="14">
        <v>68.61</v>
      </c>
      <c r="BF92" s="14">
        <v>74.47</v>
      </c>
      <c r="BG92" s="14">
        <v>69.31</v>
      </c>
      <c r="BH92" s="14">
        <v>79.19</v>
      </c>
      <c r="BI92" s="14">
        <v>75.819999999999993</v>
      </c>
      <c r="BJ92" s="10"/>
      <c r="BK92" s="14">
        <v>95.27</v>
      </c>
      <c r="BL92" s="14">
        <v>78.98</v>
      </c>
      <c r="BM92" s="14">
        <v>86.12</v>
      </c>
      <c r="BN92" s="14">
        <v>72.150000000000006</v>
      </c>
      <c r="BO92" s="14">
        <v>85.44</v>
      </c>
      <c r="BP92" s="14">
        <v>85.94</v>
      </c>
      <c r="BQ92" s="14">
        <v>78.319999999999993</v>
      </c>
      <c r="BR92" s="14">
        <v>83.88</v>
      </c>
      <c r="BS92" s="14">
        <v>80.84</v>
      </c>
      <c r="BT92" s="10"/>
      <c r="BU92" s="14">
        <v>83.71</v>
      </c>
      <c r="BV92" s="14">
        <v>66.75</v>
      </c>
      <c r="BW92" s="14">
        <v>84.08</v>
      </c>
      <c r="BX92" s="14">
        <v>70.11</v>
      </c>
      <c r="BY92" s="14">
        <v>51.78</v>
      </c>
      <c r="BZ92" s="14">
        <v>63</v>
      </c>
      <c r="CA92" s="14">
        <v>60.3</v>
      </c>
      <c r="CB92" s="14">
        <v>74.489999999999995</v>
      </c>
      <c r="CC92" s="14">
        <v>70.81</v>
      </c>
      <c r="CD92" s="10"/>
      <c r="CE92" s="10"/>
      <c r="CF92" s="10"/>
      <c r="CG92" s="10"/>
      <c r="CH92" s="9" t="s">
        <v>214</v>
      </c>
      <c r="CI92" s="23" t="s">
        <v>88</v>
      </c>
      <c r="CJ92" s="23" t="s">
        <v>214</v>
      </c>
      <c r="CK92" s="14">
        <v>105.44</v>
      </c>
      <c r="CL92" s="14">
        <v>89.54</v>
      </c>
      <c r="CM92" s="14">
        <v>103.67</v>
      </c>
      <c r="CN92" s="14">
        <v>85.46</v>
      </c>
      <c r="CO92" s="14">
        <v>100.63</v>
      </c>
      <c r="CP92" s="14">
        <v>96.16</v>
      </c>
      <c r="CQ92" s="14">
        <v>95.18</v>
      </c>
      <c r="CR92" s="14">
        <v>95.74</v>
      </c>
      <c r="CS92" s="14">
        <v>97.68</v>
      </c>
      <c r="CT92" s="10"/>
      <c r="CU92" s="14">
        <v>97.51</v>
      </c>
      <c r="CV92" s="14">
        <v>91.4</v>
      </c>
      <c r="CW92" s="14">
        <v>97.85</v>
      </c>
      <c r="CX92" s="14">
        <v>90.67</v>
      </c>
      <c r="CY92" s="14">
        <v>96.04</v>
      </c>
      <c r="CZ92" s="14">
        <v>91.01</v>
      </c>
      <c r="DA92" s="14">
        <v>89.12</v>
      </c>
      <c r="DB92" s="14">
        <v>92.43</v>
      </c>
      <c r="DC92" s="14">
        <v>93.91</v>
      </c>
      <c r="DD92" s="10"/>
      <c r="DE92" s="14">
        <v>103.83</v>
      </c>
      <c r="DF92" s="14">
        <v>91.63</v>
      </c>
      <c r="DG92" s="14">
        <v>100.19</v>
      </c>
      <c r="DH92" s="14">
        <v>74.11</v>
      </c>
      <c r="DI92" s="14">
        <v>96.14</v>
      </c>
      <c r="DJ92" s="14">
        <v>96.24</v>
      </c>
      <c r="DK92" s="14">
        <v>96.66</v>
      </c>
      <c r="DL92" s="14">
        <v>96.96</v>
      </c>
      <c r="DM92" s="14">
        <v>94.14</v>
      </c>
      <c r="DO92" s="14">
        <v>114.97</v>
      </c>
      <c r="DP92" s="14">
        <v>85.61</v>
      </c>
      <c r="DQ92" s="14">
        <v>112.98</v>
      </c>
      <c r="DR92" s="14">
        <v>91.6</v>
      </c>
      <c r="DS92" s="14">
        <v>109.71</v>
      </c>
      <c r="DT92" s="14">
        <v>101.21</v>
      </c>
      <c r="DU92" s="14">
        <v>99.77</v>
      </c>
      <c r="DV92" s="14">
        <v>97.83</v>
      </c>
      <c r="DW92" s="14">
        <v>104.99</v>
      </c>
      <c r="DY92" s="11"/>
      <c r="DZ92" s="11"/>
    </row>
    <row r="93" spans="1:130" x14ac:dyDescent="0.2">
      <c r="A93" s="9" t="s">
        <v>53</v>
      </c>
      <c r="B93" s="23" t="s">
        <v>53</v>
      </c>
      <c r="C93" s="23" t="s">
        <v>180</v>
      </c>
      <c r="D93" s="14">
        <v>66.61</v>
      </c>
      <c r="E93" s="14">
        <v>82.7</v>
      </c>
      <c r="F93" s="14">
        <v>70.349999999999994</v>
      </c>
      <c r="G93" s="14">
        <v>66.81</v>
      </c>
      <c r="H93" s="14">
        <v>66.5</v>
      </c>
      <c r="I93" s="14">
        <v>91.77</v>
      </c>
      <c r="J93" s="14">
        <v>92.11</v>
      </c>
      <c r="K93" s="14">
        <v>87.48</v>
      </c>
      <c r="L93" s="14">
        <v>75.13</v>
      </c>
      <c r="M93" s="10"/>
      <c r="N93" s="14">
        <v>51.01</v>
      </c>
      <c r="O93" s="14">
        <v>88.18</v>
      </c>
      <c r="P93" s="14">
        <v>65.78</v>
      </c>
      <c r="Q93" s="14">
        <v>66.94</v>
      </c>
      <c r="R93" s="14">
        <v>65.010000000000005</v>
      </c>
      <c r="S93" s="14">
        <v>113.13</v>
      </c>
      <c r="T93" s="14">
        <v>103.76</v>
      </c>
      <c r="U93" s="14">
        <v>93.84</v>
      </c>
      <c r="V93" s="14">
        <v>49.03</v>
      </c>
      <c r="W93" s="10"/>
      <c r="X93" s="14">
        <v>62.26</v>
      </c>
      <c r="Y93" s="14">
        <v>90.76</v>
      </c>
      <c r="Z93" s="14">
        <v>65.040000000000006</v>
      </c>
      <c r="AA93" s="14">
        <v>77.83</v>
      </c>
      <c r="AB93" s="14">
        <v>45.89</v>
      </c>
      <c r="AC93" s="14">
        <v>162.6</v>
      </c>
      <c r="AD93" s="14">
        <v>161.84</v>
      </c>
      <c r="AE93" s="14">
        <v>148.65</v>
      </c>
      <c r="AF93" s="14">
        <v>61.73</v>
      </c>
      <c r="AG93" s="10"/>
      <c r="AH93" s="14">
        <v>39.770000000000003</v>
      </c>
      <c r="AI93" s="14">
        <v>85.6</v>
      </c>
      <c r="AJ93" s="14">
        <v>66.53</v>
      </c>
      <c r="AK93" s="14">
        <v>56.06</v>
      </c>
      <c r="AL93" s="14">
        <v>84.13</v>
      </c>
      <c r="AM93" s="14">
        <v>63.65</v>
      </c>
      <c r="AN93" s="14">
        <v>45.67</v>
      </c>
      <c r="AO93" s="14">
        <v>39.04</v>
      </c>
      <c r="AP93" s="14">
        <v>36.32</v>
      </c>
      <c r="AQ93" s="10"/>
      <c r="AR93" s="10"/>
      <c r="AS93" s="10"/>
      <c r="AT93" s="10"/>
      <c r="AU93" s="10"/>
      <c r="AV93" s="10"/>
      <c r="AW93" s="10"/>
      <c r="AX93" s="10"/>
      <c r="AY93" s="9" t="s">
        <v>53</v>
      </c>
      <c r="AZ93" s="23" t="s">
        <v>180</v>
      </c>
      <c r="BA93" s="14">
        <v>60.01</v>
      </c>
      <c r="BB93" s="14">
        <v>72.38</v>
      </c>
      <c r="BC93" s="14">
        <v>65.14</v>
      </c>
      <c r="BD93" s="14">
        <v>48.7</v>
      </c>
      <c r="BE93" s="14">
        <v>59.89</v>
      </c>
      <c r="BF93" s="14">
        <v>65.650000000000006</v>
      </c>
      <c r="BG93" s="14">
        <v>68.97</v>
      </c>
      <c r="BH93" s="14">
        <v>70.349999999999994</v>
      </c>
      <c r="BI93" s="14">
        <v>74.959999999999994</v>
      </c>
      <c r="BJ93" s="10"/>
      <c r="BK93" s="14">
        <v>73.989999999999995</v>
      </c>
      <c r="BL93" s="14">
        <v>89.84</v>
      </c>
      <c r="BM93" s="14">
        <v>74.98</v>
      </c>
      <c r="BN93" s="14">
        <v>53.26</v>
      </c>
      <c r="BO93" s="14">
        <v>70.27</v>
      </c>
      <c r="BP93" s="14">
        <v>65.930000000000007</v>
      </c>
      <c r="BQ93" s="14">
        <v>70.709999999999994</v>
      </c>
      <c r="BR93" s="14">
        <v>69.540000000000006</v>
      </c>
      <c r="BS93" s="14">
        <v>73.790000000000006</v>
      </c>
      <c r="BT93" s="10"/>
      <c r="BU93" s="14">
        <v>46.04</v>
      </c>
      <c r="BV93" s="14">
        <v>54.92</v>
      </c>
      <c r="BW93" s="14">
        <v>55.29</v>
      </c>
      <c r="BX93" s="14">
        <v>44.13</v>
      </c>
      <c r="BY93" s="14">
        <v>49.5</v>
      </c>
      <c r="BZ93" s="14">
        <v>65.36</v>
      </c>
      <c r="CA93" s="14">
        <v>67.23</v>
      </c>
      <c r="CB93" s="14">
        <v>71.150000000000006</v>
      </c>
      <c r="CC93" s="14">
        <v>76.12</v>
      </c>
      <c r="CD93" s="10"/>
      <c r="CE93" s="10"/>
      <c r="CF93" s="10"/>
      <c r="CG93" s="10"/>
      <c r="CH93" s="9" t="s">
        <v>53</v>
      </c>
      <c r="CI93" s="23" t="s">
        <v>53</v>
      </c>
      <c r="CJ93" s="23" t="s">
        <v>180</v>
      </c>
      <c r="CK93" s="14">
        <v>88.82</v>
      </c>
      <c r="CL93" s="14">
        <v>87.55</v>
      </c>
      <c r="CM93" s="14">
        <v>80.12</v>
      </c>
      <c r="CN93" s="14">
        <v>84.8</v>
      </c>
      <c r="CO93" s="14">
        <v>74.61</v>
      </c>
      <c r="CP93" s="14">
        <v>96.55</v>
      </c>
      <c r="CQ93" s="14">
        <v>103.6</v>
      </c>
      <c r="CR93" s="14">
        <v>98.25</v>
      </c>
      <c r="CS93" s="14">
        <v>101.4</v>
      </c>
      <c r="CT93" s="10"/>
      <c r="CU93" s="14">
        <v>88.83</v>
      </c>
      <c r="CV93" s="14">
        <v>86.92</v>
      </c>
      <c r="CW93" s="14">
        <v>89.07</v>
      </c>
      <c r="CX93" s="14">
        <v>91.62</v>
      </c>
      <c r="CY93" s="14">
        <v>85.08</v>
      </c>
      <c r="CZ93" s="14">
        <v>91.17</v>
      </c>
      <c r="DA93" s="14">
        <v>93.1</v>
      </c>
      <c r="DB93" s="14">
        <v>93.07</v>
      </c>
      <c r="DC93" s="14">
        <v>93.37</v>
      </c>
      <c r="DD93" s="10"/>
      <c r="DE93" s="14">
        <v>82.56</v>
      </c>
      <c r="DF93" s="14">
        <v>80.53</v>
      </c>
      <c r="DG93" s="14">
        <v>78.010000000000005</v>
      </c>
      <c r="DH93" s="14">
        <v>81.69</v>
      </c>
      <c r="DI93" s="14">
        <v>60.51</v>
      </c>
      <c r="DJ93" s="14">
        <v>95.11</v>
      </c>
      <c r="DK93" s="14">
        <v>100.46</v>
      </c>
      <c r="DL93" s="14">
        <v>92.31</v>
      </c>
      <c r="DM93" s="14">
        <v>99.53</v>
      </c>
      <c r="DO93" s="14">
        <v>95.07</v>
      </c>
      <c r="DP93" s="14">
        <v>95.21</v>
      </c>
      <c r="DQ93" s="14">
        <v>73.27</v>
      </c>
      <c r="DR93" s="14">
        <v>81.09</v>
      </c>
      <c r="DS93" s="14">
        <v>78.260000000000005</v>
      </c>
      <c r="DT93" s="14">
        <v>103.35</v>
      </c>
      <c r="DU93" s="14">
        <v>117.23</v>
      </c>
      <c r="DV93" s="14">
        <v>109.35</v>
      </c>
      <c r="DW93" s="14">
        <v>111.3</v>
      </c>
      <c r="DY93" s="11"/>
      <c r="DZ93" s="11"/>
    </row>
    <row r="94" spans="1:130" x14ac:dyDescent="0.2">
      <c r="A94" s="9" t="s">
        <v>51</v>
      </c>
      <c r="B94" s="23" t="s">
        <v>51</v>
      </c>
      <c r="C94" s="23" t="s">
        <v>178</v>
      </c>
      <c r="D94" s="14">
        <v>74.94</v>
      </c>
      <c r="E94" s="14">
        <v>75.75</v>
      </c>
      <c r="F94" s="14">
        <v>75.489999999999995</v>
      </c>
      <c r="G94" s="14">
        <v>67.73</v>
      </c>
      <c r="H94" s="14">
        <v>55.46</v>
      </c>
      <c r="I94" s="14">
        <v>72.239999999999995</v>
      </c>
      <c r="J94" s="14">
        <v>73.52</v>
      </c>
      <c r="K94" s="14">
        <v>70.88</v>
      </c>
      <c r="L94" s="14">
        <v>74.430000000000007</v>
      </c>
      <c r="M94" s="10"/>
      <c r="N94" s="14">
        <v>52.58</v>
      </c>
      <c r="O94" s="14">
        <v>50.69</v>
      </c>
      <c r="P94" s="14">
        <v>57.89</v>
      </c>
      <c r="Q94" s="14">
        <v>51.76</v>
      </c>
      <c r="R94" s="14">
        <v>34.97</v>
      </c>
      <c r="S94" s="14">
        <v>48.51</v>
      </c>
      <c r="T94" s="14">
        <v>42.59</v>
      </c>
      <c r="U94" s="14">
        <v>35.700000000000003</v>
      </c>
      <c r="V94" s="14">
        <v>31.84</v>
      </c>
      <c r="W94" s="10"/>
      <c r="X94" s="14">
        <v>61.85</v>
      </c>
      <c r="Y94" s="14">
        <v>49.15</v>
      </c>
      <c r="Z94" s="14">
        <v>53.7</v>
      </c>
      <c r="AA94" s="14">
        <v>49.97</v>
      </c>
      <c r="AB94" s="14">
        <v>43.6</v>
      </c>
      <c r="AC94" s="14">
        <v>41.51</v>
      </c>
      <c r="AD94" s="14">
        <v>39.049999999999997</v>
      </c>
      <c r="AE94" s="14">
        <v>40.299999999999997</v>
      </c>
      <c r="AF94" s="14">
        <v>43.54</v>
      </c>
      <c r="AG94" s="10"/>
      <c r="AH94" s="14">
        <v>43.3</v>
      </c>
      <c r="AI94" s="14">
        <v>52.24</v>
      </c>
      <c r="AJ94" s="14">
        <v>62.08</v>
      </c>
      <c r="AK94" s="14">
        <v>53.55</v>
      </c>
      <c r="AL94" s="14">
        <v>26.33</v>
      </c>
      <c r="AM94" s="14">
        <v>55.5</v>
      </c>
      <c r="AN94" s="14">
        <v>46.13</v>
      </c>
      <c r="AO94" s="14">
        <v>31.11</v>
      </c>
      <c r="AP94" s="14">
        <v>20.14</v>
      </c>
      <c r="AQ94" s="10"/>
      <c r="AR94" s="10"/>
      <c r="AS94" s="10"/>
      <c r="AT94" s="10"/>
      <c r="AU94" s="10"/>
      <c r="AV94" s="10"/>
      <c r="AW94" s="10"/>
      <c r="AX94" s="10"/>
      <c r="AY94" s="9" t="s">
        <v>51</v>
      </c>
      <c r="AZ94" s="23" t="s">
        <v>178</v>
      </c>
      <c r="BA94" s="14">
        <v>89.82</v>
      </c>
      <c r="BB94" s="14">
        <v>84.08</v>
      </c>
      <c r="BC94" s="14">
        <v>86.84</v>
      </c>
      <c r="BD94" s="14">
        <v>80.34</v>
      </c>
      <c r="BE94" s="14">
        <v>68.33</v>
      </c>
      <c r="BF94" s="14">
        <v>85.68</v>
      </c>
      <c r="BG94" s="14">
        <v>91.59</v>
      </c>
      <c r="BH94" s="14">
        <v>95.74</v>
      </c>
      <c r="BI94" s="14">
        <v>102.49</v>
      </c>
      <c r="BJ94" s="10"/>
      <c r="BK94" s="14">
        <v>85.13</v>
      </c>
      <c r="BL94" s="14">
        <v>100.14</v>
      </c>
      <c r="BM94" s="14">
        <v>89.84</v>
      </c>
      <c r="BN94" s="14">
        <v>81.34</v>
      </c>
      <c r="BO94" s="14">
        <v>68.67</v>
      </c>
      <c r="BP94" s="14">
        <v>84.12</v>
      </c>
      <c r="BQ94" s="14">
        <v>89.56</v>
      </c>
      <c r="BR94" s="14">
        <v>91.95</v>
      </c>
      <c r="BS94" s="14">
        <v>90.24</v>
      </c>
      <c r="BT94" s="10"/>
      <c r="BU94" s="14">
        <v>94.52</v>
      </c>
      <c r="BV94" s="14">
        <v>68.02</v>
      </c>
      <c r="BW94" s="14">
        <v>83.83</v>
      </c>
      <c r="BX94" s="14">
        <v>79.349999999999994</v>
      </c>
      <c r="BY94" s="14">
        <v>67.989999999999995</v>
      </c>
      <c r="BZ94" s="14">
        <v>87.25</v>
      </c>
      <c r="CA94" s="14">
        <v>93.63</v>
      </c>
      <c r="CB94" s="14">
        <v>99.54</v>
      </c>
      <c r="CC94" s="14">
        <v>114.75</v>
      </c>
      <c r="CD94" s="10"/>
      <c r="CE94" s="10"/>
      <c r="CF94" s="10"/>
      <c r="CG94" s="10"/>
      <c r="CH94" s="9" t="s">
        <v>51</v>
      </c>
      <c r="CI94" s="23" t="s">
        <v>51</v>
      </c>
      <c r="CJ94" s="23" t="s">
        <v>178</v>
      </c>
      <c r="CK94" s="14">
        <v>82.42</v>
      </c>
      <c r="CL94" s="14">
        <v>92.47</v>
      </c>
      <c r="CM94" s="14">
        <v>81.739999999999995</v>
      </c>
      <c r="CN94" s="14">
        <v>71.09</v>
      </c>
      <c r="CO94" s="14">
        <v>63.09</v>
      </c>
      <c r="CP94" s="14">
        <v>82.53</v>
      </c>
      <c r="CQ94" s="14">
        <v>86.38</v>
      </c>
      <c r="CR94" s="14">
        <v>81.19</v>
      </c>
      <c r="CS94" s="14">
        <v>88.96</v>
      </c>
      <c r="CT94" s="10"/>
      <c r="CU94" s="14">
        <v>94.3</v>
      </c>
      <c r="CV94" s="14">
        <v>97.33</v>
      </c>
      <c r="CW94" s="14">
        <v>93.24</v>
      </c>
      <c r="CX94" s="14">
        <v>90.45</v>
      </c>
      <c r="CY94" s="14">
        <v>85.58</v>
      </c>
      <c r="CZ94" s="14">
        <v>96.46</v>
      </c>
      <c r="DA94" s="14">
        <v>95.36</v>
      </c>
      <c r="DB94" s="14">
        <v>90.53</v>
      </c>
      <c r="DC94" s="14">
        <v>99.42</v>
      </c>
      <c r="DD94" s="10"/>
      <c r="DE94" s="14">
        <v>80.86</v>
      </c>
      <c r="DF94" s="14">
        <v>85.91</v>
      </c>
      <c r="DG94" s="14">
        <v>73.209999999999994</v>
      </c>
      <c r="DH94" s="14">
        <v>67.05</v>
      </c>
      <c r="DI94" s="14">
        <v>58.04</v>
      </c>
      <c r="DJ94" s="14">
        <v>75.52</v>
      </c>
      <c r="DK94" s="14">
        <v>79.7</v>
      </c>
      <c r="DL94" s="14">
        <v>69.13</v>
      </c>
      <c r="DM94" s="14">
        <v>80.03</v>
      </c>
      <c r="DO94" s="14">
        <v>72.11</v>
      </c>
      <c r="DP94" s="14">
        <v>94.18</v>
      </c>
      <c r="DQ94" s="14">
        <v>78.760000000000005</v>
      </c>
      <c r="DR94" s="14">
        <v>55.77</v>
      </c>
      <c r="DS94" s="14">
        <v>45.66</v>
      </c>
      <c r="DT94" s="14">
        <v>75.599999999999994</v>
      </c>
      <c r="DU94" s="14">
        <v>84.07</v>
      </c>
      <c r="DV94" s="14">
        <v>83.91</v>
      </c>
      <c r="DW94" s="14">
        <v>87.43</v>
      </c>
      <c r="DY94" s="11"/>
      <c r="DZ94" s="11"/>
    </row>
    <row r="95" spans="1:130" x14ac:dyDescent="0.2">
      <c r="A95" s="9" t="s">
        <v>304</v>
      </c>
      <c r="B95" s="23"/>
      <c r="C95" s="23" t="s">
        <v>326</v>
      </c>
      <c r="D95" s="14"/>
      <c r="E95" s="14"/>
      <c r="F95" s="14">
        <v>67.930000000000007</v>
      </c>
      <c r="G95" s="14">
        <v>71.239999999999995</v>
      </c>
      <c r="H95" s="14">
        <v>63.32</v>
      </c>
      <c r="I95" s="14">
        <v>82.44</v>
      </c>
      <c r="J95" s="14">
        <v>83.1</v>
      </c>
      <c r="K95" s="14">
        <v>83.33</v>
      </c>
      <c r="L95" s="14">
        <v>74.36</v>
      </c>
      <c r="M95" s="10"/>
      <c r="N95" s="14"/>
      <c r="O95" s="14"/>
      <c r="P95" s="14">
        <v>65.319999999999993</v>
      </c>
      <c r="Q95" s="14">
        <v>68.47</v>
      </c>
      <c r="R95" s="14">
        <v>56.13</v>
      </c>
      <c r="S95" s="14">
        <v>84.73</v>
      </c>
      <c r="T95" s="14">
        <v>80.3</v>
      </c>
      <c r="U95" s="14">
        <v>76.23</v>
      </c>
      <c r="V95" s="14">
        <v>49.72</v>
      </c>
      <c r="W95" s="10"/>
      <c r="X95" s="14"/>
      <c r="Y95" s="14"/>
      <c r="Z95" s="14">
        <v>81.64</v>
      </c>
      <c r="AA95" s="14">
        <v>82.06</v>
      </c>
      <c r="AB95" s="14">
        <v>73.58</v>
      </c>
      <c r="AC95" s="14">
        <v>116.62</v>
      </c>
      <c r="AD95" s="14">
        <v>109.14</v>
      </c>
      <c r="AE95" s="14">
        <v>93.99</v>
      </c>
      <c r="AF95" s="14">
        <v>63.93</v>
      </c>
      <c r="AG95" s="10"/>
      <c r="AH95" s="14"/>
      <c r="AI95" s="14"/>
      <c r="AJ95" s="14">
        <v>49</v>
      </c>
      <c r="AK95" s="14">
        <v>54.88</v>
      </c>
      <c r="AL95" s="14">
        <v>38.67</v>
      </c>
      <c r="AM95" s="14">
        <v>52.84</v>
      </c>
      <c r="AN95" s="14">
        <v>51.46</v>
      </c>
      <c r="AO95" s="14">
        <v>58.47</v>
      </c>
      <c r="AP95" s="14">
        <v>35.51</v>
      </c>
      <c r="AQ95" s="10"/>
      <c r="AR95" s="10"/>
      <c r="AS95" s="10"/>
      <c r="AT95" s="10"/>
      <c r="AU95" s="10"/>
      <c r="AV95" s="10"/>
      <c r="AW95" s="10"/>
      <c r="AX95" s="10"/>
      <c r="AY95" s="9" t="s">
        <v>304</v>
      </c>
      <c r="AZ95" s="23" t="s">
        <v>326</v>
      </c>
      <c r="BA95" s="10"/>
      <c r="BB95" s="10"/>
      <c r="BC95" s="14">
        <v>80.41</v>
      </c>
      <c r="BD95" s="14">
        <v>83.51</v>
      </c>
      <c r="BE95" s="14">
        <v>70.55</v>
      </c>
      <c r="BF95" s="14">
        <v>93.06</v>
      </c>
      <c r="BG95" s="14">
        <v>102.27</v>
      </c>
      <c r="BH95" s="14">
        <v>101.27</v>
      </c>
      <c r="BI95" s="14">
        <v>90.78</v>
      </c>
      <c r="BJ95" s="10"/>
      <c r="BK95" s="10"/>
      <c r="BL95" s="10"/>
      <c r="BM95" s="14">
        <v>60.04</v>
      </c>
      <c r="BN95" s="14">
        <v>64.7</v>
      </c>
      <c r="BO95" s="14">
        <v>55.44</v>
      </c>
      <c r="BP95" s="14">
        <v>72.23</v>
      </c>
      <c r="BQ95" s="14">
        <v>71.38</v>
      </c>
      <c r="BR95" s="14">
        <v>78.59</v>
      </c>
      <c r="BS95" s="14">
        <v>75.83</v>
      </c>
      <c r="BT95" s="10"/>
      <c r="BU95" s="10"/>
      <c r="BV95" s="10"/>
      <c r="BW95" s="14">
        <v>100.79</v>
      </c>
      <c r="BX95" s="14">
        <v>102.31</v>
      </c>
      <c r="BY95" s="14">
        <v>85.66</v>
      </c>
      <c r="BZ95" s="14">
        <v>113.89</v>
      </c>
      <c r="CA95" s="14">
        <v>133.16</v>
      </c>
      <c r="CB95" s="14">
        <v>123.94</v>
      </c>
      <c r="CC95" s="14">
        <v>105.73</v>
      </c>
      <c r="CD95" s="10"/>
      <c r="CE95" s="10"/>
      <c r="CF95" s="10"/>
      <c r="CG95" s="10"/>
      <c r="CH95" s="9" t="s">
        <v>304</v>
      </c>
      <c r="CI95" s="23"/>
      <c r="CJ95" s="23" t="s">
        <v>326</v>
      </c>
      <c r="CK95" s="23"/>
      <c r="CL95" s="23"/>
      <c r="CM95" s="14">
        <v>58.04</v>
      </c>
      <c r="CN95" s="14">
        <v>61.74</v>
      </c>
      <c r="CO95" s="14">
        <v>63.29</v>
      </c>
      <c r="CP95" s="14">
        <v>69.52</v>
      </c>
      <c r="CQ95" s="14">
        <v>66.73</v>
      </c>
      <c r="CR95" s="14">
        <v>72.489999999999995</v>
      </c>
      <c r="CS95" s="14">
        <v>82.58</v>
      </c>
      <c r="CT95" s="10"/>
      <c r="CU95" s="23"/>
      <c r="CV95" s="23"/>
      <c r="CW95" s="14">
        <v>77.430000000000007</v>
      </c>
      <c r="CX95" s="14">
        <v>88.94</v>
      </c>
      <c r="CY95" s="14">
        <v>78.25</v>
      </c>
      <c r="CZ95" s="14">
        <v>91.17</v>
      </c>
      <c r="DA95" s="14">
        <v>89.34</v>
      </c>
      <c r="DB95" s="14">
        <v>93.03</v>
      </c>
      <c r="DC95" s="14">
        <v>95.96</v>
      </c>
      <c r="DD95" s="10"/>
      <c r="DE95" s="23"/>
      <c r="DF95" s="23"/>
      <c r="DG95" s="14">
        <v>55.01</v>
      </c>
      <c r="DH95" s="14">
        <v>59.43</v>
      </c>
      <c r="DI95" s="14">
        <v>61.43</v>
      </c>
      <c r="DJ95" s="14">
        <v>70.22</v>
      </c>
      <c r="DK95" s="14">
        <v>66.599999999999994</v>
      </c>
      <c r="DL95" s="14">
        <v>70.17</v>
      </c>
      <c r="DM95" s="14">
        <v>84.16</v>
      </c>
      <c r="DO95" s="23"/>
      <c r="DP95" s="23"/>
      <c r="DQ95" s="14">
        <v>41.69</v>
      </c>
      <c r="DR95" s="14">
        <v>36.86</v>
      </c>
      <c r="DS95" s="14">
        <v>50.2</v>
      </c>
      <c r="DT95" s="14">
        <v>47.16</v>
      </c>
      <c r="DU95" s="14">
        <v>44.24</v>
      </c>
      <c r="DV95" s="14">
        <v>54.26</v>
      </c>
      <c r="DW95" s="14">
        <v>67.62</v>
      </c>
      <c r="DY95" s="11"/>
      <c r="DZ95" s="11"/>
    </row>
    <row r="96" spans="1:130" x14ac:dyDescent="0.2">
      <c r="A96" s="9" t="s">
        <v>17</v>
      </c>
      <c r="B96" s="23" t="s">
        <v>17</v>
      </c>
      <c r="C96" s="23" t="s">
        <v>144</v>
      </c>
      <c r="D96" s="14">
        <v>74.180000000000007</v>
      </c>
      <c r="E96" s="14">
        <v>67.540000000000006</v>
      </c>
      <c r="F96" s="14">
        <v>73.11</v>
      </c>
      <c r="G96" s="14">
        <v>66.52</v>
      </c>
      <c r="H96" s="14">
        <v>68.75</v>
      </c>
      <c r="I96" s="14">
        <v>59.85</v>
      </c>
      <c r="J96" s="14">
        <v>63.5</v>
      </c>
      <c r="K96" s="14">
        <v>72.260000000000005</v>
      </c>
      <c r="L96" s="14">
        <v>73.7</v>
      </c>
      <c r="M96" s="10"/>
      <c r="N96" s="14">
        <v>71.510000000000005</v>
      </c>
      <c r="O96" s="14">
        <v>52.91</v>
      </c>
      <c r="P96" s="14">
        <v>61.82</v>
      </c>
      <c r="Q96" s="14">
        <v>58.57</v>
      </c>
      <c r="R96" s="14">
        <v>68.27</v>
      </c>
      <c r="S96" s="14">
        <v>43.7</v>
      </c>
      <c r="T96" s="14">
        <v>45.14</v>
      </c>
      <c r="U96" s="14">
        <v>54.48</v>
      </c>
      <c r="V96" s="14">
        <v>61.3</v>
      </c>
      <c r="W96" s="10"/>
      <c r="X96" s="14">
        <v>83.61</v>
      </c>
      <c r="Y96" s="14">
        <v>72.02</v>
      </c>
      <c r="Z96" s="14">
        <v>76.849999999999994</v>
      </c>
      <c r="AA96" s="14">
        <v>60.9</v>
      </c>
      <c r="AB96" s="14">
        <v>74.040000000000006</v>
      </c>
      <c r="AC96" s="14">
        <v>59.51</v>
      </c>
      <c r="AD96" s="14">
        <v>59.85</v>
      </c>
      <c r="AE96" s="14">
        <v>64.62</v>
      </c>
      <c r="AF96" s="14">
        <v>68.06</v>
      </c>
      <c r="AG96" s="10"/>
      <c r="AH96" s="14">
        <v>59.41</v>
      </c>
      <c r="AI96" s="14">
        <v>33.79</v>
      </c>
      <c r="AJ96" s="14">
        <v>46.8</v>
      </c>
      <c r="AK96" s="14">
        <v>56.25</v>
      </c>
      <c r="AL96" s="14">
        <v>62.51</v>
      </c>
      <c r="AM96" s="14">
        <v>27.89</v>
      </c>
      <c r="AN96" s="14">
        <v>30.44</v>
      </c>
      <c r="AO96" s="14">
        <v>44.34</v>
      </c>
      <c r="AP96" s="14">
        <v>54.53</v>
      </c>
      <c r="AQ96" s="10"/>
      <c r="AR96" s="10"/>
      <c r="AS96" s="10"/>
      <c r="AT96" s="10"/>
      <c r="AU96" s="10"/>
      <c r="AV96" s="10"/>
      <c r="AW96" s="10"/>
      <c r="AX96" s="10"/>
      <c r="AY96" s="9" t="s">
        <v>17</v>
      </c>
      <c r="AZ96" s="23" t="s">
        <v>144</v>
      </c>
      <c r="BA96" s="14">
        <v>78.44</v>
      </c>
      <c r="BB96" s="14">
        <v>84.03</v>
      </c>
      <c r="BC96" s="14">
        <v>89.39</v>
      </c>
      <c r="BD96" s="14">
        <v>79.2</v>
      </c>
      <c r="BE96" s="14">
        <v>71.209999999999994</v>
      </c>
      <c r="BF96" s="14">
        <v>74.22</v>
      </c>
      <c r="BG96" s="14">
        <v>78.7</v>
      </c>
      <c r="BH96" s="14">
        <v>89.35</v>
      </c>
      <c r="BI96" s="14">
        <v>86.5</v>
      </c>
      <c r="BJ96" s="10"/>
      <c r="BK96" s="14">
        <v>79.44</v>
      </c>
      <c r="BL96" s="14">
        <v>95.72</v>
      </c>
      <c r="BM96" s="14">
        <v>96.91</v>
      </c>
      <c r="BN96" s="14">
        <v>85.94</v>
      </c>
      <c r="BO96" s="14">
        <v>80.739999999999995</v>
      </c>
      <c r="BP96" s="14">
        <v>75.239999999999995</v>
      </c>
      <c r="BQ96" s="14">
        <v>84.21</v>
      </c>
      <c r="BR96" s="14">
        <v>89.71</v>
      </c>
      <c r="BS96" s="14">
        <v>83.27</v>
      </c>
      <c r="BT96" s="10"/>
      <c r="BU96" s="14">
        <v>77.44</v>
      </c>
      <c r="BV96" s="14">
        <v>72.34</v>
      </c>
      <c r="BW96" s="14">
        <v>81.87</v>
      </c>
      <c r="BX96" s="14">
        <v>72.459999999999994</v>
      </c>
      <c r="BY96" s="14">
        <v>61.67</v>
      </c>
      <c r="BZ96" s="14">
        <v>73.2</v>
      </c>
      <c r="CA96" s="14">
        <v>73.19</v>
      </c>
      <c r="CB96" s="14">
        <v>88.99</v>
      </c>
      <c r="CC96" s="14">
        <v>89.73</v>
      </c>
      <c r="CD96" s="10"/>
      <c r="CE96" s="10"/>
      <c r="CF96" s="10"/>
      <c r="CG96" s="10"/>
      <c r="CH96" s="9" t="s">
        <v>17</v>
      </c>
      <c r="CI96" s="23" t="s">
        <v>17</v>
      </c>
      <c r="CJ96" s="23" t="s">
        <v>144</v>
      </c>
      <c r="CK96" s="14">
        <v>72.59</v>
      </c>
      <c r="CL96" s="14">
        <v>65.680000000000007</v>
      </c>
      <c r="CM96" s="14">
        <v>68.12</v>
      </c>
      <c r="CN96" s="14">
        <v>61.79</v>
      </c>
      <c r="CO96" s="14">
        <v>66.77</v>
      </c>
      <c r="CP96" s="14">
        <v>61.62</v>
      </c>
      <c r="CQ96" s="14">
        <v>66.67</v>
      </c>
      <c r="CR96" s="14">
        <v>72.94</v>
      </c>
      <c r="CS96" s="14">
        <v>73.31</v>
      </c>
      <c r="CT96" s="10"/>
      <c r="CU96" s="14">
        <v>93.82</v>
      </c>
      <c r="CV96" s="14">
        <v>87.51</v>
      </c>
      <c r="CW96" s="14">
        <v>92.3</v>
      </c>
      <c r="CX96" s="14">
        <v>89.74</v>
      </c>
      <c r="CY96" s="14">
        <v>90.08</v>
      </c>
      <c r="CZ96" s="14">
        <v>96.47</v>
      </c>
      <c r="DA96" s="14">
        <v>95.37</v>
      </c>
      <c r="DB96" s="14">
        <v>94.72</v>
      </c>
      <c r="DC96" s="14">
        <v>88.11</v>
      </c>
      <c r="DD96" s="10"/>
      <c r="DE96" s="14">
        <v>65.67</v>
      </c>
      <c r="DF96" s="14">
        <v>65.239999999999995</v>
      </c>
      <c r="DG96" s="14">
        <v>62.61</v>
      </c>
      <c r="DH96" s="14">
        <v>56.63</v>
      </c>
      <c r="DI96" s="14">
        <v>63.06</v>
      </c>
      <c r="DJ96" s="14">
        <v>53.71</v>
      </c>
      <c r="DK96" s="14">
        <v>58.31</v>
      </c>
      <c r="DL96" s="14">
        <v>70.42</v>
      </c>
      <c r="DM96" s="14">
        <v>75.97</v>
      </c>
      <c r="DO96" s="14">
        <v>58.26</v>
      </c>
      <c r="DP96" s="14">
        <v>44.29</v>
      </c>
      <c r="DQ96" s="14">
        <v>49.45</v>
      </c>
      <c r="DR96" s="14">
        <v>39.01</v>
      </c>
      <c r="DS96" s="14">
        <v>47.16</v>
      </c>
      <c r="DT96" s="14">
        <v>34.69</v>
      </c>
      <c r="DU96" s="14">
        <v>46.32</v>
      </c>
      <c r="DV96" s="14">
        <v>53.66</v>
      </c>
      <c r="DW96" s="14">
        <v>55.86</v>
      </c>
      <c r="DY96" s="11"/>
      <c r="DZ96" s="11"/>
    </row>
    <row r="97" spans="1:141" x14ac:dyDescent="0.2">
      <c r="A97" s="9" t="s">
        <v>68</v>
      </c>
      <c r="B97" s="23" t="s">
        <v>68</v>
      </c>
      <c r="C97" s="23" t="s">
        <v>195</v>
      </c>
      <c r="D97" s="14">
        <v>102.78</v>
      </c>
      <c r="E97" s="14">
        <v>88.13</v>
      </c>
      <c r="F97" s="14">
        <v>98.18</v>
      </c>
      <c r="G97" s="14">
        <v>95.86</v>
      </c>
      <c r="H97" s="14">
        <v>102.86</v>
      </c>
      <c r="I97" s="14">
        <v>81.44</v>
      </c>
      <c r="J97" s="14">
        <v>81.38</v>
      </c>
      <c r="K97" s="14">
        <v>85.18</v>
      </c>
      <c r="L97" s="14">
        <v>73.319999999999993</v>
      </c>
      <c r="M97" s="10"/>
      <c r="N97" s="14">
        <v>87.45</v>
      </c>
      <c r="O97" s="14">
        <v>63.78</v>
      </c>
      <c r="P97" s="14">
        <v>83.85</v>
      </c>
      <c r="Q97" s="14">
        <v>63.84</v>
      </c>
      <c r="R97" s="14">
        <v>101.77</v>
      </c>
      <c r="S97" s="14">
        <v>51.14</v>
      </c>
      <c r="T97" s="14">
        <v>47.38</v>
      </c>
      <c r="U97" s="14">
        <v>41.5</v>
      </c>
      <c r="V97" s="14">
        <v>28.24</v>
      </c>
      <c r="W97" s="10"/>
      <c r="X97" s="14">
        <v>72.84</v>
      </c>
      <c r="Y97" s="14">
        <v>44.31</v>
      </c>
      <c r="Z97" s="14">
        <v>54</v>
      </c>
      <c r="AA97" s="14">
        <v>33.729999999999997</v>
      </c>
      <c r="AB97" s="14">
        <v>55.26</v>
      </c>
      <c r="AC97" s="14">
        <v>36.46</v>
      </c>
      <c r="AD97" s="14">
        <v>36.1</v>
      </c>
      <c r="AE97" s="14">
        <v>32.64</v>
      </c>
      <c r="AF97" s="14">
        <v>27.8</v>
      </c>
      <c r="AG97" s="10"/>
      <c r="AH97" s="14">
        <v>102.07</v>
      </c>
      <c r="AI97" s="14">
        <v>83.25</v>
      </c>
      <c r="AJ97" s="14">
        <v>113.7</v>
      </c>
      <c r="AK97" s="14">
        <v>93.95</v>
      </c>
      <c r="AL97" s="14">
        <v>148.29</v>
      </c>
      <c r="AM97" s="14">
        <v>65.83</v>
      </c>
      <c r="AN97" s="14">
        <v>58.67</v>
      </c>
      <c r="AO97" s="14">
        <v>50.36</v>
      </c>
      <c r="AP97" s="14">
        <v>28.68</v>
      </c>
      <c r="AQ97" s="10"/>
      <c r="AR97" s="10"/>
      <c r="AS97" s="10"/>
      <c r="AT97" s="10"/>
      <c r="AU97" s="10"/>
      <c r="AV97" s="10"/>
      <c r="AW97" s="10"/>
      <c r="AX97" s="10"/>
      <c r="AY97" s="9" t="s">
        <v>68</v>
      </c>
      <c r="AZ97" s="23" t="s">
        <v>195</v>
      </c>
      <c r="BA97" s="14">
        <v>119.85</v>
      </c>
      <c r="BB97" s="14">
        <v>97.64</v>
      </c>
      <c r="BC97" s="14">
        <v>102.41</v>
      </c>
      <c r="BD97" s="14">
        <v>115.6</v>
      </c>
      <c r="BE97" s="14">
        <v>93.09</v>
      </c>
      <c r="BF97" s="14">
        <v>92.37</v>
      </c>
      <c r="BG97" s="14">
        <v>90.62</v>
      </c>
      <c r="BH97" s="14">
        <v>99.1</v>
      </c>
      <c r="BI97" s="14">
        <v>87.45</v>
      </c>
      <c r="BJ97" s="10"/>
      <c r="BK97" s="14">
        <v>146.13</v>
      </c>
      <c r="BL97" s="14">
        <v>125.01</v>
      </c>
      <c r="BM97" s="14">
        <v>119.23</v>
      </c>
      <c r="BN97" s="14">
        <v>131.66999999999999</v>
      </c>
      <c r="BO97" s="14">
        <v>124.08</v>
      </c>
      <c r="BP97" s="14">
        <v>121.66</v>
      </c>
      <c r="BQ97" s="14">
        <v>116.9</v>
      </c>
      <c r="BR97" s="14">
        <v>124.65</v>
      </c>
      <c r="BS97" s="14">
        <v>113.41</v>
      </c>
      <c r="BT97" s="10"/>
      <c r="BU97" s="14">
        <v>93.57</v>
      </c>
      <c r="BV97" s="14">
        <v>70.27</v>
      </c>
      <c r="BW97" s="14">
        <v>85.6</v>
      </c>
      <c r="BX97" s="14">
        <v>99.53</v>
      </c>
      <c r="BY97" s="14">
        <v>62.1</v>
      </c>
      <c r="BZ97" s="14">
        <v>63.08</v>
      </c>
      <c r="CA97" s="14">
        <v>64.33</v>
      </c>
      <c r="CB97" s="14">
        <v>73.55</v>
      </c>
      <c r="CC97" s="14">
        <v>61.48</v>
      </c>
      <c r="CD97" s="10"/>
      <c r="CE97" s="10"/>
      <c r="CF97" s="10"/>
      <c r="CG97" s="10"/>
      <c r="CH97" s="9" t="s">
        <v>68</v>
      </c>
      <c r="CI97" s="23" t="s">
        <v>68</v>
      </c>
      <c r="CJ97" s="23" t="s">
        <v>195</v>
      </c>
      <c r="CK97" s="14">
        <v>101.03</v>
      </c>
      <c r="CL97" s="14">
        <v>102.97</v>
      </c>
      <c r="CM97" s="14">
        <v>108.27</v>
      </c>
      <c r="CN97" s="14">
        <v>108.14</v>
      </c>
      <c r="CO97" s="14">
        <v>113.71</v>
      </c>
      <c r="CP97" s="14">
        <v>100.82</v>
      </c>
      <c r="CQ97" s="14">
        <v>106.15</v>
      </c>
      <c r="CR97" s="14">
        <v>114.94</v>
      </c>
      <c r="CS97" s="14">
        <v>104.27</v>
      </c>
      <c r="CT97" s="10"/>
      <c r="CU97" s="14">
        <v>98.97</v>
      </c>
      <c r="CV97" s="14">
        <v>96.45</v>
      </c>
      <c r="CW97" s="14">
        <v>98.74</v>
      </c>
      <c r="CX97" s="14">
        <v>101.36</v>
      </c>
      <c r="CY97" s="14">
        <v>99.38</v>
      </c>
      <c r="CZ97" s="14">
        <v>99.12</v>
      </c>
      <c r="DA97" s="14">
        <v>97.89</v>
      </c>
      <c r="DB97" s="14">
        <v>105.09</v>
      </c>
      <c r="DC97" s="14">
        <v>97.1</v>
      </c>
      <c r="DD97" s="10"/>
      <c r="DE97" s="14">
        <v>101.54</v>
      </c>
      <c r="DF97" s="14">
        <v>92.42</v>
      </c>
      <c r="DG97" s="14">
        <v>110.4</v>
      </c>
      <c r="DH97" s="14">
        <v>108.32</v>
      </c>
      <c r="DI97" s="14">
        <v>114.52</v>
      </c>
      <c r="DJ97" s="14">
        <v>92.59</v>
      </c>
      <c r="DK97" s="14">
        <v>97.98</v>
      </c>
      <c r="DL97" s="14">
        <v>102.6</v>
      </c>
      <c r="DM97" s="14">
        <v>96.7</v>
      </c>
      <c r="DO97" s="14">
        <v>102.57</v>
      </c>
      <c r="DP97" s="14">
        <v>120.04</v>
      </c>
      <c r="DQ97" s="14">
        <v>115.66</v>
      </c>
      <c r="DR97" s="14">
        <v>114.73</v>
      </c>
      <c r="DS97" s="14">
        <v>127.23</v>
      </c>
      <c r="DT97" s="14">
        <v>110.76</v>
      </c>
      <c r="DU97" s="14">
        <v>122.59</v>
      </c>
      <c r="DV97" s="14">
        <v>137.13</v>
      </c>
      <c r="DW97" s="14">
        <v>119.01</v>
      </c>
      <c r="DY97" s="11"/>
      <c r="DZ97" s="11"/>
    </row>
    <row r="98" spans="1:141" x14ac:dyDescent="0.2">
      <c r="A98" s="9" t="s">
        <v>316</v>
      </c>
      <c r="B98" s="23" t="s">
        <v>103</v>
      </c>
      <c r="C98" s="23" t="s">
        <v>229</v>
      </c>
      <c r="D98" s="14">
        <v>72.150000000000006</v>
      </c>
      <c r="E98" s="14">
        <v>58.27</v>
      </c>
      <c r="F98" s="14">
        <v>59.98</v>
      </c>
      <c r="G98" s="14">
        <v>63.32</v>
      </c>
      <c r="H98" s="14">
        <v>63.34</v>
      </c>
      <c r="I98" s="14">
        <v>53.34</v>
      </c>
      <c r="J98" s="14">
        <v>58.76</v>
      </c>
      <c r="K98" s="14">
        <v>65.790000000000006</v>
      </c>
      <c r="L98" s="14">
        <v>71.87</v>
      </c>
      <c r="M98" s="10"/>
      <c r="N98" s="14">
        <v>47.94</v>
      </c>
      <c r="O98" s="14">
        <v>34.75</v>
      </c>
      <c r="P98" s="14">
        <v>35.18</v>
      </c>
      <c r="Q98" s="14">
        <v>50.66</v>
      </c>
      <c r="R98" s="14">
        <v>35.42</v>
      </c>
      <c r="S98" s="14">
        <v>26.16</v>
      </c>
      <c r="T98" s="14">
        <v>34.11</v>
      </c>
      <c r="U98" s="14">
        <v>40.24</v>
      </c>
      <c r="V98" s="14">
        <v>46.63</v>
      </c>
      <c r="W98" s="10"/>
      <c r="X98" s="14">
        <v>49.22</v>
      </c>
      <c r="Y98" s="14">
        <v>34.44</v>
      </c>
      <c r="Z98" s="14">
        <v>38.57</v>
      </c>
      <c r="AA98" s="14">
        <v>42.82</v>
      </c>
      <c r="AB98" s="14">
        <v>36.08</v>
      </c>
      <c r="AC98" s="14">
        <v>27.19</v>
      </c>
      <c r="AD98" s="14">
        <v>26.37</v>
      </c>
      <c r="AE98" s="14">
        <v>33.19</v>
      </c>
      <c r="AF98" s="14">
        <v>42.23</v>
      </c>
      <c r="AG98" s="10"/>
      <c r="AH98" s="14">
        <v>46.66</v>
      </c>
      <c r="AI98" s="14">
        <v>35.06</v>
      </c>
      <c r="AJ98" s="14">
        <v>31.79</v>
      </c>
      <c r="AK98" s="14">
        <v>58.51</v>
      </c>
      <c r="AL98" s="14">
        <v>34.76</v>
      </c>
      <c r="AM98" s="14">
        <v>25.13</v>
      </c>
      <c r="AN98" s="14">
        <v>41.85</v>
      </c>
      <c r="AO98" s="14">
        <v>47.29</v>
      </c>
      <c r="AP98" s="14">
        <v>51.04</v>
      </c>
      <c r="AQ98" s="10"/>
      <c r="AR98" s="10"/>
      <c r="AS98" s="10"/>
      <c r="AT98" s="10"/>
      <c r="AU98" s="10"/>
      <c r="AV98" s="10"/>
      <c r="AW98" s="10"/>
      <c r="AX98" s="10"/>
      <c r="AY98" s="9" t="s">
        <v>316</v>
      </c>
      <c r="AZ98" s="23" t="s">
        <v>229</v>
      </c>
      <c r="BA98" s="14">
        <v>82.07</v>
      </c>
      <c r="BB98" s="14">
        <v>72.2</v>
      </c>
      <c r="BC98" s="14">
        <v>70.290000000000006</v>
      </c>
      <c r="BD98" s="14">
        <v>68.33</v>
      </c>
      <c r="BE98" s="14">
        <v>74.739999999999995</v>
      </c>
      <c r="BF98" s="14">
        <v>62.31</v>
      </c>
      <c r="BG98" s="14">
        <v>68.39</v>
      </c>
      <c r="BH98" s="14">
        <v>82.89</v>
      </c>
      <c r="BI98" s="14">
        <v>88.24</v>
      </c>
      <c r="BJ98" s="10"/>
      <c r="BK98" s="14">
        <v>106</v>
      </c>
      <c r="BL98" s="14">
        <v>93.68</v>
      </c>
      <c r="BM98" s="14">
        <v>85.37</v>
      </c>
      <c r="BN98" s="14">
        <v>85.21</v>
      </c>
      <c r="BO98" s="14">
        <v>91.42</v>
      </c>
      <c r="BP98" s="14">
        <v>79.36</v>
      </c>
      <c r="BQ98" s="14">
        <v>86.71</v>
      </c>
      <c r="BR98" s="14">
        <v>98.97</v>
      </c>
      <c r="BS98" s="14">
        <v>100.91</v>
      </c>
      <c r="BT98" s="10"/>
      <c r="BU98" s="14">
        <v>58.13</v>
      </c>
      <c r="BV98" s="14">
        <v>50.71</v>
      </c>
      <c r="BW98" s="14">
        <v>55.22</v>
      </c>
      <c r="BX98" s="14">
        <v>51.45</v>
      </c>
      <c r="BY98" s="14">
        <v>58.06</v>
      </c>
      <c r="BZ98" s="14">
        <v>45.25</v>
      </c>
      <c r="CA98" s="14">
        <v>50.06</v>
      </c>
      <c r="CB98" s="14">
        <v>66.81</v>
      </c>
      <c r="CC98" s="14">
        <v>75.569999999999993</v>
      </c>
      <c r="CD98" s="10"/>
      <c r="CE98" s="10"/>
      <c r="CF98" s="10"/>
      <c r="CG98" s="10"/>
      <c r="CH98" s="9" t="s">
        <v>316</v>
      </c>
      <c r="CI98" s="23" t="s">
        <v>103</v>
      </c>
      <c r="CJ98" s="23" t="s">
        <v>229</v>
      </c>
      <c r="CK98" s="14">
        <v>86.45</v>
      </c>
      <c r="CL98" s="14">
        <v>67.849999999999994</v>
      </c>
      <c r="CM98" s="14">
        <v>74.47</v>
      </c>
      <c r="CN98" s="14">
        <v>70.959999999999994</v>
      </c>
      <c r="CO98" s="14">
        <v>79.86</v>
      </c>
      <c r="CP98" s="14">
        <v>71.569999999999993</v>
      </c>
      <c r="CQ98" s="14">
        <v>73.790000000000006</v>
      </c>
      <c r="CR98" s="14">
        <v>74.25</v>
      </c>
      <c r="CS98" s="14">
        <v>80.739999999999995</v>
      </c>
      <c r="CT98" s="10"/>
      <c r="CU98" s="14">
        <v>90.76</v>
      </c>
      <c r="CV98" s="14">
        <v>82.84</v>
      </c>
      <c r="CW98" s="14">
        <v>88.96</v>
      </c>
      <c r="CX98" s="14">
        <v>84.86</v>
      </c>
      <c r="CY98" s="14">
        <v>90.39</v>
      </c>
      <c r="CZ98" s="14">
        <v>77.44</v>
      </c>
      <c r="DA98" s="14">
        <v>82.94</v>
      </c>
      <c r="DB98" s="14">
        <v>83.9</v>
      </c>
      <c r="DC98" s="14">
        <v>88.1</v>
      </c>
      <c r="DD98" s="10"/>
      <c r="DE98" s="14">
        <v>86.45</v>
      </c>
      <c r="DF98" s="14">
        <v>65.3</v>
      </c>
      <c r="DG98" s="14">
        <v>68.5</v>
      </c>
      <c r="DH98" s="14">
        <v>64.94</v>
      </c>
      <c r="DI98" s="14">
        <v>73.209999999999994</v>
      </c>
      <c r="DJ98" s="14">
        <v>69.08</v>
      </c>
      <c r="DK98" s="14">
        <v>65.78</v>
      </c>
      <c r="DL98" s="14">
        <v>67.489999999999995</v>
      </c>
      <c r="DM98" s="14">
        <v>71.959999999999994</v>
      </c>
      <c r="DO98" s="14">
        <v>82.12</v>
      </c>
      <c r="DP98" s="14">
        <v>55.42</v>
      </c>
      <c r="DQ98" s="14">
        <v>65.95</v>
      </c>
      <c r="DR98" s="14">
        <v>63.07</v>
      </c>
      <c r="DS98" s="14">
        <v>75.989999999999995</v>
      </c>
      <c r="DT98" s="14">
        <v>68.180000000000007</v>
      </c>
      <c r="DU98" s="14">
        <v>72.64</v>
      </c>
      <c r="DV98" s="14">
        <v>71.349999999999994</v>
      </c>
      <c r="DW98" s="14">
        <v>82.14</v>
      </c>
      <c r="DY98" s="11"/>
      <c r="DZ98" s="11"/>
      <c r="EK98"/>
    </row>
    <row r="99" spans="1:141" x14ac:dyDescent="0.2">
      <c r="A99" s="9" t="s">
        <v>64</v>
      </c>
      <c r="B99" s="23" t="s">
        <v>64</v>
      </c>
      <c r="C99" s="23" t="s">
        <v>191</v>
      </c>
      <c r="D99" s="14">
        <v>73.400000000000006</v>
      </c>
      <c r="E99" s="14">
        <v>74.42</v>
      </c>
      <c r="F99" s="14">
        <v>72.42</v>
      </c>
      <c r="G99" s="14">
        <v>62.45</v>
      </c>
      <c r="H99" s="14">
        <v>74.19</v>
      </c>
      <c r="I99" s="14">
        <v>63.9</v>
      </c>
      <c r="J99" s="14">
        <v>64.88</v>
      </c>
      <c r="K99" s="14">
        <v>68.13</v>
      </c>
      <c r="L99" s="14">
        <v>71.08</v>
      </c>
      <c r="M99" s="10"/>
      <c r="N99" s="14">
        <v>70.38</v>
      </c>
      <c r="O99" s="14">
        <v>73.59</v>
      </c>
      <c r="P99" s="14">
        <v>71.17</v>
      </c>
      <c r="Q99" s="14">
        <v>58.13</v>
      </c>
      <c r="R99" s="14">
        <v>76.34</v>
      </c>
      <c r="S99" s="14">
        <v>63.71</v>
      </c>
      <c r="T99" s="14">
        <v>66.47</v>
      </c>
      <c r="U99" s="14">
        <v>63.51</v>
      </c>
      <c r="V99" s="14">
        <v>65.17</v>
      </c>
      <c r="W99" s="10"/>
      <c r="X99" s="14">
        <v>84.36</v>
      </c>
      <c r="Y99" s="14">
        <v>87.31</v>
      </c>
      <c r="Z99" s="14">
        <v>88.89</v>
      </c>
      <c r="AA99" s="14">
        <v>68.86</v>
      </c>
      <c r="AB99" s="14">
        <v>73.760000000000005</v>
      </c>
      <c r="AC99" s="14">
        <v>65.5</v>
      </c>
      <c r="AD99" s="14">
        <v>67.66</v>
      </c>
      <c r="AE99" s="14">
        <v>67.209999999999994</v>
      </c>
      <c r="AF99" s="14">
        <v>70.28</v>
      </c>
      <c r="AG99" s="10"/>
      <c r="AH99" s="14">
        <v>56.4</v>
      </c>
      <c r="AI99" s="14">
        <v>59.86</v>
      </c>
      <c r="AJ99" s="14">
        <v>53.45</v>
      </c>
      <c r="AK99" s="14">
        <v>47.39</v>
      </c>
      <c r="AL99" s="14">
        <v>78.92</v>
      </c>
      <c r="AM99" s="14">
        <v>61.92</v>
      </c>
      <c r="AN99" s="14">
        <v>65.27</v>
      </c>
      <c r="AO99" s="14">
        <v>59.81</v>
      </c>
      <c r="AP99" s="14">
        <v>60.05</v>
      </c>
      <c r="AQ99" s="10"/>
      <c r="AR99" s="10"/>
      <c r="AS99" s="10"/>
      <c r="AT99" s="10"/>
      <c r="AU99" s="10"/>
      <c r="AV99" s="10"/>
      <c r="AW99" s="10"/>
      <c r="AX99" s="10"/>
      <c r="AY99" s="9" t="s">
        <v>64</v>
      </c>
      <c r="AZ99" s="23" t="s">
        <v>191</v>
      </c>
      <c r="BA99" s="14">
        <v>75.5</v>
      </c>
      <c r="BB99" s="14">
        <v>65.97</v>
      </c>
      <c r="BC99" s="14">
        <v>68.87</v>
      </c>
      <c r="BD99" s="14">
        <v>61.3</v>
      </c>
      <c r="BE99" s="14">
        <v>68.72</v>
      </c>
      <c r="BF99" s="14">
        <v>61.16</v>
      </c>
      <c r="BG99" s="14">
        <v>62.82</v>
      </c>
      <c r="BH99" s="14">
        <v>71.14</v>
      </c>
      <c r="BI99" s="14">
        <v>70.17</v>
      </c>
      <c r="BJ99" s="10"/>
      <c r="BK99" s="14">
        <v>86.83</v>
      </c>
      <c r="BL99" s="14">
        <v>81.53</v>
      </c>
      <c r="BM99" s="14">
        <v>83.99</v>
      </c>
      <c r="BN99" s="14">
        <v>72.09</v>
      </c>
      <c r="BO99" s="14">
        <v>84.22</v>
      </c>
      <c r="BP99" s="14">
        <v>65.91</v>
      </c>
      <c r="BQ99" s="14">
        <v>67.06</v>
      </c>
      <c r="BR99" s="14">
        <v>74.849999999999994</v>
      </c>
      <c r="BS99" s="14">
        <v>72.209999999999994</v>
      </c>
      <c r="BT99" s="10"/>
      <c r="BU99" s="14">
        <v>64.180000000000007</v>
      </c>
      <c r="BV99" s="14">
        <v>50.42</v>
      </c>
      <c r="BW99" s="14">
        <v>53.76</v>
      </c>
      <c r="BX99" s="14">
        <v>50.51</v>
      </c>
      <c r="BY99" s="14">
        <v>53.23</v>
      </c>
      <c r="BZ99" s="14">
        <v>56.41</v>
      </c>
      <c r="CA99" s="14">
        <v>58.58</v>
      </c>
      <c r="CB99" s="14">
        <v>67.42</v>
      </c>
      <c r="CC99" s="14">
        <v>68.13</v>
      </c>
      <c r="CD99" s="10"/>
      <c r="CE99" s="10"/>
      <c r="CF99" s="10"/>
      <c r="CG99" s="10"/>
      <c r="CH99" s="9" t="s">
        <v>64</v>
      </c>
      <c r="CI99" s="23" t="s">
        <v>64</v>
      </c>
      <c r="CJ99" s="23" t="s">
        <v>191</v>
      </c>
      <c r="CK99" s="14">
        <v>74.33</v>
      </c>
      <c r="CL99" s="14">
        <v>83.7</v>
      </c>
      <c r="CM99" s="14">
        <v>77.209999999999994</v>
      </c>
      <c r="CN99" s="14">
        <v>67.930000000000007</v>
      </c>
      <c r="CO99" s="14">
        <v>77.5</v>
      </c>
      <c r="CP99" s="14">
        <v>66.819999999999993</v>
      </c>
      <c r="CQ99" s="14">
        <v>65.349999999999994</v>
      </c>
      <c r="CR99" s="14">
        <v>69.739999999999995</v>
      </c>
      <c r="CS99" s="14">
        <v>77.92</v>
      </c>
      <c r="CT99" s="10"/>
      <c r="CU99" s="14">
        <v>90.77</v>
      </c>
      <c r="CV99" s="14">
        <v>96.4</v>
      </c>
      <c r="CW99" s="14">
        <v>92.73</v>
      </c>
      <c r="CX99" s="14">
        <v>85.54</v>
      </c>
      <c r="CY99" s="14">
        <v>89.92</v>
      </c>
      <c r="CZ99" s="14">
        <v>87.65</v>
      </c>
      <c r="DA99" s="14">
        <v>87.81</v>
      </c>
      <c r="DB99" s="14">
        <v>88.9</v>
      </c>
      <c r="DC99" s="14">
        <v>88.17</v>
      </c>
      <c r="DD99" s="10"/>
      <c r="DE99" s="14">
        <v>67.52</v>
      </c>
      <c r="DF99" s="14">
        <v>76.75</v>
      </c>
      <c r="DG99" s="14">
        <v>70.64</v>
      </c>
      <c r="DH99" s="14">
        <v>63.59</v>
      </c>
      <c r="DI99" s="14">
        <v>66.37</v>
      </c>
      <c r="DJ99" s="14">
        <v>55.57</v>
      </c>
      <c r="DK99" s="14">
        <v>55.9</v>
      </c>
      <c r="DL99" s="14">
        <v>62.55</v>
      </c>
      <c r="DM99" s="14">
        <v>74.73</v>
      </c>
      <c r="DO99" s="14">
        <v>64.69</v>
      </c>
      <c r="DP99" s="14">
        <v>77.97</v>
      </c>
      <c r="DQ99" s="14">
        <v>68.25</v>
      </c>
      <c r="DR99" s="14">
        <v>54.66</v>
      </c>
      <c r="DS99" s="14">
        <v>76.209999999999994</v>
      </c>
      <c r="DT99" s="14">
        <v>57.23</v>
      </c>
      <c r="DU99" s="14">
        <v>52.35</v>
      </c>
      <c r="DV99" s="14">
        <v>57.78</v>
      </c>
      <c r="DW99" s="14">
        <v>70.849999999999994</v>
      </c>
      <c r="DY99" s="11"/>
      <c r="DZ99" s="11"/>
      <c r="EK99"/>
    </row>
    <row r="100" spans="1:141" x14ac:dyDescent="0.2">
      <c r="A100" s="9" t="s">
        <v>218</v>
      </c>
      <c r="B100" s="23" t="s">
        <v>92</v>
      </c>
      <c r="C100" s="23" t="s">
        <v>218</v>
      </c>
      <c r="D100" s="14">
        <v>66.06</v>
      </c>
      <c r="E100" s="14">
        <v>63.26</v>
      </c>
      <c r="F100" s="14">
        <v>59.79</v>
      </c>
      <c r="G100" s="14">
        <v>65.19</v>
      </c>
      <c r="H100" s="14">
        <v>60.52</v>
      </c>
      <c r="I100" s="14">
        <v>58.13</v>
      </c>
      <c r="J100" s="14">
        <v>55.52</v>
      </c>
      <c r="K100" s="14">
        <v>61.56</v>
      </c>
      <c r="L100" s="14">
        <v>70.87</v>
      </c>
      <c r="M100" s="10"/>
      <c r="N100" s="14">
        <v>47.17</v>
      </c>
      <c r="O100" s="14">
        <v>58.4</v>
      </c>
      <c r="P100" s="14">
        <v>43.46</v>
      </c>
      <c r="Q100" s="14">
        <v>44.03</v>
      </c>
      <c r="R100" s="14">
        <v>33.4</v>
      </c>
      <c r="S100" s="14">
        <v>45.04</v>
      </c>
      <c r="T100" s="14">
        <v>41.61</v>
      </c>
      <c r="U100" s="14">
        <v>44.3</v>
      </c>
      <c r="V100" s="14">
        <v>46.71</v>
      </c>
      <c r="W100" s="10"/>
      <c r="X100" s="14">
        <v>47.44</v>
      </c>
      <c r="Y100" s="14">
        <v>57.17</v>
      </c>
      <c r="Z100" s="14">
        <v>41.59</v>
      </c>
      <c r="AA100" s="14">
        <v>40.909999999999997</v>
      </c>
      <c r="AB100" s="14">
        <v>34.61</v>
      </c>
      <c r="AC100" s="14">
        <v>38.450000000000003</v>
      </c>
      <c r="AD100" s="14">
        <v>41.14</v>
      </c>
      <c r="AE100" s="14">
        <v>41.94</v>
      </c>
      <c r="AF100" s="14">
        <v>33.130000000000003</v>
      </c>
      <c r="AG100" s="10"/>
      <c r="AH100" s="14">
        <v>46.9</v>
      </c>
      <c r="AI100" s="14">
        <v>59.62</v>
      </c>
      <c r="AJ100" s="14">
        <v>45.33</v>
      </c>
      <c r="AK100" s="14">
        <v>47.14</v>
      </c>
      <c r="AL100" s="14">
        <v>32.19</v>
      </c>
      <c r="AM100" s="14">
        <v>51.63</v>
      </c>
      <c r="AN100" s="14">
        <v>42.08</v>
      </c>
      <c r="AO100" s="14">
        <v>46.67</v>
      </c>
      <c r="AP100" s="14">
        <v>60.3</v>
      </c>
      <c r="AQ100" s="10"/>
      <c r="AR100" s="10"/>
      <c r="AS100" s="10"/>
      <c r="AT100" s="10"/>
      <c r="AU100" s="10"/>
      <c r="AV100" s="10"/>
      <c r="AW100" s="10"/>
      <c r="AX100" s="10"/>
      <c r="AY100" s="9" t="s">
        <v>218</v>
      </c>
      <c r="AZ100" s="23" t="s">
        <v>218</v>
      </c>
      <c r="BA100" s="14">
        <v>61.41</v>
      </c>
      <c r="BB100" s="14">
        <v>58.04</v>
      </c>
      <c r="BC100" s="14">
        <v>60.71</v>
      </c>
      <c r="BD100" s="14">
        <v>58.52</v>
      </c>
      <c r="BE100" s="14">
        <v>57.21</v>
      </c>
      <c r="BF100" s="14">
        <v>57.88</v>
      </c>
      <c r="BG100" s="14">
        <v>58.37</v>
      </c>
      <c r="BH100" s="14">
        <v>61.26</v>
      </c>
      <c r="BI100" s="14">
        <v>65.59</v>
      </c>
      <c r="BJ100" s="10"/>
      <c r="BK100" s="14">
        <v>71.08</v>
      </c>
      <c r="BL100" s="14">
        <v>74.58</v>
      </c>
      <c r="BM100" s="14">
        <v>67.05</v>
      </c>
      <c r="BN100" s="14">
        <v>64.39</v>
      </c>
      <c r="BO100" s="14">
        <v>66.53</v>
      </c>
      <c r="BP100" s="14">
        <v>68.05</v>
      </c>
      <c r="BQ100" s="14">
        <v>65.92</v>
      </c>
      <c r="BR100" s="14">
        <v>72.36</v>
      </c>
      <c r="BS100" s="14">
        <v>74.47</v>
      </c>
      <c r="BT100" s="10"/>
      <c r="BU100" s="14">
        <v>51.74</v>
      </c>
      <c r="BV100" s="14">
        <v>41.49</v>
      </c>
      <c r="BW100" s="14">
        <v>54.38</v>
      </c>
      <c r="BX100" s="14">
        <v>52.66</v>
      </c>
      <c r="BY100" s="14">
        <v>47.89</v>
      </c>
      <c r="BZ100" s="14">
        <v>47.71</v>
      </c>
      <c r="CA100" s="14">
        <v>50.82</v>
      </c>
      <c r="CB100" s="14">
        <v>50.16</v>
      </c>
      <c r="CC100" s="14">
        <v>56.71</v>
      </c>
      <c r="CD100" s="10"/>
      <c r="CE100" s="10"/>
      <c r="CF100" s="10"/>
      <c r="CG100" s="10"/>
      <c r="CH100" s="9" t="s">
        <v>218</v>
      </c>
      <c r="CI100" s="23" t="s">
        <v>92</v>
      </c>
      <c r="CJ100" s="23" t="s">
        <v>218</v>
      </c>
      <c r="CK100" s="14">
        <v>89.6</v>
      </c>
      <c r="CL100" s="14">
        <v>73.34</v>
      </c>
      <c r="CM100" s="14">
        <v>75.2</v>
      </c>
      <c r="CN100" s="14">
        <v>93.01</v>
      </c>
      <c r="CO100" s="14">
        <v>90.95</v>
      </c>
      <c r="CP100" s="14">
        <v>71.47</v>
      </c>
      <c r="CQ100" s="14">
        <v>66.569999999999993</v>
      </c>
      <c r="CR100" s="14">
        <v>79.11</v>
      </c>
      <c r="CS100" s="14">
        <v>100.3</v>
      </c>
      <c r="CT100" s="10"/>
      <c r="CU100" s="14">
        <v>84.26</v>
      </c>
      <c r="CV100" s="14">
        <v>79.849999999999994</v>
      </c>
      <c r="CW100" s="14">
        <v>78.64</v>
      </c>
      <c r="CX100" s="14">
        <v>88.38</v>
      </c>
      <c r="CY100" s="14">
        <v>86.5</v>
      </c>
      <c r="CZ100" s="14">
        <v>81.040000000000006</v>
      </c>
      <c r="DA100" s="14">
        <v>78.87</v>
      </c>
      <c r="DB100" s="14">
        <v>83.59</v>
      </c>
      <c r="DC100" s="14">
        <v>95.05</v>
      </c>
      <c r="DD100" s="10"/>
      <c r="DE100" s="14">
        <v>96.24</v>
      </c>
      <c r="DF100" s="14">
        <v>66.930000000000007</v>
      </c>
      <c r="DG100" s="14">
        <v>68.47</v>
      </c>
      <c r="DH100" s="14">
        <v>82.25</v>
      </c>
      <c r="DI100" s="14">
        <v>85.63</v>
      </c>
      <c r="DJ100" s="14">
        <v>68.88</v>
      </c>
      <c r="DK100" s="14">
        <v>65.569999999999993</v>
      </c>
      <c r="DL100" s="14">
        <v>77.33</v>
      </c>
      <c r="DM100" s="14">
        <v>97.31</v>
      </c>
      <c r="DO100" s="14">
        <v>88.3</v>
      </c>
      <c r="DP100" s="14">
        <v>73.260000000000005</v>
      </c>
      <c r="DQ100" s="14">
        <v>78.48</v>
      </c>
      <c r="DR100" s="14">
        <v>108.4</v>
      </c>
      <c r="DS100" s="14">
        <v>100.72</v>
      </c>
      <c r="DT100" s="14">
        <v>64.489999999999995</v>
      </c>
      <c r="DU100" s="14">
        <v>55.29</v>
      </c>
      <c r="DV100" s="14">
        <v>76.400000000000006</v>
      </c>
      <c r="DW100" s="14">
        <v>108.55</v>
      </c>
      <c r="DY100" s="11"/>
      <c r="DZ100" s="11"/>
      <c r="EK100"/>
    </row>
    <row r="101" spans="1:141" x14ac:dyDescent="0.2">
      <c r="A101" s="9" t="s">
        <v>213</v>
      </c>
      <c r="B101" s="23" t="s">
        <v>87</v>
      </c>
      <c r="C101" s="23" t="s">
        <v>213</v>
      </c>
      <c r="D101" s="14">
        <v>69.25</v>
      </c>
      <c r="E101" s="14">
        <v>66.42</v>
      </c>
      <c r="F101" s="14">
        <v>71.069999999999993</v>
      </c>
      <c r="G101" s="14">
        <v>74.569999999999993</v>
      </c>
      <c r="H101" s="14">
        <v>64.81</v>
      </c>
      <c r="I101" s="14">
        <v>69.61</v>
      </c>
      <c r="J101" s="14">
        <v>70.73</v>
      </c>
      <c r="K101" s="14">
        <v>69.010000000000005</v>
      </c>
      <c r="L101" s="14">
        <v>70.78</v>
      </c>
      <c r="M101" s="10"/>
      <c r="N101" s="14">
        <v>49.22</v>
      </c>
      <c r="O101" s="14">
        <v>52.9</v>
      </c>
      <c r="P101" s="14">
        <v>48.56</v>
      </c>
      <c r="Q101" s="14">
        <v>62.59</v>
      </c>
      <c r="R101" s="14">
        <v>37.200000000000003</v>
      </c>
      <c r="S101" s="14">
        <v>53.48</v>
      </c>
      <c r="T101" s="14">
        <v>62.46</v>
      </c>
      <c r="U101" s="14">
        <v>58.03</v>
      </c>
      <c r="V101" s="14">
        <v>45.73</v>
      </c>
      <c r="W101" s="10"/>
      <c r="X101" s="14">
        <v>64.88</v>
      </c>
      <c r="Y101" s="14">
        <v>56.96</v>
      </c>
      <c r="Z101" s="14">
        <v>59.45</v>
      </c>
      <c r="AA101" s="14">
        <v>53.26</v>
      </c>
      <c r="AB101" s="14">
        <v>30.88</v>
      </c>
      <c r="AC101" s="14">
        <v>53.16</v>
      </c>
      <c r="AD101" s="14">
        <v>53.25</v>
      </c>
      <c r="AE101" s="14">
        <v>57.91</v>
      </c>
      <c r="AF101" s="14">
        <v>45.21</v>
      </c>
      <c r="AG101" s="10"/>
      <c r="AH101" s="14">
        <v>33.56</v>
      </c>
      <c r="AI101" s="14">
        <v>48.84</v>
      </c>
      <c r="AJ101" s="14">
        <v>37.68</v>
      </c>
      <c r="AK101" s="14">
        <v>71.92</v>
      </c>
      <c r="AL101" s="14">
        <v>43.52</v>
      </c>
      <c r="AM101" s="14">
        <v>53.81</v>
      </c>
      <c r="AN101" s="14">
        <v>71.680000000000007</v>
      </c>
      <c r="AO101" s="14">
        <v>58.15</v>
      </c>
      <c r="AP101" s="14">
        <v>46.26</v>
      </c>
      <c r="AQ101" s="10"/>
      <c r="AR101" s="10"/>
      <c r="AS101" s="10"/>
      <c r="AT101" s="10"/>
      <c r="AU101" s="10"/>
      <c r="AV101" s="10"/>
      <c r="AW101" s="10"/>
      <c r="AX101" s="10"/>
      <c r="AY101" s="9" t="s">
        <v>213</v>
      </c>
      <c r="AZ101" s="23" t="s">
        <v>213</v>
      </c>
      <c r="BA101" s="14">
        <v>67.2</v>
      </c>
      <c r="BB101" s="14">
        <v>66.3</v>
      </c>
      <c r="BC101" s="14">
        <v>70.209999999999994</v>
      </c>
      <c r="BD101" s="14">
        <v>55.45</v>
      </c>
      <c r="BE101" s="14">
        <v>65.61</v>
      </c>
      <c r="BF101" s="14">
        <v>64.03</v>
      </c>
      <c r="BG101" s="14">
        <v>66.400000000000006</v>
      </c>
      <c r="BH101" s="14">
        <v>71.31</v>
      </c>
      <c r="BI101" s="14">
        <v>81.36</v>
      </c>
      <c r="BJ101" s="10"/>
      <c r="BK101" s="14">
        <v>85.08</v>
      </c>
      <c r="BL101" s="14">
        <v>91.26</v>
      </c>
      <c r="BM101" s="14">
        <v>95.09</v>
      </c>
      <c r="BN101" s="14">
        <v>67.03</v>
      </c>
      <c r="BO101" s="14">
        <v>87.39</v>
      </c>
      <c r="BP101" s="14">
        <v>70.819999999999993</v>
      </c>
      <c r="BQ101" s="14">
        <v>73.25</v>
      </c>
      <c r="BR101" s="14">
        <v>80.12</v>
      </c>
      <c r="BS101" s="14">
        <v>92.31</v>
      </c>
      <c r="BT101" s="10"/>
      <c r="BU101" s="14">
        <v>49.32</v>
      </c>
      <c r="BV101" s="14">
        <v>41.34</v>
      </c>
      <c r="BW101" s="14">
        <v>45.32</v>
      </c>
      <c r="BX101" s="14">
        <v>43.88</v>
      </c>
      <c r="BY101" s="14">
        <v>43.82</v>
      </c>
      <c r="BZ101" s="14">
        <v>57.24</v>
      </c>
      <c r="CA101" s="14">
        <v>59.55</v>
      </c>
      <c r="CB101" s="14">
        <v>62.51</v>
      </c>
      <c r="CC101" s="14">
        <v>70.400000000000006</v>
      </c>
      <c r="CD101" s="10"/>
      <c r="CE101" s="10"/>
      <c r="CF101" s="10"/>
      <c r="CG101" s="10"/>
      <c r="CH101" s="9" t="s">
        <v>213</v>
      </c>
      <c r="CI101" s="23" t="s">
        <v>87</v>
      </c>
      <c r="CJ101" s="23" t="s">
        <v>213</v>
      </c>
      <c r="CK101" s="14">
        <v>91.33</v>
      </c>
      <c r="CL101" s="14">
        <v>80.05</v>
      </c>
      <c r="CM101" s="14">
        <v>94.45</v>
      </c>
      <c r="CN101" s="14">
        <v>105.66</v>
      </c>
      <c r="CO101" s="14">
        <v>91.62</v>
      </c>
      <c r="CP101" s="14">
        <v>91.33</v>
      </c>
      <c r="CQ101" s="14">
        <v>83.32</v>
      </c>
      <c r="CR101" s="14">
        <v>77.69</v>
      </c>
      <c r="CS101" s="14">
        <v>85.26</v>
      </c>
      <c r="CT101" s="10"/>
      <c r="CU101" s="14">
        <v>97.88</v>
      </c>
      <c r="CV101" s="14">
        <v>92.24</v>
      </c>
      <c r="CW101" s="14">
        <v>109.3</v>
      </c>
      <c r="CX101" s="14">
        <v>104.25</v>
      </c>
      <c r="CY101" s="14">
        <v>98.45</v>
      </c>
      <c r="CZ101" s="14">
        <v>94.57</v>
      </c>
      <c r="DA101" s="14">
        <v>93.41</v>
      </c>
      <c r="DB101" s="14">
        <v>91.95</v>
      </c>
      <c r="DC101" s="14">
        <v>87.05</v>
      </c>
      <c r="DD101" s="10"/>
      <c r="DE101" s="14">
        <v>87.58</v>
      </c>
      <c r="DF101" s="14">
        <v>76.08</v>
      </c>
      <c r="DG101" s="14">
        <v>86.67</v>
      </c>
      <c r="DH101" s="14">
        <v>96.69</v>
      </c>
      <c r="DI101" s="14">
        <v>87.53</v>
      </c>
      <c r="DJ101" s="14">
        <v>86.46</v>
      </c>
      <c r="DK101" s="14">
        <v>75.17</v>
      </c>
      <c r="DL101" s="14">
        <v>67.34</v>
      </c>
      <c r="DM101" s="14">
        <v>76.599999999999994</v>
      </c>
      <c r="DO101" s="14">
        <v>88.54</v>
      </c>
      <c r="DP101" s="14">
        <v>71.83</v>
      </c>
      <c r="DQ101" s="14">
        <v>87.37</v>
      </c>
      <c r="DR101" s="14">
        <v>116.05</v>
      </c>
      <c r="DS101" s="14">
        <v>88.87</v>
      </c>
      <c r="DT101" s="14">
        <v>92.97</v>
      </c>
      <c r="DU101" s="14">
        <v>81.37</v>
      </c>
      <c r="DV101" s="14">
        <v>73.790000000000006</v>
      </c>
      <c r="DW101" s="14">
        <v>92.11</v>
      </c>
      <c r="DY101" s="11"/>
      <c r="DZ101" s="11"/>
      <c r="EK101"/>
    </row>
    <row r="102" spans="1:141" x14ac:dyDescent="0.2">
      <c r="A102" s="9" t="s">
        <v>44</v>
      </c>
      <c r="B102" s="23" t="s">
        <v>44</v>
      </c>
      <c r="C102" s="23" t="s">
        <v>171</v>
      </c>
      <c r="D102" s="14">
        <v>93.55</v>
      </c>
      <c r="E102" s="14">
        <v>98.51</v>
      </c>
      <c r="F102" s="14">
        <v>76.8</v>
      </c>
      <c r="G102" s="14">
        <v>76.819999999999993</v>
      </c>
      <c r="H102" s="14">
        <v>74.81</v>
      </c>
      <c r="I102" s="14">
        <v>74.650000000000006</v>
      </c>
      <c r="J102" s="14">
        <v>78.319999999999993</v>
      </c>
      <c r="K102" s="14">
        <v>77.42</v>
      </c>
      <c r="L102" s="14">
        <v>68.599999999999994</v>
      </c>
      <c r="M102" s="10"/>
      <c r="N102" s="14">
        <v>95</v>
      </c>
      <c r="O102" s="14">
        <v>82.55</v>
      </c>
      <c r="P102" s="14">
        <v>62.35</v>
      </c>
      <c r="Q102" s="14">
        <v>55.22</v>
      </c>
      <c r="R102" s="14">
        <v>65.510000000000005</v>
      </c>
      <c r="S102" s="14">
        <v>52.59</v>
      </c>
      <c r="T102" s="14">
        <v>50.65</v>
      </c>
      <c r="U102" s="14">
        <v>55.26</v>
      </c>
      <c r="V102" s="14">
        <v>44.17</v>
      </c>
      <c r="W102" s="10"/>
      <c r="X102" s="14">
        <v>82.69</v>
      </c>
      <c r="Y102" s="14">
        <v>97.39</v>
      </c>
      <c r="Z102" s="14">
        <v>78.53</v>
      </c>
      <c r="AA102" s="14">
        <v>67.88</v>
      </c>
      <c r="AB102" s="14">
        <v>59.72</v>
      </c>
      <c r="AC102" s="14">
        <v>56.36</v>
      </c>
      <c r="AD102" s="14">
        <v>58.38</v>
      </c>
      <c r="AE102" s="14">
        <v>63.11</v>
      </c>
      <c r="AF102" s="14">
        <v>56.6</v>
      </c>
      <c r="AG102" s="10"/>
      <c r="AH102" s="14">
        <v>107.31</v>
      </c>
      <c r="AI102" s="14">
        <v>67.709999999999994</v>
      </c>
      <c r="AJ102" s="14">
        <v>46.16</v>
      </c>
      <c r="AK102" s="14">
        <v>42.56</v>
      </c>
      <c r="AL102" s="14">
        <v>71.3</v>
      </c>
      <c r="AM102" s="14">
        <v>48.82</v>
      </c>
      <c r="AN102" s="14">
        <v>42.92</v>
      </c>
      <c r="AO102" s="14">
        <v>47.41</v>
      </c>
      <c r="AP102" s="14">
        <v>31.74</v>
      </c>
      <c r="AQ102" s="10"/>
      <c r="AR102" s="10"/>
      <c r="AS102" s="10"/>
      <c r="AT102" s="10"/>
      <c r="AU102" s="10"/>
      <c r="AV102" s="10"/>
      <c r="AW102" s="10"/>
      <c r="AX102" s="10"/>
      <c r="AY102" s="9" t="s">
        <v>44</v>
      </c>
      <c r="AZ102" s="23" t="s">
        <v>171</v>
      </c>
      <c r="BA102" s="14">
        <v>107.27</v>
      </c>
      <c r="BB102" s="14">
        <v>121.36</v>
      </c>
      <c r="BC102" s="14">
        <v>92.1</v>
      </c>
      <c r="BD102" s="14">
        <v>99.6</v>
      </c>
      <c r="BE102" s="14">
        <v>86.13</v>
      </c>
      <c r="BF102" s="14">
        <v>97.71</v>
      </c>
      <c r="BG102" s="14">
        <v>112.2</v>
      </c>
      <c r="BH102" s="14">
        <v>110</v>
      </c>
      <c r="BI102" s="14">
        <v>101.42</v>
      </c>
      <c r="BJ102" s="10"/>
      <c r="BK102" s="14">
        <v>124.33</v>
      </c>
      <c r="BL102" s="14">
        <v>139.05000000000001</v>
      </c>
      <c r="BM102" s="14">
        <v>102.9</v>
      </c>
      <c r="BN102" s="14">
        <v>110.25</v>
      </c>
      <c r="BO102" s="14">
        <v>90.13</v>
      </c>
      <c r="BP102" s="14">
        <v>108.51</v>
      </c>
      <c r="BQ102" s="14">
        <v>127.98</v>
      </c>
      <c r="BR102" s="14">
        <v>123.73</v>
      </c>
      <c r="BS102" s="14">
        <v>112.04</v>
      </c>
      <c r="BT102" s="10"/>
      <c r="BU102" s="14">
        <v>90.21</v>
      </c>
      <c r="BV102" s="14">
        <v>103.67</v>
      </c>
      <c r="BW102" s="14">
        <v>81.3</v>
      </c>
      <c r="BX102" s="14">
        <v>88.94</v>
      </c>
      <c r="BY102" s="14">
        <v>82.12</v>
      </c>
      <c r="BZ102" s="14">
        <v>86.9</v>
      </c>
      <c r="CA102" s="14">
        <v>96.41</v>
      </c>
      <c r="CB102" s="14">
        <v>96.27</v>
      </c>
      <c r="CC102" s="14">
        <v>90.81</v>
      </c>
      <c r="CD102" s="10"/>
      <c r="CE102" s="10"/>
      <c r="CF102" s="10"/>
      <c r="CG102" s="10"/>
      <c r="CH102" s="9" t="s">
        <v>44</v>
      </c>
      <c r="CI102" s="23" t="s">
        <v>44</v>
      </c>
      <c r="CJ102" s="23" t="s">
        <v>171</v>
      </c>
      <c r="CK102" s="14">
        <v>78.37</v>
      </c>
      <c r="CL102" s="14">
        <v>91.62</v>
      </c>
      <c r="CM102" s="14">
        <v>75.959999999999994</v>
      </c>
      <c r="CN102" s="14">
        <v>75.650000000000006</v>
      </c>
      <c r="CO102" s="14">
        <v>72.790000000000006</v>
      </c>
      <c r="CP102" s="14">
        <v>73.64</v>
      </c>
      <c r="CQ102" s="14">
        <v>72.11</v>
      </c>
      <c r="CR102" s="14">
        <v>67.010000000000005</v>
      </c>
      <c r="CS102" s="14">
        <v>60.2</v>
      </c>
      <c r="CT102" s="10"/>
      <c r="CU102" s="14">
        <v>95.76</v>
      </c>
      <c r="CV102" s="14">
        <v>102.44</v>
      </c>
      <c r="CW102" s="14">
        <v>98.4</v>
      </c>
      <c r="CX102" s="14">
        <v>88.41</v>
      </c>
      <c r="CY102" s="14">
        <v>87.67</v>
      </c>
      <c r="CZ102" s="14">
        <v>94.44</v>
      </c>
      <c r="DA102" s="14">
        <v>95.59</v>
      </c>
      <c r="DB102" s="14">
        <v>94.94</v>
      </c>
      <c r="DC102" s="14">
        <v>94.51</v>
      </c>
      <c r="DD102" s="10"/>
      <c r="DE102" s="14">
        <v>80.739999999999995</v>
      </c>
      <c r="DF102" s="14">
        <v>82.8</v>
      </c>
      <c r="DG102" s="14">
        <v>76.459999999999994</v>
      </c>
      <c r="DH102" s="14">
        <v>71.39</v>
      </c>
      <c r="DI102" s="14">
        <v>73.959999999999994</v>
      </c>
      <c r="DJ102" s="14">
        <v>76.540000000000006</v>
      </c>
      <c r="DK102" s="14">
        <v>73.78</v>
      </c>
      <c r="DL102" s="14">
        <v>66.16</v>
      </c>
      <c r="DM102" s="14">
        <v>49.69</v>
      </c>
      <c r="DO102" s="14">
        <v>58.6</v>
      </c>
      <c r="DP102" s="14">
        <v>89.63</v>
      </c>
      <c r="DQ102" s="14">
        <v>53.04</v>
      </c>
      <c r="DR102" s="14">
        <v>67.14</v>
      </c>
      <c r="DS102" s="14">
        <v>56.75</v>
      </c>
      <c r="DT102" s="14">
        <v>49.93</v>
      </c>
      <c r="DU102" s="14">
        <v>46.96</v>
      </c>
      <c r="DV102" s="14">
        <v>39.92</v>
      </c>
      <c r="DW102" s="14">
        <v>36.39</v>
      </c>
      <c r="DY102" s="11"/>
      <c r="DZ102" s="11"/>
      <c r="EK102"/>
    </row>
    <row r="103" spans="1:141" x14ac:dyDescent="0.2">
      <c r="A103" s="9" t="s">
        <v>49</v>
      </c>
      <c r="B103" s="23" t="s">
        <v>49</v>
      </c>
      <c r="C103" s="23" t="s">
        <v>176</v>
      </c>
      <c r="D103" s="14">
        <v>73.22</v>
      </c>
      <c r="E103" s="14">
        <v>75.64</v>
      </c>
      <c r="F103" s="14">
        <v>64.09</v>
      </c>
      <c r="G103" s="14">
        <v>61.83</v>
      </c>
      <c r="H103" s="14">
        <v>63.61</v>
      </c>
      <c r="I103" s="14">
        <v>63.85</v>
      </c>
      <c r="J103" s="14">
        <v>66.92</v>
      </c>
      <c r="K103" s="14">
        <v>67.45</v>
      </c>
      <c r="L103" s="14">
        <v>67.02</v>
      </c>
      <c r="M103" s="10"/>
      <c r="N103" s="14">
        <v>69.89</v>
      </c>
      <c r="O103" s="14">
        <v>77.760000000000005</v>
      </c>
      <c r="P103" s="14">
        <v>58.65</v>
      </c>
      <c r="Q103" s="14">
        <v>58.07</v>
      </c>
      <c r="R103" s="14">
        <v>60.09</v>
      </c>
      <c r="S103" s="14">
        <v>62.32</v>
      </c>
      <c r="T103" s="14">
        <v>62.17</v>
      </c>
      <c r="U103" s="14">
        <v>55.69</v>
      </c>
      <c r="V103" s="14">
        <v>50.65</v>
      </c>
      <c r="W103" s="10"/>
      <c r="X103" s="14">
        <v>89.26</v>
      </c>
      <c r="Y103" s="14">
        <v>95.29</v>
      </c>
      <c r="Z103" s="14">
        <v>74.41</v>
      </c>
      <c r="AA103" s="14">
        <v>70.34</v>
      </c>
      <c r="AB103" s="14">
        <v>63.15</v>
      </c>
      <c r="AC103" s="14">
        <v>70.41</v>
      </c>
      <c r="AD103" s="14">
        <v>65.23</v>
      </c>
      <c r="AE103" s="14">
        <v>55.72</v>
      </c>
      <c r="AF103" s="14">
        <v>53.77</v>
      </c>
      <c r="AG103" s="10"/>
      <c r="AH103" s="14">
        <v>50.51</v>
      </c>
      <c r="AI103" s="14">
        <v>60.22</v>
      </c>
      <c r="AJ103" s="14">
        <v>42.89</v>
      </c>
      <c r="AK103" s="14">
        <v>45.8</v>
      </c>
      <c r="AL103" s="14">
        <v>57.03</v>
      </c>
      <c r="AM103" s="14">
        <v>54.22</v>
      </c>
      <c r="AN103" s="14">
        <v>59.11</v>
      </c>
      <c r="AO103" s="14">
        <v>55.67</v>
      </c>
      <c r="AP103" s="14">
        <v>47.52</v>
      </c>
      <c r="AQ103" s="10"/>
      <c r="AR103" s="10"/>
      <c r="AS103" s="10"/>
      <c r="AT103" s="10"/>
      <c r="AU103" s="10"/>
      <c r="AV103" s="10"/>
      <c r="AW103" s="10"/>
      <c r="AX103" s="10"/>
      <c r="AY103" s="9" t="s">
        <v>49</v>
      </c>
      <c r="AZ103" s="23" t="s">
        <v>176</v>
      </c>
      <c r="BA103" s="14">
        <v>76.239999999999995</v>
      </c>
      <c r="BB103" s="14">
        <v>73.17</v>
      </c>
      <c r="BC103" s="14">
        <v>70.56</v>
      </c>
      <c r="BD103" s="14">
        <v>66.27</v>
      </c>
      <c r="BE103" s="14">
        <v>68.16</v>
      </c>
      <c r="BF103" s="14">
        <v>64.27</v>
      </c>
      <c r="BG103" s="14">
        <v>72.150000000000006</v>
      </c>
      <c r="BH103" s="14">
        <v>78.78</v>
      </c>
      <c r="BI103" s="14">
        <v>81.31</v>
      </c>
      <c r="BJ103" s="10"/>
      <c r="BK103" s="14">
        <v>96.72</v>
      </c>
      <c r="BL103" s="14">
        <v>80.97</v>
      </c>
      <c r="BM103" s="14">
        <v>84.39</v>
      </c>
      <c r="BN103" s="14">
        <v>73.89</v>
      </c>
      <c r="BO103" s="14">
        <v>69.77</v>
      </c>
      <c r="BP103" s="14">
        <v>68.62</v>
      </c>
      <c r="BQ103" s="14">
        <v>81.63</v>
      </c>
      <c r="BR103" s="14">
        <v>87.17</v>
      </c>
      <c r="BS103" s="14">
        <v>90.91</v>
      </c>
      <c r="BT103" s="10"/>
      <c r="BU103" s="14">
        <v>55.76</v>
      </c>
      <c r="BV103" s="14">
        <v>65.38</v>
      </c>
      <c r="BW103" s="14">
        <v>56.74</v>
      </c>
      <c r="BX103" s="14">
        <v>58.66</v>
      </c>
      <c r="BY103" s="14">
        <v>66.56</v>
      </c>
      <c r="BZ103" s="14">
        <v>59.92</v>
      </c>
      <c r="CA103" s="14">
        <v>62.67</v>
      </c>
      <c r="CB103" s="14">
        <v>70.38</v>
      </c>
      <c r="CC103" s="14">
        <v>71.72</v>
      </c>
      <c r="CD103" s="10"/>
      <c r="CE103" s="10"/>
      <c r="CF103" s="10"/>
      <c r="CG103" s="10"/>
      <c r="CH103" s="9" t="s">
        <v>49</v>
      </c>
      <c r="CI103" s="23" t="s">
        <v>49</v>
      </c>
      <c r="CJ103" s="23" t="s">
        <v>176</v>
      </c>
      <c r="CK103" s="14">
        <v>73.540000000000006</v>
      </c>
      <c r="CL103" s="14">
        <v>76</v>
      </c>
      <c r="CM103" s="14">
        <v>63.04</v>
      </c>
      <c r="CN103" s="14">
        <v>61.14</v>
      </c>
      <c r="CO103" s="14">
        <v>62.58</v>
      </c>
      <c r="CP103" s="14">
        <v>64.959999999999994</v>
      </c>
      <c r="CQ103" s="14">
        <v>66.430000000000007</v>
      </c>
      <c r="CR103" s="14">
        <v>67.88</v>
      </c>
      <c r="CS103" s="14">
        <v>69.11</v>
      </c>
      <c r="CT103" s="10"/>
      <c r="CU103" s="14">
        <v>88.72</v>
      </c>
      <c r="CV103" s="14">
        <v>93.01</v>
      </c>
      <c r="CW103" s="14">
        <v>87.93</v>
      </c>
      <c r="CX103" s="14">
        <v>83.83</v>
      </c>
      <c r="CY103" s="14">
        <v>90.81</v>
      </c>
      <c r="CZ103" s="14">
        <v>91.41</v>
      </c>
      <c r="DA103" s="14">
        <v>90.31</v>
      </c>
      <c r="DB103" s="14">
        <v>92.43</v>
      </c>
      <c r="DC103" s="14">
        <v>89.3</v>
      </c>
      <c r="DD103" s="10"/>
      <c r="DE103" s="14">
        <v>65.39</v>
      </c>
      <c r="DF103" s="14">
        <v>65.37</v>
      </c>
      <c r="DG103" s="14">
        <v>50.67</v>
      </c>
      <c r="DH103" s="14">
        <v>55.19</v>
      </c>
      <c r="DI103" s="14">
        <v>53.01</v>
      </c>
      <c r="DJ103" s="14">
        <v>53.51</v>
      </c>
      <c r="DK103" s="14">
        <v>56.68</v>
      </c>
      <c r="DL103" s="14">
        <v>59.45</v>
      </c>
      <c r="DM103" s="14">
        <v>59.56</v>
      </c>
      <c r="DO103" s="14">
        <v>66.52</v>
      </c>
      <c r="DP103" s="14">
        <v>69.64</v>
      </c>
      <c r="DQ103" s="14">
        <v>50.53</v>
      </c>
      <c r="DR103" s="14">
        <v>44.39</v>
      </c>
      <c r="DS103" s="14">
        <v>43.91</v>
      </c>
      <c r="DT103" s="14">
        <v>49.95</v>
      </c>
      <c r="DU103" s="14">
        <v>52.3</v>
      </c>
      <c r="DV103" s="14">
        <v>51.76</v>
      </c>
      <c r="DW103" s="14">
        <v>58.47</v>
      </c>
      <c r="DY103" s="11"/>
      <c r="DZ103" s="11"/>
      <c r="EK103"/>
    </row>
    <row r="104" spans="1:141" x14ac:dyDescent="0.2">
      <c r="A104" s="9" t="s">
        <v>217</v>
      </c>
      <c r="B104" s="23" t="s">
        <v>91</v>
      </c>
      <c r="C104" s="23" t="s">
        <v>217</v>
      </c>
      <c r="D104" s="14">
        <v>70.64</v>
      </c>
      <c r="E104" s="14">
        <v>72.040000000000006</v>
      </c>
      <c r="F104" s="14">
        <v>63.85</v>
      </c>
      <c r="G104" s="14">
        <v>68.59</v>
      </c>
      <c r="H104" s="14">
        <v>64.16</v>
      </c>
      <c r="I104" s="14">
        <v>70.599999999999994</v>
      </c>
      <c r="J104" s="14">
        <v>71.09</v>
      </c>
      <c r="K104" s="14">
        <v>67.86</v>
      </c>
      <c r="L104" s="14">
        <v>62.96</v>
      </c>
      <c r="M104" s="10"/>
      <c r="N104" s="14">
        <v>53.84</v>
      </c>
      <c r="O104" s="14">
        <v>69.52</v>
      </c>
      <c r="P104" s="14">
        <v>43.26</v>
      </c>
      <c r="Q104" s="14">
        <v>51.57</v>
      </c>
      <c r="R104" s="14">
        <v>50.71</v>
      </c>
      <c r="S104" s="14">
        <v>45.61</v>
      </c>
      <c r="T104" s="14">
        <v>44.87</v>
      </c>
      <c r="U104" s="14">
        <v>42.95</v>
      </c>
      <c r="V104" s="14">
        <v>41.71</v>
      </c>
      <c r="W104" s="10"/>
      <c r="X104" s="14">
        <v>63.56</v>
      </c>
      <c r="Y104" s="14">
        <v>74.66</v>
      </c>
      <c r="Z104" s="14">
        <v>47.64</v>
      </c>
      <c r="AA104" s="14">
        <v>44.54</v>
      </c>
      <c r="AB104" s="14">
        <v>48.37</v>
      </c>
      <c r="AC104" s="14">
        <v>49.75</v>
      </c>
      <c r="AD104" s="14">
        <v>48.82</v>
      </c>
      <c r="AE104" s="14">
        <v>43.6</v>
      </c>
      <c r="AF104" s="14">
        <v>31.61</v>
      </c>
      <c r="AG104" s="10"/>
      <c r="AH104" s="14">
        <v>44.11</v>
      </c>
      <c r="AI104" s="14">
        <v>64.37</v>
      </c>
      <c r="AJ104" s="14">
        <v>38.89</v>
      </c>
      <c r="AK104" s="14">
        <v>58.59</v>
      </c>
      <c r="AL104" s="14">
        <v>53.05</v>
      </c>
      <c r="AM104" s="14">
        <v>41.46</v>
      </c>
      <c r="AN104" s="14">
        <v>40.909999999999997</v>
      </c>
      <c r="AO104" s="14">
        <v>42.3</v>
      </c>
      <c r="AP104" s="14">
        <v>51.81</v>
      </c>
      <c r="AQ104" s="10"/>
      <c r="AR104" s="10"/>
      <c r="AS104" s="10"/>
      <c r="AT104" s="10"/>
      <c r="AU104" s="10"/>
      <c r="AV104" s="10"/>
      <c r="AW104" s="10"/>
      <c r="AX104" s="10"/>
      <c r="AY104" s="9" t="s">
        <v>217</v>
      </c>
      <c r="AZ104" s="23" t="s">
        <v>217</v>
      </c>
      <c r="BA104" s="14">
        <v>69.09</v>
      </c>
      <c r="BB104" s="14">
        <v>65.069999999999993</v>
      </c>
      <c r="BC104" s="14">
        <v>59.04</v>
      </c>
      <c r="BD104" s="14">
        <v>69.319999999999993</v>
      </c>
      <c r="BE104" s="14">
        <v>62.5</v>
      </c>
      <c r="BF104" s="14">
        <v>62.59</v>
      </c>
      <c r="BG104" s="14">
        <v>72.13</v>
      </c>
      <c r="BH104" s="14">
        <v>72.38</v>
      </c>
      <c r="BI104" s="14">
        <v>71.3</v>
      </c>
      <c r="BJ104" s="10"/>
      <c r="BK104" s="14">
        <v>72.47</v>
      </c>
      <c r="BL104" s="14">
        <v>78.53</v>
      </c>
      <c r="BM104" s="14">
        <v>64.45</v>
      </c>
      <c r="BN104" s="14">
        <v>76.430000000000007</v>
      </c>
      <c r="BO104" s="14">
        <v>70.88</v>
      </c>
      <c r="BP104" s="14">
        <v>62.83</v>
      </c>
      <c r="BQ104" s="14">
        <v>74.81</v>
      </c>
      <c r="BR104" s="14">
        <v>79.17</v>
      </c>
      <c r="BS104" s="14">
        <v>77.77</v>
      </c>
      <c r="BT104" s="10"/>
      <c r="BU104" s="14">
        <v>65.7</v>
      </c>
      <c r="BV104" s="14">
        <v>51.61</v>
      </c>
      <c r="BW104" s="14">
        <v>53.62</v>
      </c>
      <c r="BX104" s="14">
        <v>62.2</v>
      </c>
      <c r="BY104" s="14">
        <v>54.12</v>
      </c>
      <c r="BZ104" s="14">
        <v>62.35</v>
      </c>
      <c r="CA104" s="14">
        <v>69.44</v>
      </c>
      <c r="CB104" s="14">
        <v>65.59</v>
      </c>
      <c r="CC104" s="14">
        <v>64.83</v>
      </c>
      <c r="CD104" s="10"/>
      <c r="CE104" s="10"/>
      <c r="CF104" s="10"/>
      <c r="CG104" s="10"/>
      <c r="CH104" s="9" t="s">
        <v>217</v>
      </c>
      <c r="CI104" s="23" t="s">
        <v>91</v>
      </c>
      <c r="CJ104" s="23" t="s">
        <v>217</v>
      </c>
      <c r="CK104" s="14">
        <v>88.99</v>
      </c>
      <c r="CL104" s="14">
        <v>81.540000000000006</v>
      </c>
      <c r="CM104" s="14">
        <v>89.24</v>
      </c>
      <c r="CN104" s="14">
        <v>84.88</v>
      </c>
      <c r="CO104" s="14">
        <v>79.260000000000005</v>
      </c>
      <c r="CP104" s="14">
        <v>103.6</v>
      </c>
      <c r="CQ104" s="14">
        <v>96.28</v>
      </c>
      <c r="CR104" s="14">
        <v>88.24</v>
      </c>
      <c r="CS104" s="14">
        <v>75.87</v>
      </c>
      <c r="CT104" s="10"/>
      <c r="CU104" s="14">
        <v>89.19</v>
      </c>
      <c r="CV104" s="14">
        <v>90.02</v>
      </c>
      <c r="CW104" s="14">
        <v>93.08</v>
      </c>
      <c r="CX104" s="14">
        <v>82.97</v>
      </c>
      <c r="CY104" s="14">
        <v>83.78</v>
      </c>
      <c r="CZ104" s="14">
        <v>89.72</v>
      </c>
      <c r="DA104" s="14">
        <v>89.73</v>
      </c>
      <c r="DB104" s="14">
        <v>87.19</v>
      </c>
      <c r="DC104" s="14">
        <v>79.849999999999994</v>
      </c>
      <c r="DD104" s="10"/>
      <c r="DE104" s="14">
        <v>79.72</v>
      </c>
      <c r="DF104" s="14">
        <v>82.4</v>
      </c>
      <c r="DG104" s="14">
        <v>88.85</v>
      </c>
      <c r="DH104" s="14">
        <v>83.93</v>
      </c>
      <c r="DI104" s="14">
        <v>72.52</v>
      </c>
      <c r="DJ104" s="14">
        <v>98.26</v>
      </c>
      <c r="DK104" s="14">
        <v>93.26</v>
      </c>
      <c r="DL104" s="14">
        <v>82.82</v>
      </c>
      <c r="DM104" s="14">
        <v>71.16</v>
      </c>
      <c r="DO104" s="14">
        <v>98.07</v>
      </c>
      <c r="DP104" s="14">
        <v>72.2</v>
      </c>
      <c r="DQ104" s="14">
        <v>85.79</v>
      </c>
      <c r="DR104" s="14">
        <v>87.76</v>
      </c>
      <c r="DS104" s="14">
        <v>81.47</v>
      </c>
      <c r="DT104" s="14">
        <v>122.82</v>
      </c>
      <c r="DU104" s="14">
        <v>105.85</v>
      </c>
      <c r="DV104" s="14">
        <v>94.72</v>
      </c>
      <c r="DW104" s="14">
        <v>76.62</v>
      </c>
      <c r="DY104" s="11"/>
      <c r="DZ104" s="11"/>
      <c r="EK104"/>
    </row>
    <row r="105" spans="1:141" x14ac:dyDescent="0.2">
      <c r="A105" s="9" t="s">
        <v>306</v>
      </c>
      <c r="B105" s="23" t="s">
        <v>52</v>
      </c>
      <c r="C105" s="23" t="s">
        <v>179</v>
      </c>
      <c r="D105" s="14">
        <v>66.67</v>
      </c>
      <c r="E105" s="14">
        <v>70.67</v>
      </c>
      <c r="F105" s="14">
        <v>64.349999999999994</v>
      </c>
      <c r="G105" s="14">
        <v>62.11</v>
      </c>
      <c r="H105" s="14">
        <v>54.26</v>
      </c>
      <c r="I105" s="14">
        <v>68.36</v>
      </c>
      <c r="J105" s="14">
        <v>69.11</v>
      </c>
      <c r="K105" s="14">
        <v>64.28</v>
      </c>
      <c r="L105" s="14">
        <v>62.92</v>
      </c>
      <c r="M105" s="10"/>
      <c r="N105" s="14">
        <v>55.7</v>
      </c>
      <c r="O105" s="14">
        <v>68.77</v>
      </c>
      <c r="P105" s="14">
        <v>53.87</v>
      </c>
      <c r="Q105" s="14">
        <v>42.13</v>
      </c>
      <c r="R105" s="14">
        <v>39.729999999999997</v>
      </c>
      <c r="S105" s="14">
        <v>53.5</v>
      </c>
      <c r="T105" s="14">
        <v>49.83</v>
      </c>
      <c r="U105" s="14">
        <v>42.65</v>
      </c>
      <c r="V105" s="14">
        <v>45.58</v>
      </c>
      <c r="W105" s="10"/>
      <c r="X105" s="14">
        <v>72.91</v>
      </c>
      <c r="Y105" s="14">
        <v>79.63</v>
      </c>
      <c r="Z105" s="14">
        <v>59.14</v>
      </c>
      <c r="AA105" s="14">
        <v>52.64</v>
      </c>
      <c r="AB105" s="14">
        <v>44.56</v>
      </c>
      <c r="AC105" s="14">
        <v>68.459999999999994</v>
      </c>
      <c r="AD105" s="14">
        <v>60.5</v>
      </c>
      <c r="AE105" s="14">
        <v>47.72</v>
      </c>
      <c r="AF105" s="14">
        <v>47.09</v>
      </c>
      <c r="AG105" s="10"/>
      <c r="AH105" s="14">
        <v>38.49</v>
      </c>
      <c r="AI105" s="14">
        <v>57.91</v>
      </c>
      <c r="AJ105" s="14">
        <v>48.61</v>
      </c>
      <c r="AK105" s="14">
        <v>31.63</v>
      </c>
      <c r="AL105" s="14">
        <v>34.89</v>
      </c>
      <c r="AM105" s="14">
        <v>38.54</v>
      </c>
      <c r="AN105" s="14">
        <v>39.159999999999997</v>
      </c>
      <c r="AO105" s="14">
        <v>37.58</v>
      </c>
      <c r="AP105" s="14">
        <v>44.08</v>
      </c>
      <c r="AQ105" s="10"/>
      <c r="AR105" s="10"/>
      <c r="AS105" s="10"/>
      <c r="AT105" s="10"/>
      <c r="AU105" s="10"/>
      <c r="AV105" s="10"/>
      <c r="AW105" s="10"/>
      <c r="AX105" s="10"/>
      <c r="AY105" s="9" t="s">
        <v>306</v>
      </c>
      <c r="AZ105" s="23" t="s">
        <v>179</v>
      </c>
      <c r="BA105" s="14">
        <v>62.71</v>
      </c>
      <c r="BB105" s="14">
        <v>65.31</v>
      </c>
      <c r="BC105" s="14">
        <v>56.61</v>
      </c>
      <c r="BD105" s="14">
        <v>61.15</v>
      </c>
      <c r="BE105" s="14">
        <v>51.61</v>
      </c>
      <c r="BF105" s="14">
        <v>63.62</v>
      </c>
      <c r="BG105" s="14">
        <v>65.45</v>
      </c>
      <c r="BH105" s="14">
        <v>63.27</v>
      </c>
      <c r="BI105" s="14">
        <v>61.13</v>
      </c>
      <c r="BJ105" s="10"/>
      <c r="BK105" s="14">
        <v>72.709999999999994</v>
      </c>
      <c r="BL105" s="14">
        <v>79.48</v>
      </c>
      <c r="BM105" s="14">
        <v>66.09</v>
      </c>
      <c r="BN105" s="14">
        <v>68.010000000000005</v>
      </c>
      <c r="BO105" s="14">
        <v>59.22</v>
      </c>
      <c r="BP105" s="14">
        <v>70.12</v>
      </c>
      <c r="BQ105" s="14">
        <v>73.31</v>
      </c>
      <c r="BR105" s="14">
        <v>69.39</v>
      </c>
      <c r="BS105" s="14">
        <v>67.8</v>
      </c>
      <c r="BT105" s="10"/>
      <c r="BU105" s="14">
        <v>52.71</v>
      </c>
      <c r="BV105" s="14">
        <v>51.14</v>
      </c>
      <c r="BW105" s="14">
        <v>47.13</v>
      </c>
      <c r="BX105" s="14">
        <v>54.29</v>
      </c>
      <c r="BY105" s="14">
        <v>44</v>
      </c>
      <c r="BZ105" s="14">
        <v>57.12</v>
      </c>
      <c r="CA105" s="14">
        <v>57.6</v>
      </c>
      <c r="CB105" s="14">
        <v>57.16</v>
      </c>
      <c r="CC105" s="14">
        <v>54.46</v>
      </c>
      <c r="CD105" s="10"/>
      <c r="CE105" s="10"/>
      <c r="CF105" s="10"/>
      <c r="CG105" s="10"/>
      <c r="CH105" s="9" t="s">
        <v>306</v>
      </c>
      <c r="CI105" s="23" t="s">
        <v>52</v>
      </c>
      <c r="CJ105" s="23" t="s">
        <v>179</v>
      </c>
      <c r="CK105" s="14">
        <v>81.58</v>
      </c>
      <c r="CL105" s="14">
        <v>77.930000000000007</v>
      </c>
      <c r="CM105" s="14">
        <v>82.58</v>
      </c>
      <c r="CN105" s="14">
        <v>83.04</v>
      </c>
      <c r="CO105" s="14">
        <v>71.44</v>
      </c>
      <c r="CP105" s="14">
        <v>87.97</v>
      </c>
      <c r="CQ105" s="14">
        <v>92.04</v>
      </c>
      <c r="CR105" s="14">
        <v>86.92</v>
      </c>
      <c r="CS105" s="14">
        <v>82.03</v>
      </c>
      <c r="CT105" s="10"/>
      <c r="CU105" s="14">
        <v>91.7</v>
      </c>
      <c r="CV105" s="14">
        <v>88.95</v>
      </c>
      <c r="CW105" s="14">
        <v>86.44</v>
      </c>
      <c r="CX105" s="14">
        <v>84.5</v>
      </c>
      <c r="CY105" s="14">
        <v>81.28</v>
      </c>
      <c r="CZ105" s="14">
        <v>92.46</v>
      </c>
      <c r="DA105" s="14">
        <v>92.56</v>
      </c>
      <c r="DB105" s="14">
        <v>90.36</v>
      </c>
      <c r="DC105" s="14">
        <v>85.43</v>
      </c>
      <c r="DD105" s="10"/>
      <c r="DE105" s="14">
        <v>75.349999999999994</v>
      </c>
      <c r="DF105" s="14">
        <v>75.540000000000006</v>
      </c>
      <c r="DG105" s="14">
        <v>74.11</v>
      </c>
      <c r="DH105" s="14">
        <v>80.3</v>
      </c>
      <c r="DI105" s="14">
        <v>63.08</v>
      </c>
      <c r="DJ105" s="14">
        <v>81.03</v>
      </c>
      <c r="DK105" s="14">
        <v>80.86</v>
      </c>
      <c r="DL105" s="14">
        <v>73.62</v>
      </c>
      <c r="DM105" s="14">
        <v>74.150000000000006</v>
      </c>
      <c r="DO105" s="14">
        <v>77.709999999999994</v>
      </c>
      <c r="DP105" s="14">
        <v>69.319999999999993</v>
      </c>
      <c r="DQ105" s="14">
        <v>87.18</v>
      </c>
      <c r="DR105" s="14">
        <v>84.31</v>
      </c>
      <c r="DS105" s="14">
        <v>69.97</v>
      </c>
      <c r="DT105" s="14">
        <v>90.43</v>
      </c>
      <c r="DU105" s="14">
        <v>102.72</v>
      </c>
      <c r="DV105" s="14">
        <v>96.78</v>
      </c>
      <c r="DW105" s="14">
        <v>86.52</v>
      </c>
      <c r="DY105" s="11"/>
      <c r="DZ105" s="11"/>
      <c r="EK105"/>
    </row>
    <row r="106" spans="1:141" x14ac:dyDescent="0.2">
      <c r="A106" s="9" t="s">
        <v>216</v>
      </c>
      <c r="B106" s="23" t="s">
        <v>90</v>
      </c>
      <c r="C106" s="23" t="s">
        <v>216</v>
      </c>
      <c r="D106" s="14">
        <v>62.68</v>
      </c>
      <c r="E106" s="14">
        <v>60.89</v>
      </c>
      <c r="F106" s="14">
        <v>65.94</v>
      </c>
      <c r="G106" s="14">
        <v>58.82</v>
      </c>
      <c r="H106" s="14">
        <v>53.62</v>
      </c>
      <c r="I106" s="14">
        <v>56.29</v>
      </c>
      <c r="J106" s="14">
        <v>57.07</v>
      </c>
      <c r="K106" s="14">
        <v>58.13</v>
      </c>
      <c r="L106" s="14">
        <v>61.09</v>
      </c>
      <c r="M106" s="10"/>
      <c r="N106" s="14">
        <v>47.14</v>
      </c>
      <c r="O106" s="14">
        <v>56.23</v>
      </c>
      <c r="P106" s="14">
        <v>55.72</v>
      </c>
      <c r="Q106" s="14">
        <v>40.58</v>
      </c>
      <c r="R106" s="14">
        <v>35.75</v>
      </c>
      <c r="S106" s="14">
        <v>44.7</v>
      </c>
      <c r="T106" s="14">
        <v>40.770000000000003</v>
      </c>
      <c r="U106" s="14">
        <v>41.05</v>
      </c>
      <c r="V106" s="14">
        <v>39.72</v>
      </c>
      <c r="W106" s="10"/>
      <c r="X106" s="14">
        <v>56.37</v>
      </c>
      <c r="Y106" s="14">
        <v>68.03</v>
      </c>
      <c r="Z106" s="14">
        <v>55.85</v>
      </c>
      <c r="AA106" s="14">
        <v>47.38</v>
      </c>
      <c r="AB106" s="14">
        <v>39.979999999999997</v>
      </c>
      <c r="AC106" s="14">
        <v>52.37</v>
      </c>
      <c r="AD106" s="14">
        <v>51.84</v>
      </c>
      <c r="AE106" s="14">
        <v>48.27</v>
      </c>
      <c r="AF106" s="14">
        <v>40.92</v>
      </c>
      <c r="AG106" s="10"/>
      <c r="AH106" s="14">
        <v>37.9</v>
      </c>
      <c r="AI106" s="14">
        <v>44.43</v>
      </c>
      <c r="AJ106" s="14">
        <v>55.59</v>
      </c>
      <c r="AK106" s="14">
        <v>33.78</v>
      </c>
      <c r="AL106" s="14">
        <v>31.53</v>
      </c>
      <c r="AM106" s="14">
        <v>37.020000000000003</v>
      </c>
      <c r="AN106" s="14">
        <v>29.71</v>
      </c>
      <c r="AO106" s="14">
        <v>33.83</v>
      </c>
      <c r="AP106" s="14">
        <v>38.53</v>
      </c>
      <c r="AQ106" s="10"/>
      <c r="AR106" s="10"/>
      <c r="AS106" s="10"/>
      <c r="AT106" s="10"/>
      <c r="AU106" s="10"/>
      <c r="AV106" s="10"/>
      <c r="AW106" s="10"/>
      <c r="AX106" s="10"/>
      <c r="AY106" s="9" t="s">
        <v>216</v>
      </c>
      <c r="AZ106" s="23" t="s">
        <v>216</v>
      </c>
      <c r="BA106" s="14">
        <v>62.22</v>
      </c>
      <c r="BB106" s="14">
        <v>53.51</v>
      </c>
      <c r="BC106" s="14">
        <v>60.3</v>
      </c>
      <c r="BD106" s="14">
        <v>57.44</v>
      </c>
      <c r="BE106" s="14">
        <v>49.88</v>
      </c>
      <c r="BF106" s="14">
        <v>50.97</v>
      </c>
      <c r="BG106" s="14">
        <v>57.18</v>
      </c>
      <c r="BH106" s="14">
        <v>57.78</v>
      </c>
      <c r="BI106" s="14">
        <v>54.54</v>
      </c>
      <c r="BJ106" s="10"/>
      <c r="BK106" s="14">
        <v>82.19</v>
      </c>
      <c r="BL106" s="14">
        <v>68.09</v>
      </c>
      <c r="BM106" s="14">
        <v>76.709999999999994</v>
      </c>
      <c r="BN106" s="14">
        <v>66.56</v>
      </c>
      <c r="BO106" s="14">
        <v>61.74</v>
      </c>
      <c r="BP106" s="14">
        <v>64.14</v>
      </c>
      <c r="BQ106" s="14">
        <v>69.37</v>
      </c>
      <c r="BR106" s="14">
        <v>71.61</v>
      </c>
      <c r="BS106" s="14">
        <v>61.86</v>
      </c>
      <c r="BT106" s="10"/>
      <c r="BU106" s="14">
        <v>42.25</v>
      </c>
      <c r="BV106" s="14">
        <v>38.92</v>
      </c>
      <c r="BW106" s="14">
        <v>43.88</v>
      </c>
      <c r="BX106" s="14">
        <v>48.32</v>
      </c>
      <c r="BY106" s="14">
        <v>38.020000000000003</v>
      </c>
      <c r="BZ106" s="14">
        <v>37.79</v>
      </c>
      <c r="CA106" s="14">
        <v>44.99</v>
      </c>
      <c r="CB106" s="14">
        <v>43.96</v>
      </c>
      <c r="CC106" s="14">
        <v>47.22</v>
      </c>
      <c r="CD106" s="10"/>
      <c r="CE106" s="10"/>
      <c r="CF106" s="10"/>
      <c r="CG106" s="10"/>
      <c r="CH106" s="9" t="s">
        <v>216</v>
      </c>
      <c r="CI106" s="23" t="s">
        <v>90</v>
      </c>
      <c r="CJ106" s="23" t="s">
        <v>216</v>
      </c>
      <c r="CK106" s="14">
        <v>78.7</v>
      </c>
      <c r="CL106" s="14">
        <v>72.930000000000007</v>
      </c>
      <c r="CM106" s="14">
        <v>81.819999999999993</v>
      </c>
      <c r="CN106" s="14">
        <v>78.44</v>
      </c>
      <c r="CO106" s="14">
        <v>75.23</v>
      </c>
      <c r="CP106" s="14">
        <v>73.2</v>
      </c>
      <c r="CQ106" s="14">
        <v>73.27</v>
      </c>
      <c r="CR106" s="14">
        <v>75.56</v>
      </c>
      <c r="CS106" s="14">
        <v>89</v>
      </c>
      <c r="CT106" s="10"/>
      <c r="CU106" s="14">
        <v>90.79</v>
      </c>
      <c r="CV106" s="14">
        <v>90.28</v>
      </c>
      <c r="CW106" s="14">
        <v>89.82</v>
      </c>
      <c r="CX106" s="14">
        <v>91.11</v>
      </c>
      <c r="CY106" s="14">
        <v>85.52</v>
      </c>
      <c r="CZ106" s="14">
        <v>86.29</v>
      </c>
      <c r="DA106" s="14">
        <v>89.66</v>
      </c>
      <c r="DB106" s="14">
        <v>93.7</v>
      </c>
      <c r="DC106" s="14">
        <v>92.69</v>
      </c>
      <c r="DD106" s="10"/>
      <c r="DE106" s="14">
        <v>74.02</v>
      </c>
      <c r="DF106" s="14">
        <v>68.84</v>
      </c>
      <c r="DG106" s="14">
        <v>73.48</v>
      </c>
      <c r="DH106" s="14">
        <v>74.28</v>
      </c>
      <c r="DI106" s="14">
        <v>67.569999999999993</v>
      </c>
      <c r="DJ106" s="14">
        <v>71.53</v>
      </c>
      <c r="DK106" s="14">
        <v>71.7</v>
      </c>
      <c r="DL106" s="14">
        <v>67.31</v>
      </c>
      <c r="DM106" s="14">
        <v>82.67</v>
      </c>
      <c r="DO106" s="14">
        <v>71.28</v>
      </c>
      <c r="DP106" s="14">
        <v>59.67</v>
      </c>
      <c r="DQ106" s="14">
        <v>82.16</v>
      </c>
      <c r="DR106" s="14">
        <v>69.930000000000007</v>
      </c>
      <c r="DS106" s="14">
        <v>72.599999999999994</v>
      </c>
      <c r="DT106" s="14">
        <v>61.78</v>
      </c>
      <c r="DU106" s="14">
        <v>58.44</v>
      </c>
      <c r="DV106" s="14">
        <v>65.680000000000007</v>
      </c>
      <c r="DW106" s="14">
        <v>91.64</v>
      </c>
      <c r="DY106" s="11"/>
      <c r="DZ106" s="11"/>
      <c r="EK106"/>
    </row>
    <row r="107" spans="1:141" x14ac:dyDescent="0.2">
      <c r="A107" s="9" t="s">
        <v>219</v>
      </c>
      <c r="B107" s="23" t="s">
        <v>93</v>
      </c>
      <c r="C107" s="23" t="s">
        <v>219</v>
      </c>
      <c r="D107" s="14">
        <v>60.76</v>
      </c>
      <c r="E107" s="14">
        <v>52.32</v>
      </c>
      <c r="F107" s="14">
        <v>50.72</v>
      </c>
      <c r="G107" s="14">
        <v>55.24</v>
      </c>
      <c r="H107" s="14">
        <v>53.25</v>
      </c>
      <c r="I107" s="14">
        <v>53.83</v>
      </c>
      <c r="J107" s="14">
        <v>58.25</v>
      </c>
      <c r="K107" s="14">
        <v>60.53</v>
      </c>
      <c r="L107" s="14">
        <v>58.84</v>
      </c>
      <c r="M107" s="10"/>
      <c r="N107" s="14">
        <v>34.22</v>
      </c>
      <c r="O107" s="14">
        <v>28.55</v>
      </c>
      <c r="P107" s="14">
        <v>28.13</v>
      </c>
      <c r="Q107" s="14">
        <v>27.67</v>
      </c>
      <c r="R107" s="14">
        <v>41.41</v>
      </c>
      <c r="S107" s="14">
        <v>28.12</v>
      </c>
      <c r="T107" s="14">
        <v>30.39</v>
      </c>
      <c r="U107" s="14">
        <v>35.08</v>
      </c>
      <c r="V107" s="14">
        <v>33.69</v>
      </c>
      <c r="W107" s="10"/>
      <c r="X107" s="14">
        <v>35.520000000000003</v>
      </c>
      <c r="Y107" s="14">
        <v>28.78</v>
      </c>
      <c r="Z107" s="14">
        <v>29.06</v>
      </c>
      <c r="AA107" s="14">
        <v>14.75</v>
      </c>
      <c r="AB107" s="14">
        <v>22.23</v>
      </c>
      <c r="AC107" s="14">
        <v>19.7</v>
      </c>
      <c r="AD107" s="14">
        <v>24.4</v>
      </c>
      <c r="AE107" s="14">
        <v>24.13</v>
      </c>
      <c r="AF107" s="14">
        <v>21.17</v>
      </c>
      <c r="AG107" s="10"/>
      <c r="AH107" s="14">
        <v>32.92</v>
      </c>
      <c r="AI107" s="14">
        <v>28.31</v>
      </c>
      <c r="AJ107" s="14">
        <v>27.2</v>
      </c>
      <c r="AK107" s="14">
        <v>40.58</v>
      </c>
      <c r="AL107" s="14">
        <v>60.59</v>
      </c>
      <c r="AM107" s="14">
        <v>36.54</v>
      </c>
      <c r="AN107" s="14">
        <v>36.380000000000003</v>
      </c>
      <c r="AO107" s="14">
        <v>46.02</v>
      </c>
      <c r="AP107" s="14">
        <v>46.2</v>
      </c>
      <c r="AQ107" s="10"/>
      <c r="AR107" s="10"/>
      <c r="AS107" s="10"/>
      <c r="AT107" s="10"/>
      <c r="AU107" s="10"/>
      <c r="AV107" s="10"/>
      <c r="AW107" s="10"/>
      <c r="AX107" s="10"/>
      <c r="AY107" s="9" t="s">
        <v>219</v>
      </c>
      <c r="AZ107" s="23" t="s">
        <v>219</v>
      </c>
      <c r="BA107" s="14">
        <v>60.76</v>
      </c>
      <c r="BB107" s="14">
        <v>54.99</v>
      </c>
      <c r="BC107" s="14">
        <v>52.19</v>
      </c>
      <c r="BD107" s="14">
        <v>57.25</v>
      </c>
      <c r="BE107" s="14">
        <v>48.02</v>
      </c>
      <c r="BF107" s="14">
        <v>57.11</v>
      </c>
      <c r="BG107" s="14">
        <v>62.89</v>
      </c>
      <c r="BH107" s="14">
        <v>63.16</v>
      </c>
      <c r="BI107" s="14">
        <v>62.19</v>
      </c>
      <c r="BJ107" s="10"/>
      <c r="BK107" s="14">
        <v>75.89</v>
      </c>
      <c r="BL107" s="14">
        <v>73.31</v>
      </c>
      <c r="BM107" s="14">
        <v>67.41</v>
      </c>
      <c r="BN107" s="14">
        <v>73.31</v>
      </c>
      <c r="BO107" s="14">
        <v>60.19</v>
      </c>
      <c r="BP107" s="14">
        <v>65.19</v>
      </c>
      <c r="BQ107" s="14">
        <v>74.34</v>
      </c>
      <c r="BR107" s="14">
        <v>74.25</v>
      </c>
      <c r="BS107" s="14">
        <v>71.790000000000006</v>
      </c>
      <c r="BT107" s="10"/>
      <c r="BU107" s="14">
        <v>45.63</v>
      </c>
      <c r="BV107" s="14">
        <v>36.68</v>
      </c>
      <c r="BW107" s="14">
        <v>36.979999999999997</v>
      </c>
      <c r="BX107" s="14">
        <v>41.2</v>
      </c>
      <c r="BY107" s="14">
        <v>35.85</v>
      </c>
      <c r="BZ107" s="14">
        <v>49.03</v>
      </c>
      <c r="CA107" s="14">
        <v>51.44</v>
      </c>
      <c r="CB107" s="14">
        <v>52.07</v>
      </c>
      <c r="CC107" s="14">
        <v>52.6</v>
      </c>
      <c r="CD107" s="10"/>
      <c r="CE107" s="10"/>
      <c r="CF107" s="10"/>
      <c r="CG107" s="10"/>
      <c r="CH107" s="9" t="s">
        <v>219</v>
      </c>
      <c r="CI107" s="23" t="s">
        <v>93</v>
      </c>
      <c r="CJ107" s="23" t="s">
        <v>219</v>
      </c>
      <c r="CK107" s="14">
        <v>87.31</v>
      </c>
      <c r="CL107" s="14">
        <v>73.42</v>
      </c>
      <c r="CM107" s="14">
        <v>71.849999999999994</v>
      </c>
      <c r="CN107" s="14">
        <v>80.8</v>
      </c>
      <c r="CO107" s="14">
        <v>70.31</v>
      </c>
      <c r="CP107" s="14">
        <v>76.260000000000005</v>
      </c>
      <c r="CQ107" s="14">
        <v>81.459999999999994</v>
      </c>
      <c r="CR107" s="14">
        <v>83.37</v>
      </c>
      <c r="CS107" s="14">
        <v>80.63</v>
      </c>
      <c r="CT107" s="10"/>
      <c r="CU107" s="14">
        <v>87.23</v>
      </c>
      <c r="CV107" s="14">
        <v>86.35</v>
      </c>
      <c r="CW107" s="14">
        <v>85.92</v>
      </c>
      <c r="CX107" s="14">
        <v>86.79</v>
      </c>
      <c r="CY107" s="14">
        <v>87.17</v>
      </c>
      <c r="CZ107" s="14">
        <v>92.79</v>
      </c>
      <c r="DA107" s="14">
        <v>93.22</v>
      </c>
      <c r="DB107" s="14">
        <v>88.64</v>
      </c>
      <c r="DC107" s="14">
        <v>81.98</v>
      </c>
      <c r="DD107" s="10"/>
      <c r="DE107" s="14">
        <v>78.41</v>
      </c>
      <c r="DF107" s="14">
        <v>64.88</v>
      </c>
      <c r="DG107" s="14">
        <v>66.42</v>
      </c>
      <c r="DH107" s="14">
        <v>69.63</v>
      </c>
      <c r="DI107" s="14">
        <v>69.17</v>
      </c>
      <c r="DJ107" s="14">
        <v>71.930000000000007</v>
      </c>
      <c r="DK107" s="14">
        <v>76.09</v>
      </c>
      <c r="DL107" s="14">
        <v>74.599999999999994</v>
      </c>
      <c r="DM107" s="14">
        <v>72.540000000000006</v>
      </c>
      <c r="DO107" s="14">
        <v>96.28</v>
      </c>
      <c r="DP107" s="14">
        <v>69.040000000000006</v>
      </c>
      <c r="DQ107" s="14">
        <v>63.21</v>
      </c>
      <c r="DR107" s="14">
        <v>85.99</v>
      </c>
      <c r="DS107" s="14">
        <v>54.6</v>
      </c>
      <c r="DT107" s="14">
        <v>64.05</v>
      </c>
      <c r="DU107" s="14">
        <v>75.06</v>
      </c>
      <c r="DV107" s="14">
        <v>86.86</v>
      </c>
      <c r="DW107" s="14">
        <v>87.36</v>
      </c>
      <c r="DY107" s="11"/>
      <c r="DZ107" s="11"/>
      <c r="EK107"/>
    </row>
    <row r="108" spans="1:141" x14ac:dyDescent="0.2">
      <c r="A108" s="9" t="s">
        <v>86</v>
      </c>
      <c r="B108" s="23" t="s">
        <v>86</v>
      </c>
      <c r="C108" s="23" t="s">
        <v>212</v>
      </c>
      <c r="D108" s="14">
        <v>62.04</v>
      </c>
      <c r="E108" s="14">
        <v>55.83</v>
      </c>
      <c r="F108" s="14">
        <v>52.64</v>
      </c>
      <c r="G108" s="14">
        <v>53.24</v>
      </c>
      <c r="H108" s="14">
        <v>51.17</v>
      </c>
      <c r="I108" s="14">
        <v>38.24</v>
      </c>
      <c r="J108" s="14">
        <v>46.82</v>
      </c>
      <c r="K108" s="14">
        <v>58.44</v>
      </c>
      <c r="L108" s="14">
        <v>57.95</v>
      </c>
      <c r="M108" s="10"/>
      <c r="N108" s="14">
        <v>43.72</v>
      </c>
      <c r="O108" s="14">
        <v>25.44</v>
      </c>
      <c r="P108" s="14">
        <v>38.22</v>
      </c>
      <c r="Q108" s="14">
        <v>38.4</v>
      </c>
      <c r="R108" s="14">
        <v>29.18</v>
      </c>
      <c r="S108" s="14">
        <v>23.07</v>
      </c>
      <c r="T108" s="14">
        <v>36.5</v>
      </c>
      <c r="U108" s="14">
        <v>54.44</v>
      </c>
      <c r="V108" s="14">
        <v>48.79</v>
      </c>
      <c r="W108" s="10"/>
      <c r="X108" s="14">
        <v>53.11</v>
      </c>
      <c r="Y108" s="14">
        <v>34.28</v>
      </c>
      <c r="Z108" s="14">
        <v>46.18</v>
      </c>
      <c r="AA108" s="14">
        <v>54.31</v>
      </c>
      <c r="AB108" s="14">
        <v>18.579999999999998</v>
      </c>
      <c r="AC108" s="14">
        <v>19.61</v>
      </c>
      <c r="AD108" s="14">
        <v>40.85</v>
      </c>
      <c r="AE108" s="14">
        <v>54.92</v>
      </c>
      <c r="AF108" s="14">
        <v>58.99</v>
      </c>
      <c r="AG108" s="10"/>
      <c r="AH108" s="14">
        <v>34.32</v>
      </c>
      <c r="AI108" s="14">
        <v>16.600000000000001</v>
      </c>
      <c r="AJ108" s="14">
        <v>30.26</v>
      </c>
      <c r="AK108" s="14">
        <v>22.49</v>
      </c>
      <c r="AL108" s="14">
        <v>39.78</v>
      </c>
      <c r="AM108" s="14">
        <v>26.53</v>
      </c>
      <c r="AN108" s="14">
        <v>32.14</v>
      </c>
      <c r="AO108" s="14">
        <v>53.96</v>
      </c>
      <c r="AP108" s="14">
        <v>38.6</v>
      </c>
      <c r="AQ108" s="10"/>
      <c r="AR108" s="10"/>
      <c r="AS108" s="10"/>
      <c r="AT108" s="10"/>
      <c r="AU108" s="10"/>
      <c r="AV108" s="10"/>
      <c r="AW108" s="10"/>
      <c r="AX108" s="10"/>
      <c r="AY108" s="9" t="s">
        <v>86</v>
      </c>
      <c r="AZ108" s="23" t="s">
        <v>212</v>
      </c>
      <c r="BA108" s="14">
        <v>73.38</v>
      </c>
      <c r="BB108" s="14">
        <v>74.040000000000006</v>
      </c>
      <c r="BC108" s="14">
        <v>58.66</v>
      </c>
      <c r="BD108" s="14">
        <v>56.37</v>
      </c>
      <c r="BE108" s="14">
        <v>55.42</v>
      </c>
      <c r="BF108" s="14">
        <v>42.2</v>
      </c>
      <c r="BG108" s="14">
        <v>53.22</v>
      </c>
      <c r="BH108" s="14">
        <v>69.73</v>
      </c>
      <c r="BI108" s="14">
        <v>71.41</v>
      </c>
      <c r="BJ108" s="10"/>
      <c r="BK108" s="14">
        <v>99.97</v>
      </c>
      <c r="BL108" s="14">
        <v>105.97</v>
      </c>
      <c r="BM108" s="14">
        <v>83.17</v>
      </c>
      <c r="BN108" s="14">
        <v>81.66</v>
      </c>
      <c r="BO108" s="14">
        <v>74.349999999999994</v>
      </c>
      <c r="BP108" s="14">
        <v>61.76</v>
      </c>
      <c r="BQ108" s="14">
        <v>77.16</v>
      </c>
      <c r="BR108" s="14">
        <v>103.21</v>
      </c>
      <c r="BS108" s="14">
        <v>108.27</v>
      </c>
      <c r="BT108" s="10"/>
      <c r="BU108" s="14">
        <v>46.79</v>
      </c>
      <c r="BV108" s="14">
        <v>42.11</v>
      </c>
      <c r="BW108" s="14">
        <v>34.14</v>
      </c>
      <c r="BX108" s="14">
        <v>31.08</v>
      </c>
      <c r="BY108" s="14">
        <v>36.5</v>
      </c>
      <c r="BZ108" s="14">
        <v>22.63</v>
      </c>
      <c r="CA108" s="14">
        <v>29.29</v>
      </c>
      <c r="CB108" s="14">
        <v>36.25</v>
      </c>
      <c r="CC108" s="14">
        <v>34.54</v>
      </c>
      <c r="CD108" s="10"/>
      <c r="CE108" s="10"/>
      <c r="CF108" s="10"/>
      <c r="CG108" s="10"/>
      <c r="CH108" s="9" t="s">
        <v>86</v>
      </c>
      <c r="CI108" s="23" t="s">
        <v>86</v>
      </c>
      <c r="CJ108" s="23" t="s">
        <v>212</v>
      </c>
      <c r="CK108" s="14">
        <v>69.040000000000006</v>
      </c>
      <c r="CL108" s="14">
        <v>68.010000000000005</v>
      </c>
      <c r="CM108" s="14">
        <v>61.05</v>
      </c>
      <c r="CN108" s="14">
        <v>64.94</v>
      </c>
      <c r="CO108" s="14">
        <v>68.91</v>
      </c>
      <c r="CP108" s="14">
        <v>49.46</v>
      </c>
      <c r="CQ108" s="14">
        <v>50.73</v>
      </c>
      <c r="CR108" s="14">
        <v>51.16</v>
      </c>
      <c r="CS108" s="14">
        <v>53.64</v>
      </c>
      <c r="CT108" s="10"/>
      <c r="CU108" s="14">
        <v>89.26</v>
      </c>
      <c r="CV108" s="14">
        <v>89.26</v>
      </c>
      <c r="CW108" s="14">
        <v>88.58</v>
      </c>
      <c r="CX108" s="14">
        <v>94.61</v>
      </c>
      <c r="CY108" s="14">
        <v>93.77</v>
      </c>
      <c r="CZ108" s="14">
        <v>76.64</v>
      </c>
      <c r="DA108" s="14">
        <v>80.510000000000005</v>
      </c>
      <c r="DB108" s="14">
        <v>84.84</v>
      </c>
      <c r="DC108" s="14">
        <v>91.05</v>
      </c>
      <c r="DD108" s="10"/>
      <c r="DE108" s="14">
        <v>64.63</v>
      </c>
      <c r="DF108" s="14">
        <v>63.31</v>
      </c>
      <c r="DG108" s="14">
        <v>53.94</v>
      </c>
      <c r="DH108" s="14">
        <v>53.19</v>
      </c>
      <c r="DI108" s="14">
        <v>66.209999999999994</v>
      </c>
      <c r="DJ108" s="14">
        <v>46.81</v>
      </c>
      <c r="DK108" s="14">
        <v>45.81</v>
      </c>
      <c r="DL108" s="14">
        <v>46.43</v>
      </c>
      <c r="DM108" s="14">
        <v>46.08</v>
      </c>
      <c r="DO108" s="14">
        <v>53.22</v>
      </c>
      <c r="DP108" s="14">
        <v>51.47</v>
      </c>
      <c r="DQ108" s="14">
        <v>40.619999999999997</v>
      </c>
      <c r="DR108" s="14">
        <v>47.03</v>
      </c>
      <c r="DS108" s="14">
        <v>46.75</v>
      </c>
      <c r="DT108" s="14">
        <v>24.94</v>
      </c>
      <c r="DU108" s="14">
        <v>25.89</v>
      </c>
      <c r="DV108" s="14">
        <v>22.21</v>
      </c>
      <c r="DW108" s="14">
        <v>23.79</v>
      </c>
      <c r="DY108" s="11"/>
      <c r="DZ108" s="11"/>
      <c r="EK108"/>
    </row>
    <row r="109" spans="1:141" x14ac:dyDescent="0.2">
      <c r="A109" s="9" t="s">
        <v>220</v>
      </c>
      <c r="B109" s="23" t="s">
        <v>94</v>
      </c>
      <c r="C109" s="23" t="s">
        <v>220</v>
      </c>
      <c r="D109" s="14">
        <v>57</v>
      </c>
      <c r="E109" s="14">
        <v>62.57</v>
      </c>
      <c r="F109" s="14">
        <v>54.79</v>
      </c>
      <c r="G109" s="14">
        <v>57.39</v>
      </c>
      <c r="H109" s="14">
        <v>56.52</v>
      </c>
      <c r="I109" s="14">
        <v>54.79</v>
      </c>
      <c r="J109" s="14">
        <v>55.62</v>
      </c>
      <c r="K109" s="14">
        <v>54.79</v>
      </c>
      <c r="L109" s="14">
        <v>54.03</v>
      </c>
      <c r="M109" s="10"/>
      <c r="N109" s="14">
        <v>30.01</v>
      </c>
      <c r="O109" s="14">
        <v>57.92</v>
      </c>
      <c r="P109" s="14">
        <v>38.81</v>
      </c>
      <c r="Q109" s="14">
        <v>39.130000000000003</v>
      </c>
      <c r="R109" s="14">
        <v>42.58</v>
      </c>
      <c r="S109" s="14">
        <v>38.08</v>
      </c>
      <c r="T109" s="14">
        <v>37.42</v>
      </c>
      <c r="U109" s="14">
        <v>37.57</v>
      </c>
      <c r="V109" s="14">
        <v>30.13</v>
      </c>
      <c r="W109" s="10"/>
      <c r="X109" s="14">
        <v>33.44</v>
      </c>
      <c r="Y109" s="14">
        <v>53.38</v>
      </c>
      <c r="Z109" s="14">
        <v>38.47</v>
      </c>
      <c r="AA109" s="14">
        <v>32.71</v>
      </c>
      <c r="AB109" s="14">
        <v>29.36</v>
      </c>
      <c r="AC109" s="14">
        <v>39.76</v>
      </c>
      <c r="AD109" s="14">
        <v>40.01</v>
      </c>
      <c r="AE109" s="14">
        <v>42.6</v>
      </c>
      <c r="AF109" s="14">
        <v>33.979999999999997</v>
      </c>
      <c r="AG109" s="10"/>
      <c r="AH109" s="14">
        <v>26.58</v>
      </c>
      <c r="AI109" s="14">
        <v>62.47</v>
      </c>
      <c r="AJ109" s="14">
        <v>39.159999999999997</v>
      </c>
      <c r="AK109" s="14">
        <v>45.55</v>
      </c>
      <c r="AL109" s="14">
        <v>55.8</v>
      </c>
      <c r="AM109" s="14">
        <v>36.39</v>
      </c>
      <c r="AN109" s="14">
        <v>34.83</v>
      </c>
      <c r="AO109" s="14">
        <v>32.549999999999997</v>
      </c>
      <c r="AP109" s="14">
        <v>26.29</v>
      </c>
      <c r="AQ109" s="10"/>
      <c r="AR109" s="10"/>
      <c r="AS109" s="10"/>
      <c r="AT109" s="10"/>
      <c r="AU109" s="10"/>
      <c r="AV109" s="10"/>
      <c r="AW109" s="10"/>
      <c r="AX109" s="10"/>
      <c r="AY109" s="9" t="s">
        <v>220</v>
      </c>
      <c r="AZ109" s="23" t="s">
        <v>220</v>
      </c>
      <c r="BA109" s="14">
        <v>63.21</v>
      </c>
      <c r="BB109" s="14">
        <v>51.41</v>
      </c>
      <c r="BC109" s="14">
        <v>49.01</v>
      </c>
      <c r="BD109" s="14">
        <v>50.77</v>
      </c>
      <c r="BE109" s="14">
        <v>47.23</v>
      </c>
      <c r="BF109" s="14">
        <v>51.4</v>
      </c>
      <c r="BG109" s="14">
        <v>57.89</v>
      </c>
      <c r="BH109" s="14">
        <v>53.7</v>
      </c>
      <c r="BI109" s="14">
        <v>56.18</v>
      </c>
      <c r="BJ109" s="10"/>
      <c r="BK109" s="14">
        <v>75.760000000000005</v>
      </c>
      <c r="BL109" s="14">
        <v>63.59</v>
      </c>
      <c r="BM109" s="14">
        <v>60.81</v>
      </c>
      <c r="BN109" s="14">
        <v>64.349999999999994</v>
      </c>
      <c r="BO109" s="14">
        <v>57.81</v>
      </c>
      <c r="BP109" s="14">
        <v>63.8</v>
      </c>
      <c r="BQ109" s="14">
        <v>70.959999999999994</v>
      </c>
      <c r="BR109" s="14">
        <v>69.290000000000006</v>
      </c>
      <c r="BS109" s="14">
        <v>68.69</v>
      </c>
      <c r="BT109" s="10"/>
      <c r="BU109" s="14">
        <v>50.66</v>
      </c>
      <c r="BV109" s="14">
        <v>39.24</v>
      </c>
      <c r="BW109" s="14">
        <v>37.21</v>
      </c>
      <c r="BX109" s="14">
        <v>37.19</v>
      </c>
      <c r="BY109" s="14">
        <v>36.64</v>
      </c>
      <c r="BZ109" s="14">
        <v>39</v>
      </c>
      <c r="CA109" s="14">
        <v>44.82</v>
      </c>
      <c r="CB109" s="14">
        <v>38.11</v>
      </c>
      <c r="CC109" s="14">
        <v>43.68</v>
      </c>
      <c r="CD109" s="10"/>
      <c r="CE109" s="10"/>
      <c r="CF109" s="10"/>
      <c r="CG109" s="10"/>
      <c r="CH109" s="9" t="s">
        <v>220</v>
      </c>
      <c r="CI109" s="23" t="s">
        <v>94</v>
      </c>
      <c r="CJ109" s="23" t="s">
        <v>220</v>
      </c>
      <c r="CK109" s="14">
        <v>77.78</v>
      </c>
      <c r="CL109" s="14">
        <v>78.39</v>
      </c>
      <c r="CM109" s="14">
        <v>76.540000000000006</v>
      </c>
      <c r="CN109" s="14">
        <v>82.26</v>
      </c>
      <c r="CO109" s="14">
        <v>79.75</v>
      </c>
      <c r="CP109" s="14">
        <v>74.900000000000006</v>
      </c>
      <c r="CQ109" s="14">
        <v>71.569999999999993</v>
      </c>
      <c r="CR109" s="14">
        <v>73.099999999999994</v>
      </c>
      <c r="CS109" s="14">
        <v>75.77</v>
      </c>
      <c r="CT109" s="10"/>
      <c r="CU109" s="14">
        <v>94.92</v>
      </c>
      <c r="CV109" s="14">
        <v>91.64</v>
      </c>
      <c r="CW109" s="14">
        <v>89.6</v>
      </c>
      <c r="CX109" s="14">
        <v>101.8</v>
      </c>
      <c r="CY109" s="14">
        <v>94.62</v>
      </c>
      <c r="CZ109" s="14">
        <v>93.3</v>
      </c>
      <c r="DA109" s="14">
        <v>89.36</v>
      </c>
      <c r="DB109" s="14">
        <v>89.44</v>
      </c>
      <c r="DC109" s="14">
        <v>90.44</v>
      </c>
      <c r="DD109" s="10"/>
      <c r="DE109" s="14">
        <v>69.75</v>
      </c>
      <c r="DF109" s="14">
        <v>75.64</v>
      </c>
      <c r="DG109" s="14">
        <v>72.290000000000006</v>
      </c>
      <c r="DH109" s="14">
        <v>79.5</v>
      </c>
      <c r="DI109" s="14">
        <v>78.75</v>
      </c>
      <c r="DJ109" s="14">
        <v>71.91</v>
      </c>
      <c r="DK109" s="14">
        <v>68.48</v>
      </c>
      <c r="DL109" s="14">
        <v>70.44</v>
      </c>
      <c r="DM109" s="14">
        <v>70.03</v>
      </c>
      <c r="DO109" s="14">
        <v>68.680000000000007</v>
      </c>
      <c r="DP109" s="14">
        <v>67.88</v>
      </c>
      <c r="DQ109" s="14">
        <v>67.739999999999995</v>
      </c>
      <c r="DR109" s="14">
        <v>65.48</v>
      </c>
      <c r="DS109" s="14">
        <v>65.89</v>
      </c>
      <c r="DT109" s="14">
        <v>59.48</v>
      </c>
      <c r="DU109" s="14">
        <v>56.86</v>
      </c>
      <c r="DV109" s="14">
        <v>59.43</v>
      </c>
      <c r="DW109" s="14">
        <v>66.83</v>
      </c>
      <c r="DY109" s="11"/>
      <c r="DZ109" s="11"/>
      <c r="EK109"/>
    </row>
    <row r="110" spans="1:141" x14ac:dyDescent="0.2">
      <c r="A110" s="9" t="s">
        <v>235</v>
      </c>
      <c r="B110" s="23" t="s">
        <v>102</v>
      </c>
      <c r="C110" s="23" t="s">
        <v>228</v>
      </c>
      <c r="D110" s="14">
        <v>53.01</v>
      </c>
      <c r="E110" s="14">
        <v>58.63</v>
      </c>
      <c r="F110" s="14">
        <v>73.67</v>
      </c>
      <c r="G110" s="14">
        <v>54.44</v>
      </c>
      <c r="H110" s="14">
        <v>58.43</v>
      </c>
      <c r="I110" s="14">
        <v>57.32</v>
      </c>
      <c r="J110" s="14">
        <v>53.07</v>
      </c>
      <c r="K110" s="14">
        <v>51.62</v>
      </c>
      <c r="L110" s="14">
        <v>52.29</v>
      </c>
      <c r="M110" s="10"/>
      <c r="N110" s="14">
        <v>34.15</v>
      </c>
      <c r="O110" s="14">
        <v>48.67</v>
      </c>
      <c r="P110" s="14">
        <v>63.15</v>
      </c>
      <c r="Q110" s="14">
        <v>44.64</v>
      </c>
      <c r="R110" s="14">
        <v>41.45</v>
      </c>
      <c r="S110" s="14">
        <v>36.4</v>
      </c>
      <c r="T110" s="14">
        <v>27.22</v>
      </c>
      <c r="U110" s="14">
        <v>26.35</v>
      </c>
      <c r="V110" s="14">
        <v>23.95</v>
      </c>
      <c r="W110" s="10"/>
      <c r="X110" s="14">
        <v>35.25</v>
      </c>
      <c r="Y110" s="14">
        <v>43.81</v>
      </c>
      <c r="Z110" s="14">
        <v>49.54</v>
      </c>
      <c r="AA110" s="14">
        <v>60.92</v>
      </c>
      <c r="AB110" s="14">
        <v>37.200000000000003</v>
      </c>
      <c r="AC110" s="14">
        <v>39.75</v>
      </c>
      <c r="AD110" s="14">
        <v>36.54</v>
      </c>
      <c r="AE110" s="14">
        <v>33.619999999999997</v>
      </c>
      <c r="AF110" s="14">
        <v>26.95</v>
      </c>
      <c r="AG110" s="10"/>
      <c r="AH110" s="14">
        <v>33.049999999999997</v>
      </c>
      <c r="AI110" s="14">
        <v>53.53</v>
      </c>
      <c r="AJ110" s="14">
        <v>76.760000000000005</v>
      </c>
      <c r="AK110" s="14">
        <v>28.36</v>
      </c>
      <c r="AL110" s="14">
        <v>45.7</v>
      </c>
      <c r="AM110" s="14">
        <v>33.04</v>
      </c>
      <c r="AN110" s="14">
        <v>17.899999999999999</v>
      </c>
      <c r="AO110" s="14">
        <v>19.079999999999998</v>
      </c>
      <c r="AP110" s="14">
        <v>20.94</v>
      </c>
      <c r="AQ110" s="10"/>
      <c r="AR110" s="10"/>
      <c r="AS110" s="10"/>
      <c r="AT110" s="10"/>
      <c r="AU110" s="10"/>
      <c r="AV110" s="10"/>
      <c r="AW110" s="10"/>
      <c r="AX110" s="10"/>
      <c r="AY110" s="9" t="s">
        <v>235</v>
      </c>
      <c r="AZ110" s="23" t="s">
        <v>228</v>
      </c>
      <c r="BA110" s="14">
        <v>53.35</v>
      </c>
      <c r="BB110" s="14">
        <v>51.08</v>
      </c>
      <c r="BC110" s="14">
        <v>71.69</v>
      </c>
      <c r="BD110" s="14">
        <v>50.8</v>
      </c>
      <c r="BE110" s="14">
        <v>56.67</v>
      </c>
      <c r="BF110" s="14">
        <v>60.76</v>
      </c>
      <c r="BG110" s="14">
        <v>63.63</v>
      </c>
      <c r="BH110" s="14">
        <v>57.49</v>
      </c>
      <c r="BI110" s="14">
        <v>59.93</v>
      </c>
      <c r="BJ110" s="10"/>
      <c r="BK110" s="14">
        <v>72.59</v>
      </c>
      <c r="BL110" s="14">
        <v>67</v>
      </c>
      <c r="BM110" s="14">
        <v>90.47</v>
      </c>
      <c r="BN110" s="14">
        <v>64.19</v>
      </c>
      <c r="BO110" s="14">
        <v>80.73</v>
      </c>
      <c r="BP110" s="14">
        <v>74.400000000000006</v>
      </c>
      <c r="BQ110" s="14">
        <v>79.69</v>
      </c>
      <c r="BR110" s="14">
        <v>67.150000000000006</v>
      </c>
      <c r="BS110" s="14">
        <v>64.989999999999995</v>
      </c>
      <c r="BT110" s="10"/>
      <c r="BU110" s="14">
        <v>34.11</v>
      </c>
      <c r="BV110" s="14">
        <v>35.159999999999997</v>
      </c>
      <c r="BW110" s="14">
        <v>52.91</v>
      </c>
      <c r="BX110" s="14">
        <v>37.409999999999997</v>
      </c>
      <c r="BY110" s="14">
        <v>32.61</v>
      </c>
      <c r="BZ110" s="14">
        <v>47.11</v>
      </c>
      <c r="CA110" s="14">
        <v>47.57</v>
      </c>
      <c r="CB110" s="14">
        <v>47.83</v>
      </c>
      <c r="CC110" s="14">
        <v>54.86</v>
      </c>
      <c r="CD110" s="10"/>
      <c r="CE110" s="10"/>
      <c r="CF110" s="10"/>
      <c r="CG110" s="10"/>
      <c r="CH110" s="9" t="s">
        <v>235</v>
      </c>
      <c r="CI110" s="23" t="s">
        <v>102</v>
      </c>
      <c r="CJ110" s="23" t="s">
        <v>228</v>
      </c>
      <c r="CK110" s="14">
        <v>71.510000000000005</v>
      </c>
      <c r="CL110" s="14">
        <v>76.150000000000006</v>
      </c>
      <c r="CM110" s="14">
        <v>86.16</v>
      </c>
      <c r="CN110" s="14">
        <v>67.900000000000006</v>
      </c>
      <c r="CO110" s="14">
        <v>77.17</v>
      </c>
      <c r="CP110" s="14">
        <v>74.790000000000006</v>
      </c>
      <c r="CQ110" s="14">
        <v>68.349999999999994</v>
      </c>
      <c r="CR110" s="14">
        <v>71.040000000000006</v>
      </c>
      <c r="CS110" s="14">
        <v>72.989999999999995</v>
      </c>
      <c r="CT110" s="10"/>
      <c r="CU110" s="14">
        <v>96.01</v>
      </c>
      <c r="CV110" s="14">
        <v>87.8</v>
      </c>
      <c r="CW110" s="14">
        <v>97.43</v>
      </c>
      <c r="CX110" s="14">
        <v>93.49</v>
      </c>
      <c r="CY110" s="14">
        <v>97.43</v>
      </c>
      <c r="CZ110" s="14">
        <v>94.07</v>
      </c>
      <c r="DA110" s="14">
        <v>92.72</v>
      </c>
      <c r="DB110" s="14">
        <v>94.18</v>
      </c>
      <c r="DC110" s="14">
        <v>89.54</v>
      </c>
      <c r="DD110" s="10"/>
      <c r="DE110" s="14">
        <v>70.38</v>
      </c>
      <c r="DF110" s="14">
        <v>78.97</v>
      </c>
      <c r="DG110" s="14">
        <v>82.52</v>
      </c>
      <c r="DH110" s="14">
        <v>61.65</v>
      </c>
      <c r="DI110" s="14">
        <v>75.09</v>
      </c>
      <c r="DJ110" s="14">
        <v>69.11</v>
      </c>
      <c r="DK110" s="14">
        <v>63.89</v>
      </c>
      <c r="DL110" s="14">
        <v>65.11</v>
      </c>
      <c r="DM110" s="14">
        <v>70.510000000000005</v>
      </c>
      <c r="DO110" s="14">
        <v>48.15</v>
      </c>
      <c r="DP110" s="14">
        <v>61.67</v>
      </c>
      <c r="DQ110" s="14">
        <v>78.53</v>
      </c>
      <c r="DR110" s="14">
        <v>48.55</v>
      </c>
      <c r="DS110" s="14">
        <v>59</v>
      </c>
      <c r="DT110" s="14">
        <v>61.2</v>
      </c>
      <c r="DU110" s="14">
        <v>48.44</v>
      </c>
      <c r="DV110" s="14">
        <v>53.83</v>
      </c>
      <c r="DW110" s="14">
        <v>58.9</v>
      </c>
      <c r="DY110" s="11"/>
      <c r="DZ110" s="11"/>
      <c r="EK110"/>
    </row>
    <row r="111" spans="1:141" x14ac:dyDescent="0.2">
      <c r="A111" s="9" t="s">
        <v>222</v>
      </c>
      <c r="B111" s="23" t="s">
        <v>96</v>
      </c>
      <c r="C111" s="23" t="s">
        <v>222</v>
      </c>
      <c r="D111" s="14">
        <v>57.36</v>
      </c>
      <c r="E111" s="14">
        <v>51.41</v>
      </c>
      <c r="F111" s="14">
        <v>48.13</v>
      </c>
      <c r="G111" s="14">
        <v>46.33</v>
      </c>
      <c r="H111" s="14">
        <v>42.91</v>
      </c>
      <c r="I111" s="14">
        <v>45.76</v>
      </c>
      <c r="J111" s="14">
        <v>46.93</v>
      </c>
      <c r="K111" s="14">
        <v>49.6</v>
      </c>
      <c r="L111" s="14">
        <v>48.38</v>
      </c>
      <c r="M111" s="10"/>
      <c r="N111" s="14">
        <v>35.86</v>
      </c>
      <c r="O111" s="14">
        <v>32.369999999999997</v>
      </c>
      <c r="P111" s="14">
        <v>27.9</v>
      </c>
      <c r="Q111" s="14">
        <v>30.58</v>
      </c>
      <c r="R111" s="14">
        <v>23.94</v>
      </c>
      <c r="S111" s="14">
        <v>25.77</v>
      </c>
      <c r="T111" s="14">
        <v>27.58</v>
      </c>
      <c r="U111" s="14">
        <v>29.6</v>
      </c>
      <c r="V111" s="14">
        <v>23.13</v>
      </c>
      <c r="W111" s="10"/>
      <c r="X111" s="14">
        <v>38.909999999999997</v>
      </c>
      <c r="Y111" s="14">
        <v>41.25</v>
      </c>
      <c r="Z111" s="14">
        <v>30.8</v>
      </c>
      <c r="AA111" s="14">
        <v>34.04</v>
      </c>
      <c r="AB111" s="14">
        <v>23.7</v>
      </c>
      <c r="AC111" s="14">
        <v>22.74</v>
      </c>
      <c r="AD111" s="14">
        <v>24.57</v>
      </c>
      <c r="AE111" s="14">
        <v>23.69</v>
      </c>
      <c r="AF111" s="14">
        <v>20.72</v>
      </c>
      <c r="AG111" s="10"/>
      <c r="AH111" s="14">
        <v>32.81</v>
      </c>
      <c r="AI111" s="14">
        <v>23.49</v>
      </c>
      <c r="AJ111" s="14">
        <v>25</v>
      </c>
      <c r="AK111" s="14">
        <v>27.11</v>
      </c>
      <c r="AL111" s="14">
        <v>24.17</v>
      </c>
      <c r="AM111" s="14">
        <v>28.79</v>
      </c>
      <c r="AN111" s="14">
        <v>30.6</v>
      </c>
      <c r="AO111" s="14">
        <v>35.520000000000003</v>
      </c>
      <c r="AP111" s="14">
        <v>25.54</v>
      </c>
      <c r="AQ111" s="10"/>
      <c r="AR111" s="10"/>
      <c r="AS111" s="10"/>
      <c r="AT111" s="10"/>
      <c r="AU111" s="10"/>
      <c r="AV111" s="10"/>
      <c r="AW111" s="10"/>
      <c r="AX111" s="10"/>
      <c r="AY111" s="9" t="s">
        <v>222</v>
      </c>
      <c r="AZ111" s="23" t="s">
        <v>222</v>
      </c>
      <c r="BA111" s="14">
        <v>56.95</v>
      </c>
      <c r="BB111" s="14">
        <v>53.23</v>
      </c>
      <c r="BC111" s="14">
        <v>45.56</v>
      </c>
      <c r="BD111" s="14">
        <v>46.54</v>
      </c>
      <c r="BE111" s="14">
        <v>42.85</v>
      </c>
      <c r="BF111" s="14">
        <v>45.47</v>
      </c>
      <c r="BG111" s="14">
        <v>51.33</v>
      </c>
      <c r="BH111" s="14">
        <v>56.22</v>
      </c>
      <c r="BI111" s="14">
        <v>56.91</v>
      </c>
      <c r="BJ111" s="10"/>
      <c r="BK111" s="14">
        <v>85.31</v>
      </c>
      <c r="BL111" s="14">
        <v>83</v>
      </c>
      <c r="BM111" s="14">
        <v>66.069999999999993</v>
      </c>
      <c r="BN111" s="14">
        <v>62.74</v>
      </c>
      <c r="BO111" s="14">
        <v>61.59</v>
      </c>
      <c r="BP111" s="14">
        <v>63.61</v>
      </c>
      <c r="BQ111" s="14">
        <v>69.47</v>
      </c>
      <c r="BR111" s="14">
        <v>72.569999999999993</v>
      </c>
      <c r="BS111" s="14">
        <v>68.58</v>
      </c>
      <c r="BT111" s="10"/>
      <c r="BU111" s="14">
        <v>28.59</v>
      </c>
      <c r="BV111" s="14">
        <v>23.47</v>
      </c>
      <c r="BW111" s="14">
        <v>25.04</v>
      </c>
      <c r="BX111" s="14">
        <v>30.34</v>
      </c>
      <c r="BY111" s="14">
        <v>24.11</v>
      </c>
      <c r="BZ111" s="14">
        <v>27.34</v>
      </c>
      <c r="CA111" s="14">
        <v>33.19</v>
      </c>
      <c r="CB111" s="14">
        <v>39.869999999999997</v>
      </c>
      <c r="CC111" s="14">
        <v>45.24</v>
      </c>
      <c r="CD111" s="10"/>
      <c r="CE111" s="10"/>
      <c r="CF111" s="10"/>
      <c r="CG111" s="10"/>
      <c r="CH111" s="9" t="s">
        <v>222</v>
      </c>
      <c r="CI111" s="23" t="s">
        <v>96</v>
      </c>
      <c r="CJ111" s="23" t="s">
        <v>222</v>
      </c>
      <c r="CK111" s="14">
        <v>79.28</v>
      </c>
      <c r="CL111" s="14">
        <v>68.62</v>
      </c>
      <c r="CM111" s="14">
        <v>70.95</v>
      </c>
      <c r="CN111" s="14">
        <v>61.86</v>
      </c>
      <c r="CO111" s="14">
        <v>61.94</v>
      </c>
      <c r="CP111" s="14">
        <v>66.03</v>
      </c>
      <c r="CQ111" s="14">
        <v>61.86</v>
      </c>
      <c r="CR111" s="14">
        <v>62.99</v>
      </c>
      <c r="CS111" s="14">
        <v>65.09</v>
      </c>
      <c r="CT111" s="10"/>
      <c r="CU111" s="14">
        <v>89.97</v>
      </c>
      <c r="CV111" s="14">
        <v>92.77</v>
      </c>
      <c r="CW111" s="14">
        <v>81.650000000000006</v>
      </c>
      <c r="CX111" s="14">
        <v>77.55</v>
      </c>
      <c r="CY111" s="14">
        <v>81.38</v>
      </c>
      <c r="CZ111" s="14">
        <v>82.9</v>
      </c>
      <c r="DA111" s="14">
        <v>82.07</v>
      </c>
      <c r="DB111" s="14">
        <v>82.25</v>
      </c>
      <c r="DC111" s="14">
        <v>85.23</v>
      </c>
      <c r="DD111" s="10"/>
      <c r="DE111" s="14">
        <v>81.489999999999995</v>
      </c>
      <c r="DF111" s="14">
        <v>63.42</v>
      </c>
      <c r="DG111" s="14">
        <v>71.86</v>
      </c>
      <c r="DH111" s="14">
        <v>64.010000000000005</v>
      </c>
      <c r="DI111" s="14">
        <v>54.53</v>
      </c>
      <c r="DJ111" s="14">
        <v>61.64</v>
      </c>
      <c r="DK111" s="14">
        <v>55.29</v>
      </c>
      <c r="DL111" s="14">
        <v>54.24</v>
      </c>
      <c r="DM111" s="14">
        <v>53.65</v>
      </c>
      <c r="DO111" s="14">
        <v>66.36</v>
      </c>
      <c r="DP111" s="14">
        <v>49.68</v>
      </c>
      <c r="DQ111" s="14">
        <v>59.33</v>
      </c>
      <c r="DR111" s="14">
        <v>44.03</v>
      </c>
      <c r="DS111" s="14">
        <v>49.92</v>
      </c>
      <c r="DT111" s="14">
        <v>53.57</v>
      </c>
      <c r="DU111" s="14">
        <v>48.23</v>
      </c>
      <c r="DV111" s="14">
        <v>52.48</v>
      </c>
      <c r="DW111" s="14">
        <v>56.38</v>
      </c>
      <c r="DY111" s="11"/>
      <c r="DZ111" s="11"/>
      <c r="EK111"/>
    </row>
    <row r="112" spans="1:141" x14ac:dyDescent="0.2">
      <c r="A112" s="9" t="s">
        <v>225</v>
      </c>
      <c r="B112" s="23" t="s">
        <v>99</v>
      </c>
      <c r="C112" s="23" t="s">
        <v>225</v>
      </c>
      <c r="D112" s="14">
        <v>57.66</v>
      </c>
      <c r="E112" s="14">
        <v>48.62</v>
      </c>
      <c r="F112" s="14">
        <v>56.38</v>
      </c>
      <c r="G112" s="14">
        <v>52.34</v>
      </c>
      <c r="H112" s="14">
        <v>50.13</v>
      </c>
      <c r="I112" s="14">
        <v>43.03</v>
      </c>
      <c r="J112" s="14">
        <v>44.81</v>
      </c>
      <c r="K112" s="14">
        <v>48.33</v>
      </c>
      <c r="L112" s="14">
        <v>47.78</v>
      </c>
      <c r="M112" s="10"/>
      <c r="N112" s="14">
        <v>44.27</v>
      </c>
      <c r="O112" s="14">
        <v>29.88</v>
      </c>
      <c r="P112" s="14">
        <v>35.090000000000003</v>
      </c>
      <c r="Q112" s="14">
        <v>40.82</v>
      </c>
      <c r="R112" s="14">
        <v>34.200000000000003</v>
      </c>
      <c r="S112" s="14">
        <v>21.6</v>
      </c>
      <c r="T112" s="14">
        <v>24.76</v>
      </c>
      <c r="U112" s="14">
        <v>20.49</v>
      </c>
      <c r="V112" s="14">
        <v>18.95</v>
      </c>
      <c r="W112" s="10"/>
      <c r="X112" s="14">
        <v>49.03</v>
      </c>
      <c r="Y112" s="14">
        <v>40.549999999999997</v>
      </c>
      <c r="Z112" s="14">
        <v>31.82</v>
      </c>
      <c r="AA112" s="14">
        <v>39.700000000000003</v>
      </c>
      <c r="AB112" s="14">
        <v>20.89</v>
      </c>
      <c r="AC112" s="14">
        <v>21.63</v>
      </c>
      <c r="AD112" s="14">
        <v>27.88</v>
      </c>
      <c r="AE112" s="14">
        <v>27.19</v>
      </c>
      <c r="AF112" s="14">
        <v>24.15</v>
      </c>
      <c r="AG112" s="10"/>
      <c r="AH112" s="14">
        <v>39.51</v>
      </c>
      <c r="AI112" s="14">
        <v>19.21</v>
      </c>
      <c r="AJ112" s="14">
        <v>38.35</v>
      </c>
      <c r="AK112" s="14">
        <v>41.93</v>
      </c>
      <c r="AL112" s="14">
        <v>47.51</v>
      </c>
      <c r="AM112" s="14">
        <v>21.57</v>
      </c>
      <c r="AN112" s="14">
        <v>21.64</v>
      </c>
      <c r="AO112" s="14">
        <v>13.8</v>
      </c>
      <c r="AP112" s="14">
        <v>13.75</v>
      </c>
      <c r="AQ112" s="10"/>
      <c r="AR112" s="10"/>
      <c r="AS112" s="10"/>
      <c r="AT112" s="10"/>
      <c r="AU112" s="10"/>
      <c r="AV112" s="10"/>
      <c r="AW112" s="10"/>
      <c r="AX112" s="10"/>
      <c r="AY112" s="9" t="s">
        <v>225</v>
      </c>
      <c r="AZ112" s="23" t="s">
        <v>225</v>
      </c>
      <c r="BA112" s="14">
        <v>55.84</v>
      </c>
      <c r="BB112" s="14">
        <v>51.39</v>
      </c>
      <c r="BC112" s="14">
        <v>63.61</v>
      </c>
      <c r="BD112" s="14">
        <v>49.71</v>
      </c>
      <c r="BE112" s="14">
        <v>46.62</v>
      </c>
      <c r="BF112" s="14">
        <v>45.58</v>
      </c>
      <c r="BG112" s="14">
        <v>47.42</v>
      </c>
      <c r="BH112" s="14">
        <v>61.67</v>
      </c>
      <c r="BI112" s="14">
        <v>57.22</v>
      </c>
      <c r="BJ112" s="10"/>
      <c r="BK112" s="14">
        <v>82.43</v>
      </c>
      <c r="BL112" s="14">
        <v>71.25</v>
      </c>
      <c r="BM112" s="14">
        <v>84.28</v>
      </c>
      <c r="BN112" s="14">
        <v>66.42</v>
      </c>
      <c r="BO112" s="14">
        <v>67.459999999999994</v>
      </c>
      <c r="BP112" s="14">
        <v>67.510000000000005</v>
      </c>
      <c r="BQ112" s="14">
        <v>69.38</v>
      </c>
      <c r="BR112" s="14">
        <v>67.5</v>
      </c>
      <c r="BS112" s="14">
        <v>57.04</v>
      </c>
      <c r="BT112" s="10"/>
      <c r="BU112" s="14">
        <v>29.25</v>
      </c>
      <c r="BV112" s="14">
        <v>31.54</v>
      </c>
      <c r="BW112" s="14">
        <v>42.94</v>
      </c>
      <c r="BX112" s="14">
        <v>33</v>
      </c>
      <c r="BY112" s="14">
        <v>25.78</v>
      </c>
      <c r="BZ112" s="14">
        <v>23.64</v>
      </c>
      <c r="CA112" s="14">
        <v>25.46</v>
      </c>
      <c r="CB112" s="14">
        <v>55.83</v>
      </c>
      <c r="CC112" s="14">
        <v>57.4</v>
      </c>
      <c r="CD112" s="10"/>
      <c r="CE112" s="10"/>
      <c r="CF112" s="10"/>
      <c r="CG112" s="10"/>
      <c r="CH112" s="9" t="s">
        <v>225</v>
      </c>
      <c r="CI112" s="23" t="s">
        <v>99</v>
      </c>
      <c r="CJ112" s="23" t="s">
        <v>225</v>
      </c>
      <c r="CK112" s="14">
        <v>72.86</v>
      </c>
      <c r="CL112" s="14">
        <v>64.58</v>
      </c>
      <c r="CM112" s="14">
        <v>70.459999999999994</v>
      </c>
      <c r="CN112" s="14">
        <v>66.489999999999995</v>
      </c>
      <c r="CO112" s="14">
        <v>69.58</v>
      </c>
      <c r="CP112" s="14">
        <v>61.9</v>
      </c>
      <c r="CQ112" s="14">
        <v>62.24</v>
      </c>
      <c r="CR112" s="14">
        <v>62.83</v>
      </c>
      <c r="CS112" s="14">
        <v>67.17</v>
      </c>
      <c r="CT112" s="10"/>
      <c r="CU112" s="14">
        <v>80.52</v>
      </c>
      <c r="CV112" s="14">
        <v>85.41</v>
      </c>
      <c r="CW112" s="14">
        <v>85.77</v>
      </c>
      <c r="CX112" s="14">
        <v>84.76</v>
      </c>
      <c r="CY112" s="14">
        <v>79.81</v>
      </c>
      <c r="CZ112" s="14">
        <v>74.739999999999995</v>
      </c>
      <c r="DA112" s="14">
        <v>74.83</v>
      </c>
      <c r="DB112" s="14">
        <v>74.37</v>
      </c>
      <c r="DC112" s="14">
        <v>80.459999999999994</v>
      </c>
      <c r="DD112" s="10"/>
      <c r="DE112" s="14">
        <v>81.16</v>
      </c>
      <c r="DF112" s="14">
        <v>62.87</v>
      </c>
      <c r="DG112" s="14">
        <v>73.2</v>
      </c>
      <c r="DH112" s="14">
        <v>68.739999999999995</v>
      </c>
      <c r="DI112" s="14">
        <v>63.85</v>
      </c>
      <c r="DJ112" s="14">
        <v>60.25</v>
      </c>
      <c r="DK112" s="14">
        <v>61.09</v>
      </c>
      <c r="DL112" s="14">
        <v>62.34</v>
      </c>
      <c r="DM112" s="14">
        <v>62.46</v>
      </c>
      <c r="DO112" s="14">
        <v>56.9</v>
      </c>
      <c r="DP112" s="14">
        <v>45.46</v>
      </c>
      <c r="DQ112" s="14">
        <v>52.41</v>
      </c>
      <c r="DR112" s="14">
        <v>45.98</v>
      </c>
      <c r="DS112" s="14">
        <v>65.08</v>
      </c>
      <c r="DT112" s="14">
        <v>50.71</v>
      </c>
      <c r="DU112" s="14">
        <v>50.8</v>
      </c>
      <c r="DV112" s="14">
        <v>51.79</v>
      </c>
      <c r="DW112" s="14">
        <v>58.58</v>
      </c>
      <c r="DY112" s="11"/>
      <c r="DZ112" s="11"/>
      <c r="EK112"/>
    </row>
    <row r="113" spans="1:141" x14ac:dyDescent="0.2">
      <c r="A113" s="9" t="s">
        <v>314</v>
      </c>
      <c r="B113" s="23" t="s">
        <v>100</v>
      </c>
      <c r="C113" s="23" t="s">
        <v>226</v>
      </c>
      <c r="D113" s="14">
        <v>68.56</v>
      </c>
      <c r="E113" s="14">
        <v>58.58</v>
      </c>
      <c r="F113" s="14">
        <v>54.54</v>
      </c>
      <c r="G113" s="14">
        <v>55.31</v>
      </c>
      <c r="H113" s="14">
        <v>43.42</v>
      </c>
      <c r="I113" s="14">
        <v>58.24</v>
      </c>
      <c r="J113" s="14">
        <v>51.75</v>
      </c>
      <c r="K113" s="14">
        <v>50.53</v>
      </c>
      <c r="L113" s="14">
        <v>44.44</v>
      </c>
      <c r="M113" s="10"/>
      <c r="N113" s="14">
        <v>40.6</v>
      </c>
      <c r="O113" s="14">
        <v>31.33</v>
      </c>
      <c r="P113" s="14">
        <v>28.36</v>
      </c>
      <c r="Q113" s="14">
        <v>42.91</v>
      </c>
      <c r="R113" s="14">
        <v>22.75</v>
      </c>
      <c r="S113" s="14">
        <v>29.42</v>
      </c>
      <c r="T113" s="14">
        <v>22.82</v>
      </c>
      <c r="U113" s="14">
        <v>21.43</v>
      </c>
      <c r="V113" s="14">
        <v>11.78</v>
      </c>
      <c r="W113" s="10"/>
      <c r="X113" s="14">
        <v>48.65</v>
      </c>
      <c r="Y113" s="14">
        <v>16.649999999999999</v>
      </c>
      <c r="Z113" s="14">
        <v>22.63</v>
      </c>
      <c r="AA113" s="14">
        <v>22.32</v>
      </c>
      <c r="AB113" s="14">
        <v>17.89</v>
      </c>
      <c r="AC113" s="14">
        <v>25.15</v>
      </c>
      <c r="AD113" s="14">
        <v>18.420000000000002</v>
      </c>
      <c r="AE113" s="14">
        <v>13.43</v>
      </c>
      <c r="AF113" s="14">
        <v>7.85</v>
      </c>
      <c r="AG113" s="10"/>
      <c r="AH113" s="14">
        <v>32.54</v>
      </c>
      <c r="AI113" s="14">
        <v>46.02</v>
      </c>
      <c r="AJ113" s="14">
        <v>34.090000000000003</v>
      </c>
      <c r="AK113" s="14">
        <v>63.5</v>
      </c>
      <c r="AL113" s="14">
        <v>27.61</v>
      </c>
      <c r="AM113" s="14">
        <v>33.69</v>
      </c>
      <c r="AN113" s="14">
        <v>27.23</v>
      </c>
      <c r="AO113" s="14">
        <v>29.44</v>
      </c>
      <c r="AP113" s="14">
        <v>15.72</v>
      </c>
      <c r="AQ113" s="10"/>
      <c r="AR113" s="10"/>
      <c r="AS113" s="10"/>
      <c r="AT113" s="10"/>
      <c r="AU113" s="10"/>
      <c r="AV113" s="10"/>
      <c r="AW113" s="10"/>
      <c r="AX113" s="10"/>
      <c r="AY113" s="9" t="s">
        <v>314</v>
      </c>
      <c r="AZ113" s="23" t="s">
        <v>226</v>
      </c>
      <c r="BA113" s="14">
        <v>84.08</v>
      </c>
      <c r="BB113" s="14">
        <v>58.58</v>
      </c>
      <c r="BC113" s="14">
        <v>59.28</v>
      </c>
      <c r="BD113" s="14">
        <v>51.26</v>
      </c>
      <c r="BE113" s="14">
        <v>44.88</v>
      </c>
      <c r="BF113" s="14">
        <v>60.93</v>
      </c>
      <c r="BG113" s="14">
        <v>61.18</v>
      </c>
      <c r="BH113" s="14">
        <v>63.31</v>
      </c>
      <c r="BI113" s="14">
        <v>60.33</v>
      </c>
      <c r="BJ113" s="10"/>
      <c r="BK113" s="14">
        <v>122.37</v>
      </c>
      <c r="BL113" s="14">
        <v>77.760000000000005</v>
      </c>
      <c r="BM113" s="14">
        <v>82.87</v>
      </c>
      <c r="BN113" s="14">
        <v>63.91</v>
      </c>
      <c r="BO113" s="14">
        <v>61.11</v>
      </c>
      <c r="BP113" s="14">
        <v>79.349999999999994</v>
      </c>
      <c r="BQ113" s="14">
        <v>82.01</v>
      </c>
      <c r="BR113" s="14">
        <v>84.03</v>
      </c>
      <c r="BS113" s="14">
        <v>80.45</v>
      </c>
      <c r="BT113" s="10"/>
      <c r="BU113" s="14">
        <v>45.78</v>
      </c>
      <c r="BV113" s="14">
        <v>39.4</v>
      </c>
      <c r="BW113" s="14">
        <v>35.700000000000003</v>
      </c>
      <c r="BX113" s="14">
        <v>38.61</v>
      </c>
      <c r="BY113" s="14">
        <v>28.65</v>
      </c>
      <c r="BZ113" s="14">
        <v>42.52</v>
      </c>
      <c r="CA113" s="14">
        <v>40.36</v>
      </c>
      <c r="CB113" s="14">
        <v>42.59</v>
      </c>
      <c r="CC113" s="14">
        <v>40.21</v>
      </c>
      <c r="CD113" s="10"/>
      <c r="CE113" s="10"/>
      <c r="CF113" s="10"/>
      <c r="CG113" s="10"/>
      <c r="CH113" s="9" t="s">
        <v>314</v>
      </c>
      <c r="CI113" s="23" t="s">
        <v>100</v>
      </c>
      <c r="CJ113" s="23" t="s">
        <v>226</v>
      </c>
      <c r="CK113" s="14">
        <v>81.02</v>
      </c>
      <c r="CL113" s="14">
        <v>85.83</v>
      </c>
      <c r="CM113" s="14">
        <v>75.989999999999995</v>
      </c>
      <c r="CN113" s="14">
        <v>71.75</v>
      </c>
      <c r="CO113" s="14">
        <v>62.62</v>
      </c>
      <c r="CP113" s="14">
        <v>84.37</v>
      </c>
      <c r="CQ113" s="14">
        <v>71.25</v>
      </c>
      <c r="CR113" s="14">
        <v>66.86</v>
      </c>
      <c r="CS113" s="14">
        <v>61.21</v>
      </c>
      <c r="CT113" s="10"/>
      <c r="CU113" s="14">
        <v>96.13</v>
      </c>
      <c r="CV113" s="14">
        <v>84.79</v>
      </c>
      <c r="CW113" s="14">
        <v>92.06</v>
      </c>
      <c r="CX113" s="14">
        <v>86.82</v>
      </c>
      <c r="CY113" s="14">
        <v>87.8</v>
      </c>
      <c r="CZ113" s="14">
        <v>88.06</v>
      </c>
      <c r="DA113" s="14">
        <v>84.17</v>
      </c>
      <c r="DB113" s="14">
        <v>80.540000000000006</v>
      </c>
      <c r="DC113" s="14">
        <v>79.89</v>
      </c>
      <c r="DD113" s="10"/>
      <c r="DE113" s="14">
        <v>76.650000000000006</v>
      </c>
      <c r="DF113" s="14">
        <v>81.599999999999994</v>
      </c>
      <c r="DG113" s="14">
        <v>73.349999999999994</v>
      </c>
      <c r="DH113" s="14">
        <v>67.77</v>
      </c>
      <c r="DI113" s="14">
        <v>55.46</v>
      </c>
      <c r="DJ113" s="14">
        <v>74.61</v>
      </c>
      <c r="DK113" s="14">
        <v>62.32</v>
      </c>
      <c r="DL113" s="14">
        <v>57.22</v>
      </c>
      <c r="DM113" s="14">
        <v>53.39</v>
      </c>
      <c r="DO113" s="14">
        <v>70.290000000000006</v>
      </c>
      <c r="DP113" s="14">
        <v>91.11</v>
      </c>
      <c r="DQ113" s="14">
        <v>62.57</v>
      </c>
      <c r="DR113" s="14">
        <v>60.67</v>
      </c>
      <c r="DS113" s="14">
        <v>44.61</v>
      </c>
      <c r="DT113" s="14">
        <v>90.44</v>
      </c>
      <c r="DU113" s="14">
        <v>67.27</v>
      </c>
      <c r="DV113" s="14">
        <v>62.81</v>
      </c>
      <c r="DW113" s="14">
        <v>50.35</v>
      </c>
      <c r="DY113" s="11"/>
      <c r="DZ113" s="11"/>
      <c r="EK113"/>
    </row>
    <row r="114" spans="1:141" x14ac:dyDescent="0.2">
      <c r="A114" s="9" t="s">
        <v>61</v>
      </c>
      <c r="B114" s="23" t="s">
        <v>61</v>
      </c>
      <c r="C114" s="23" t="s">
        <v>188</v>
      </c>
      <c r="D114" s="14">
        <v>100.85</v>
      </c>
      <c r="E114" s="14">
        <v>84.01</v>
      </c>
      <c r="F114" s="14">
        <v>84.24</v>
      </c>
      <c r="G114" s="14">
        <v>89.72</v>
      </c>
      <c r="H114" s="14">
        <v>74.08</v>
      </c>
      <c r="I114" s="14">
        <v>78</v>
      </c>
      <c r="J114" s="14">
        <v>84.37</v>
      </c>
      <c r="K114" s="14">
        <v>92.98</v>
      </c>
      <c r="L114" s="14"/>
      <c r="M114" s="10"/>
      <c r="N114" s="14">
        <v>90.23</v>
      </c>
      <c r="O114" s="14">
        <v>78.8</v>
      </c>
      <c r="P114" s="14">
        <v>75.64</v>
      </c>
      <c r="Q114" s="14">
        <v>74.900000000000006</v>
      </c>
      <c r="R114" s="14">
        <v>60.02</v>
      </c>
      <c r="S114" s="14">
        <v>61.8</v>
      </c>
      <c r="T114" s="14">
        <v>59.74</v>
      </c>
      <c r="U114" s="14">
        <v>66.73</v>
      </c>
      <c r="V114" s="14"/>
      <c r="W114" s="10"/>
      <c r="X114" s="14">
        <v>106.77</v>
      </c>
      <c r="Y114" s="14">
        <v>86.85</v>
      </c>
      <c r="Z114" s="14">
        <v>88.09</v>
      </c>
      <c r="AA114" s="14">
        <v>80.45</v>
      </c>
      <c r="AB114" s="14">
        <v>51.96</v>
      </c>
      <c r="AC114" s="14">
        <v>51.7</v>
      </c>
      <c r="AD114" s="14">
        <v>55.48</v>
      </c>
      <c r="AE114" s="14">
        <v>56.47</v>
      </c>
      <c r="AF114" s="14"/>
      <c r="AG114" s="10"/>
      <c r="AH114" s="14">
        <v>73.69</v>
      </c>
      <c r="AI114" s="14">
        <v>70.75</v>
      </c>
      <c r="AJ114" s="14">
        <v>63.18</v>
      </c>
      <c r="AK114" s="14">
        <v>69.36</v>
      </c>
      <c r="AL114" s="14">
        <v>68.09</v>
      </c>
      <c r="AM114" s="14">
        <v>71.91</v>
      </c>
      <c r="AN114" s="14">
        <v>64.010000000000005</v>
      </c>
      <c r="AO114" s="14">
        <v>76.989999999999995</v>
      </c>
      <c r="AP114" s="14"/>
      <c r="AQ114" s="14"/>
      <c r="AR114" s="14"/>
      <c r="AS114" s="14"/>
      <c r="AT114" s="14"/>
      <c r="AU114" s="14"/>
      <c r="AV114" s="14"/>
      <c r="AW114" s="10"/>
      <c r="AX114" s="10"/>
      <c r="AY114" s="9" t="s">
        <v>61</v>
      </c>
      <c r="AZ114" s="23" t="s">
        <v>188</v>
      </c>
      <c r="BA114" s="14">
        <v>104.85</v>
      </c>
      <c r="BB114" s="14">
        <v>84.6</v>
      </c>
      <c r="BC114" s="14">
        <v>86.38</v>
      </c>
      <c r="BD114" s="14">
        <v>94.85</v>
      </c>
      <c r="BE114" s="14">
        <v>73.599999999999994</v>
      </c>
      <c r="BF114" s="14">
        <v>81.99</v>
      </c>
      <c r="BG114" s="14">
        <v>94.89</v>
      </c>
      <c r="BH114" s="14">
        <v>107.82</v>
      </c>
      <c r="BI114" s="10"/>
      <c r="BJ114" s="10"/>
      <c r="BK114" s="14">
        <v>107.29</v>
      </c>
      <c r="BL114" s="14">
        <v>81.11</v>
      </c>
      <c r="BM114" s="14">
        <v>91.24</v>
      </c>
      <c r="BN114" s="14">
        <v>98.07</v>
      </c>
      <c r="BO114" s="14">
        <v>75.13</v>
      </c>
      <c r="BP114" s="14">
        <v>79.58</v>
      </c>
      <c r="BQ114" s="14">
        <v>87.88</v>
      </c>
      <c r="BR114" s="14">
        <v>95.82</v>
      </c>
      <c r="BS114" s="10"/>
      <c r="BT114" s="10"/>
      <c r="BU114" s="14">
        <v>102.41</v>
      </c>
      <c r="BV114" s="14">
        <v>88.09</v>
      </c>
      <c r="BW114" s="14">
        <v>81.52</v>
      </c>
      <c r="BX114" s="14">
        <v>91.62</v>
      </c>
      <c r="BY114" s="14">
        <v>72.069999999999993</v>
      </c>
      <c r="BZ114" s="14">
        <v>84.39</v>
      </c>
      <c r="CA114" s="14">
        <v>101.89</v>
      </c>
      <c r="CB114" s="14">
        <v>119.83</v>
      </c>
      <c r="CC114" s="10"/>
      <c r="CD114" s="10"/>
      <c r="CE114" s="10"/>
      <c r="CF114" s="10"/>
      <c r="CG114" s="10"/>
      <c r="CH114" s="9" t="s">
        <v>61</v>
      </c>
      <c r="CI114" s="23" t="s">
        <v>61</v>
      </c>
      <c r="CJ114" s="23" t="s">
        <v>188</v>
      </c>
      <c r="CK114" s="14">
        <v>107.47</v>
      </c>
      <c r="CL114" s="14">
        <v>88.63</v>
      </c>
      <c r="CM114" s="14">
        <v>90.72</v>
      </c>
      <c r="CN114" s="14">
        <v>99.4</v>
      </c>
      <c r="CO114" s="14">
        <v>88.61</v>
      </c>
      <c r="CP114" s="14">
        <v>90.2</v>
      </c>
      <c r="CQ114" s="14">
        <v>98.49</v>
      </c>
      <c r="CR114" s="14">
        <v>104.38</v>
      </c>
      <c r="CT114" s="10"/>
      <c r="CU114" s="14">
        <v>112.5</v>
      </c>
      <c r="CV114" s="14">
        <v>108.05</v>
      </c>
      <c r="CW114" s="14">
        <v>102.44</v>
      </c>
      <c r="CX114" s="14">
        <v>100.94</v>
      </c>
      <c r="CY114" s="14">
        <v>102.81</v>
      </c>
      <c r="CZ114" s="14">
        <v>113.65</v>
      </c>
      <c r="DA114" s="14">
        <v>115.8</v>
      </c>
      <c r="DB114" s="14">
        <v>113.95</v>
      </c>
      <c r="DD114" s="10"/>
      <c r="DE114" s="14">
        <v>103.62</v>
      </c>
      <c r="DF114" s="14">
        <v>83.04</v>
      </c>
      <c r="DG114" s="14">
        <v>89.78</v>
      </c>
      <c r="DH114" s="14">
        <v>99.98</v>
      </c>
      <c r="DI114" s="14">
        <v>83.82</v>
      </c>
      <c r="DJ114" s="14">
        <v>84.88</v>
      </c>
      <c r="DK114" s="14">
        <v>93.42</v>
      </c>
      <c r="DL114" s="14">
        <v>102.45</v>
      </c>
      <c r="DM114" s="9"/>
      <c r="DO114" s="14">
        <v>106.29</v>
      </c>
      <c r="DP114" s="14">
        <v>74.78</v>
      </c>
      <c r="DQ114" s="14">
        <v>79.94</v>
      </c>
      <c r="DR114" s="14">
        <v>97.27</v>
      </c>
      <c r="DS114" s="14">
        <v>79.2</v>
      </c>
      <c r="DT114" s="14">
        <v>72.08</v>
      </c>
      <c r="DU114" s="14">
        <v>86.23</v>
      </c>
      <c r="DV114" s="14">
        <v>96.73</v>
      </c>
      <c r="DW114" s="9"/>
      <c r="DY114" s="11"/>
      <c r="DZ114" s="11"/>
      <c r="EK114"/>
    </row>
    <row r="115" spans="1:141" x14ac:dyDescent="0.2">
      <c r="B115" s="23" t="s">
        <v>63</v>
      </c>
      <c r="C115" s="23" t="s">
        <v>190</v>
      </c>
      <c r="D115" s="14">
        <v>92.67</v>
      </c>
      <c r="E115" s="14">
        <v>92.21</v>
      </c>
      <c r="F115" s="14"/>
      <c r="G115" s="14"/>
      <c r="H115" s="14"/>
      <c r="I115" s="14"/>
      <c r="J115" s="14"/>
      <c r="K115" s="14"/>
      <c r="L115" s="14"/>
      <c r="M115" s="10"/>
      <c r="N115" s="14">
        <v>106.1</v>
      </c>
      <c r="O115" s="14">
        <v>101.13</v>
      </c>
      <c r="P115" s="14"/>
      <c r="Q115" s="14"/>
      <c r="R115" s="14"/>
      <c r="S115" s="14"/>
      <c r="T115" s="14"/>
      <c r="U115" s="14"/>
      <c r="V115" s="14"/>
      <c r="W115" s="10"/>
      <c r="X115" s="14">
        <v>113.8</v>
      </c>
      <c r="Y115" s="14">
        <v>119.69</v>
      </c>
      <c r="Z115" s="14"/>
      <c r="AA115" s="14"/>
      <c r="AB115" s="14"/>
      <c r="AC115" s="14"/>
      <c r="AD115" s="14"/>
      <c r="AE115" s="14"/>
      <c r="AF115" s="14"/>
      <c r="AG115" s="10"/>
      <c r="AH115" s="14">
        <v>98.41</v>
      </c>
      <c r="AI115" s="14">
        <v>82.57</v>
      </c>
      <c r="AJ115" s="14"/>
      <c r="AK115" s="14"/>
      <c r="AL115" s="14"/>
      <c r="AM115" s="14"/>
      <c r="AN115" s="14"/>
      <c r="AO115" s="14"/>
      <c r="AP115" s="14"/>
      <c r="AQ115" s="10"/>
      <c r="AR115" s="10"/>
      <c r="AS115" s="10"/>
      <c r="AT115" s="10"/>
      <c r="AU115" s="10"/>
      <c r="AV115" s="10"/>
      <c r="AW115" s="10"/>
      <c r="AX115" s="10"/>
      <c r="AZ115" s="23" t="s">
        <v>190</v>
      </c>
      <c r="BA115" s="14">
        <v>87.94</v>
      </c>
      <c r="BB115" s="14">
        <v>90.83</v>
      </c>
      <c r="BC115" s="10"/>
      <c r="BD115" s="10"/>
      <c r="BE115" s="10"/>
      <c r="BF115" s="10"/>
      <c r="BG115" s="10"/>
      <c r="BH115" s="10"/>
      <c r="BI115" s="10"/>
      <c r="BJ115" s="10"/>
      <c r="BK115" s="14">
        <v>86.74</v>
      </c>
      <c r="BL115" s="14">
        <v>91.71</v>
      </c>
      <c r="BM115" s="10"/>
      <c r="BN115" s="10"/>
      <c r="BO115" s="10"/>
      <c r="BP115" s="10"/>
      <c r="BQ115" s="10"/>
      <c r="BR115" s="10"/>
      <c r="BS115" s="10"/>
      <c r="BT115" s="10"/>
      <c r="BU115" s="14">
        <v>89.15</v>
      </c>
      <c r="BV115" s="14">
        <v>89.96</v>
      </c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I115" s="23" t="s">
        <v>63</v>
      </c>
      <c r="CJ115" s="23" t="s">
        <v>190</v>
      </c>
      <c r="CK115" s="14">
        <v>83.97</v>
      </c>
      <c r="CL115" s="14">
        <v>84.68</v>
      </c>
      <c r="CT115" s="10"/>
      <c r="CU115" s="14">
        <v>94.87</v>
      </c>
      <c r="CV115" s="14">
        <v>95.86</v>
      </c>
      <c r="DD115" s="10"/>
      <c r="DE115" s="14">
        <v>83.37</v>
      </c>
      <c r="DF115" s="14">
        <v>96.37</v>
      </c>
      <c r="DG115" s="9"/>
      <c r="DH115" s="9"/>
      <c r="DI115" s="9"/>
      <c r="DJ115" s="9"/>
      <c r="DK115" s="9"/>
      <c r="DL115" s="9"/>
      <c r="DM115" s="9"/>
      <c r="DO115" s="14">
        <v>73.66</v>
      </c>
      <c r="DP115" s="14">
        <v>61.81</v>
      </c>
      <c r="DQ115" s="9"/>
      <c r="DR115" s="9"/>
      <c r="DS115" s="9"/>
      <c r="DT115" s="9"/>
      <c r="DU115" s="9"/>
      <c r="DV115" s="9"/>
      <c r="DW115" s="9"/>
      <c r="DY115" s="11"/>
      <c r="DZ115" s="11"/>
      <c r="EK115"/>
    </row>
    <row r="116" spans="1:141" x14ac:dyDescent="0.2">
      <c r="B116" s="23" t="s">
        <v>318</v>
      </c>
      <c r="C116" s="23" t="s">
        <v>321</v>
      </c>
      <c r="D116" s="14">
        <v>110.49</v>
      </c>
      <c r="E116" s="14">
        <v>119.53</v>
      </c>
      <c r="F116" s="14"/>
      <c r="G116" s="14"/>
      <c r="H116" s="14"/>
      <c r="I116" s="14"/>
      <c r="J116" s="14"/>
      <c r="K116" s="14"/>
      <c r="L116" s="14"/>
      <c r="M116" s="10"/>
      <c r="N116" s="14">
        <v>101.86</v>
      </c>
      <c r="O116" s="14">
        <v>120.03</v>
      </c>
      <c r="P116" s="14"/>
      <c r="Q116" s="14"/>
      <c r="R116" s="14"/>
      <c r="S116" s="14"/>
      <c r="T116" s="14"/>
      <c r="U116" s="14"/>
      <c r="V116" s="14"/>
      <c r="W116" s="10"/>
      <c r="X116" s="14">
        <v>112.35</v>
      </c>
      <c r="Y116" s="14">
        <v>124.61</v>
      </c>
      <c r="Z116" s="14"/>
      <c r="AA116" s="14"/>
      <c r="AB116" s="14"/>
      <c r="AC116" s="14"/>
      <c r="AD116" s="14"/>
      <c r="AE116" s="14"/>
      <c r="AF116" s="14"/>
      <c r="AG116" s="10"/>
      <c r="AH116" s="14">
        <v>91.37</v>
      </c>
      <c r="AI116" s="14">
        <v>115.44</v>
      </c>
      <c r="AJ116" s="14"/>
      <c r="AK116" s="14"/>
      <c r="AL116" s="14"/>
      <c r="AM116" s="14"/>
      <c r="AN116" s="14"/>
      <c r="AO116" s="14"/>
      <c r="AP116" s="14"/>
      <c r="AQ116" s="10"/>
      <c r="AR116" s="10"/>
      <c r="AS116" s="10"/>
      <c r="AT116" s="10"/>
      <c r="AU116" s="10"/>
      <c r="AV116" s="10"/>
      <c r="AW116" s="10"/>
      <c r="AX116" s="10"/>
      <c r="AZ116" s="23" t="s">
        <v>321</v>
      </c>
      <c r="BA116" s="14">
        <v>102.98</v>
      </c>
      <c r="BB116" s="14">
        <v>103.22</v>
      </c>
      <c r="BC116" s="10"/>
      <c r="BD116" s="10"/>
      <c r="BE116" s="10"/>
      <c r="BF116" s="10"/>
      <c r="BG116" s="10"/>
      <c r="BH116" s="10"/>
      <c r="BI116" s="10"/>
      <c r="BJ116" s="10"/>
      <c r="BK116" s="14">
        <v>116.34</v>
      </c>
      <c r="BL116" s="14">
        <v>110.35</v>
      </c>
      <c r="BM116" s="10"/>
      <c r="BN116" s="10"/>
      <c r="BO116" s="10"/>
      <c r="BP116" s="10"/>
      <c r="BQ116" s="10"/>
      <c r="BR116" s="10"/>
      <c r="BS116" s="10"/>
      <c r="BT116" s="10"/>
      <c r="BU116" s="14">
        <v>89.63</v>
      </c>
      <c r="BV116" s="14">
        <v>96.1</v>
      </c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I116" s="23" t="s">
        <v>318</v>
      </c>
      <c r="CJ116" s="23" t="s">
        <v>321</v>
      </c>
      <c r="CK116" s="14">
        <v>126.63</v>
      </c>
      <c r="CL116" s="14">
        <v>135.32</v>
      </c>
      <c r="CT116" s="10"/>
      <c r="CU116" s="14">
        <v>106.99</v>
      </c>
      <c r="CV116" s="14">
        <v>106.06</v>
      </c>
      <c r="DD116" s="10"/>
      <c r="DE116" s="14">
        <v>122.37</v>
      </c>
      <c r="DF116" s="14">
        <v>148.21</v>
      </c>
      <c r="DG116" s="9"/>
      <c r="DH116" s="9"/>
      <c r="DI116" s="9"/>
      <c r="DJ116" s="9"/>
      <c r="DK116" s="9"/>
      <c r="DL116" s="9"/>
      <c r="DM116" s="9"/>
      <c r="DO116" s="14">
        <v>150.52000000000001</v>
      </c>
      <c r="DP116" s="14">
        <v>151.71</v>
      </c>
      <c r="DQ116" s="9"/>
      <c r="DR116" s="9"/>
      <c r="DS116" s="9"/>
      <c r="DT116" s="9"/>
      <c r="DU116" s="9"/>
      <c r="DV116" s="9"/>
      <c r="DW116" s="9"/>
      <c r="DY116" s="11"/>
      <c r="DZ116" s="11"/>
      <c r="EK116"/>
    </row>
    <row r="117" spans="1:141" x14ac:dyDescent="0.2">
      <c r="B117" s="23" t="s">
        <v>73</v>
      </c>
      <c r="C117" s="23" t="s">
        <v>324</v>
      </c>
      <c r="D117" s="14">
        <v>106.9</v>
      </c>
      <c r="E117" s="14">
        <v>108.79</v>
      </c>
      <c r="F117" s="14"/>
      <c r="G117" s="14"/>
      <c r="H117" s="14"/>
      <c r="I117" s="14"/>
      <c r="J117" s="14"/>
      <c r="K117" s="14"/>
      <c r="L117" s="14"/>
      <c r="M117" s="10"/>
      <c r="N117" s="14">
        <v>77.63</v>
      </c>
      <c r="O117" s="14">
        <v>80.62</v>
      </c>
      <c r="P117" s="14"/>
      <c r="Q117" s="14"/>
      <c r="R117" s="14"/>
      <c r="S117" s="14"/>
      <c r="T117" s="14"/>
      <c r="U117" s="14"/>
      <c r="V117" s="14"/>
      <c r="W117" s="10"/>
      <c r="X117" s="14">
        <v>57.87</v>
      </c>
      <c r="Y117" s="14">
        <v>88.57</v>
      </c>
      <c r="Z117" s="14"/>
      <c r="AA117" s="14"/>
      <c r="AB117" s="14"/>
      <c r="AC117" s="14"/>
      <c r="AD117" s="14"/>
      <c r="AE117" s="14"/>
      <c r="AF117" s="14"/>
      <c r="AG117" s="10"/>
      <c r="AH117" s="14">
        <v>97.4</v>
      </c>
      <c r="AI117" s="14">
        <v>72.66</v>
      </c>
      <c r="AJ117" s="14"/>
      <c r="AK117" s="14"/>
      <c r="AL117" s="14"/>
      <c r="AM117" s="14"/>
      <c r="AN117" s="14"/>
      <c r="AO117" s="14"/>
      <c r="AP117" s="14"/>
      <c r="AQ117" s="10"/>
      <c r="AR117" s="10"/>
      <c r="AS117" s="10"/>
      <c r="AT117" s="10"/>
      <c r="AU117" s="10"/>
      <c r="AV117" s="10"/>
      <c r="AW117" s="10"/>
      <c r="AX117" s="10"/>
      <c r="AZ117" s="23" t="s">
        <v>324</v>
      </c>
      <c r="BA117" s="14">
        <v>105.32</v>
      </c>
      <c r="BB117" s="14">
        <v>106</v>
      </c>
      <c r="BC117" s="10"/>
      <c r="BD117" s="10"/>
      <c r="BE117" s="10"/>
      <c r="BF117" s="10"/>
      <c r="BG117" s="10"/>
      <c r="BH117" s="10"/>
      <c r="BI117" s="10"/>
      <c r="BJ117" s="10"/>
      <c r="BK117" s="14">
        <v>117.27</v>
      </c>
      <c r="BL117" s="14">
        <v>121.15</v>
      </c>
      <c r="BM117" s="10"/>
      <c r="BN117" s="10"/>
      <c r="BO117" s="10"/>
      <c r="BP117" s="10"/>
      <c r="BQ117" s="10"/>
      <c r="BR117" s="10"/>
      <c r="BS117" s="10"/>
      <c r="BT117" s="10"/>
      <c r="BU117" s="14">
        <v>93.37</v>
      </c>
      <c r="BV117" s="14">
        <v>90.85</v>
      </c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I117" s="23" t="s">
        <v>73</v>
      </c>
      <c r="CJ117" s="23" t="s">
        <v>324</v>
      </c>
      <c r="CK117" s="14">
        <v>137.72999999999999</v>
      </c>
      <c r="CL117" s="14">
        <v>139.74</v>
      </c>
      <c r="CT117" s="10"/>
      <c r="CU117" s="14">
        <v>115.67</v>
      </c>
      <c r="CV117" s="14">
        <v>118.38</v>
      </c>
      <c r="DD117" s="10"/>
      <c r="DE117" s="14">
        <v>135.78</v>
      </c>
      <c r="DF117" s="14">
        <v>143.6</v>
      </c>
      <c r="DG117" s="9"/>
      <c r="DH117" s="9"/>
      <c r="DI117" s="9"/>
      <c r="DJ117" s="9"/>
      <c r="DK117" s="9"/>
      <c r="DL117" s="9"/>
      <c r="DM117" s="9"/>
      <c r="DO117" s="14">
        <v>161.76</v>
      </c>
      <c r="DP117" s="14">
        <v>157.25</v>
      </c>
      <c r="DQ117" s="9"/>
      <c r="DR117" s="9"/>
      <c r="DS117" s="9"/>
      <c r="DT117" s="9"/>
      <c r="DU117" s="9"/>
      <c r="DV117" s="9"/>
      <c r="DW117" s="9"/>
      <c r="DY117" s="11"/>
      <c r="DZ117" s="11"/>
      <c r="EK117"/>
    </row>
    <row r="118" spans="1:141" x14ac:dyDescent="0.2">
      <c r="B118" s="23"/>
      <c r="C118" s="23" t="s">
        <v>230</v>
      </c>
      <c r="D118" s="14">
        <f>AVERAGE(D5:D117)/AVERAGE(D5:D117)*100</f>
        <v>100</v>
      </c>
      <c r="E118" s="14">
        <f t="shared" ref="E118:L118" si="0">AVERAGE(E5:E117)/AVERAGE($D5:$D117)*100</f>
        <v>96.976092201628887</v>
      </c>
      <c r="F118" s="14">
        <f t="shared" si="0"/>
        <v>94.889813318862736</v>
      </c>
      <c r="G118" s="14">
        <f t="shared" si="0"/>
        <v>92.549200981574984</v>
      </c>
      <c r="H118" s="14">
        <f t="shared" si="0"/>
        <v>89.699540096448047</v>
      </c>
      <c r="I118" s="14">
        <f t="shared" si="0"/>
        <v>90.199134083174386</v>
      </c>
      <c r="J118" s="14">
        <f t="shared" si="0"/>
        <v>91.911532958794481</v>
      </c>
      <c r="K118" s="14">
        <f t="shared" si="0"/>
        <v>93.260914131486999</v>
      </c>
      <c r="L118" s="14">
        <f t="shared" si="0"/>
        <v>95.304882206683672</v>
      </c>
      <c r="M118" s="23"/>
      <c r="N118" s="23">
        <f>AVERAGE(N5:N117)/AVERAGE(N5:N117)*100</f>
        <v>100</v>
      </c>
      <c r="O118" s="14">
        <f t="shared" ref="O118:V118" si="1">AVERAGE(O5:O117)/AVERAGE($N5:$N117)*100</f>
        <v>96.920491833596657</v>
      </c>
      <c r="P118" s="14">
        <f t="shared" si="1"/>
        <v>91.02798810985287</v>
      </c>
      <c r="Q118" s="14">
        <f t="shared" si="1"/>
        <v>89.242407251823252</v>
      </c>
      <c r="R118" s="14">
        <f t="shared" si="1"/>
        <v>83.805778608342379</v>
      </c>
      <c r="S118" s="14">
        <f t="shared" si="1"/>
        <v>83.940312855140277</v>
      </c>
      <c r="T118" s="14">
        <f t="shared" si="1"/>
        <v>81.188975565861284</v>
      </c>
      <c r="U118" s="14">
        <f t="shared" si="1"/>
        <v>79.651702999954793</v>
      </c>
      <c r="V118" s="14">
        <f t="shared" si="1"/>
        <v>78.560579636993921</v>
      </c>
      <c r="W118" s="23"/>
      <c r="X118" s="14">
        <f>AVERAGE(X5:X117)/AVERAGE(X5:X117)*100</f>
        <v>100</v>
      </c>
      <c r="Y118" s="14">
        <f t="shared" ref="Y118:AF118" si="2">AVERAGE(Y5:Y117)/AVERAGE($X5:$X117)*100</f>
        <v>95.388624105724332</v>
      </c>
      <c r="Z118" s="14">
        <f t="shared" si="2"/>
        <v>90.295159209075948</v>
      </c>
      <c r="AA118" s="14">
        <f t="shared" si="2"/>
        <v>86.046050908076893</v>
      </c>
      <c r="AB118" s="14">
        <f t="shared" si="2"/>
        <v>76.19873316340734</v>
      </c>
      <c r="AC118" s="14">
        <f t="shared" si="2"/>
        <v>77.86910454568789</v>
      </c>
      <c r="AD118" s="14">
        <f t="shared" si="2"/>
        <v>76.753282430503276</v>
      </c>
      <c r="AE118" s="14">
        <f t="shared" si="2"/>
        <v>76.059097053804734</v>
      </c>
      <c r="AF118" s="14">
        <f t="shared" si="2"/>
        <v>71.171167206831726</v>
      </c>
      <c r="AG118" s="23"/>
      <c r="AH118" s="14">
        <f>AVERAGE(AH5:AH117)/AVERAGE(AH5:AH117)*100</f>
        <v>100</v>
      </c>
      <c r="AI118" s="14">
        <f t="shared" ref="AI118:AP118" si="3">AVERAGE(AI5:AI117)/AVERAGE($AH5:$AH117)*100</f>
        <v>98.593030508114694</v>
      </c>
      <c r="AJ118" s="14">
        <f t="shared" si="3"/>
        <v>91.829082865969553</v>
      </c>
      <c r="AK118" s="14">
        <f t="shared" si="3"/>
        <v>92.735410720689657</v>
      </c>
      <c r="AL118" s="14">
        <f t="shared" si="3"/>
        <v>92.118519960215721</v>
      </c>
      <c r="AM118" s="14">
        <f t="shared" si="3"/>
        <v>90.575387902555093</v>
      </c>
      <c r="AN118" s="14">
        <f t="shared" si="3"/>
        <v>86.035655465171004</v>
      </c>
      <c r="AO118" s="14">
        <f t="shared" si="3"/>
        <v>83.578847811986961</v>
      </c>
      <c r="AP118" s="14">
        <f t="shared" si="3"/>
        <v>86.636564083403357</v>
      </c>
      <c r="AQ118" s="23"/>
      <c r="AR118" s="23"/>
      <c r="AS118" s="23"/>
      <c r="AT118" s="23"/>
      <c r="AU118" s="23"/>
      <c r="AV118" s="23"/>
      <c r="AW118" s="23"/>
      <c r="AX118" s="23"/>
      <c r="AZ118" s="23" t="s">
        <v>230</v>
      </c>
      <c r="BA118" s="14">
        <f>AVERAGE(BA5:BA117)/AVERAGE(BA5:BA117)*100</f>
        <v>100</v>
      </c>
      <c r="BB118" s="14">
        <f t="shared" ref="BB118:BI118" si="4">AVERAGE(BB5:BB117)/AVERAGE($BA5:$BA117)*100</f>
        <v>96.620682114317518</v>
      </c>
      <c r="BC118" s="14">
        <f t="shared" si="4"/>
        <v>97.806895253021409</v>
      </c>
      <c r="BD118" s="14">
        <f t="shared" si="4"/>
        <v>95.347521521722257</v>
      </c>
      <c r="BE118" s="14">
        <f t="shared" si="4"/>
        <v>91.667191442675062</v>
      </c>
      <c r="BF118" s="14">
        <f t="shared" si="4"/>
        <v>94.327937421051644</v>
      </c>
      <c r="BG118" s="14">
        <f t="shared" si="4"/>
        <v>101.38763600726118</v>
      </c>
      <c r="BH118" s="14">
        <f t="shared" si="4"/>
        <v>105.37322710921997</v>
      </c>
      <c r="BI118" s="14">
        <f t="shared" si="4"/>
        <v>107.60533045855345</v>
      </c>
      <c r="BJ118" s="23"/>
      <c r="BK118" s="14">
        <f>AVERAGE(BK5:BK117)/AVERAGE(BK5:BK117)*100</f>
        <v>100</v>
      </c>
      <c r="BL118" s="14">
        <f t="shared" ref="BL118:BS118" si="5">AVERAGE(BL5:BL117)/AVERAGE($BK5:$BK117)*100</f>
        <v>96.848007490449319</v>
      </c>
      <c r="BM118" s="14">
        <f t="shared" si="5"/>
        <v>94.704767736112572</v>
      </c>
      <c r="BN118" s="14">
        <f t="shared" si="5"/>
        <v>89.546387855497585</v>
      </c>
      <c r="BO118" s="14">
        <f t="shared" si="5"/>
        <v>85.331620345718548</v>
      </c>
      <c r="BP118" s="14">
        <f t="shared" si="5"/>
        <v>86.353522947905844</v>
      </c>
      <c r="BQ118" s="14">
        <f t="shared" si="5"/>
        <v>94.150025525394881</v>
      </c>
      <c r="BR118" s="14">
        <f t="shared" si="5"/>
        <v>97.460411813234899</v>
      </c>
      <c r="BS118" s="14">
        <f t="shared" si="5"/>
        <v>99.130331634607728</v>
      </c>
      <c r="BT118" s="23"/>
      <c r="BU118" s="14">
        <f>AVERAGE(BU5:BU117)/AVERAGE(BU5:BU117)*100</f>
        <v>100</v>
      </c>
      <c r="BV118" s="14">
        <f t="shared" ref="BV118:CC118" si="6">AVERAGE(BV5:BV117)/AVERAGE($BU5:$BU117)*100</f>
        <v>96.385421198835289</v>
      </c>
      <c r="BW118" s="14">
        <f t="shared" si="6"/>
        <v>101.03544515692033</v>
      </c>
      <c r="BX118" s="14">
        <f t="shared" si="6"/>
        <v>101.38351570814362</v>
      </c>
      <c r="BY118" s="14">
        <f t="shared" si="6"/>
        <v>98.259296033094813</v>
      </c>
      <c r="BZ118" s="14">
        <f t="shared" si="6"/>
        <v>102.62620277643835</v>
      </c>
      <c r="CA118" s="14">
        <f t="shared" si="6"/>
        <v>108.9193147615823</v>
      </c>
      <c r="CB118" s="14">
        <f t="shared" si="6"/>
        <v>113.60734523621134</v>
      </c>
      <c r="CC118" s="14">
        <f t="shared" si="6"/>
        <v>116.42401109551643</v>
      </c>
      <c r="CD118" s="23"/>
      <c r="CE118" s="23"/>
      <c r="CF118" s="23"/>
      <c r="CG118" s="23"/>
      <c r="CI118" s="23"/>
      <c r="CJ118" s="23" t="s">
        <v>230</v>
      </c>
      <c r="CK118" s="14">
        <f>AVERAGE(CK5:CK117)/AVERAGE(CK5:CK117)*100</f>
        <v>100</v>
      </c>
      <c r="CL118" s="14">
        <f t="shared" ref="CL118:CS118" si="7">AVERAGE(CL5:CL117)/AVERAGE($CK5:$CK117)*100</f>
        <v>97.400379706883143</v>
      </c>
      <c r="CM118" s="14">
        <f t="shared" si="7"/>
        <v>95.324079536983987</v>
      </c>
      <c r="CN118" s="14">
        <f t="shared" si="7"/>
        <v>92.604108229075152</v>
      </c>
      <c r="CO118" s="14">
        <f t="shared" si="7"/>
        <v>92.977973795868934</v>
      </c>
      <c r="CP118" s="14">
        <f t="shared" si="7"/>
        <v>91.533967698870569</v>
      </c>
      <c r="CQ118" s="14">
        <f t="shared" si="7"/>
        <v>91.668381931557718</v>
      </c>
      <c r="CR118" s="14">
        <f t="shared" si="7"/>
        <v>92.861573841789337</v>
      </c>
      <c r="CS118" s="14">
        <f t="shared" si="7"/>
        <v>97.554267569351282</v>
      </c>
      <c r="CU118" s="14">
        <f>AVERAGE(CU5:CU117)/AVERAGE(CU5:CU117)*100</f>
        <v>100</v>
      </c>
      <c r="CV118" s="14">
        <f t="shared" ref="CV118:DC118" si="8">AVERAGE(CV5:CV117)/AVERAGE($CU5:$CU117)*100</f>
        <v>99.125955232935539</v>
      </c>
      <c r="CW118" s="14">
        <f t="shared" si="8"/>
        <v>98.998342567863446</v>
      </c>
      <c r="CX118" s="14">
        <f t="shared" si="8"/>
        <v>97.834564217020088</v>
      </c>
      <c r="CY118" s="14">
        <f t="shared" si="8"/>
        <v>97.869486855481114</v>
      </c>
      <c r="CZ118" s="14">
        <f t="shared" si="8"/>
        <v>98.649394821325629</v>
      </c>
      <c r="DA118" s="14">
        <f t="shared" si="8"/>
        <v>98.79410086048081</v>
      </c>
      <c r="DB118" s="14">
        <f t="shared" si="8"/>
        <v>98.787506426090616</v>
      </c>
      <c r="DC118" s="14">
        <f t="shared" si="8"/>
        <v>99.995065038535827</v>
      </c>
      <c r="DE118" s="14">
        <f>AVERAGE(DE5:DE117)/AVERAGE(DE5:DE117)*100</f>
        <v>100</v>
      </c>
      <c r="DF118" s="14">
        <f t="shared" ref="DF118:DM118" si="9">AVERAGE(DF5:DF117)/AVERAGE($DE5:$DE117)*100</f>
        <v>97.753580303098332</v>
      </c>
      <c r="DG118" s="14">
        <f t="shared" si="9"/>
        <v>94.812259586417653</v>
      </c>
      <c r="DH118" s="14">
        <f t="shared" si="9"/>
        <v>91.085641687928003</v>
      </c>
      <c r="DI118" s="14">
        <f t="shared" si="9"/>
        <v>91.70507211066284</v>
      </c>
      <c r="DJ118" s="14">
        <f t="shared" si="9"/>
        <v>89.300175845464096</v>
      </c>
      <c r="DK118" s="14">
        <f t="shared" si="9"/>
        <v>89.026551110569997</v>
      </c>
      <c r="DL118" s="14">
        <f t="shared" si="9"/>
        <v>90.074555941424734</v>
      </c>
      <c r="DM118" s="14">
        <f t="shared" si="9"/>
        <v>95.826083708803921</v>
      </c>
      <c r="DO118" s="14">
        <f>AVERAGE(DO5:DO117)/AVERAGE(DO5:DO117)*100</f>
        <v>100</v>
      </c>
      <c r="DP118" s="14">
        <f t="shared" ref="DP118:DW118" si="10">AVERAGE(DP5:DP117)/AVERAGE($DO5:$DO117)*100</f>
        <v>95.33469802783128</v>
      </c>
      <c r="DQ118" s="14">
        <f t="shared" si="10"/>
        <v>92.190099205956614</v>
      </c>
      <c r="DR118" s="14">
        <f t="shared" si="10"/>
        <v>88.931768750311534</v>
      </c>
      <c r="DS118" s="14">
        <f t="shared" si="10"/>
        <v>89.398390437805048</v>
      </c>
      <c r="DT118" s="14">
        <f t="shared" si="10"/>
        <v>86.706441532500378</v>
      </c>
      <c r="DU118" s="14">
        <f t="shared" si="10"/>
        <v>87.239539062057219</v>
      </c>
      <c r="DV118" s="14">
        <f t="shared" si="10"/>
        <v>89.768110447061872</v>
      </c>
      <c r="DW118" s="14">
        <f t="shared" si="10"/>
        <v>96.859794286016225</v>
      </c>
      <c r="DY118" s="11"/>
      <c r="DZ118" s="11"/>
      <c r="EK118"/>
    </row>
    <row r="119" spans="1:141" x14ac:dyDescent="0.2">
      <c r="DY119" s="11"/>
      <c r="DZ119" s="11"/>
      <c r="EK119"/>
    </row>
    <row r="120" spans="1:141" x14ac:dyDescent="0.2">
      <c r="DY120" s="11"/>
      <c r="DZ120" s="11"/>
      <c r="EK120"/>
    </row>
  </sheetData>
  <sortState xmlns:xlrd2="http://schemas.microsoft.com/office/spreadsheetml/2017/richdata2" ref="A5:DW117">
    <sortCondition descending="1" ref="L5:L117"/>
  </sortState>
  <pageMargins left="0.70866141732283472" right="0.70866141732283472" top="0" bottom="0" header="0" footer="0"/>
  <pageSetup paperSize="8" scale="56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16" operator="lessThan" id="{555BB414-013A-4518-9451-D6E4F9E35914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17" operator="between" id="{44E1E1BC-E498-4127-B98A-0956B64A89D1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18" operator="between" id="{2EE6B4A5-80C6-484D-8435-51975D53432F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019" operator="greaterThan" id="{FFA48894-DEC1-41F6-B165-1B68F2E79AC5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20" operator="between" id="{64F57BB9-FD61-41D5-AB17-C5AD33D2A3B7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021" operator="between" id="{11E911C6-0B25-4F05-AABE-99E4BD3C9629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22" operator="between" id="{B095FB67-4457-4C16-919F-3B9FC3184296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F88 F45 D5:F18 D87:F87 D46:F55 D89:F114 D20:F23 D25:F25 F24 D27:F34 F26 D36:F37 F35 D39:F44 F38 D58:F67 F56 D118:F118 D115:E117</xm:sqref>
        </x14:conditionalFormatting>
        <x14:conditionalFormatting xmlns:xm="http://schemas.microsoft.com/office/excel/2006/main">
          <x14:cfRule type="cellIs" priority="1009" operator="lessThan" id="{D2BAAE6A-1874-4F55-B50E-89EF25655088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10" operator="between" id="{163B18FD-219D-4417-8B56-DE553E0F02DC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11" operator="between" id="{BFC0F377-591C-4423-BF80-EAC880D20689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012" operator="greaterThan" id="{1D575F0F-3AAD-47B7-B8DC-28F942A2BBBE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13" operator="between" id="{2E2D0A19-C9BC-45C2-95E1-9323657E6D8E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014" operator="between" id="{AC9872CB-89AF-43CD-96C5-C1543F31B81A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15" operator="between" id="{2037A978-BF74-4F40-B2EB-4311E9085A90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P45 N5:P18 N114:P114 N46:P55 N20:P23 N39:P44 P38 N36:P37 P35 N27:P34 P26 N25:P25 P24 N58:P66 P56 N118:P118 N115:O117</xm:sqref>
        </x14:conditionalFormatting>
        <x14:conditionalFormatting xmlns:xm="http://schemas.microsoft.com/office/excel/2006/main">
          <x14:cfRule type="cellIs" priority="1002" operator="lessThan" id="{E3EC53D5-C100-47F7-91FA-6F944358110B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03" operator="between" id="{29642E20-761E-422A-A171-472E6ED46681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04" operator="between" id="{F8A27257-6710-45F1-BD05-4E5FA58AAD49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1005" operator="greaterThan" id="{B5008604-228E-424A-9C01-82F6801FA3BC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06" operator="between" id="{112DC1DA-B9EB-428B-AC46-87DE0D12EB8B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1007" operator="between" id="{14758277-1319-4BE2-8B06-C03007432DC4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08" operator="between" id="{5EA46C5F-FCB2-48D5-AE39-A66E719DBDEB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Z45 X5:Z18 X90:Z114 X46:Z66 X20:Z23 X25:Z25 Z24 X27:Z34 Z26 X36:Z37 Z35 X39:Z44 Z38 X118:Z118 X115:Y117</xm:sqref>
        </x14:conditionalFormatting>
        <x14:conditionalFormatting xmlns:xm="http://schemas.microsoft.com/office/excel/2006/main">
          <x14:cfRule type="cellIs" priority="960" operator="lessThan" id="{9882D46E-5C06-4BFD-A3C9-6B7BBA726414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61" operator="between" id="{4E7815FA-E462-4502-B298-80C6AABC85D2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62" operator="between" id="{3E1C3CFE-CE61-45BF-8AB1-1FDC7AC79201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963" operator="greaterThan" id="{7E65B503-9288-44F0-89B8-0EF0B7A12C77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64" operator="between" id="{98265F0B-7F05-4238-BF35-5B69EC45974E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965" operator="between" id="{EB196B4A-689A-4C4A-8200-66A7EAC81C50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66" operator="between" id="{C43E1268-3066-48AF-A69C-B48C47CBA78D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AJ45 AH5:AJ18 AH77:AJ81 AH46:AJ65 AH89:AJ114 AH20:AJ23 AH25:AJ25 AJ24 AH27:AJ34 AJ26 AH36:AJ37 AJ35 AH39:AJ44 AJ38 AH118:AJ118 AH115:AI117</xm:sqref>
        </x14:conditionalFormatting>
        <x14:conditionalFormatting xmlns:xm="http://schemas.microsoft.com/office/excel/2006/main">
          <x14:cfRule type="cellIs" priority="995" operator="lessThan" id="{AF99E29E-BC71-4A55-9FCE-D79532494A88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96" operator="between" id="{940AEE20-00A0-4706-A692-71EA96CE7722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97" operator="between" id="{672FDCAA-A14C-4721-929A-3B3EE62889B9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998" operator="greaterThan" id="{51106DF8-CF9C-4796-B8CC-03A0028103E3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99" operator="between" id="{8A307A79-064D-4292-AFFE-64757BD8AF8E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1000" operator="between" id="{3CEDE1B2-5137-4947-8D46-EFA47E877080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01" operator="between" id="{1EF28FF0-EBCC-4393-8487-8195CD4F2D15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BC45 BA5:BC18 BA46:BC55 BA78:BC81 BA91:BC94 BA118:BF118 BA39:BC44 BC38 BA36:BC37 BC35 BA58:BC66 BC56 BA115:BB117 BC90 BA96:BC114 BC95 BA20:BC23 BA25:BC25 BC24 BA27:BC34 BC26</xm:sqref>
        </x14:conditionalFormatting>
        <x14:conditionalFormatting xmlns:xm="http://schemas.microsoft.com/office/excel/2006/main">
          <x14:cfRule type="cellIs" priority="988" operator="lessThan" id="{859E54D9-F72F-49F4-8465-9C6E75BD314E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89" operator="between" id="{E366B20D-A5EB-4DC1-ACCB-01F5A970DCF7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90" operator="between" id="{3B58D83E-FE00-4904-89D3-9B50682094A8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991" operator="greaterThan" id="{40A977BF-1D9F-4F37-B2A4-C1E2F9000269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92" operator="between" id="{C54F32CA-A78C-4504-BBFF-5B12C1B8E6EC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993" operator="between" id="{A1DF99E5-E03F-4540-93D8-9DC88E4D1998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94" operator="between" id="{6FF9085D-BC4E-4F10-BED1-47CF72E18A4A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BM45 BK5:BM18 BK46:BM55 BK118:BM118 BK115:BL117 BK96:BM114 BM95 BK93:BM94 BK58:BM66 BM56 BK39:BM44 BM38 BK36:BM37 BM35 BK27:BM34 BM26 BK25:BM25 BM24 BK20:BM23</xm:sqref>
        </x14:conditionalFormatting>
        <x14:conditionalFormatting xmlns:xm="http://schemas.microsoft.com/office/excel/2006/main">
          <x14:cfRule type="cellIs" priority="981" operator="lessThan" id="{7E0ED4D5-1530-443C-939C-0340E90C2812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82" operator="between" id="{6C3FC255-E8EA-4C8B-BEEE-D44B7AA47A30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83" operator="between" id="{E2C11AA2-99FE-4727-8804-CC28110434B8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984" operator="greaterThan" id="{D90E4B41-D797-43A6-B62A-0D31C829146A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85" operator="between" id="{FA09D183-04C4-4982-960C-38CE705AF550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986" operator="between" id="{0DCB4501-3CA8-4901-9069-518728F11945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87" operator="between" id="{F3E6C96E-C551-438D-978C-E7F2EE8E5345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BW45 BU5:BW18 BU73:BW74 BU46:BW55 BU115:BV118 BU96:BW114 BW95 BU58:BW66 BW56 BU39:BW44 BW38 BU36:BW37 BW35 BU20:BW23 BU25:BW25 BW24 BU27:BW34 BW26</xm:sqref>
        </x14:conditionalFormatting>
        <x14:conditionalFormatting xmlns:xm="http://schemas.microsoft.com/office/excel/2006/main">
          <x14:cfRule type="cellIs" priority="974" operator="lessThan" id="{FA160F06-3D82-442B-A45D-432CDB6B0875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75" operator="between" id="{949605A5-D4D6-4914-BF7C-6B6576156A06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76" operator="between" id="{E041B134-3CA1-4DA9-B8F2-08C7B1CA00AC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977" operator="greaterThan" id="{17433183-33C0-47B0-B87E-8DF09FACCE0A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78" operator="between" id="{8AA878E2-0043-40E1-962D-A2AF6D518928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979" operator="between" id="{CD0C732F-5193-4D24-9C5B-C01BD0A9E731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80" operator="between" id="{173C2CF5-EDAD-4579-B6A3-099F2D14E221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CM45 CK5:CM18 CK46:CM55 CK89:CM89 CK115:CL118 CN89:CS113 CN114:CR114 CK96:CM114 CM95 CK91:CM94 CM90 CK58:CM66 CM56 CK39:CM44 CM38 CK36:CM37 CM35 CK27:CM34 CM26 CK25:CM25 CM24 CK20:CM23</xm:sqref>
        </x14:conditionalFormatting>
        <x14:conditionalFormatting xmlns:xm="http://schemas.microsoft.com/office/excel/2006/main">
          <x14:cfRule type="cellIs" priority="967" operator="lessThan" id="{15D36355-CF3A-4F7A-8DCF-33394752E587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68" operator="between" id="{394B5129-2EEE-4A46-B925-C35DA5C61778}">
            <xm:f>'klasse grenzen indexen'!$K$13</xm:f>
            <xm:f>'klasse grenzen indexen'!$K$14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69" operator="between" id="{EB6B2CBA-E584-4530-82B1-3D18C7E3A174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970" operator="greaterThan" id="{2D20EE39-1D84-44A2-BE90-78692BCC2295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71" operator="between" id="{4B48D891-C6D8-4440-AFE0-4760752D73C9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972" operator="between" id="{C0AACC4A-2EF3-47B6-9992-C4CB67AAE8A8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73" operator="between" id="{255931A0-8555-41FF-B84A-F469DE5F3805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CW45 CU5:CW18 CU46:CW55 CU115:CV118 CX90:DC113 CX114:DB114 CU91:CW94 CW90 CU96:CW114 CW95 CU58:CW66 CW56 CU20:CW23 CU25:CW25 CW24 CU27:CW34 CW26 CU36:CW37 CW35 CU39:CW44 CW38</xm:sqref>
        </x14:conditionalFormatting>
        <x14:conditionalFormatting xmlns:xm="http://schemas.microsoft.com/office/excel/2006/main">
          <x14:cfRule type="cellIs" priority="1030" operator="lessThan" id="{4D5F65DB-EEE6-4529-BBEC-AEEA9CA47A0D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31" operator="between" id="{9F0E89D9-E2EA-491C-8440-89698B11416A}">
            <xm:f>'klasse grenzen indexen'!$L$13</xm:f>
            <xm:f>'klasse grenzen indexen'!$L$14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32" operator="between" id="{2509D99E-B583-455E-BFE8-411E8F462050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1033" operator="greaterThan" id="{94AF1F7A-3458-45AB-9625-CEF67997673F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34" operator="between" id="{583D34A7-6D91-4B9F-ADDC-188B05805F29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035" operator="between" id="{FD83EFC5-D86D-44F9-8141-7E3C9867E79B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36" operator="between" id="{3B0CE2A9-6308-4693-86E4-78F8E26A6025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DG45 DE5:DG18 DE46:DG55 DE91:DG94 DE115:DF118 DH90:DM113 DH114:DL114 DG90 DE96:DG114 DG95 DE58:DG66 DG56 DE39:DG44 DG38 DE36:DG37 DG35 DE27:DG34 DG26 DE25:DG25 DG24 DE20:DG23</xm:sqref>
        </x14:conditionalFormatting>
        <x14:conditionalFormatting xmlns:xm="http://schemas.microsoft.com/office/excel/2006/main">
          <x14:cfRule type="cellIs" priority="1023" operator="lessThan" id="{FE6F0020-37D1-4DF5-821B-E15FF626823B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24" operator="between" id="{F5B55F66-E75B-4DAE-B2F9-47A2BD7DE45E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25" operator="between" id="{7D303450-6E78-428E-8B38-ABC4F6AD2785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026" operator="greaterThan" id="{0E24C0DB-D8AA-4974-829C-C9B65D859D49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27" operator="between" id="{624BDDFA-2309-4EAB-AEEC-CBFFB631F085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028" operator="between" id="{A4A54C04-72C1-4A58-82DC-D904A73DBB19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29" operator="between" id="{F07E8567-4A50-4946-8450-2C13970A2846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DQ45 DO5:DQ18 DO46:DQ55 DO89:DQ89 DO115:DP118 DR89:DW113 DR114:DV114 DO96:DQ114 DQ95 DO91:DQ94 DQ90 DO58:DQ66 DQ56 DO20:DQ23 DO25:DQ25 DQ24 DO27:DQ34 DQ26 DO36:DQ37 DQ35 DO39:DQ44 DQ38</xm:sqref>
        </x14:conditionalFormatting>
        <x14:conditionalFormatting xmlns:xm="http://schemas.microsoft.com/office/excel/2006/main">
          <x14:cfRule type="cellIs" priority="953" operator="lessThan" id="{015E63EC-39F8-4471-973F-2E743E92527F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54" operator="between" id="{BD3FF453-DDFB-44C1-817E-BBCC7F6D2521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55" operator="between" id="{E031842A-3BC0-4694-8CC0-4FFEB0C4D8ED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956" operator="greaterThan" id="{F08AD719-9741-4F2D-83CC-6F38D5286C3E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57" operator="between" id="{CDCB29D8-29FC-4A04-B486-2A57C62E8937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958" operator="between" id="{8DD8AEC5-6549-4322-8C7B-4A51E7251C7E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59" operator="between" id="{26C5E937-86BE-40D8-B998-DAD58B205C77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BW118</xm:sqref>
        </x14:conditionalFormatting>
        <x14:conditionalFormatting xmlns:xm="http://schemas.microsoft.com/office/excel/2006/main">
          <x14:cfRule type="cellIs" priority="946" operator="lessThan" id="{6928EC49-48F0-4850-959C-D7DFD2BDCCF8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47" operator="between" id="{92B8DD32-BECC-400C-BBB4-9740D923CE42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48" operator="between" id="{FAB27D78-B526-4CE4-A0DB-22329A5D2B31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949" operator="greaterThan" id="{BCD582CB-7FD7-49CA-9230-D455FCAA292D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50" operator="between" id="{C4F0ABD2-7059-46BC-B17A-9D2FECA988C7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951" operator="between" id="{0A2C2607-1FD0-4A4F-87A2-09A9A7D02697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52" operator="between" id="{00EAA5B6-9BD6-4344-A483-48A73B5C7BD1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CM118</xm:sqref>
        </x14:conditionalFormatting>
        <x14:conditionalFormatting xmlns:xm="http://schemas.microsoft.com/office/excel/2006/main">
          <x14:cfRule type="cellIs" priority="939" operator="lessThan" id="{EDE84804-1C3A-4F83-8DC8-6B891206D48C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40" operator="between" id="{FEC1CEC9-0C48-48DD-909A-D95338339FBE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41" operator="between" id="{23D8161B-83E1-4DC6-9CF5-7645A606F404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942" operator="greaterThan" id="{24C47FAF-0C41-4BE4-9BE6-2119D18C6CE8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43" operator="between" id="{1ECA8883-482B-426B-A710-A680E1DEFF2E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944" operator="between" id="{20D342D1-2A67-4B57-AA3F-9FBAC32ADD40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45" operator="between" id="{BAB61A9E-6772-40AA-9B01-D1CDD26C4291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CW118</xm:sqref>
        </x14:conditionalFormatting>
        <x14:conditionalFormatting xmlns:xm="http://schemas.microsoft.com/office/excel/2006/main">
          <x14:cfRule type="cellIs" priority="932" operator="lessThan" id="{E59C5392-7988-40BB-B98A-E36FDD898184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33" operator="between" id="{D7DD53B3-B2C7-47B2-A08B-A45BB3A29BF3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34" operator="between" id="{5E07C7FC-C6B2-4173-996C-3F72D12A1792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935" operator="greaterThan" id="{D927C98A-F167-47A3-84C1-5213EE6E82B7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36" operator="between" id="{613CF04F-5F60-4220-A6D1-9F8F3565A81D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937" operator="between" id="{5B3C8956-B539-45AA-BAED-FA141ED6398F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38" operator="between" id="{4F8055F5-198D-43DC-BAFF-06ADC4E0778B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DG118</xm:sqref>
        </x14:conditionalFormatting>
        <x14:conditionalFormatting xmlns:xm="http://schemas.microsoft.com/office/excel/2006/main">
          <x14:cfRule type="cellIs" priority="925" operator="lessThan" id="{CC7FDFA8-4CDB-43C8-9346-3D43E13C9330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26" operator="between" id="{05361B27-8FDA-4320-AB7B-C6384864186D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27" operator="between" id="{36E249A4-61A7-4566-A69A-BA8A4D9F7F66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928" operator="greaterThan" id="{72F80E27-EED1-4024-A10D-F2B99F2C39D4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29" operator="between" id="{1E00F89C-0F40-4AB3-A550-7C548061FF54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930" operator="between" id="{00BE8BB1-2366-4601-A94A-C5AA40E6F246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31" operator="between" id="{81F1A99B-6171-47D5-AB40-5EEA3DE5BE3A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DQ118</xm:sqref>
        </x14:conditionalFormatting>
        <x14:conditionalFormatting xmlns:xm="http://schemas.microsoft.com/office/excel/2006/main">
          <x14:cfRule type="cellIs" priority="918" operator="lessThan" id="{9EA5514B-B5DD-4C2B-A51E-C0E8D7FE6A70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19" operator="between" id="{7FB35E1D-6929-466A-AF86-052380C21884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20" operator="between" id="{B7758FC1-4242-4AD7-AF08-0BFB06739C79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921" operator="greaterThan" id="{0CCFC2CC-0846-460A-82C4-8F0DD8F16B5F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22" operator="between" id="{80905A05-164B-4D66-9CDC-B4215DDF903E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923" operator="between" id="{AD81A362-AD48-4CE2-81BD-B067D17F631D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24" operator="between" id="{528913F6-D388-4A02-B9CB-B743CC6E75EB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L87:L113 L5:L66</xm:sqref>
        </x14:conditionalFormatting>
        <x14:conditionalFormatting xmlns:xm="http://schemas.microsoft.com/office/excel/2006/main">
          <x14:cfRule type="cellIs" priority="911" operator="lessThan" id="{8CC55BA0-C0F4-4326-AE51-E76EB6B6AF94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12" operator="between" id="{6067DD50-0753-496E-A975-14DFB7083976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13" operator="between" id="{C8A5B326-F845-4B1D-AE2A-437D1EE41DB1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914" operator="greaterThan" id="{F31F0C7E-C754-4E59-828B-88E308B06248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15" operator="between" id="{DA6379C6-76DA-426F-BFB5-D2AF9E42F1A5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916" operator="between" id="{C3A597A0-6844-47B6-A9B4-7EACE4EDB301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17" operator="between" id="{AFD6B157-085B-4017-A0E8-DA94F9476104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V5:V66</xm:sqref>
        </x14:conditionalFormatting>
        <x14:conditionalFormatting xmlns:xm="http://schemas.microsoft.com/office/excel/2006/main">
          <x14:cfRule type="cellIs" priority="904" operator="lessThan" id="{A5877A16-0CDE-4D31-865D-26B06D875882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05" operator="between" id="{D690F2D0-3A9F-4F34-986F-A6AFCE210EAA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06" operator="between" id="{53F42D13-99D7-4C1F-9A89-A48B54DDE705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907" operator="greaterThan" id="{3FBFE8E9-0F72-4B18-8AE9-E374FB670C4C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08" operator="between" id="{B9753F4C-E6D0-40C0-9893-DCEE654933E6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909" operator="between" id="{1CDF4CE0-AF39-4579-B78A-B332E549FF88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10" operator="between" id="{EEA55E38-0ED2-42DE-82AD-043121C7EB4C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AF5:AF66 AF90:AF113 AF118</xm:sqref>
        </x14:conditionalFormatting>
        <x14:conditionalFormatting xmlns:xm="http://schemas.microsoft.com/office/excel/2006/main">
          <x14:cfRule type="cellIs" priority="897" operator="lessThan" id="{A0AB1564-31E9-47CA-992F-2AB892B2719E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98" operator="between" id="{DE105C9C-379D-49CF-BD04-03CDE8205FF5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99" operator="between" id="{09532613-7813-42CE-BFA7-488A87F78D5B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900" operator="greaterThan" id="{48558062-2128-4E8E-895C-AA96B4C60028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01" operator="between" id="{7DD2F874-5AD3-437A-BC26-44D0F2538E3A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902" operator="between" id="{002115D7-5295-40F4-B751-CD915D55082E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03" operator="between" id="{A71DCE46-A841-4F26-86ED-336603E6E0AB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AP89:AP113 AP77:AP81 AP5:AP65 AP118</xm:sqref>
        </x14:conditionalFormatting>
        <x14:conditionalFormatting xmlns:xm="http://schemas.microsoft.com/office/excel/2006/main">
          <x14:cfRule type="cellIs" priority="890" operator="lessThan" id="{27EF4833-84D6-409A-AF15-8EEE8695B84E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91" operator="between" id="{7FE0E20E-B57E-4851-A37D-07D166F5C1B1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92" operator="between" id="{F5E9C2C5-C729-4AE5-A632-0FBD46E8D799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893" operator="greaterThan" id="{4C9D9B8A-8CC2-45CF-BC53-5E2BFE7B5146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94" operator="between" id="{A1DD976C-E8C0-40BC-89AB-6C6DC02E543A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895" operator="between" id="{BAD81DF0-FACF-4028-95BD-54B3B445291C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96" operator="between" id="{44EBB4BE-AD79-495C-AE5A-5658215D6BAC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BI5:BI66 BI78:BI81 BI90:BI113 BI118</xm:sqref>
        </x14:conditionalFormatting>
        <x14:conditionalFormatting xmlns:xm="http://schemas.microsoft.com/office/excel/2006/main">
          <x14:cfRule type="cellIs" priority="883" operator="lessThan" id="{5109D554-DF73-4F70-AE5B-EF5BA6797463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84" operator="between" id="{5B2F92FA-4186-494C-B1BE-2837182E9039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85" operator="between" id="{86632C4A-7483-473C-B5F9-FA2668B31C11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886" operator="greaterThan" id="{69394842-0BB2-44FC-912F-1C101A6EF407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87" operator="between" id="{AC1AF9AC-A96B-45D5-ACC8-8FFB0E11C862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888" operator="between" id="{E88C3B42-FDFD-435E-8256-58F1C1FB8239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89" operator="between" id="{298E07EB-8B23-464D-8E86-4EF2563ABE89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BS93:BS113 BS5:BS66 BS118</xm:sqref>
        </x14:conditionalFormatting>
        <x14:conditionalFormatting xmlns:xm="http://schemas.microsoft.com/office/excel/2006/main">
          <x14:cfRule type="cellIs" priority="876" operator="lessThan" id="{5C8B87E5-0E2B-4817-A4CC-B10071E166EF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77" operator="between" id="{772F5A16-915F-46CA-BF19-2F4D8E2ECCF8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78" operator="between" id="{D08256FB-68F4-4A2E-8F20-BB0B887B7828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879" operator="greaterThan" id="{638EECEB-D973-4C59-9ADF-71AC29098CD9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80" operator="between" id="{8972ADCF-CFB2-47EC-9216-DEB4AD1991E5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881" operator="between" id="{5304F677-EB8A-41B4-B6D3-C961FF566D3A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82" operator="between" id="{C5268C54-DD8F-483A-A566-220AEA4BDA12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CC95:CC113 CC73:CC74 CC5:CC66</xm:sqref>
        </x14:conditionalFormatting>
        <x14:conditionalFormatting xmlns:xm="http://schemas.microsoft.com/office/excel/2006/main">
          <x14:cfRule type="cellIs" priority="869" operator="lessThan" id="{E10255D7-9070-4890-B675-E7168C0649EE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70" operator="between" id="{4D1B790C-1B6C-4F38-9F8B-BDE256FA33A5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71" operator="between" id="{22E9A21F-2E87-4C84-83E9-E8231E644615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872" operator="greaterThan" id="{740ED5D4-0D89-425D-B81D-6101FEB055E1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73" operator="between" id="{333A47A0-D397-4B3D-B241-F3E8F2EB4C30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874" operator="between" id="{0A36D2FC-A763-4DFD-82A3-992F470CCE6F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75" operator="between" id="{44BA3FE3-DF6E-46C7-9D1B-20F2969B8869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CC118</xm:sqref>
        </x14:conditionalFormatting>
        <x14:conditionalFormatting xmlns:xm="http://schemas.microsoft.com/office/excel/2006/main">
          <x14:cfRule type="cellIs" priority="862" operator="lessThan" id="{64CB2C01-A549-465E-BA14-766EA64A1F6F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63" operator="between" id="{44EE6885-B009-40AF-9EDD-B56AEE28C669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64" operator="between" id="{1E3AF646-1AA7-48EB-961F-6DB043D4D3AF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865" operator="greaterThan" id="{667E557E-ACA6-4D67-9015-0E5DE0DCD078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66" operator="between" id="{6F476F7F-8600-4625-9F52-7D48075E8E9D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867" operator="between" id="{D5392471-C3FE-4D1A-9553-90BB44A8C6D1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68" operator="between" id="{BEDEBD5D-DE9C-4165-8CC7-71DEA9959EEA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CS5:CS66</xm:sqref>
        </x14:conditionalFormatting>
        <x14:conditionalFormatting xmlns:xm="http://schemas.microsoft.com/office/excel/2006/main">
          <x14:cfRule type="cellIs" priority="855" operator="lessThan" id="{5C01E1B9-34BA-45B4-A592-C73D93208CD9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56" operator="between" id="{FFFAFF75-0426-48B3-9BFC-C812FCB2EA9F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57" operator="between" id="{E241C31C-D838-4EC9-B9B5-49520553DE03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858" operator="greaterThan" id="{115506CF-A5A0-44F3-8831-0BA699FA129F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59" operator="between" id="{8E7F9319-4C20-417E-B75E-8FF28EB1FE1E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860" operator="between" id="{6670FEBC-0479-4D0A-9436-FDB82BE8CBD2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61" operator="between" id="{CFE4C64B-D353-4E71-87AA-EDD3E5A6108E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CS118</xm:sqref>
        </x14:conditionalFormatting>
        <x14:conditionalFormatting xmlns:xm="http://schemas.microsoft.com/office/excel/2006/main">
          <x14:cfRule type="cellIs" priority="848" operator="lessThan" id="{648462FD-9EE7-46F3-AFB1-F757B35FAD47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49" operator="between" id="{8AD7773D-3474-4ABF-BE27-93788C7C11F9}">
            <xm:f>'klasse grenzen indexen'!$K$13</xm:f>
            <xm:f>'klasse grenzen indexen'!$K$14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50" operator="between" id="{6B25F82D-D0F9-4F8C-AC17-6DEAFF84D4C1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851" operator="greaterThan" id="{0889EF75-D30A-48D3-BE58-BB6246505B45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52" operator="between" id="{E5C838AB-B9FE-4201-9A65-562C1383081C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853" operator="between" id="{4112E2AE-87A9-423D-A16E-E921E6665A63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54" operator="between" id="{CBAD92F0-D281-4D3F-9BD2-A012CFB84E83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DC5:DC66</xm:sqref>
        </x14:conditionalFormatting>
        <x14:conditionalFormatting xmlns:xm="http://schemas.microsoft.com/office/excel/2006/main">
          <x14:cfRule type="cellIs" priority="841" operator="lessThan" id="{9F130ADA-998E-40FC-99AA-9EED0418CC01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42" operator="between" id="{5C6FD765-F735-4D39-93BD-C5D9F8EDA7F9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43" operator="between" id="{A05363E5-9C88-4629-B883-41DB27A920D5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844" operator="greaterThan" id="{FB129D54-6254-46C7-86DE-93F3BA8428F4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45" operator="between" id="{E66230BE-F86C-4DB3-A32F-C04DCAA49232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846" operator="between" id="{17B889CE-C6EE-4762-B6CB-CA32693B3BB2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47" operator="between" id="{57F8DBB0-D71D-4F3A-98F3-8F95FCA1464E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DC118</xm:sqref>
        </x14:conditionalFormatting>
        <x14:conditionalFormatting xmlns:xm="http://schemas.microsoft.com/office/excel/2006/main">
          <x14:cfRule type="cellIs" priority="834" operator="lessThan" id="{2EE0F800-5CED-443C-9BB4-64EEE1452394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35" operator="between" id="{A38AE909-F3B4-4BA9-88BE-C2F99BA3E706}">
            <xm:f>'klasse grenzen indexen'!$L$13</xm:f>
            <xm:f>'klasse grenzen indexen'!$L$14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36" operator="between" id="{5F817A5D-5BB2-4977-907D-DC3DCF0689FC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837" operator="greaterThan" id="{747767DE-8392-430D-AE7A-FDF5F7F91984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38" operator="between" id="{991DC577-42B8-4161-A24D-96792B54E6D7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839" operator="between" id="{D1FE11AA-83C6-4331-945F-36FE495F6DCB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40" operator="between" id="{9418029D-57E0-4AD4-A2DA-9F07407590E6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DM5:DM66</xm:sqref>
        </x14:conditionalFormatting>
        <x14:conditionalFormatting xmlns:xm="http://schemas.microsoft.com/office/excel/2006/main">
          <x14:cfRule type="cellIs" priority="827" operator="lessThan" id="{C65EB156-A83B-4048-8E26-E866A390C6F7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28" operator="between" id="{657170DD-A57A-492D-AE89-EEE6BD70B442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29" operator="between" id="{E4A5727D-71AE-4FB7-B67D-E895E23A3A1F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830" operator="greaterThan" id="{55742E49-F9CB-437C-8522-30A554EC0F7E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31" operator="between" id="{EDEB111E-2300-4671-8950-7B8069A6A257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832" operator="between" id="{C695ACD0-2A29-4026-8306-98D02B919DC8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33" operator="between" id="{BB27A41A-8BC7-4D18-8572-3219CA3E5376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DM118</xm:sqref>
        </x14:conditionalFormatting>
        <x14:conditionalFormatting xmlns:xm="http://schemas.microsoft.com/office/excel/2006/main">
          <x14:cfRule type="cellIs" priority="820" operator="lessThan" id="{3A802CDB-D580-4A54-9452-E508F0141E18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21" operator="between" id="{CD2F4BBB-8CC8-46F1-BEF9-03DDF9CFD8E2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22" operator="between" id="{A1A0B2ED-9389-4FBB-BDA9-24516D6A3048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823" operator="greaterThan" id="{2273FD34-E232-40CF-8B11-0331F2D1BC57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24" operator="between" id="{3038F710-E834-4F1E-A28D-00A9BE8C8113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825" operator="between" id="{59E6E08D-B00A-4032-A6EB-A82AA64D1FA3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26" operator="between" id="{CC76839B-52CF-47CA-A6E0-D52A2E8277CA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DW118</xm:sqref>
        </x14:conditionalFormatting>
        <x14:conditionalFormatting xmlns:xm="http://schemas.microsoft.com/office/excel/2006/main">
          <x14:cfRule type="cellIs" priority="813" operator="lessThan" id="{5216DE15-FD75-4788-8967-AAE615E80E55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14" operator="between" id="{B1A16176-62DC-4B0D-A435-5B4D2D1AC56B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15" operator="between" id="{8C56FFB6-57BF-4C4B-AB99-B46EC2DDEC61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816" operator="greaterThan" id="{CBC67B10-4D46-4AFB-8802-29108DBDB034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17" operator="between" id="{CD8F66E4-53D7-48A3-AFFE-E743D2FF2C87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818" operator="between" id="{E2B21AC7-520C-4B53-964E-D242C07BC486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19" operator="between" id="{F8BA7EE6-7C9C-434B-B8C9-261CD894CD75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DW5:DW66</xm:sqref>
        </x14:conditionalFormatting>
        <x14:conditionalFormatting xmlns:xm="http://schemas.microsoft.com/office/excel/2006/main">
          <x14:cfRule type="cellIs" priority="806" operator="lessThan" id="{607AE047-1A9D-43BA-8FEA-6D66DB83D2CE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07" operator="between" id="{F0CCF7C3-7168-4A09-A428-62A9D508E95A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08" operator="between" id="{502A5CD5-E040-452C-9F48-EC9075DAD264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809" operator="greaterThan" id="{B3CB6724-F4DD-4B15-A13B-8F29DEA72C5C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10" operator="between" id="{D45B55CD-4374-4E50-88EE-7785360BD8C4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811" operator="between" id="{A4A21C4B-E932-481E-AAA0-F7C4619F7C29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12" operator="between" id="{3A6B30C8-EDEC-4024-AD22-FCB1E55A9A85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G87:G114 G5:G18 G20:G56 G58:G67 G118</xm:sqref>
        </x14:conditionalFormatting>
        <x14:conditionalFormatting xmlns:xm="http://schemas.microsoft.com/office/excel/2006/main">
          <x14:cfRule type="cellIs" priority="799" operator="lessThan" id="{B552D97C-7380-45DA-A728-BD6B59124298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00" operator="between" id="{D04B7A51-05E6-429A-87A0-CF8E66B64EB5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01" operator="between" id="{36E6FBF6-9820-462A-9B6A-2AAABF5E1741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802" operator="greaterThan" id="{DE4166AA-B6C3-43A7-8BE2-9925BCBF0B99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03" operator="between" id="{D2F41662-D6A0-427E-ADAC-E97F68DA9175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804" operator="between" id="{15258B5D-4C2C-4F89-AB43-482CC4EB7176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05" operator="between" id="{4D744BEC-26F5-4D7B-BB59-CDC8A3F4BA8A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Q114 Q5:Q18 Q20:Q56 Q58:Q66 Q118</xm:sqref>
        </x14:conditionalFormatting>
        <x14:conditionalFormatting xmlns:xm="http://schemas.microsoft.com/office/excel/2006/main">
          <x14:cfRule type="cellIs" priority="792" operator="lessThan" id="{28488E0A-32D5-4CE2-B6CA-AB808840E671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93" operator="between" id="{50C35579-DDF5-4ED8-93A6-9C0B36B4579A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94" operator="between" id="{3AFDD544-3F7C-4BAC-9E43-98082EE35194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795" operator="greaterThan" id="{70DE0381-D572-46EE-B199-AEF68764A658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96" operator="between" id="{A9C23FE2-2EF3-4467-916F-D7A4C5C6E499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797" operator="between" id="{8EDDA1F8-6993-4047-A373-B3966F40264E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98" operator="between" id="{0A10DC88-F6BC-4073-BF34-B52CE0CE0616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AA5:AA18 AA90:AA114 AA20:AA66 AA118</xm:sqref>
        </x14:conditionalFormatting>
        <x14:conditionalFormatting xmlns:xm="http://schemas.microsoft.com/office/excel/2006/main">
          <x14:cfRule type="cellIs" priority="785" operator="lessThan" id="{89CA0BC3-7056-426E-ABEE-95342A581B54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86" operator="between" id="{F2643557-838A-4CD7-8E1C-FDB864065819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87" operator="between" id="{8B6A25E0-B99F-4AC1-8572-7B946ACC7D74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788" operator="greaterThan" id="{870592B4-8512-4EE7-95C1-A2C42996BE3E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89" operator="between" id="{A7BBA6F6-B175-4369-8227-ADA025C86B5E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790" operator="between" id="{6A2C3400-C1C8-4B84-B3B3-D00E300F4B32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91" operator="between" id="{CED40D8C-EE7C-4999-BCFB-340028729FB3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AK89:AK114 AK77:AK81 AK5:AK18 AK20:AK65 AK118</xm:sqref>
        </x14:conditionalFormatting>
        <x14:conditionalFormatting xmlns:xm="http://schemas.microsoft.com/office/excel/2006/main">
          <x14:cfRule type="cellIs" priority="778" operator="lessThan" id="{36FA3A66-4130-48ED-ACEC-BA2458F327F9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79" operator="between" id="{01C81D30-16D0-4704-A9B1-6245FAC68956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80" operator="between" id="{29B80A68-9881-4289-A265-DE3670F250B4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781" operator="greaterThan" id="{C4528132-C4F6-4301-B9C4-56AC1AC30133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82" operator="between" id="{5661ED78-E3C8-4305-8439-3B186803DA11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783" operator="between" id="{7112B3E8-039B-4775-95F8-B4A3DFFA56D7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84" operator="between" id="{91DBE5CF-4C7A-454C-8051-028B61464C15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BD5:BD18 BD78:BD81 BD90:BD114 BD58:BD66 BD20:BD56</xm:sqref>
        </x14:conditionalFormatting>
        <x14:conditionalFormatting xmlns:xm="http://schemas.microsoft.com/office/excel/2006/main">
          <x14:cfRule type="cellIs" priority="771" operator="lessThan" id="{11574F06-F009-4668-96C1-1460717457C3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72" operator="between" id="{118F5244-17A0-4CDA-B1E3-DA31172227B7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73" operator="between" id="{D23DE19C-B7DA-47F6-8E9F-978B519F252C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774" operator="greaterThan" id="{EEE0D1D3-D017-438A-AB65-C920FC7BAB20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75" operator="between" id="{46B905DA-5D68-4AEE-93B8-CF9240CC14F2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776" operator="between" id="{92A4367D-6BE4-4D0E-8D48-2F3DF1E312B3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77" operator="between" id="{C1622EFC-5CCD-4F85-90A7-5152F009F65E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BN93:BN114 BN5:BN18 BN118 BN58:BN66 BN20:BN56</xm:sqref>
        </x14:conditionalFormatting>
        <x14:conditionalFormatting xmlns:xm="http://schemas.microsoft.com/office/excel/2006/main">
          <x14:cfRule type="cellIs" priority="764" operator="lessThan" id="{620841E4-D54A-413C-A882-BA6626C6B71E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65" operator="between" id="{7018E196-D0F8-4F18-9590-1EA92A8D8ACE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66" operator="between" id="{E1F731EE-7F1F-4A16-92E7-CAE585FD7FF0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767" operator="greaterThan" id="{BFC65654-DAA7-4725-BA8E-75431454A874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68" operator="between" id="{DFC13E32-0BF3-445D-8806-B3FFAC51DBED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769" operator="between" id="{BE3CA4DC-0026-4E48-926C-C96896A32C5E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70" operator="between" id="{3F794BF0-CE6F-4F65-82DC-187CA6A4F2D8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BX95:BX114 BX73:BX74 BX5:BX18 BX58:BX66 BX20:BX56</xm:sqref>
        </x14:conditionalFormatting>
        <x14:conditionalFormatting xmlns:xm="http://schemas.microsoft.com/office/excel/2006/main">
          <x14:cfRule type="cellIs" priority="757" operator="lessThan" id="{C77288A5-ADD9-4C92-B355-C635F5A60BFB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58" operator="between" id="{160BEAE7-AD25-484E-A32B-E439D1C27EE2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59" operator="between" id="{44366291-7EC9-470A-812A-3849BE07AFB9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760" operator="greaterThan" id="{F70E0A31-3641-4A91-BDE0-8125DAF0CDF8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61" operator="between" id="{610BDB1A-FD55-45F5-B3B6-1697F1956583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762" operator="between" id="{BFCE5925-7FCC-47BD-89DE-C218FFF4E631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63" operator="between" id="{343FAE25-1FDB-4170-B559-2EB60348FAEA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BX118</xm:sqref>
        </x14:conditionalFormatting>
        <x14:conditionalFormatting xmlns:xm="http://schemas.microsoft.com/office/excel/2006/main">
          <x14:cfRule type="cellIs" priority="750" operator="lessThan" id="{394264D4-BADF-4AE2-809C-9CD36CAE876B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51" operator="between" id="{143DE963-2055-468F-8F64-2090228E6A63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52" operator="between" id="{C01BAF4A-4B62-481D-8F67-1C22AFAFFA3B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753" operator="greaterThan" id="{DD90CA61-4E45-488F-8A37-C00ED7C24B03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54" operator="between" id="{80F7EE21-9094-4464-AA7B-405BE081742F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755" operator="between" id="{CEC7429D-3C82-4154-B7FE-DE689E06DF8E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56" operator="between" id="{96C88882-5A72-459F-B6FD-22755E68BAC0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CN5:CN18 CN58:CN66 CN20:CN56</xm:sqref>
        </x14:conditionalFormatting>
        <x14:conditionalFormatting xmlns:xm="http://schemas.microsoft.com/office/excel/2006/main">
          <x14:cfRule type="cellIs" priority="743" operator="lessThan" id="{8C22DEB7-83C9-445A-B463-713980C166E6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44" operator="between" id="{3B08D797-6C00-40C7-88A7-E50A96160FDB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45" operator="between" id="{ACC7B66E-67A9-451B-8D58-B23A9A90C9C4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746" operator="greaterThan" id="{7CB24D4F-CB88-411C-999D-F42DEC8859DE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47" operator="between" id="{04980397-6ABB-406E-87B6-CA212E368CE6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748" operator="between" id="{09A6A992-D15F-42A8-B565-ADE6BCA50D82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49" operator="between" id="{B7497505-489A-4792-876F-0D50961C92C4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CN118</xm:sqref>
        </x14:conditionalFormatting>
        <x14:conditionalFormatting xmlns:xm="http://schemas.microsoft.com/office/excel/2006/main">
          <x14:cfRule type="cellIs" priority="736" operator="lessThan" id="{1346A2DD-F73C-4304-A0A2-BCCFD42A8CDB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37" operator="between" id="{59AAF79D-A14F-4AAD-9208-AF354B10AFB2}">
            <xm:f>'klasse grenzen indexen'!$K$13</xm:f>
            <xm:f>'klasse grenzen indexen'!$K$14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38" operator="between" id="{78001DD7-A843-467C-922B-F26E09E18503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739" operator="greaterThan" id="{90E480E6-F1D3-4234-8DE8-8C2B37323C7A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40" operator="between" id="{3AB1E968-2D30-4900-AEEB-0DB7B18876BB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741" operator="between" id="{4CA80EA2-5BB9-498F-973F-5C01B4E5D01D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42" operator="between" id="{34857648-CD1D-4D0F-86A4-91DEBA796CDD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CX5:CX18 CX58:CX66 CX20:CX56</xm:sqref>
        </x14:conditionalFormatting>
        <x14:conditionalFormatting xmlns:xm="http://schemas.microsoft.com/office/excel/2006/main">
          <x14:cfRule type="cellIs" priority="729" operator="lessThan" id="{ADBF3755-DE42-4DF3-AC0D-D6B2FBDDCF60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30" operator="between" id="{BE9BCD25-7C10-48D2-BB34-A64D5EF8C41A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31" operator="between" id="{9B935E03-ABA5-4A55-AFB0-03047A13C5AF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732" operator="greaterThan" id="{0108AEA9-DE2E-4E1E-8520-E080BFF6AC21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33" operator="between" id="{28FEB198-1094-405E-BEC2-CD8D07263FFE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734" operator="between" id="{FF6B2D90-2BEB-4AF6-86F4-2A5CC57D26C6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35" operator="between" id="{E4B6209B-BD8A-4C97-BD6B-DD3F72A29F97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CX118</xm:sqref>
        </x14:conditionalFormatting>
        <x14:conditionalFormatting xmlns:xm="http://schemas.microsoft.com/office/excel/2006/main">
          <x14:cfRule type="cellIs" priority="722" operator="lessThan" id="{880DC7A7-4D9F-4471-AD8D-77F8693CD544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23" operator="between" id="{C2A69C14-3A1E-4C96-AA39-A41768E8655A}">
            <xm:f>'klasse grenzen indexen'!$L$13</xm:f>
            <xm:f>'klasse grenzen indexen'!$L$14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24" operator="between" id="{4C9C21A6-455B-4330-8E96-3F537E2FDD89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725" operator="greaterThan" id="{35D2A107-D2F5-4507-9FEB-483203E0FD30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26" operator="between" id="{E78EC379-A0B2-4387-AD19-92F9BABEFE13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727" operator="between" id="{628F2F30-CB25-4438-9A9C-255D435AA66B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28" operator="between" id="{06E34F5F-25DF-4288-AAE1-CAD8A99E9DD5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DH5:DH18 DH58:DH66 DH20:DH56</xm:sqref>
        </x14:conditionalFormatting>
        <x14:conditionalFormatting xmlns:xm="http://schemas.microsoft.com/office/excel/2006/main">
          <x14:cfRule type="cellIs" priority="715" operator="lessThan" id="{963D1D82-09F4-4AD1-8BD9-8015DA8CBB23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16" operator="between" id="{9ACF865A-3F37-4B40-A345-4AC3F56412CB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17" operator="between" id="{92F90A78-FDC6-4D59-8D5C-E39C27F550D4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718" operator="greaterThan" id="{420C466C-D1A3-4EC2-A00B-80E6E66466A1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19" operator="between" id="{0BCC05DA-88D6-44FC-884B-F8693378E108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720" operator="between" id="{C35C05B7-0658-41AB-8163-631CD58EB3E7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21" operator="between" id="{1574B700-7BFF-4EB0-82C9-0B8CB96DACB6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DH118</xm:sqref>
        </x14:conditionalFormatting>
        <x14:conditionalFormatting xmlns:xm="http://schemas.microsoft.com/office/excel/2006/main">
          <x14:cfRule type="cellIs" priority="708" operator="lessThan" id="{283170AD-5BD1-498A-920A-B2380528F6C9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09" operator="between" id="{BE43ACCC-9058-436C-B20B-91B51E041CB0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10" operator="between" id="{73B37916-93C5-489A-9AE9-854247924A1A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711" operator="greaterThan" id="{A90D0866-58AF-46CC-ADF6-12EC66A8665E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12" operator="between" id="{0A72FB4D-88B1-4210-BB48-9478BD5CD1D4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713" operator="between" id="{D301C731-CDB5-4424-A634-95ECF4957BDE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14" operator="between" id="{8AB1E52F-E61B-4A92-8F10-684E09F767A0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DR118</xm:sqref>
        </x14:conditionalFormatting>
        <x14:conditionalFormatting xmlns:xm="http://schemas.microsoft.com/office/excel/2006/main">
          <x14:cfRule type="cellIs" priority="701" operator="lessThan" id="{0711C4AD-BF90-40D8-85BF-7585A45C6D4C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02" operator="between" id="{243D5098-BFEC-49E4-BCFC-35FE5BCD9B4A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03" operator="between" id="{3CF197D4-54C5-4CA9-881A-179F6FAFDACE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704" operator="greaterThan" id="{E66115CE-9BE1-4525-95D4-EEA6625C0FE7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05" operator="between" id="{801B656A-AFFA-425D-B556-192B4D7F2A84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706" operator="between" id="{815D1D1C-D651-43A1-ADB5-D459A47D7A15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07" operator="between" id="{CB1F75C8-8E92-46B5-9324-DA6A483E9A2F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DR5:DR18 DR58:DR66 DR20:DR56</xm:sqref>
        </x14:conditionalFormatting>
        <x14:conditionalFormatting xmlns:xm="http://schemas.microsoft.com/office/excel/2006/main">
          <x14:cfRule type="cellIs" priority="694" operator="lessThan" id="{99935057-8F48-4D71-922D-F1D25F8C33B0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95" operator="between" id="{2EF1ECB9-A39F-45B9-836B-1B3554E74B7B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96" operator="between" id="{F529DC9D-C47B-43B3-9184-926DF219746B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697" operator="greaterThan" id="{BD65B566-4C36-48A1-B508-EB6329852C6C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98" operator="between" id="{402C966D-DCF8-483C-AD41-180382813E79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699" operator="between" id="{197E60E3-74AC-473E-9E55-13F51867C517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00" operator="between" id="{37947757-FC98-4402-94AE-789870815D79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L118</xm:sqref>
        </x14:conditionalFormatting>
        <x14:conditionalFormatting xmlns:xm="http://schemas.microsoft.com/office/excel/2006/main">
          <x14:cfRule type="cellIs" priority="687" operator="lessThan" id="{62ADAE3A-52CE-4105-BFCC-63C88C204DBF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88" operator="between" id="{A3A9880D-3D56-4ABA-9FF4-F670F90E249E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89" operator="between" id="{74F8572C-3629-4387-8B22-45FE496C59FF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690" operator="greaterThan" id="{1980923E-4199-446E-B78F-BA64FD18DEFB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91" operator="between" id="{5FAC4805-0347-4689-8576-A78BE01CC6A1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692" operator="between" id="{9E99D24A-244E-4F61-ADAE-C49D9B544B29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93" operator="between" id="{E3BA3661-275B-4918-854F-46865E91DF44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H87:H114 H5:H18 H20:H56 H58:H67</xm:sqref>
        </x14:conditionalFormatting>
        <x14:conditionalFormatting xmlns:xm="http://schemas.microsoft.com/office/excel/2006/main">
          <x14:cfRule type="cellIs" priority="680" operator="lessThan" id="{736E4516-700D-4FDC-B3E2-BD5C0C5251B7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81" operator="between" id="{DD0C7BCD-DB7D-4119-BAB9-E0667A908133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82" operator="between" id="{6929FE79-891B-4B84-9A02-31456346B159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683" operator="greaterThan" id="{D874C9CF-96CE-48E2-8C48-6F5E59A2CDD0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84" operator="between" id="{FA7B8994-402D-4C28-BD82-1A0CF4DF12F8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685" operator="between" id="{847F4878-4988-4071-9665-F19BD46311D4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86" operator="between" id="{EF9C2B77-E92F-4B34-818F-FC4FB5653A65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673" operator="lessThan" id="{612F4760-F7CE-421F-BC5B-5CDA02116FC1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74" operator="between" id="{E462BB25-BCC6-40D8-A700-82D84C775E93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75" operator="between" id="{85892849-ED0D-456F-939F-9EC05D8042A5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676" operator="greaterThan" id="{A0AD98DA-0BFD-4C6C-9011-EC0F81340AB6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77" operator="between" id="{2A9015B0-FEDE-4316-8E19-FDB49F73E01D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678" operator="between" id="{D72389A6-F59B-456C-AE85-954E31E4A3EC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79" operator="between" id="{61F03D6B-C5E6-4BAE-94FA-9B4FBFBCC928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R114 R5:R18 R20:R56 R58:R66</xm:sqref>
        </x14:conditionalFormatting>
        <x14:conditionalFormatting xmlns:xm="http://schemas.microsoft.com/office/excel/2006/main">
          <x14:cfRule type="cellIs" priority="666" operator="lessThan" id="{4801AAB6-BF94-4775-A381-150E768A3BD0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67" operator="between" id="{22EC9480-5DFF-40BA-B2E4-7F827F1602A0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68" operator="between" id="{1158D5C7-EE2F-4827-A91F-9EFDB2B10F91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669" operator="greaterThan" id="{40358D2E-93DE-4790-9CE3-9E9C7E28734A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70" operator="between" id="{959FDCC2-E11D-443B-8465-67EBEBA0CC15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671" operator="between" id="{4E90E5DA-B990-4A95-AC09-5CA2EA67E9EF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72" operator="between" id="{8C078148-D9C6-4299-828F-D4F6BC2B132D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R118</xm:sqref>
        </x14:conditionalFormatting>
        <x14:conditionalFormatting xmlns:xm="http://schemas.microsoft.com/office/excel/2006/main">
          <x14:cfRule type="cellIs" priority="659" operator="lessThan" id="{2880B061-4218-492F-9910-9D8DB2CE2FF8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60" operator="between" id="{CAE2F7A7-5B94-4BF3-B821-EAACC3A2548D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61" operator="between" id="{23AF40C9-3142-4C23-AE5A-B5BF1E981689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662" operator="greaterThan" id="{5361E27D-3D7E-43CC-B064-718BC159233B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63" operator="between" id="{AD41C62B-C179-4F75-A2F8-1EDCA935F209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664" operator="between" id="{4FC6F55A-EF16-49A6-A5E6-96785E766293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65" operator="between" id="{664D57F8-C89E-42C4-8692-6EEBB3D478D3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AB5:AB18 AB90:AB114 AB20:AB66 AB118</xm:sqref>
        </x14:conditionalFormatting>
        <x14:conditionalFormatting xmlns:xm="http://schemas.microsoft.com/office/excel/2006/main">
          <x14:cfRule type="cellIs" priority="652" operator="lessThan" id="{EA0A0833-1861-4668-80B9-E516B842C6C4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53" operator="between" id="{AB981065-56DB-4863-B66A-279C679EBAB1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54" operator="between" id="{3E04B341-23C9-4856-820C-47E6526B7284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655" operator="greaterThan" id="{9B93CF24-0CAD-4847-9974-3734C4BAB193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56" operator="between" id="{D949B78C-7709-48D6-B754-47099BC98FDB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657" operator="between" id="{C8F52239-F084-4B49-AC4D-C165E93AC4AD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58" operator="between" id="{2A07ADBF-75DB-4393-BF13-1BD6309B12A1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AL89:AL114 AL77:AL81 AL5:AL18 AL20:AL65 AL118</xm:sqref>
        </x14:conditionalFormatting>
        <x14:conditionalFormatting xmlns:xm="http://schemas.microsoft.com/office/excel/2006/main">
          <x14:cfRule type="cellIs" priority="645" operator="lessThan" id="{2FB47D15-EF07-4CD3-9FDA-28A55E0F8001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46" operator="between" id="{913BEBE6-BCF7-4DE7-B912-86B266F7CC95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47" operator="between" id="{85CFA4D8-6BB2-480D-96EC-485FD3B897AC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648" operator="greaterThan" id="{B86A691C-623C-451F-8912-A6A0E99BA38E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49" operator="between" id="{7C71F77C-2153-4551-9CE7-8533C927295D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650" operator="between" id="{BBD26FBD-5C7F-4A5A-ABD5-6A86DB28E6E5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51" operator="between" id="{6C1B0EAD-F5D9-44BE-A1E6-0358A0AED91E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BE5:BE18 BE78:BE81 BE90:BE114 BE58:BE66 BE20:BE56</xm:sqref>
        </x14:conditionalFormatting>
        <x14:conditionalFormatting xmlns:xm="http://schemas.microsoft.com/office/excel/2006/main">
          <x14:cfRule type="cellIs" priority="638" operator="lessThan" id="{38E52263-7A6C-4699-BD94-FDD281DE90C2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39" operator="between" id="{24112C1B-FA8D-4133-97D0-09F95F3067C5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40" operator="between" id="{119081B0-F409-45A7-89F3-FEE8292CB846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641" operator="greaterThan" id="{72C04C8D-8263-4502-B51F-0C16EEF3B022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42" operator="between" id="{C1E879C5-8651-42DF-A32B-0578764F1E3D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643" operator="between" id="{799BDDE3-AE67-4663-ACCE-F815DB8CFB04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44" operator="between" id="{EAD4BC67-F764-4F11-9472-2135BAF3B25A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BO93:BO114 BO5:BO18 BO118 BO58:BO66 BO20:BO56</xm:sqref>
        </x14:conditionalFormatting>
        <x14:conditionalFormatting xmlns:xm="http://schemas.microsoft.com/office/excel/2006/main">
          <x14:cfRule type="cellIs" priority="631" operator="lessThan" id="{41EB84F8-C823-4D4A-BB2D-CDC1C93CF35F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32" operator="between" id="{7E6BA98D-23DC-46B0-9720-6FCCE3019593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33" operator="between" id="{F01990DF-43EA-49A9-BB3D-CBE5ABE4A4EA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634" operator="greaterThan" id="{258C3915-A745-4131-A547-9BE9BA9EA1B1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35" operator="between" id="{401CEA10-83C0-4C03-82D2-019104DACAE2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636" operator="between" id="{7B028B61-90CF-4293-8EBC-0971F3459996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37" operator="between" id="{EEAB5199-6A91-4C50-8C40-5A457883EBC3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BY95:BY114 BY73:BY74 BY5:BY18 BY58:BY66 BY20:BY56</xm:sqref>
        </x14:conditionalFormatting>
        <x14:conditionalFormatting xmlns:xm="http://schemas.microsoft.com/office/excel/2006/main">
          <x14:cfRule type="cellIs" priority="624" operator="lessThan" id="{F22B33A6-1ABB-43B7-8703-C4A74CDAF28D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25" operator="between" id="{575416F7-BD3E-40E0-AF9F-FE0FF9AC7EC6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26" operator="between" id="{6A655A21-37FB-494E-A241-B5B04C152B7C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627" operator="greaterThan" id="{62E72CE0-182A-4003-92C6-26D577B83731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28" operator="between" id="{E9E25AC8-F1D7-47E9-BD2A-3F65272074D7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629" operator="between" id="{A693E2CE-4D76-4AE2-B994-475861C970C1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30" operator="between" id="{7436EF2C-89BE-4D9B-AAD3-09A3DD29620D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BY118</xm:sqref>
        </x14:conditionalFormatting>
        <x14:conditionalFormatting xmlns:xm="http://schemas.microsoft.com/office/excel/2006/main">
          <x14:cfRule type="cellIs" priority="617" operator="lessThan" id="{578A2ACD-C756-48DD-90BE-450A6256F6D1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18" operator="between" id="{CB99D99E-43BE-4482-9B45-603918882843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19" operator="between" id="{C1BD556F-5554-442F-8BFC-C6235F3F6A50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620" operator="greaterThan" id="{63739D46-5A8A-47FB-9429-27766F20CCA2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21" operator="between" id="{986CFBFF-9E14-493F-B7D9-AFBF2ABBACCA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622" operator="between" id="{FBA6BBC4-4052-45B0-8C68-E92A3C07D6A2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23" operator="between" id="{5D2DBAEB-31FE-4E36-A2EF-513B268B13E6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CO5:CO18 CO58:CO66 CO20:CO56</xm:sqref>
        </x14:conditionalFormatting>
        <x14:conditionalFormatting xmlns:xm="http://schemas.microsoft.com/office/excel/2006/main">
          <x14:cfRule type="cellIs" priority="610" operator="lessThan" id="{BFF02693-F7EE-49F8-8248-4AE614A14326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11" operator="between" id="{6C9BE609-EB18-4DA0-89EA-0BA47CED959B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12" operator="between" id="{3101EF02-913B-4AD1-BC08-B6184C7F7339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613" operator="greaterThan" id="{97941606-4CB8-4A7E-A96A-C6E316209B0E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14" operator="between" id="{D8A7C378-5D82-42D0-B46C-C6913BB966BA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615" operator="between" id="{0026733A-25F5-4C88-B5AD-C93863A402F8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16" operator="between" id="{8CA54C03-EF6D-4355-ABB3-D170E44B8340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CO118</xm:sqref>
        </x14:conditionalFormatting>
        <x14:conditionalFormatting xmlns:xm="http://schemas.microsoft.com/office/excel/2006/main">
          <x14:cfRule type="cellIs" priority="603" operator="lessThan" id="{F3EF2B76-A221-4F34-BF13-DDB40B4FD776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04" operator="between" id="{728999EB-AA41-41B4-96A9-64C3BBE18361}">
            <xm:f>'klasse grenzen indexen'!$K$13</xm:f>
            <xm:f>'klasse grenzen indexen'!$K$14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05" operator="between" id="{FD112019-F245-46B7-AD23-BCB225D008DE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606" operator="greaterThan" id="{B39389BF-7FF7-427A-9D2A-7F9EEA0E57C5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07" operator="between" id="{11A09DD1-44AB-4EAA-AB15-B0AD6E728A55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608" operator="between" id="{CD5EBB98-A56B-4BEF-B775-1559CD669663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09" operator="between" id="{1C4FC83D-01E3-4B56-B636-E98A6090C472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CY5:CY18 CY58:CY66 CY20:CY56</xm:sqref>
        </x14:conditionalFormatting>
        <x14:conditionalFormatting xmlns:xm="http://schemas.microsoft.com/office/excel/2006/main">
          <x14:cfRule type="cellIs" priority="596" operator="lessThan" id="{BC7BA30C-9DEE-41AC-AFE7-C17B2C5E2BAF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97" operator="between" id="{80C5D90C-F966-4B63-9477-1D1C9AD9A0AA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98" operator="between" id="{D2CE04ED-EAFD-45F9-874D-DEBF8271D6ED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599" operator="greaterThan" id="{51287268-DAAC-4F12-B262-75F12F114384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00" operator="between" id="{51895889-FB09-49D4-927B-3662182D9138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601" operator="between" id="{704B97CB-9679-4002-9AB6-BE3F60F1E2AD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02" operator="between" id="{0161841D-DBB6-4E2D-8B0D-56C11CC70015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CY118</xm:sqref>
        </x14:conditionalFormatting>
        <x14:conditionalFormatting xmlns:xm="http://schemas.microsoft.com/office/excel/2006/main">
          <x14:cfRule type="cellIs" priority="589" operator="lessThan" id="{86D09B0C-2511-46E4-B18B-60AC41F414D9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90" operator="between" id="{C8B4C430-E423-4FCE-BBD2-988B5344E3D1}">
            <xm:f>'klasse grenzen indexen'!$L$13</xm:f>
            <xm:f>'klasse grenzen indexen'!$L$14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91" operator="between" id="{B015C618-C778-4FF3-ABA7-CA8A5097F535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592" operator="greaterThan" id="{E933A35D-C655-40FE-8DD9-D4446FA8F0EE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93" operator="between" id="{40D5B882-4E98-4C43-8977-DCFF5A6F41FD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594" operator="between" id="{608A32EA-864B-4815-AB1D-C237A2A8628A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95" operator="between" id="{2488F980-E454-49E0-99C5-731B00E47DF7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DI5:DI18 DI58:DI66 DI20:DI56</xm:sqref>
        </x14:conditionalFormatting>
        <x14:conditionalFormatting xmlns:xm="http://schemas.microsoft.com/office/excel/2006/main">
          <x14:cfRule type="cellIs" priority="582" operator="lessThan" id="{A28D1394-9ECA-406F-BECF-8CDB23773CB8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83" operator="between" id="{AB489183-1DAF-4AD3-9D93-0C88DC906106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84" operator="between" id="{5C979EE1-17F4-41F2-A56E-672FE8EE5ECB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585" operator="greaterThan" id="{930BBE66-8C11-4237-B7F1-F708885469BB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86" operator="between" id="{FBF7B896-C89B-43F4-92AC-2AEE63B72566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587" operator="between" id="{4338EE9D-09EF-4DB7-BAFB-D461A6677D34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88" operator="between" id="{17EF1116-5C2F-428B-B708-EACEC4FAE746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DI118</xm:sqref>
        </x14:conditionalFormatting>
        <x14:conditionalFormatting xmlns:xm="http://schemas.microsoft.com/office/excel/2006/main">
          <x14:cfRule type="cellIs" priority="575" operator="lessThan" id="{1A9360A6-4E53-438D-8910-DABE9E92D007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76" operator="between" id="{5F3111AC-BF6E-44A9-9E02-607609A7A0EB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77" operator="between" id="{50B398E4-7162-4822-B91D-837419BD8D91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578" operator="greaterThan" id="{1F536DD4-3EF3-497F-B33B-328E228780F0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79" operator="between" id="{867A394E-8425-410D-87A4-69457902AC82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580" operator="between" id="{EC295727-CEF1-4C78-93CE-61C7E658A7F4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81" operator="between" id="{C812150A-AFA0-4068-8BDB-F69DB1CA1AEE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DS118</xm:sqref>
        </x14:conditionalFormatting>
        <x14:conditionalFormatting xmlns:xm="http://schemas.microsoft.com/office/excel/2006/main">
          <x14:cfRule type="cellIs" priority="568" operator="lessThan" id="{5BC01694-F402-4F9D-89D8-8E3BB03608E9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69" operator="between" id="{ECB81654-8601-4F22-8013-B3D8308263BF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70" operator="between" id="{D6923532-AAB9-4C06-8E1C-3A541053B048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571" operator="greaterThan" id="{3A354A68-2099-467D-8A3E-0C649E49C83E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72" operator="between" id="{4AAA328D-8EEB-463E-9AF4-6790B92414F7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573" operator="between" id="{0CB5DBFA-A125-4D18-B18C-3DE917C01B20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74" operator="between" id="{16FC5495-CA7E-42E9-9656-BDC6B7A7F564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DS5:DS18 DS58:DS66 DS20:DS56</xm:sqref>
        </x14:conditionalFormatting>
        <x14:conditionalFormatting xmlns:xm="http://schemas.microsoft.com/office/excel/2006/main">
          <x14:cfRule type="cellIs" priority="561" operator="lessThan" id="{127246F0-F6FB-43D4-A5E2-3C21105A3EFF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62" operator="between" id="{39B628AD-3752-41DD-9CDF-35D48E0A0A2F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63" operator="between" id="{347F8048-EFBA-416F-9A32-1566BAF7C6CC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564" operator="greaterThan" id="{E9382D1B-A215-433B-AC5E-548CB25816A1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65" operator="between" id="{BAA42996-4E9B-44DF-9257-4D43E505DFE7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566" operator="between" id="{740CA8F9-3EE8-4623-A46E-873B93FC72F3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67" operator="between" id="{0E630B8B-29FA-425B-91E7-9CEA3E4820E2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I87:I114 I5:I18 I20:I56 I58:I67</xm:sqref>
        </x14:conditionalFormatting>
        <x14:conditionalFormatting xmlns:xm="http://schemas.microsoft.com/office/excel/2006/main">
          <x14:cfRule type="cellIs" priority="554" operator="lessThan" id="{6D11742E-CF9B-44DC-8DD3-D26CE3080DFF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55" operator="between" id="{687F3E1F-73A2-42D1-BF95-4683B8E320BA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56" operator="between" id="{5EA5434E-7D6A-4428-98E5-F3AAFC85C237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557" operator="greaterThan" id="{974A6B35-32FF-466E-8734-22D025375706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58" operator="between" id="{EBF37618-8684-4695-9C29-FBDD24FE48EE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559" operator="between" id="{3161436C-272B-43FC-A3C4-51B819DA3EBE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60" operator="between" id="{885CEB60-3B02-4280-AA2E-B4774055705F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I118</xm:sqref>
        </x14:conditionalFormatting>
        <x14:conditionalFormatting xmlns:xm="http://schemas.microsoft.com/office/excel/2006/main">
          <x14:cfRule type="cellIs" priority="547" operator="lessThan" id="{4575B593-9890-4F21-8A13-4DB30C609BB6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48" operator="between" id="{EF8E88C4-29BA-4B67-AAAA-0188460C7EFA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49" operator="between" id="{D650FF7D-E890-428E-8F6E-554C8F13B020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550" operator="greaterThan" id="{CD089B50-6CDF-4FF9-90E3-B101EF9300D2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51" operator="between" id="{FE21FCAB-8861-4167-94AE-22A7AF2E5D8E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552" operator="between" id="{91D254B2-E079-451B-A408-397352581D0B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53" operator="between" id="{10749C80-BFB1-4249-AD13-EA3425036A61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S114 S5:S18 S20:S56 S58:S66</xm:sqref>
        </x14:conditionalFormatting>
        <x14:conditionalFormatting xmlns:xm="http://schemas.microsoft.com/office/excel/2006/main">
          <x14:cfRule type="cellIs" priority="540" operator="lessThan" id="{5D07085A-A10F-403A-9D0E-85F524779A7B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41" operator="between" id="{0A67EB8F-588D-4420-89FB-9C40804AB8CF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42" operator="between" id="{E15FD67B-2374-4B58-BBB9-5C0D7279EE07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543" operator="greaterThan" id="{7989B752-3438-4C87-A743-767A917C884A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44" operator="between" id="{F2F48F8E-A5D4-4649-824F-8E1CB83F8148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545" operator="between" id="{490984AD-C755-4B0E-BC9D-1B6CD2C7362B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46" operator="between" id="{8328B7E2-913F-41FF-88D2-F34A1861A404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S118</xm:sqref>
        </x14:conditionalFormatting>
        <x14:conditionalFormatting xmlns:xm="http://schemas.microsoft.com/office/excel/2006/main">
          <x14:cfRule type="cellIs" priority="533" operator="lessThan" id="{C515F1EB-B9B3-4306-BD76-957541A847BC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34" operator="between" id="{511304B0-A4EF-41C9-9687-3DCA71BE4929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35" operator="between" id="{21CEB07A-9340-412F-BD07-AC4DB1CA6555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536" operator="greaterThan" id="{D857A125-AEC8-4345-8382-2F391AD01F92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37" operator="between" id="{68DCEE58-0DC3-487F-AA02-196BD56EEFCE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538" operator="between" id="{87D5D25C-3C29-46F6-95E0-6B77A369C0B9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39" operator="between" id="{BC4EC750-8597-442C-AD70-758276A98310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AC5:AC18 AC90:AC114 AC20:AC66 AC118</xm:sqref>
        </x14:conditionalFormatting>
        <x14:conditionalFormatting xmlns:xm="http://schemas.microsoft.com/office/excel/2006/main">
          <x14:cfRule type="cellIs" priority="526" operator="lessThan" id="{FD1E4F76-54E4-4DB8-8A7E-17EDE2B9D908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27" operator="between" id="{79E0A9FD-F377-4F8E-BBB0-626B03C20871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28" operator="between" id="{F74B6926-835E-4C43-8CF8-53604CB17458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529" operator="greaterThan" id="{72EF3975-0531-4FD0-8D94-FBB21E8D3B23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30" operator="between" id="{184D23EF-55BC-4C4F-A554-8DC822DC98DE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531" operator="between" id="{171C320B-E0B7-49D7-BC10-51F0799F27E0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32" operator="between" id="{967F1EB5-C51E-419A-B8F9-005EF142F79A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AM89:AM114 AM77:AM81 AM5:AM18 AM20:AM65 AM118</xm:sqref>
        </x14:conditionalFormatting>
        <x14:conditionalFormatting xmlns:xm="http://schemas.microsoft.com/office/excel/2006/main">
          <x14:cfRule type="cellIs" priority="519" operator="lessThan" id="{D8FAA3B4-110E-4DE5-B967-E8AF6EC1874D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20" operator="between" id="{E0A8AA8A-D803-4580-9CB0-549AD4C5A931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21" operator="between" id="{4798BB71-F93B-46F2-8517-F2B57C2F63AB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522" operator="greaterThan" id="{98B44C3E-6296-4B08-B7AD-E53273E52172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23" operator="between" id="{71877029-36FE-4CC4-A8C5-D0173A0EAFA3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524" operator="between" id="{8B61F399-E997-428C-9408-8890C9D99404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25" operator="between" id="{7FA5AD1C-1CC2-48CD-918A-58D09EF4DBAD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BF5:BF18 BF78:BF81 BF90:BF114 BF58:BF66 BF20:BF56</xm:sqref>
        </x14:conditionalFormatting>
        <x14:conditionalFormatting xmlns:xm="http://schemas.microsoft.com/office/excel/2006/main">
          <x14:cfRule type="cellIs" priority="512" operator="lessThan" id="{A938990D-1128-4CDC-8A5C-29D4E72FFE33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13" operator="between" id="{85192CE4-4A01-4EEE-93F2-89B99EDAD8CB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14" operator="between" id="{1D7474F0-1F0E-4EA4-989E-AE824881C1E7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515" operator="greaterThan" id="{B2E1566D-9D9A-429E-8F61-8275AB618DCD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16" operator="between" id="{A8422681-AD3B-4669-92E6-0203CA347E7A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517" operator="between" id="{2CBCE0DC-4610-4FEA-922F-0D87F83125C4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18" operator="between" id="{1851523D-F361-47E1-B0FF-BF8B457DB9A8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BP93:BP114 BP5:BP18 BP118 BP58:BP66 BP20:BP56</xm:sqref>
        </x14:conditionalFormatting>
        <x14:conditionalFormatting xmlns:xm="http://schemas.microsoft.com/office/excel/2006/main">
          <x14:cfRule type="cellIs" priority="505" operator="lessThan" id="{B7CC7F0D-CA67-467C-A70B-C6F509B8E23E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06" operator="between" id="{E53E8721-EE4D-48C2-8F8F-324366F5D631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07" operator="between" id="{5F291076-9011-4DD4-8E26-98817E359DB8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508" operator="greaterThan" id="{5DC3B4B5-7634-4B7B-88C5-756AAF720457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09" operator="between" id="{7C5FFFAB-2E9F-451C-B612-6BE9EEAE9107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510" operator="between" id="{1952253F-0C55-4526-A7E8-487FF466F874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11" operator="between" id="{B870123D-3E95-48CF-8FAD-8CAF5CEE1CC0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BZ95:BZ114 BZ73:BZ74 BZ5:BZ18 BZ58:BZ66 BZ20:BZ56</xm:sqref>
        </x14:conditionalFormatting>
        <x14:conditionalFormatting xmlns:xm="http://schemas.microsoft.com/office/excel/2006/main">
          <x14:cfRule type="cellIs" priority="498" operator="lessThan" id="{3F6D350A-F3D5-4270-AB97-5E56F28839A6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99" operator="between" id="{3A891409-7DB9-4F25-A021-6BF4272CE3F8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00" operator="between" id="{74535597-24AA-463F-9784-065E1F7D009F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501" operator="greaterThan" id="{464CB163-8016-468D-9E79-9505126E5CD1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02" operator="between" id="{6C7036F6-7E3D-4EB8-823D-947DB510DA23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503" operator="between" id="{6CF6F61B-CB98-4821-9228-623FE694F734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04" operator="between" id="{F3B9211B-5931-41FA-848A-E22C81387A52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BZ118</xm:sqref>
        </x14:conditionalFormatting>
        <x14:conditionalFormatting xmlns:xm="http://schemas.microsoft.com/office/excel/2006/main">
          <x14:cfRule type="cellIs" priority="491" operator="lessThan" id="{7877EFC1-5E41-4ADA-BF82-626E285127A3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92" operator="between" id="{1F69D8BF-3494-4C60-ABC9-FA5B4B5BC9EE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93" operator="between" id="{922AED63-4554-4A6E-B683-055C4AA645AD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494" operator="greaterThan" id="{A8B55F1D-34F1-4539-82E0-0C52C3AA1E4E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95" operator="between" id="{A8CE25CB-1BEA-4FA8-BC49-AF6CEAA734B5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496" operator="between" id="{3A760442-92E8-4977-9B79-A171128B7574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97" operator="between" id="{07A0ADF7-0058-4AE5-AC81-23608B9E471C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CP5:CP18 CP58:CP66 CP20:CP56</xm:sqref>
        </x14:conditionalFormatting>
        <x14:conditionalFormatting xmlns:xm="http://schemas.microsoft.com/office/excel/2006/main">
          <x14:cfRule type="cellIs" priority="484" operator="lessThan" id="{F25427FA-AECB-477F-876A-7FB40D56419C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85" operator="between" id="{67CD39E2-DE71-47E4-8749-9AACEC86B9E9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86" operator="between" id="{3FBF6B8B-B7CD-45F3-A504-BDD2BF83B234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487" operator="greaterThan" id="{398249F2-1D94-4965-9CA6-EA86260A1673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88" operator="between" id="{4D0FA482-294E-4F80-8884-6BFF2D5FDA05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489" operator="between" id="{E0780011-F140-4432-926F-3F4907FFE24B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90" operator="between" id="{95A36679-9E17-4C11-BE1A-34546F97164D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CP118</xm:sqref>
        </x14:conditionalFormatting>
        <x14:conditionalFormatting xmlns:xm="http://schemas.microsoft.com/office/excel/2006/main">
          <x14:cfRule type="cellIs" priority="477" operator="lessThan" id="{09F6B776-0551-4B48-AD83-7596C4812BF3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78" operator="between" id="{EF5C08E4-9087-48CF-9B83-84A118365479}">
            <xm:f>'klasse grenzen indexen'!$K$13</xm:f>
            <xm:f>'klasse grenzen indexen'!$K$14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79" operator="between" id="{6B22FBFB-147F-4A25-8FC1-5AD662226B40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480" operator="greaterThan" id="{1413EC4F-8956-412D-97A2-E8BB58C3DE3D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81" operator="between" id="{F1E8732B-1C66-4522-8137-F22788946E09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482" operator="between" id="{944371AD-81EC-4CC1-A997-D2762BAE85B2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83" operator="between" id="{E3A14F25-7028-4D6F-87E2-440E66B88589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CZ5:CZ18 CZ58:CZ66 CZ20:CZ56</xm:sqref>
        </x14:conditionalFormatting>
        <x14:conditionalFormatting xmlns:xm="http://schemas.microsoft.com/office/excel/2006/main">
          <x14:cfRule type="cellIs" priority="470" operator="lessThan" id="{EA4C7A74-8F4F-42A7-9E2B-4FB220D9DBC5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71" operator="between" id="{6E720F52-34E7-4F67-9550-8A35712370E7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72" operator="between" id="{DB075BDD-7675-45FA-AB5C-7790392D0BE2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473" operator="greaterThan" id="{DCD26226-B622-4287-9493-336C2DE01BB0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74" operator="between" id="{72B95D49-5F4A-4DD9-803F-182B365EF3E0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475" operator="between" id="{E76425B8-B752-442F-9294-873917527BCB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76" operator="between" id="{940EEB99-F769-41CB-8A57-EFE1025C7E33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CZ118</xm:sqref>
        </x14:conditionalFormatting>
        <x14:conditionalFormatting xmlns:xm="http://schemas.microsoft.com/office/excel/2006/main">
          <x14:cfRule type="cellIs" priority="463" operator="lessThan" id="{692FBC6E-323C-4EDD-9613-BBCBB813C337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64" operator="between" id="{83DD5688-8FBE-4DD9-9FB6-64007A140F2C}">
            <xm:f>'klasse grenzen indexen'!$L$13</xm:f>
            <xm:f>'klasse grenzen indexen'!$L$14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65" operator="between" id="{7B7169B9-EFC0-4BAF-A031-AF01780691F2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466" operator="greaterThan" id="{6BE553E4-3259-4461-B499-4714302E81CB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67" operator="between" id="{09AC9FD3-84D9-4678-9B17-3ECB4C8BBE9E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468" operator="between" id="{3EF17161-AEA7-4968-9879-0107B07557FF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69" operator="between" id="{6B62D6AE-33ED-432D-BA9F-56658141E257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DJ5:DJ18 DJ58:DJ66 DJ20:DJ56</xm:sqref>
        </x14:conditionalFormatting>
        <x14:conditionalFormatting xmlns:xm="http://schemas.microsoft.com/office/excel/2006/main">
          <x14:cfRule type="cellIs" priority="456" operator="lessThan" id="{6C3CBE85-11EC-4822-88DC-0103903DB64D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57" operator="between" id="{70C66E4D-0521-4282-89CE-5847AF46F8C5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58" operator="between" id="{0E02BBE7-3FAA-42A9-AF8C-43CA1B53331E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459" operator="greaterThan" id="{BF2154E4-0D6D-4CFD-9643-44B13A9FC3E9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60" operator="between" id="{74E09897-8BF7-4D8B-BF5A-FA38442722E9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461" operator="between" id="{51CAAB05-A25A-4B73-9AE2-7AB2F23C6EC1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62" operator="between" id="{11AD0C2F-6588-4CF0-AAA1-66F4A7CF5185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DJ118</xm:sqref>
        </x14:conditionalFormatting>
        <x14:conditionalFormatting xmlns:xm="http://schemas.microsoft.com/office/excel/2006/main">
          <x14:cfRule type="cellIs" priority="449" operator="lessThan" id="{35CE18CD-E4B9-49E6-922C-F3D09D5C8B6B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50" operator="between" id="{46BE7606-8BE1-4316-B9D0-2735B02EA8C6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51" operator="between" id="{624120AA-4FEC-4788-8F88-B8FF5C6D5E1D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452" operator="greaterThan" id="{10EDE343-00B5-4DA5-9286-951302E791FA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53" operator="between" id="{838D4DBA-3264-4D39-B2C9-CF411A725814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454" operator="between" id="{A2BDA281-BFDC-43F3-AF42-1F89E6128A0E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55" operator="between" id="{EF09B2E3-8081-4C5B-B0D4-8789EBA71723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DT118</xm:sqref>
        </x14:conditionalFormatting>
        <x14:conditionalFormatting xmlns:xm="http://schemas.microsoft.com/office/excel/2006/main">
          <x14:cfRule type="cellIs" priority="442" operator="lessThan" id="{73530C64-F1BD-43BF-BC57-605AEEE137D5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43" operator="between" id="{63F92655-A41B-400B-8002-50AB412BF93D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44" operator="between" id="{1FD3CC37-F991-4031-A53E-37BC0734E5BF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445" operator="greaterThan" id="{2FF6DA29-2E27-45FF-9981-6EFE4FD8309B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46" operator="between" id="{C3D1F833-9800-4D72-B1A4-191D06E4715B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447" operator="between" id="{AE0F6436-04F5-4572-A9ED-A5B98065FA5E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48" operator="between" id="{EEB3D224-F009-4CA1-A143-8CC98AB34FF8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DT5:DT18 DT58:DT66 DT20:DT56</xm:sqref>
        </x14:conditionalFormatting>
        <x14:conditionalFormatting xmlns:xm="http://schemas.microsoft.com/office/excel/2006/main">
          <x14:cfRule type="cellIs" priority="435" operator="lessThan" id="{20E58AA8-507A-4843-A3F6-2F565D6F582A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36" operator="between" id="{45FB39EF-400E-414C-B4EF-5C471C6DB7A4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37" operator="between" id="{A3EA7675-BB06-463F-9617-B312BEA71EA6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438" operator="greaterThan" id="{6A75099A-E694-4714-8071-C56803607EE0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39" operator="between" id="{863BB0EE-6738-4121-AA1D-2622190005E5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440" operator="between" id="{4E9961B0-302F-4612-848D-8A29530C7D99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41" operator="between" id="{EA0F1481-ACF4-4B95-A69E-89D671DF56A0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J87:J114 J5:J18 J20:J56 J58:J67</xm:sqref>
        </x14:conditionalFormatting>
        <x14:conditionalFormatting xmlns:xm="http://schemas.microsoft.com/office/excel/2006/main">
          <x14:cfRule type="cellIs" priority="428" operator="lessThan" id="{1577C8CA-658C-426C-AB94-4C2D8CB002D8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29" operator="between" id="{6C335DC2-4CBA-438A-9610-9B166960E141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30" operator="between" id="{D3A36D0D-74F1-43B2-88DB-7A9345634F41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431" operator="greaterThan" id="{96C93B99-446D-4E46-BB25-E2FD21D5FD42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32" operator="between" id="{F4347C06-9161-446D-8A3D-BB145C51B87A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433" operator="between" id="{E1E18B4D-AE94-4A54-8999-F42B5921F7A0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34" operator="between" id="{6A2F6D87-8AF2-4F3D-994F-24C69FED021C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J118</xm:sqref>
        </x14:conditionalFormatting>
        <x14:conditionalFormatting xmlns:xm="http://schemas.microsoft.com/office/excel/2006/main">
          <x14:cfRule type="cellIs" priority="421" operator="lessThan" id="{903B31FA-A655-41BB-8413-E6673ABF77DA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22" operator="between" id="{8D903791-E3A7-454D-BB1D-98FA5B1CD7E4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23" operator="between" id="{C547E5CE-7778-497E-AFB6-A9DA50709A85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424" operator="greaterThan" id="{4BB0F74B-3E8C-4B2A-9606-456180AE679E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25" operator="between" id="{5C4AAC59-D81C-4FD4-9C11-5DF59852C7C5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426" operator="between" id="{118A039E-5006-4F13-8247-99227A8DE3C3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27" operator="between" id="{97A8A929-37E2-4868-B4C3-779ABCBC40DE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T114 T5:T18 T20:T56 T58:T66</xm:sqref>
        </x14:conditionalFormatting>
        <x14:conditionalFormatting xmlns:xm="http://schemas.microsoft.com/office/excel/2006/main">
          <x14:cfRule type="cellIs" priority="414" operator="lessThan" id="{B2AEFBDB-20F7-436A-8480-56F1B9DC82D3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15" operator="between" id="{F1BE1B5A-7159-40A6-8356-F1BF58843EDF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16" operator="between" id="{E3A4B900-7D01-45D6-8F6E-3386D6B5FC7A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417" operator="greaterThan" id="{34B17B81-C9EE-43AC-94EC-2821A8DD68B6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18" operator="between" id="{2B7475C4-A70E-4C3D-91A7-00A02AE590B8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419" operator="between" id="{CE907801-32FA-4427-A05C-94FD28FD7D2C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20" operator="between" id="{20BF7AB9-6537-4EC8-9D6B-DA8EAFB1B6A6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T118</xm:sqref>
        </x14:conditionalFormatting>
        <x14:conditionalFormatting xmlns:xm="http://schemas.microsoft.com/office/excel/2006/main">
          <x14:cfRule type="cellIs" priority="407" operator="lessThan" id="{2E2954C5-01C3-4C13-9FB0-D273720370FF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08" operator="between" id="{4D32F4A3-84F0-433B-9C59-7847786209F9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09" operator="between" id="{2B397705-491F-4C3B-86E6-CB42B74549A5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410" operator="greaterThan" id="{D193EF25-7954-4B1C-81C7-5FAF580C30C0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11" operator="between" id="{E864F667-1C09-46BD-B05C-A604CB59C737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412" operator="between" id="{FCBD019E-0F33-4296-BF4C-7F5B0BC70BFB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13" operator="between" id="{02537657-42B7-4500-AC1A-B293001E4EF7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AD5:AD18 AD90:AD114 AD20:AD66 AD118</xm:sqref>
        </x14:conditionalFormatting>
        <x14:conditionalFormatting xmlns:xm="http://schemas.microsoft.com/office/excel/2006/main">
          <x14:cfRule type="cellIs" priority="400" operator="lessThan" id="{BD736A74-6D2B-421C-AF03-1EC9E81D972E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01" operator="between" id="{E10A65EC-8EA2-4CCA-B106-4D98167465D2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02" operator="between" id="{520D2EBB-174C-4C51-BEEF-3E257166F580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403" operator="greaterThan" id="{87FEDFF8-88B9-43F2-8B8E-EAD1105489AC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04" operator="between" id="{93396443-8AB0-410C-97E8-C51CEAAD0BFE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405" operator="between" id="{28E47613-67F7-426E-82C3-0A81738436DD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06" operator="between" id="{1EE9AF19-C692-4F04-8CA1-2901621C3B06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AN89:AN114 AN77:AN81 AN5:AN18 AN20:AN65 AN118</xm:sqref>
        </x14:conditionalFormatting>
        <x14:conditionalFormatting xmlns:xm="http://schemas.microsoft.com/office/excel/2006/main">
          <x14:cfRule type="cellIs" priority="393" operator="lessThan" id="{0625965F-5194-476A-B60C-474DD75A0FD0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94" operator="between" id="{4D86F5FC-4BF1-4D5A-BC0D-8CBFE93F9CEF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95" operator="between" id="{EB546EDD-91A7-4BC7-8310-E9F2A002B83F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396" operator="greaterThan" id="{802CBF44-7183-41FB-9E7D-EB01BB8CB946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97" operator="between" id="{F737CB25-2009-4EF7-AACC-9E1958AF7A5F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398" operator="between" id="{FECB9059-D60F-4C02-B8F9-8AAFF591691A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99" operator="between" id="{04DB9D5C-2626-47A1-A51D-4873F185E672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BG5:BG18 BG78:BG81 BG90:BG114 BG58:BG66 BG118 BG20:BG56</xm:sqref>
        </x14:conditionalFormatting>
        <x14:conditionalFormatting xmlns:xm="http://schemas.microsoft.com/office/excel/2006/main">
          <x14:cfRule type="cellIs" priority="386" operator="lessThan" id="{24075502-A511-4608-8DAD-030278100A77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87" operator="between" id="{9DA0FDE1-93AE-4748-82A6-0943D9150E53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88" operator="between" id="{3404230B-6194-4FD1-8BF1-A1335A9E4D16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389" operator="greaterThan" id="{BCDF41FA-3844-4BE4-9CC1-86D6BCFD743A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90" operator="between" id="{F9C6F7D6-0773-4E3B-B55F-56D62032F89C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391" operator="between" id="{56F29B62-F6E1-4166-A135-C7FAD7415EB7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92" operator="between" id="{DE1D297F-816F-4AAE-B1CF-CA4FD8351B74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BQ93:BQ114 BQ5:BQ18 BQ118 BQ58:BQ66 BQ20:BQ56</xm:sqref>
        </x14:conditionalFormatting>
        <x14:conditionalFormatting xmlns:xm="http://schemas.microsoft.com/office/excel/2006/main">
          <x14:cfRule type="cellIs" priority="379" operator="lessThan" id="{64F0D69C-B14E-4D5B-ADF4-9A70FD57DC69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80" operator="between" id="{7EFE8418-7B65-46DD-A1F8-F65A9F39D676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81" operator="between" id="{A5BA9982-C46B-46F9-8ADE-BCD651C7C8B2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382" operator="greaterThan" id="{BEE6B0C0-3E79-46DD-B6EC-54ADB8EF6BB2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83" operator="between" id="{17E2A796-C04C-4AB1-8A72-4B244CE3F7DC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384" operator="between" id="{A77309AB-00C8-4A1A-B6DC-A56FD42CB9FF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85" operator="between" id="{67092795-5588-4DED-B20C-7FE536B45703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CA95:CA114 CA73:CA74 CA5:CA18 CA58:CA66 CA20:CA56</xm:sqref>
        </x14:conditionalFormatting>
        <x14:conditionalFormatting xmlns:xm="http://schemas.microsoft.com/office/excel/2006/main">
          <x14:cfRule type="cellIs" priority="372" operator="lessThan" id="{83E47119-5AB9-4EA6-9EB2-7F613750BAB1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73" operator="between" id="{22DB9589-CDB5-4F6C-A2F6-4D85B3D2A2F0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74" operator="between" id="{2548C792-E1C7-4129-AC5C-2C6AB591CD83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375" operator="greaterThan" id="{2179824F-7321-4D45-851C-E346423699A0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76" operator="between" id="{36941997-57A8-4C0C-8964-701CF3F47E8C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377" operator="between" id="{7ED32180-EDC0-42CC-AB34-EF2EF1483399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78" operator="between" id="{F0A741CD-CDD8-401C-AC83-2566E2876D31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CA118</xm:sqref>
        </x14:conditionalFormatting>
        <x14:conditionalFormatting xmlns:xm="http://schemas.microsoft.com/office/excel/2006/main">
          <x14:cfRule type="cellIs" priority="365" operator="lessThan" id="{4DA36AAC-BCE6-457F-9D63-935C669DE157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66" operator="between" id="{DA1FC2CF-BADE-4A16-A5C0-E9851614EB33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67" operator="between" id="{691D9B27-BF54-43BE-938A-B9F13A8AAB04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368" operator="greaterThan" id="{4D766415-5C26-4462-8F5C-9CFEC706479C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69" operator="between" id="{341A8A91-33DC-469B-871A-06DABD4C0C70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370" operator="between" id="{6F312DBE-1021-48AD-B205-008B5EEBE1E6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71" operator="between" id="{B02B00CE-D352-4706-9C69-A901CA879340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CQ5:CQ18 CQ58:CQ66 CQ20:CQ56</xm:sqref>
        </x14:conditionalFormatting>
        <x14:conditionalFormatting xmlns:xm="http://schemas.microsoft.com/office/excel/2006/main">
          <x14:cfRule type="cellIs" priority="358" operator="lessThan" id="{20011BE3-D580-4410-AAAB-5161F3D6BDE2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59" operator="between" id="{71A9D98C-411E-492C-943B-0E7F8F15A5B7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60" operator="between" id="{BEC2C7EF-A0D0-4F58-83F4-7BFBE1FEF22E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361" operator="greaterThan" id="{2C2A8933-0719-4249-9CD9-DBE53ADE042C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62" operator="between" id="{0165D032-E7B4-4D51-8914-065F7254B3D5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363" operator="between" id="{7053BCBF-B2D3-4D92-A1B4-DD0A668E645D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64" operator="between" id="{3C393F16-D4EB-4C63-A883-F0CF5BF61808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CQ118</xm:sqref>
        </x14:conditionalFormatting>
        <x14:conditionalFormatting xmlns:xm="http://schemas.microsoft.com/office/excel/2006/main">
          <x14:cfRule type="cellIs" priority="351" operator="lessThan" id="{6DEE1B21-EB50-4EE2-8F0F-393F61B8AFC8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52" operator="between" id="{ED4DCD27-48EF-4A7A-A8DF-6FC4008A1603}">
            <xm:f>'klasse grenzen indexen'!$K$13</xm:f>
            <xm:f>'klasse grenzen indexen'!$K$14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53" operator="between" id="{F322C3EE-1079-489A-9A28-A37BAC2308B7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354" operator="greaterThan" id="{EC72A6A3-B4C9-400D-B670-A294358E0729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55" operator="between" id="{F5055995-D18A-47DB-865E-B999C1D95CC0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356" operator="between" id="{9414C78B-001A-404A-9DDB-9FDD2970CDCC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57" operator="between" id="{9C1C24ED-AB9D-4D03-9CBD-E3C0195241D6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DA5:DA18 DA58:DA66 DA20:DA56</xm:sqref>
        </x14:conditionalFormatting>
        <x14:conditionalFormatting xmlns:xm="http://schemas.microsoft.com/office/excel/2006/main">
          <x14:cfRule type="cellIs" priority="344" operator="lessThan" id="{E41453B0-B3BF-469A-B23E-230F76B57619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45" operator="between" id="{C9197021-9B4A-4213-9C40-7DB19E8C3D06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46" operator="between" id="{59EF243C-2E30-41E4-8A60-D71EC9280E11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347" operator="greaterThan" id="{7841B8B9-F73D-44E0-AB54-5B234F07EB53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48" operator="between" id="{352250E9-40CF-47D7-9E07-DBE91144D7D5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349" operator="between" id="{C08E4DCD-17F5-46AC-B7F5-74169266FA59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50" operator="between" id="{034A89FA-254A-4839-9CF1-F14DF275769A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DA118</xm:sqref>
        </x14:conditionalFormatting>
        <x14:conditionalFormatting xmlns:xm="http://schemas.microsoft.com/office/excel/2006/main">
          <x14:cfRule type="cellIs" priority="337" operator="lessThan" id="{5BF54500-FF9A-4D77-BC07-6606D99FCD7F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38" operator="between" id="{27AB7518-B495-488B-A477-DB3E88720907}">
            <xm:f>'klasse grenzen indexen'!$L$13</xm:f>
            <xm:f>'klasse grenzen indexen'!$L$14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39" operator="between" id="{10D88902-F5C9-4009-A5E1-BC9A262CDB7B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340" operator="greaterThan" id="{70AC658D-2BEE-4799-B10A-CC75056ACBDD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41" operator="between" id="{3A6BAA63-E4D5-4069-8758-97C34FEDAE36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342" operator="between" id="{5480BBAE-8BC6-4908-85E1-107FFA41067E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43" operator="between" id="{6B986C20-1C31-47E8-B225-6EB40EDB7D53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DK5:DK18 DK58:DK66 DK20:DK56</xm:sqref>
        </x14:conditionalFormatting>
        <x14:conditionalFormatting xmlns:xm="http://schemas.microsoft.com/office/excel/2006/main">
          <x14:cfRule type="cellIs" priority="330" operator="lessThan" id="{FA1D6F4D-69DA-40B8-800B-3E95FE4D16CD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31" operator="between" id="{6C4FED6E-C9A0-463E-A3EA-ED11A85D2268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32" operator="between" id="{18261639-95FC-4977-9359-DD5F7751CB5D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333" operator="greaterThan" id="{3AF92624-ACE9-43D4-8EC5-1F07A63CCF3E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34" operator="between" id="{E335BF55-231F-4E69-8758-DDC02F433437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335" operator="between" id="{5132B1C8-982C-4894-83BF-E2878BB35012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36" operator="between" id="{9AB237CD-C226-4B6A-809D-B681B08FB434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DK118</xm:sqref>
        </x14:conditionalFormatting>
        <x14:conditionalFormatting xmlns:xm="http://schemas.microsoft.com/office/excel/2006/main">
          <x14:cfRule type="cellIs" priority="323" operator="lessThan" id="{8842F452-88E2-4939-AB7B-A4B5CEAF211C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24" operator="between" id="{9B8DA5A0-FC5A-466B-9C8F-E870B81FF43C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25" operator="between" id="{8275AB21-9E7C-4879-8461-9303E0297DF7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326" operator="greaterThan" id="{BF8FCE8C-047B-42B2-A466-3FD726CA31A2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27" operator="between" id="{2F2E0EB0-D049-4162-ADF8-0461CC4EBFAB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328" operator="between" id="{92EDDAEE-2B42-4EC7-B29E-262BA8123272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29" operator="between" id="{B91D51E9-DAB3-479B-88C6-87B3CB1FF37B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DU118</xm:sqref>
        </x14:conditionalFormatting>
        <x14:conditionalFormatting xmlns:xm="http://schemas.microsoft.com/office/excel/2006/main">
          <x14:cfRule type="cellIs" priority="316" operator="lessThan" id="{223E2A61-E23D-4F23-922F-46862BC7921B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17" operator="between" id="{81E9B2D3-FDC9-4AF6-8179-D9B460C87903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18" operator="between" id="{C8D8848C-90A9-4ACF-B5F6-4D341098C6FE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319" operator="greaterThan" id="{B98AD77D-74F6-4980-B898-1D62941B8F14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20" operator="between" id="{6CB1001E-C5CF-44C8-87E4-1E3A12F2D0DC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321" operator="between" id="{9D84EB2C-CCDC-4476-B130-EC0232A50DC5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22" operator="between" id="{DCF40D84-9D6C-45E5-9BF2-AB4466C4D3D3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DU5:DU18 DU58:DU66 DU20:DU56</xm:sqref>
        </x14:conditionalFormatting>
        <x14:conditionalFormatting xmlns:xm="http://schemas.microsoft.com/office/excel/2006/main">
          <x14:cfRule type="cellIs" priority="309" operator="lessThan" id="{ED1207AC-616F-43EA-B0DA-5A7468ADE92A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10" operator="between" id="{E9A2765E-25CE-48E2-888E-65094D278812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11" operator="between" id="{E5280980-5703-43EE-9261-B795DDB06AD1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312" operator="greaterThan" id="{471F6DFD-CB27-4284-B7F5-CFA13961A58A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13" operator="between" id="{301A4EEF-1FB6-49B7-864C-3C839B710A4B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314" operator="between" id="{3264DF56-D05D-4282-BC2E-1B8E463FA630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15" operator="between" id="{2C9345CD-D79E-45FD-9967-3AD1E30E0845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K87:K114 K5:K18 K20:K56 K58:K67</xm:sqref>
        </x14:conditionalFormatting>
        <x14:conditionalFormatting xmlns:xm="http://schemas.microsoft.com/office/excel/2006/main">
          <x14:cfRule type="cellIs" priority="302" operator="lessThan" id="{EF5E3938-E3CF-4EA1-BE97-953CAA7C2B31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03" operator="between" id="{074F9D81-39D3-42CB-8A4D-D2900BC7D198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04" operator="between" id="{BB5150A4-BF05-4AD4-8B68-9922076DEE46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305" operator="greaterThan" id="{EE66E849-3EC0-41BE-A3E8-ECCDAF32D58C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06" operator="between" id="{F6DAF0BF-CDA3-4596-95E9-6F8E112CF361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307" operator="between" id="{0FA27816-9CAF-4461-A7EE-E881F2FFE08D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08" operator="between" id="{3D0682CB-D6A3-4293-881F-A060D4B1B01B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K118</xm:sqref>
        </x14:conditionalFormatting>
        <x14:conditionalFormatting xmlns:xm="http://schemas.microsoft.com/office/excel/2006/main">
          <x14:cfRule type="cellIs" priority="295" operator="lessThan" id="{4151FF54-67C0-47A0-A034-38C196E6FBE4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96" operator="between" id="{8E41F4C7-F8CD-498F-BF4A-7047F2528077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97" operator="between" id="{D8A0500A-CA6C-4EE3-AB81-4E2D02B3BC1D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298" operator="greaterThan" id="{3DF4E99B-28B2-46E1-B33C-52D39D74A1BA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99" operator="between" id="{4A7F6D3A-E9A8-4E9B-BF97-7E04CB681012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300" operator="between" id="{534B47EB-E1B5-4942-9F5E-3CEC828D5F1C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01" operator="between" id="{DF4AA4B8-0679-48C9-9EA5-2F458B24E8DE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U114 U5:U18 U20:U56 U58:U66</xm:sqref>
        </x14:conditionalFormatting>
        <x14:conditionalFormatting xmlns:xm="http://schemas.microsoft.com/office/excel/2006/main">
          <x14:cfRule type="cellIs" priority="288" operator="lessThan" id="{D8441310-3A39-4D1B-945C-B341D234BC48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89" operator="between" id="{7D833EFD-E0BA-4906-B4B8-C931BF18BC25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90" operator="between" id="{2B7307FE-0842-4B51-84B5-6B2F5B009048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291" operator="greaterThan" id="{D1B3B7E8-E886-4F4C-8F42-856F525E1786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92" operator="between" id="{AEC4D29E-4E09-4D94-989E-EE7E3461C337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293" operator="between" id="{E82C0471-7D2C-4E51-A7D9-06A0CEAADB9D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94" operator="between" id="{384A581A-373C-401E-BA3D-7E6879D94BDA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U118:V118</xm:sqref>
        </x14:conditionalFormatting>
        <x14:conditionalFormatting xmlns:xm="http://schemas.microsoft.com/office/excel/2006/main">
          <x14:cfRule type="cellIs" priority="281" operator="lessThan" id="{C7BF6D7D-AEA4-4951-BD11-F3F4A60A2702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82" operator="between" id="{252FD40D-A2DA-406F-8D56-F0386D225CD3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83" operator="between" id="{0A1D146E-A44A-4508-9E83-1E4F5D301EC6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284" operator="greaterThan" id="{CCE07492-D629-4061-B351-D5D04D55F9DB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85" operator="between" id="{3743AD75-E9D5-41EF-AFEF-CAD69E25CA96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286" operator="between" id="{FC4969DE-407C-4DCB-99CB-5E4E0E0AE099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87" operator="between" id="{6DEB35AE-5FB5-4E2B-A863-D1F79DB47EA6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AE5:AE18 AE90:AE114 AE20:AE66 AE118</xm:sqref>
        </x14:conditionalFormatting>
        <x14:conditionalFormatting xmlns:xm="http://schemas.microsoft.com/office/excel/2006/main">
          <x14:cfRule type="cellIs" priority="274" operator="lessThan" id="{737122CC-572B-48FB-A0A9-36D020663E53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75" operator="between" id="{2137A6C5-F522-4664-BB5B-2108E8D6A8FC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76" operator="between" id="{45E93D58-D09C-4BB1-96A3-63153B298BC3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277" operator="greaterThan" id="{D6263067-8445-4A72-9BAB-2188BD729A5E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78" operator="between" id="{85026E32-B53B-47BA-BC60-A947AAD3269F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279" operator="between" id="{8F828E27-0A0B-4DBA-994C-4F85A20E318B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80" operator="between" id="{36067122-5780-41BB-949A-2E9CC39A98D9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AO89:AO114 AO77:AO81 AO5:AO18 AO20:AO65 AO118</xm:sqref>
        </x14:conditionalFormatting>
        <x14:conditionalFormatting xmlns:xm="http://schemas.microsoft.com/office/excel/2006/main">
          <x14:cfRule type="cellIs" priority="267" operator="lessThan" id="{FE540A5C-BADD-4DB3-AD32-BA6469C03685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68" operator="between" id="{4C5D6AD8-30B5-45C1-B58D-643DD53058D0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69" operator="between" id="{C061977E-7192-44B3-879A-66BADE67A6F8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270" operator="greaterThan" id="{15D5142E-27DE-4CE0-8B61-9A95F2CFDCAE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71" operator="between" id="{75036024-A95F-418B-9085-6547C71C2540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272" operator="between" id="{0D92E4A0-BB8E-4A58-B6D6-17859FDDC90F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73" operator="between" id="{1368324C-780F-48D3-8FEB-393699B29E2E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BH5:BH18 BH78:BH81 BH90:BH114 BH58:BH66 BH118 BH20:BH56</xm:sqref>
        </x14:conditionalFormatting>
        <x14:conditionalFormatting xmlns:xm="http://schemas.microsoft.com/office/excel/2006/main">
          <x14:cfRule type="cellIs" priority="260" operator="lessThan" id="{73124F16-A002-424C-9CFD-CA05B375E31D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61" operator="between" id="{4D0C80F3-7C45-4C0F-8E6A-349808CB6B58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62" operator="between" id="{A127AD5C-9548-4440-881A-F7226F74A54D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263" operator="greaterThan" id="{2BD56971-DFEC-4AD8-854D-BEF52D7E64B2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64" operator="between" id="{7DA25435-6A1A-4F6D-80E2-E0CA2EC2EF76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65" operator="between" id="{D5AB8645-CA2D-4B3F-816B-4BE9D7CE403B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66" operator="between" id="{8BC8E033-659D-4E16-AD3A-89BE54758DA0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BR93:BR114 BR5:BR18 BR118 BR58:BR66 BR20:BR56</xm:sqref>
        </x14:conditionalFormatting>
        <x14:conditionalFormatting xmlns:xm="http://schemas.microsoft.com/office/excel/2006/main">
          <x14:cfRule type="cellIs" priority="253" operator="lessThan" id="{491A0538-1011-44D6-B2FE-1CF5E918435D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54" operator="between" id="{7131958F-5121-4FAE-9B91-FCA17A718341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55" operator="between" id="{002779BB-0DB4-4B89-8D8B-25A5EA5804A1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256" operator="greaterThan" id="{D97444FA-084B-4562-8A91-FD59E51F5760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57" operator="between" id="{EFDE4776-E460-4635-B54E-FFE2D31D6147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258" operator="between" id="{4A4D03EB-C1B6-43B8-8B0D-54F41B7BADD5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59" operator="between" id="{13C9F8CB-E496-49B4-BB36-08597F9513B6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CB95:CB114 CB73:CB74 CB5:CB18 CB58:CB66 CB20:CB56</xm:sqref>
        </x14:conditionalFormatting>
        <x14:conditionalFormatting xmlns:xm="http://schemas.microsoft.com/office/excel/2006/main">
          <x14:cfRule type="cellIs" priority="246" operator="lessThan" id="{8908A27F-CFE2-41D0-9D26-486B4C1955BD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47" operator="between" id="{1FB1E2A5-1043-4500-B1FA-0F0FA7C1FA2B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48" operator="between" id="{377494CA-4909-4DAF-88A2-A86C99061872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249" operator="greaterThan" id="{74B913AB-4C94-4CA7-83C4-CC605299F34E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50" operator="between" id="{744E87A2-762D-4540-9D4A-D47B0DD1B21B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51" operator="between" id="{A6FB3270-F10A-4496-AF69-C744A8951FD1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52" operator="between" id="{131BA126-C1F9-4380-896A-AAB3EEB548CD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CB118</xm:sqref>
        </x14:conditionalFormatting>
        <x14:conditionalFormatting xmlns:xm="http://schemas.microsoft.com/office/excel/2006/main">
          <x14:cfRule type="cellIs" priority="239" operator="lessThan" id="{9749BB2A-E7BD-4EF7-B86C-50F6CBDA8654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40" operator="between" id="{CDEFB51C-0D2E-4C44-A44D-9F5755B1D43C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41" operator="between" id="{78E7DFFB-5E35-40CA-A706-9D26F503E027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242" operator="greaterThan" id="{7FCA364C-F1E4-48DC-82EE-5D6F38D3317F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43" operator="between" id="{AF0D3D2E-E5B3-4341-A27B-3FE9A454B9D3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244" operator="between" id="{CA31E99B-71DD-4896-B4F8-75C9031B317C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45" operator="between" id="{90DA0420-61B7-47D9-A878-44EA9D0F0319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CR5:CR18 CR58:CR66 CR20:CR56</xm:sqref>
        </x14:conditionalFormatting>
        <x14:conditionalFormatting xmlns:xm="http://schemas.microsoft.com/office/excel/2006/main">
          <x14:cfRule type="cellIs" priority="232" operator="lessThan" id="{E3D6C489-8D2A-4005-8B1B-3899EBD417AB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33" operator="between" id="{170CEAEC-1CB3-4C4B-AF44-2524924EB582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34" operator="between" id="{051D313D-E195-430B-97DA-D0FBABF49A4D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235" operator="greaterThan" id="{D474B92D-46BE-4F56-811C-9964B7887358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36" operator="between" id="{1DB2437B-A412-41C6-A1A3-608B3D571639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37" operator="between" id="{722E34C4-8619-44E5-877C-2B51FCE1FCF2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38" operator="between" id="{320DA54A-5ABB-474E-8536-A3410A616C10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CR118</xm:sqref>
        </x14:conditionalFormatting>
        <x14:conditionalFormatting xmlns:xm="http://schemas.microsoft.com/office/excel/2006/main">
          <x14:cfRule type="cellIs" priority="225" operator="lessThan" id="{1C7D67AF-6CF0-4963-82F9-F26AA095AC15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26" operator="between" id="{FDFD3A7D-7E96-47DC-AF06-57293CD648F5}">
            <xm:f>'klasse grenzen indexen'!$K$13</xm:f>
            <xm:f>'klasse grenzen indexen'!$K$14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27" operator="between" id="{D01D3FF6-C0B1-41B0-B992-DE288D6DE92F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228" operator="greaterThan" id="{97C15EC5-92B3-4447-B0BB-5A852609FBB2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29" operator="between" id="{0126FD3C-271E-430A-8B0D-66501FEE594E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230" operator="between" id="{59339213-B180-4CD7-89E3-6681E8EE641E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31" operator="between" id="{87B9AEE7-89F7-46F2-9710-CE6A0DA69204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DB5:DB18 DB58:DB66 DB20:DB56</xm:sqref>
        </x14:conditionalFormatting>
        <x14:conditionalFormatting xmlns:xm="http://schemas.microsoft.com/office/excel/2006/main">
          <x14:cfRule type="cellIs" priority="218" operator="lessThan" id="{044DAA94-3BEE-4778-A15D-D2EB48370460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19" operator="between" id="{478DBFC2-3BCB-4D5B-A60A-C340650F6CB7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20" operator="between" id="{6572FDD1-994D-45B2-B3B4-F81E461D3F31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221" operator="greaterThan" id="{7F38F823-21A0-438A-8668-B3CBC2AB2AD0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22" operator="between" id="{7B87F04D-B69D-45A1-B3DF-E084964D6F40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23" operator="between" id="{1C596AE6-B332-46B5-A197-C5DB8D52FFD9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24" operator="between" id="{941956EA-918A-4F1D-B340-AC405F64298D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DB118</xm:sqref>
        </x14:conditionalFormatting>
        <x14:conditionalFormatting xmlns:xm="http://schemas.microsoft.com/office/excel/2006/main">
          <x14:cfRule type="cellIs" priority="211" operator="lessThan" id="{AE8E4675-5097-4014-B120-8E695BF97E85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12" operator="between" id="{BF970057-74AE-4B63-B7C3-182B4BE2EFAA}">
            <xm:f>'klasse grenzen indexen'!$L$13</xm:f>
            <xm:f>'klasse grenzen indexen'!$L$14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13" operator="between" id="{5909CF26-08B8-4B7C-8547-4BBDAFD7991C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214" operator="greaterThan" id="{630E248D-ABB0-47D6-803E-578DEE145C6F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15" operator="between" id="{5A9297D2-D0CD-4A56-AF56-B083BC3CF235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216" operator="between" id="{D3A30C44-38BB-403E-8A52-32E201218F1C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17" operator="between" id="{10DF68DF-6981-40F2-B392-51FFFCBD683A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DL5:DL18 DL58:DL66 DL20:DL56</xm:sqref>
        </x14:conditionalFormatting>
        <x14:conditionalFormatting xmlns:xm="http://schemas.microsoft.com/office/excel/2006/main">
          <x14:cfRule type="cellIs" priority="204" operator="lessThan" id="{25D5C395-D923-45F7-9632-8F7EA3B0ABBA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05" operator="between" id="{0387F6CA-8F82-43AD-BBD5-7C76D3261442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06" operator="between" id="{D05E3DFF-63C1-4087-8B8B-3197E6E69CAD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207" operator="greaterThan" id="{23C8B2B8-0AE0-4A55-BC96-6D77F0EBF2A5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08" operator="between" id="{6BF5C293-B095-4ECF-951D-CB930940A24D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09" operator="between" id="{5DC03BF1-32B0-4E83-B595-C0B7F56DC5C1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10" operator="between" id="{13984D03-015A-4FB8-9E1B-F719AEEC487B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DL118</xm:sqref>
        </x14:conditionalFormatting>
        <x14:conditionalFormatting xmlns:xm="http://schemas.microsoft.com/office/excel/2006/main">
          <x14:cfRule type="cellIs" priority="197" operator="lessThan" id="{D6D4E73A-D0A2-4EFE-B908-8BE12EEFC4A9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8" operator="between" id="{D02F2E9D-7023-4BA3-BF60-DFA146F5636A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9" operator="between" id="{C0B93F70-97BE-4D6D-BE48-BF623BB34931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200" operator="greaterThan" id="{3266F91E-7E06-4739-B9F1-4D9927953FA1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01" operator="between" id="{92C5D5ED-71AE-47EF-BE40-D7301FD9F62A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202" operator="between" id="{63C43A4C-6040-4BAD-83DB-CC90A2D82827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03" operator="between" id="{A5917C0B-60D5-4C41-B262-CA57316C1FBA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DV118</xm:sqref>
        </x14:conditionalFormatting>
        <x14:conditionalFormatting xmlns:xm="http://schemas.microsoft.com/office/excel/2006/main">
          <x14:cfRule type="cellIs" priority="190" operator="lessThan" id="{0B07817A-BB03-4177-850E-479B38F33056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1" operator="between" id="{78349067-569F-4370-B564-14149C0EF6BE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2" operator="between" id="{F85B32CF-87F4-440D-8DB6-6DA27AE43359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93" operator="greaterThan" id="{E84BC55F-FE93-4D0D-9B57-D7FDEBFF13EB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4" operator="between" id="{440F8F62-CF3A-4ADA-A57B-0B92D2252D8D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95" operator="between" id="{16E12754-5474-45EA-B9EF-563008C9D5D5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6" operator="between" id="{1CD25D38-7B93-42D9-A4B8-82C40B7322DB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DV5:DV18 DV58:DV66 DV20:DV56</xm:sqref>
        </x14:conditionalFormatting>
        <x14:conditionalFormatting xmlns:xm="http://schemas.microsoft.com/office/excel/2006/main">
          <x14:cfRule type="cellIs" priority="183" operator="lessThan" id="{68967220-F686-4427-8C86-6686DB9BCBB8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84" operator="between" id="{9EE4DE09-1C22-41BD-9BA5-509FE52FC28D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85" operator="between" id="{728F8402-B413-4719-A411-B91B70591057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86" operator="greaterThan" id="{69606D54-406A-4185-BE49-BB190DF0A1D8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87" operator="between" id="{752F0062-4FB3-4500-A634-285084DB4F7A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88" operator="between" id="{AE685539-B6A0-46A9-8047-30B5CA506BA7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89" operator="between" id="{263128D4-C0D9-4690-9A93-9685242466A8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D68:L86</xm:sqref>
        </x14:conditionalFormatting>
        <x14:conditionalFormatting xmlns:xm="http://schemas.microsoft.com/office/excel/2006/main">
          <x14:cfRule type="cellIs" priority="176" operator="lessThan" id="{FAA9EC40-ED33-4B11-B7E6-BD6709F65898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77" operator="between" id="{54353713-A283-4307-9AD4-F82B2D008556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8" operator="between" id="{7D52C14A-C193-4722-A152-B66818ACD08C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79" operator="greaterThan" id="{40D0FB3C-99CF-4342-9136-3833BC54427E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80" operator="between" id="{D2EBA955-D9AC-45B9-8F79-606C25054474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81" operator="between" id="{D68B711E-EFF0-4785-8D8F-72DFF9ADBBDA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82" operator="between" id="{5B1338CD-78FE-4229-9140-FF8A52366C5B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D88:E88</xm:sqref>
        </x14:conditionalFormatting>
        <x14:conditionalFormatting xmlns:xm="http://schemas.microsoft.com/office/excel/2006/main">
          <x14:cfRule type="cellIs" priority="169" operator="lessThan" id="{FA14707C-BD66-46CE-A981-37ABE5161E70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70" operator="between" id="{B46C6C02-6568-4B40-B691-CA0B0B020A3D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1" operator="between" id="{8F5F835B-8B04-41FC-BEAF-6D517D237371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72" operator="greaterThan" id="{2CFAD5FE-4643-41FE-AF16-9C0494F0B499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73" operator="between" id="{DAA4D6AC-6FD2-47F2-A4E9-2C29C91E6201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74" operator="between" id="{67755830-F8BA-48C5-944E-CE45D5F02A49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75" operator="between" id="{BCB37FE6-4033-4BA5-A6A7-0DFEFF3C6B94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L67</xm:sqref>
        </x14:conditionalFormatting>
        <x14:conditionalFormatting xmlns:xm="http://schemas.microsoft.com/office/excel/2006/main">
          <x14:cfRule type="cellIs" priority="162" operator="lessThan" id="{051D1C92-3163-4FE1-BDBE-19AEC810ECBB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63" operator="between" id="{75AC2C06-A9A0-4084-9199-AF362CE45CBA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64" operator="between" id="{98F54D17-E1A3-465B-81B6-E3B96F3D0253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65" operator="greaterThan" id="{83C006ED-6058-4215-9CF5-E1AE041FAF10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66" operator="between" id="{5ADD2016-57A6-4B03-9085-4443D19D7BE0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67" operator="between" id="{744284DC-034A-47E4-850C-3669B3DBEB1E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68" operator="between" id="{4BA3B14E-74D3-4914-85B5-D27A578F2E76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D45:E45</xm:sqref>
        </x14:conditionalFormatting>
        <x14:conditionalFormatting xmlns:xm="http://schemas.microsoft.com/office/excel/2006/main">
          <x14:cfRule type="cellIs" priority="155" operator="lessThan" id="{2A863EF6-3464-4AD3-9D15-01EE1F57DDEE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56" operator="between" id="{6AF37090-8C6F-45E1-9432-6F71DD35C7AF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57" operator="between" id="{34D02FC0-DA59-4178-A80D-C6A238520B5B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58" operator="greaterThan" id="{D543CD43-064A-4744-8E86-8EDDED504A0A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59" operator="between" id="{08B425DD-2A6B-4DDE-AD7A-F42EA08DFFBE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60" operator="between" id="{D0DF0687-276D-4F61-8F10-A59F443593F6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61" operator="between" id="{DF120FBB-261A-46E8-82C0-0685F50994E6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N67:V113</xm:sqref>
        </x14:conditionalFormatting>
        <x14:conditionalFormatting xmlns:xm="http://schemas.microsoft.com/office/excel/2006/main">
          <x14:cfRule type="cellIs" priority="148" operator="lessThan" id="{8144192C-1C43-462C-B156-52567264F4C8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49" operator="between" id="{0DA41BFA-EAC6-4B60-B579-801C7756F9F1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50" operator="between" id="{CB6100D7-19EC-4252-B2CE-1D33BFC47B90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151" operator="greaterThan" id="{04A7D9C5-F1A4-40D3-9F60-C64E20626818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52" operator="between" id="{4EF93298-1F4B-47DF-BF15-0D5A9B74E29D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153" operator="between" id="{3D2AB414-A311-45EC-AEF0-3EC383ABA84B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54" operator="between" id="{BE3C81E3-624C-4E49-8198-4D3EE931354E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X67:AF89</xm:sqref>
        </x14:conditionalFormatting>
        <x14:conditionalFormatting xmlns:xm="http://schemas.microsoft.com/office/excel/2006/main">
          <x14:cfRule type="cellIs" priority="141" operator="lessThan" id="{4FE1ABF0-B071-4633-AA04-98AC6A5933EC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42" operator="between" id="{904557E5-1303-41D1-A283-278ACEE83728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43" operator="between" id="{9D598205-F986-4424-BF07-F44F8200DB79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144" operator="greaterThan" id="{CA344125-FFEB-4790-9DE8-B84659DA7216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45" operator="between" id="{0C169AB7-558B-442A-A4ED-D0B9CC11C037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146" operator="between" id="{F41595A4-CA8B-4DDA-B43D-698A339DEB99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7" operator="between" id="{D0F25BD3-90F9-4154-ADD3-EE1E01BCFA65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X45:Y45</xm:sqref>
        </x14:conditionalFormatting>
        <x14:conditionalFormatting xmlns:xm="http://schemas.microsoft.com/office/excel/2006/main">
          <x14:cfRule type="cellIs" priority="134" operator="lessThan" id="{3B02E99B-A577-40C8-B6A7-DBACD01D6BB8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35" operator="between" id="{C287B180-C835-4E86-8939-A37EFB99A135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36" operator="between" id="{F82D00A7-E953-4FD4-A194-E0537E18254A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37" operator="greaterThan" id="{3B88C852-6DF1-4D49-99EB-21283CE96E59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38" operator="between" id="{59F54D0B-1A95-44FD-BE2D-CF5520628C08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39" operator="between" id="{E3C70D62-0EDB-41F1-BFA0-1615C56250A9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0" operator="between" id="{C955ABE6-9797-4F6C-B007-9CC1B86D39BF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N45:O45</xm:sqref>
        </x14:conditionalFormatting>
        <x14:conditionalFormatting xmlns:xm="http://schemas.microsoft.com/office/excel/2006/main">
          <x14:cfRule type="cellIs" priority="127" operator="lessThan" id="{2C6B5F41-A4DC-4C72-BA7B-16C70A93A11F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8" operator="between" id="{4201FD8C-4CFF-4C7B-BD76-A8F723395BBD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9" operator="between" id="{94AC9437-95EA-42CD-91DE-727C6DB36C94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130" operator="greaterThan" id="{35395DD2-FCD7-40C8-840B-E922E564D098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31" operator="between" id="{69DA41DA-B83E-458E-96E8-ADCFADD7565D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132" operator="between" id="{54E401FA-A9A8-45E7-A1B3-1FABE21CCEFE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33" operator="between" id="{EEABDAFF-AA7A-4A8D-BE4A-E1D840C0A630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AH45:AI45</xm:sqref>
        </x14:conditionalFormatting>
        <x14:conditionalFormatting xmlns:xm="http://schemas.microsoft.com/office/excel/2006/main">
          <x14:cfRule type="cellIs" priority="120" operator="lessThan" id="{5F49052E-999F-48E1-82B7-DB15010AD498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1" operator="between" id="{59FE2944-ECB5-4C28-9505-724AC0092FE0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2" operator="between" id="{98177A04-A411-48F9-9A4D-4679167F5BF8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123" operator="greaterThan" id="{422A4EF6-285C-4DD0-889B-84447D3FE214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4" operator="between" id="{78E5045F-AA7F-47DD-AC2C-2C8AD899B375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125" operator="between" id="{18495EBB-15B4-4611-A3E9-D27CCEB5CBE7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26" operator="between" id="{A7588A3E-C119-4373-8E7F-5C1AFFFC7BBB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AH66:AP76</xm:sqref>
        </x14:conditionalFormatting>
        <x14:conditionalFormatting xmlns:xm="http://schemas.microsoft.com/office/excel/2006/main">
          <x14:cfRule type="cellIs" priority="113" operator="lessThan" id="{42E2B2A5-655C-4AA3-90C8-9A4FC99820C8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14" operator="between" id="{4DD4C8A3-7F6D-4BFE-9340-A41F2DF9D26A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15" operator="between" id="{9FF89E03-12C7-4CA6-ADDA-C748B48FA8D7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116" operator="greaterThan" id="{B5145AEB-AC2A-4E31-A7FF-17BA8AD8A29F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17" operator="between" id="{7F5544B7-4D5D-4ABA-9479-A91C25CF6B9F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118" operator="between" id="{D9385349-95B2-4737-9783-B03EC2FD4B72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19" operator="between" id="{C496574F-2CA7-4F54-8005-B95AFBD40575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AH82:AP88</xm:sqref>
        </x14:conditionalFormatting>
        <x14:conditionalFormatting xmlns:xm="http://schemas.microsoft.com/office/excel/2006/main">
          <x14:cfRule type="cellIs" priority="106" operator="lessThan" id="{5A6728EA-AC57-4B7C-9A2C-C09AB3DD129D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7" operator="between" id="{A4E5DECE-7BE7-4869-B34E-EBC6B3C97346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8" operator="between" id="{58F61B22-4D0E-4765-943F-D97B92F0A05B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109" operator="greaterThan" id="{67DD7D6C-F759-4A54-847C-FED0CF6D6FEE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10" operator="between" id="{0DEB4D44-3C6B-4CB7-92B6-D2B17C469163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111" operator="between" id="{ED7159E3-319C-4FD9-966B-46F8C1D68DB1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12" operator="between" id="{8643DC32-57C6-4337-90C6-AC8020E9D798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BA67:BI77</xm:sqref>
        </x14:conditionalFormatting>
        <x14:conditionalFormatting xmlns:xm="http://schemas.microsoft.com/office/excel/2006/main">
          <x14:cfRule type="cellIs" priority="99" operator="lessThan" id="{ED4444FD-D3E3-4DE8-ABF0-B87C3E12A1B8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0" operator="between" id="{1AC1F860-6108-43EB-AAE2-11E0D2D18745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1" operator="between" id="{F504BB3D-5A10-4D2F-811E-B1C3F230D887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102" operator="greaterThan" id="{E70AC481-11FD-4002-846A-DACECEB70590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3" operator="between" id="{C77C576A-99A6-4F4F-8AB7-90FB986251BE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104" operator="between" id="{33B832B0-7244-4B09-BC01-B33A9E5EDB4C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5" operator="between" id="{EFD5F925-2305-41E8-BD66-670B73D6A57C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BA82:BI89</xm:sqref>
        </x14:conditionalFormatting>
        <x14:conditionalFormatting xmlns:xm="http://schemas.microsoft.com/office/excel/2006/main">
          <x14:cfRule type="cellIs" priority="92" operator="lessThan" id="{4ECB4105-3F9C-4724-B577-DB117DEEAB4C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3" operator="between" id="{8EC0AFDD-9718-436C-8057-2F25759008CD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4" operator="between" id="{EE3183EF-C0F3-4AFE-B092-7DA06B7DA7FD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95" operator="greaterThan" id="{EBD9D043-98C6-4B08-A075-6F83363CEF72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6" operator="between" id="{8E3F633D-3B5C-4916-BB18-4642EB6E8D15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97" operator="between" id="{D6CD08D0-1EBC-443C-BDAA-A4917FD52FE1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8" operator="between" id="{B7267006-D1BB-42B7-A37E-5AFF880B96D5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BU75:CC89 BU91:CC94 BW90:CC90</xm:sqref>
        </x14:conditionalFormatting>
        <x14:conditionalFormatting xmlns:xm="http://schemas.microsoft.com/office/excel/2006/main">
          <x14:cfRule type="cellIs" priority="85" operator="lessThan" id="{0E41A3EE-8CAC-49A6-9CCA-4C1DF9EF2934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6" operator="between" id="{DB9431D6-65F7-4378-993E-833D1E140970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7" operator="between" id="{7525BBA6-115D-4281-829F-9ACFEDFD6588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88" operator="greaterThan" id="{C0C2D4CA-8AE9-4B2B-8850-3DD4168696EC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9" operator="between" id="{32170164-5A2C-40FC-BD5F-B165850E7E68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90" operator="between" id="{E32EA14A-8CC5-42B6-B316-6E757C02CE0F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1" operator="between" id="{DCF70769-59E0-4426-AF70-55DB5B36079F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BK67:BS89 BK91:BS92 BM90:BS90</xm:sqref>
        </x14:conditionalFormatting>
        <x14:conditionalFormatting xmlns:xm="http://schemas.microsoft.com/office/excel/2006/main">
          <x14:cfRule type="cellIs" priority="78" operator="lessThan" id="{DB063E3E-5F77-443D-AED3-8E52082CE408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9" operator="between" id="{C3E57B93-05F4-45A3-9B8E-6A0BBB04D2E1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0" operator="between" id="{CF577F3F-4B2A-461F-96D8-BEF0F8A4A7C9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81" operator="greaterThan" id="{30F0A11D-2BD3-49A3-81DC-2CDA6D39D4FD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2" operator="between" id="{DA111A0F-70E6-498F-B059-1B8E51E43331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83" operator="between" id="{28F3209F-EADA-41CD-94DC-8DD0E78AB334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4" operator="between" id="{A822484A-A2A9-4F21-B1EA-26F4CB064715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BU67:CC72</xm:sqref>
        </x14:conditionalFormatting>
        <x14:conditionalFormatting xmlns:xm="http://schemas.microsoft.com/office/excel/2006/main">
          <x14:cfRule type="cellIs" priority="71" operator="lessThan" id="{5E7E7CE9-BA04-45EF-8B19-193DCA7EEE55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2" operator="between" id="{449A89FA-ABA7-418B-AFB6-69E98C603D51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3" operator="between" id="{8598BF15-7B4F-4306-BFF2-065805633FE0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74" operator="greaterThan" id="{40CB2E5B-533D-4249-B296-C026D07AA022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5" operator="between" id="{2AAC5A23-C1E8-4CB0-B682-E33B08E9AD14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76" operator="between" id="{6DCB7160-B9E9-4271-AA81-1F2B24DE0A22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7" operator="between" id="{BFCC14D7-B925-4430-BE4E-861878AFE299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BA45:BB45</xm:sqref>
        </x14:conditionalFormatting>
        <x14:conditionalFormatting xmlns:xm="http://schemas.microsoft.com/office/excel/2006/main">
          <x14:cfRule type="cellIs" priority="64" operator="lessThan" id="{65D67A98-3FB1-4430-A398-C978FB2D5040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5" operator="between" id="{E46FCDF5-E78B-4F9E-A570-7B38E90D8675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6" operator="between" id="{54354499-FFA8-45E9-A09A-8EADC011A2A5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67" operator="greaterThan" id="{2B9DC90A-006A-47FE-ADBE-A3B153CA1423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8" operator="between" id="{24EC2E9C-E91B-4E7C-BBA1-F7365EA82B9F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69" operator="between" id="{4299EAAA-22CC-4BEF-B27C-D43B4133C17D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0" operator="between" id="{E31FC1AA-937D-4BDC-B6D2-C6BDF3CAEDA3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BK45:BL45</xm:sqref>
        </x14:conditionalFormatting>
        <x14:conditionalFormatting xmlns:xm="http://schemas.microsoft.com/office/excel/2006/main">
          <x14:cfRule type="cellIs" priority="57" operator="lessThan" id="{65F9E869-E26C-4497-87AC-B2EADC934495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8" operator="between" id="{AAE0446A-A86F-4D82-B3F8-BD4C39CE4521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9" operator="between" id="{69235C60-4E12-48A0-8136-EFE90349F6B7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60" operator="greaterThan" id="{95888A7F-C137-42DE-9975-CFA37A8CEA29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1" operator="between" id="{6F84789D-6BF1-498E-95DA-8B831E788CB6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62" operator="between" id="{4060F04C-A9D1-4C0C-A13B-91F98C98445B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3" operator="between" id="{9C690E6B-B165-44FB-9CDF-7C62ED67B83D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BU45:BV45</xm:sqref>
        </x14:conditionalFormatting>
        <x14:conditionalFormatting xmlns:xm="http://schemas.microsoft.com/office/excel/2006/main">
          <x14:cfRule type="cellIs" priority="50" operator="lessThan" id="{C1AD0D36-BD1D-426C-93F7-B9AB0B70316F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1" operator="between" id="{85570433-B7AB-4A90-9927-B51505C7819B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2" operator="between" id="{98CC19C2-8D70-49D7-BC96-05C3B706C224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53" operator="greaterThan" id="{3E372C54-0EF5-48BA-AB53-5416F79CBF54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4" operator="between" id="{22864C22-EAAB-406C-B621-53301CED2E17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55" operator="between" id="{504EDE9F-EA01-430C-AE38-6CD04F0F02D4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6" operator="between" id="{E6D7FC79-35AC-41DB-8374-F237EADCAE40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CK67:CS88</xm:sqref>
        </x14:conditionalFormatting>
        <x14:conditionalFormatting xmlns:xm="http://schemas.microsoft.com/office/excel/2006/main">
          <x14:cfRule type="cellIs" priority="43" operator="lessThan" id="{321650D1-502D-432C-B3CD-78920EAACE97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4" operator="between" id="{6A3E1CEE-0C43-425F-A191-FF6FB2FBBE58}">
            <xm:f>'klasse grenzen indexen'!$K$13</xm:f>
            <xm:f>'klasse grenzen indexen'!$K$14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5" operator="between" id="{9690075C-B750-4A7E-9CFA-D9D46E3D01D7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46" operator="greaterThan" id="{B5C4CAC1-1EFD-453E-87F1-2F06B57CA129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7" operator="between" id="{B3FFEE70-698A-4CAE-8193-7DF890281D86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48" operator="between" id="{E1637084-AB82-4EDB-8372-0B9225C83D02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9" operator="between" id="{C24B3509-27E4-4AB7-A9BA-91752634C062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CU67:DC89</xm:sqref>
        </x14:conditionalFormatting>
        <x14:conditionalFormatting xmlns:xm="http://schemas.microsoft.com/office/excel/2006/main">
          <x14:cfRule type="cellIs" priority="36" operator="lessThan" id="{3663C67A-FAEB-4AF8-B683-9319C7D5D914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7" operator="between" id="{1603127D-8002-4B43-9250-26A7F2B5164A}">
            <xm:f>'klasse grenzen indexen'!$L$13</xm:f>
            <xm:f>'klasse grenzen indexen'!$L$14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8" operator="between" id="{D2D84603-2358-482E-B94E-648AEAA3F256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39" operator="greaterThan" id="{16BDE5A1-3D9D-4374-A2AE-E612573EA473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0" operator="between" id="{DF2F20AF-17D1-4E8E-966D-EA875284CE19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41" operator="between" id="{B174EFE5-5973-4991-B2AE-BB26C69E33D2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2" operator="between" id="{4B8EE5E7-A52C-45BC-A207-B6B88343B65D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DE67:DM89</xm:sqref>
        </x14:conditionalFormatting>
        <x14:conditionalFormatting xmlns:xm="http://schemas.microsoft.com/office/excel/2006/main">
          <x14:cfRule type="cellIs" priority="29" operator="lessThan" id="{7F7A94D5-D549-4CEC-8946-82E6625E9C28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0" operator="between" id="{1F0D6731-58FD-43B2-94C5-16A59FA535D3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1" operator="between" id="{9C536330-A128-4512-A1ED-C87C68EE0E48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32" operator="greaterThan" id="{8584D510-A0A8-4D40-ABA2-3D25AE486834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3" operator="between" id="{ED19ADA4-483F-40B4-8BC6-78530A68BDDB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34" operator="between" id="{4FFDF00D-8DBB-4DE0-8121-DE704FB8043E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5" operator="between" id="{78963568-A4E6-49ED-BBBF-0A3AC40092B1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DO67:DW88</xm:sqref>
        </x14:conditionalFormatting>
        <x14:conditionalFormatting xmlns:xm="http://schemas.microsoft.com/office/excel/2006/main">
          <x14:cfRule type="cellIs" priority="22" operator="lessThan" id="{869B4E5E-61DE-4E87-8C0A-F55FA2374CAB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3" operator="between" id="{4274845D-8BB6-46AA-B844-BB87225ABE05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4" operator="between" id="{85D3F664-81C5-4009-A0CB-B26469F08A3A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25" operator="greaterThan" id="{73BEC032-34AF-4757-9903-A4165C8B4F34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6" operator="between" id="{F5382401-19F7-4D86-9628-98A1C844903A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27" operator="between" id="{E64585FC-631B-4228-821A-92333073AF60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8" operator="between" id="{0829F2B5-CDCC-440E-80B9-BEF5D57805E0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CK45:CL45</xm:sqref>
        </x14:conditionalFormatting>
        <x14:conditionalFormatting xmlns:xm="http://schemas.microsoft.com/office/excel/2006/main">
          <x14:cfRule type="cellIs" priority="15" operator="lessThan" id="{562AD2F2-BD5D-4D40-895D-BBDD9EDFDC87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6" operator="between" id="{646C27A6-1DCD-4437-BD98-E2177159D829}">
            <xm:f>'klasse grenzen indexen'!$K$13</xm:f>
            <xm:f>'klasse grenzen indexen'!$K$14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" operator="between" id="{E905366B-2A2B-4441-B9A5-BF4D89BABB76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18" operator="greaterThan" id="{180F4E27-B76D-4209-A0C1-0D2A46B316FD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" operator="between" id="{613B1B78-B512-4DE7-B008-A36AA1FFB121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20" operator="between" id="{B49D8754-12B0-412C-810C-FA083180D058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1" operator="between" id="{A92DFFCE-0124-4F5C-BDA1-AB846FDC7BE3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CU45:CV45</xm:sqref>
        </x14:conditionalFormatting>
        <x14:conditionalFormatting xmlns:xm="http://schemas.microsoft.com/office/excel/2006/main">
          <x14:cfRule type="cellIs" priority="8" operator="lessThan" id="{CD934E5D-1567-4DE8-94C9-CE4F9B7DA22F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" operator="between" id="{3C257CD6-8D78-4EFB-B1C4-FB0D6B3902F2}">
            <xm:f>'klasse grenzen indexen'!$L$13</xm:f>
            <xm:f>'klasse grenzen indexen'!$L$14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" operator="between" id="{7FF7C2EA-3A8D-4474-8180-246B93292ACA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11" operator="greaterThan" id="{F737969A-2DD6-4906-B327-5E7A191F3426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" operator="between" id="{7B674B6B-CA2D-43F6-B2C8-8BBAEF7B8F10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3" operator="between" id="{DDF9939B-C1EB-46FF-AC0B-D10751DF6887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" operator="between" id="{A12D07BE-49BA-4EDF-95D4-0E6DF7A1C345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DE45:DF45</xm:sqref>
        </x14:conditionalFormatting>
        <x14:conditionalFormatting xmlns:xm="http://schemas.microsoft.com/office/excel/2006/main">
          <x14:cfRule type="cellIs" priority="1" operator="lessThan" id="{0896C636-C59F-4969-995A-8288ABC8EBE2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" operator="between" id="{225E93F4-1D84-498A-A8DA-5C8D6FD9F858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" operator="between" id="{227F2D69-3194-4FB7-BF31-68FDDCF7BA4D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4" operator="greaterThan" id="{BE9EDEA9-5932-4E9E-BEDB-FD77068A3198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" operator="between" id="{2B10FEBB-E45C-453B-97EE-EEFBCFB815B9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6" operator="between" id="{3A4CAB34-0630-421C-91E6-51160932DCF6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" operator="between" id="{B93400A1-29A7-4A07-BF35-0C67C5054828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DO45:DP45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F44"/>
  <sheetViews>
    <sheetView tabSelected="1" topLeftCell="L1" workbookViewId="0">
      <selection activeCell="AP7" sqref="AP7:AX20"/>
    </sheetView>
  </sheetViews>
  <sheetFormatPr defaultColWidth="9.28515625" defaultRowHeight="12.75" x14ac:dyDescent="0.2"/>
  <cols>
    <col min="1" max="1" width="16.28515625" style="9" customWidth="1"/>
    <col min="2" max="9" width="6.5703125" style="9" customWidth="1"/>
    <col min="10" max="10" width="5.42578125" style="9" customWidth="1"/>
    <col min="11" max="11" width="2.7109375" style="9" customWidth="1"/>
    <col min="12" max="18" width="6.5703125" style="9" customWidth="1"/>
    <col min="19" max="19" width="6.28515625" style="9" customWidth="1"/>
    <col min="20" max="20" width="5.42578125" style="9" customWidth="1"/>
    <col min="21" max="21" width="2.7109375" style="9" customWidth="1"/>
    <col min="22" max="28" width="6.5703125" style="9" customWidth="1"/>
    <col min="29" max="29" width="6.7109375" style="9" customWidth="1"/>
    <col min="30" max="30" width="5.42578125" style="9" customWidth="1"/>
    <col min="31" max="31" width="2.7109375" style="9" customWidth="1"/>
    <col min="32" max="38" width="6.5703125" style="9" customWidth="1"/>
    <col min="39" max="39" width="7.28515625" style="9" customWidth="1"/>
    <col min="40" max="40" width="5.42578125" style="9" customWidth="1"/>
    <col min="41" max="41" width="2.7109375" style="9" customWidth="1"/>
    <col min="42" max="48" width="6.5703125" style="9" customWidth="1"/>
    <col min="49" max="49" width="6.28515625" style="9" customWidth="1"/>
    <col min="50" max="50" width="5.42578125" style="9" customWidth="1"/>
    <col min="51" max="51" width="2.7109375" style="9" customWidth="1"/>
    <col min="52" max="58" width="6.5703125" style="9" customWidth="1"/>
    <col min="59" max="59" width="7.28515625" style="9" customWidth="1"/>
    <col min="60" max="60" width="5.42578125" style="9" customWidth="1"/>
    <col min="61" max="61" width="2.7109375" style="9" customWidth="1"/>
    <col min="62" max="68" width="6.5703125" style="9" customWidth="1"/>
    <col min="69" max="69" width="7.7109375" style="9" customWidth="1"/>
    <col min="70" max="70" width="5.42578125" style="9" customWidth="1"/>
    <col min="71" max="71" width="2.7109375" style="9" customWidth="1"/>
    <col min="72" max="74" width="6.5703125" style="9" customWidth="1"/>
    <col min="75" max="78" width="6.5703125" customWidth="1"/>
    <col min="79" max="79" width="7" customWidth="1"/>
    <col min="80" max="80" width="5.42578125" customWidth="1"/>
    <col min="81" max="81" width="2.7109375" customWidth="1"/>
    <col min="82" max="89" width="6.5703125" customWidth="1"/>
    <col min="90" max="90" width="5.42578125" customWidth="1"/>
    <col min="91" max="91" width="2.7109375" customWidth="1"/>
    <col min="92" max="98" width="6.5703125" customWidth="1"/>
    <col min="99" max="99" width="6" customWidth="1"/>
    <col min="100" max="100" width="5.42578125" customWidth="1"/>
    <col min="101" max="101" width="2.7109375" customWidth="1"/>
    <col min="102" max="108" width="6.5703125" customWidth="1"/>
    <col min="109" max="109" width="6.28515625" customWidth="1"/>
    <col min="110" max="110" width="6" customWidth="1"/>
  </cols>
  <sheetData>
    <row r="2" spans="1:110" x14ac:dyDescent="0.2">
      <c r="B2" s="9" t="s">
        <v>125</v>
      </c>
    </row>
    <row r="3" spans="1:110" x14ac:dyDescent="0.2">
      <c r="B3" s="13">
        <v>24.801640920411632</v>
      </c>
      <c r="C3" s="13"/>
      <c r="D3" s="13"/>
      <c r="E3" s="13"/>
      <c r="F3" s="13"/>
      <c r="G3" s="13"/>
      <c r="H3" s="13"/>
      <c r="I3" s="13"/>
      <c r="J3" s="13"/>
      <c r="K3" s="13"/>
      <c r="L3" s="13">
        <v>30.715912685028837</v>
      </c>
      <c r="M3" s="13"/>
      <c r="N3" s="13"/>
      <c r="O3" s="13"/>
      <c r="P3" s="13"/>
      <c r="Q3" s="13"/>
      <c r="R3" s="13"/>
      <c r="S3" s="13"/>
      <c r="T3" s="13"/>
      <c r="U3" s="13"/>
      <c r="V3" s="13">
        <v>34.004365301522064</v>
      </c>
      <c r="W3" s="13"/>
      <c r="X3" s="13"/>
      <c r="Y3" s="13"/>
      <c r="Z3" s="13"/>
      <c r="AA3" s="13"/>
      <c r="AB3" s="13"/>
      <c r="AC3" s="13"/>
      <c r="AD3" s="13"/>
      <c r="AE3" s="13"/>
      <c r="AF3" s="13">
        <v>34.649233223224989</v>
      </c>
      <c r="AK3" s="13"/>
      <c r="AL3" s="13"/>
      <c r="AM3" s="13"/>
      <c r="AN3" s="13"/>
      <c r="AO3" s="13"/>
      <c r="AP3" s="13">
        <v>36.49641757972767</v>
      </c>
      <c r="AQ3" s="13"/>
      <c r="AR3" s="13"/>
      <c r="AS3" s="13"/>
      <c r="AT3" s="13"/>
      <c r="AU3" s="13"/>
      <c r="AV3" s="13"/>
      <c r="AW3" s="13"/>
      <c r="AX3" s="13"/>
      <c r="AY3" s="13"/>
      <c r="AZ3" s="13">
        <v>22.005748617533381</v>
      </c>
      <c r="BA3" s="13"/>
      <c r="BB3" s="13"/>
      <c r="BC3" s="13"/>
      <c r="BD3" s="13"/>
      <c r="BE3" s="13"/>
      <c r="BF3" s="13"/>
      <c r="BG3" s="13"/>
      <c r="BH3" s="13"/>
      <c r="BI3" s="13"/>
      <c r="BJ3" s="13">
        <v>60.362969813619522</v>
      </c>
      <c r="BK3" s="13"/>
      <c r="BL3" s="13"/>
      <c r="BM3" s="13"/>
      <c r="BN3" s="13"/>
      <c r="BO3" s="13"/>
      <c r="BP3" s="13"/>
      <c r="BQ3" s="13"/>
      <c r="BR3" s="13"/>
      <c r="BS3" s="13"/>
      <c r="BT3" s="13">
        <v>23.226855109397945</v>
      </c>
      <c r="BW3" s="9"/>
      <c r="BX3" s="9"/>
      <c r="CD3" s="13">
        <v>8.8000000000000007</v>
      </c>
      <c r="CE3" s="9"/>
      <c r="CF3" s="9"/>
      <c r="CG3" s="9"/>
      <c r="CH3" s="9"/>
      <c r="CI3" s="13"/>
      <c r="CJ3" s="13"/>
      <c r="CK3" s="13"/>
      <c r="CL3" s="13"/>
      <c r="CM3" s="13"/>
      <c r="CN3" s="20">
        <v>26.788830585498893</v>
      </c>
      <c r="CX3" s="20">
        <v>38.043164554235418</v>
      </c>
    </row>
    <row r="4" spans="1:110" x14ac:dyDescent="0.2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CA4" s="13"/>
      <c r="CB4" s="13"/>
      <c r="CC4" s="9"/>
      <c r="CD4" s="9"/>
      <c r="CE4" s="9"/>
      <c r="CF4" s="9"/>
      <c r="CG4" s="13"/>
      <c r="CH4" s="13"/>
      <c r="CI4" s="13"/>
      <c r="CJ4" s="13"/>
      <c r="CK4" s="20"/>
      <c r="CL4" s="20"/>
      <c r="CU4" s="20"/>
      <c r="CV4" s="20"/>
    </row>
    <row r="6" spans="1:110" x14ac:dyDescent="0.2">
      <c r="B6" s="24" t="s">
        <v>126</v>
      </c>
      <c r="C6" s="15"/>
      <c r="D6" s="15"/>
      <c r="E6" s="15"/>
      <c r="F6" s="15"/>
      <c r="L6" s="24" t="s">
        <v>120</v>
      </c>
      <c r="M6" s="15"/>
      <c r="N6" s="15"/>
      <c r="O6" s="15"/>
      <c r="P6" s="15"/>
      <c r="V6" s="24" t="s">
        <v>122</v>
      </c>
      <c r="W6" s="15"/>
      <c r="X6" s="15"/>
      <c r="Y6" s="15"/>
      <c r="Z6" s="15"/>
      <c r="AF6" s="24" t="s">
        <v>121</v>
      </c>
      <c r="AG6" s="15"/>
      <c r="AH6" s="15"/>
      <c r="AI6" s="15"/>
      <c r="AJ6" s="15"/>
      <c r="AP6" s="24" t="s">
        <v>116</v>
      </c>
      <c r="AQ6" s="15"/>
      <c r="AR6" s="15"/>
      <c r="AS6" s="15"/>
      <c r="AT6" s="15"/>
      <c r="AZ6" s="24" t="s">
        <v>123</v>
      </c>
      <c r="BA6" s="15"/>
      <c r="BB6" s="15"/>
      <c r="BC6" s="15"/>
      <c r="BD6" s="15"/>
      <c r="BJ6" s="24" t="s">
        <v>124</v>
      </c>
      <c r="BK6" s="15"/>
      <c r="BL6" s="15"/>
      <c r="BM6" s="15"/>
      <c r="BN6" s="15"/>
      <c r="BO6" s="15"/>
      <c r="BP6" s="15"/>
      <c r="BQ6" s="15"/>
      <c r="BT6" s="24" t="s">
        <v>119</v>
      </c>
      <c r="BU6" s="15"/>
      <c r="BV6" s="15"/>
      <c r="BW6" s="15"/>
      <c r="BX6" s="15"/>
      <c r="BY6" s="15"/>
      <c r="BZ6" s="15"/>
      <c r="CA6" s="15"/>
      <c r="CD6" s="24" t="s">
        <v>291</v>
      </c>
      <c r="CE6" s="15"/>
      <c r="CF6" s="15"/>
      <c r="CG6" s="15"/>
      <c r="CH6" s="15"/>
      <c r="CI6" s="15"/>
      <c r="CJ6" s="15"/>
      <c r="CK6" s="15"/>
      <c r="CL6" s="9"/>
      <c r="CM6" s="9"/>
      <c r="CN6" s="24" t="s">
        <v>292</v>
      </c>
      <c r="CO6" s="15"/>
      <c r="CP6" s="15"/>
      <c r="CQ6" s="15"/>
      <c r="CR6" s="15"/>
      <c r="CS6" s="15"/>
      <c r="CT6" s="15"/>
      <c r="CU6" s="15"/>
      <c r="CX6" s="24" t="s">
        <v>293</v>
      </c>
      <c r="CY6" s="15"/>
      <c r="CZ6" s="15"/>
      <c r="DA6" s="15"/>
      <c r="DB6" s="15"/>
      <c r="DC6" s="15"/>
      <c r="DD6" s="15"/>
      <c r="DE6" s="15"/>
    </row>
    <row r="7" spans="1:110" x14ac:dyDescent="0.2">
      <c r="B7" s="9">
        <v>2014</v>
      </c>
      <c r="C7" s="18">
        <v>2015</v>
      </c>
      <c r="D7" s="18">
        <v>2016</v>
      </c>
      <c r="E7" s="18">
        <v>2017</v>
      </c>
      <c r="F7" s="18">
        <v>2018</v>
      </c>
      <c r="G7" s="18">
        <v>2019</v>
      </c>
      <c r="H7" s="18" t="s">
        <v>327</v>
      </c>
      <c r="I7" s="18" t="s">
        <v>328</v>
      </c>
      <c r="J7" s="18">
        <v>2020</v>
      </c>
      <c r="L7" s="9">
        <v>2014</v>
      </c>
      <c r="M7" s="18">
        <v>2015</v>
      </c>
      <c r="N7" s="18">
        <v>2016</v>
      </c>
      <c r="O7" s="18">
        <v>2017</v>
      </c>
      <c r="P7" s="18">
        <v>2018</v>
      </c>
      <c r="Q7" s="18">
        <v>2019</v>
      </c>
      <c r="R7" s="18" t="s">
        <v>327</v>
      </c>
      <c r="S7" s="18" t="s">
        <v>328</v>
      </c>
      <c r="T7" s="18">
        <v>2020</v>
      </c>
      <c r="V7" s="9">
        <v>2014</v>
      </c>
      <c r="W7" s="18">
        <v>2015</v>
      </c>
      <c r="X7" s="18">
        <v>2016</v>
      </c>
      <c r="Y7" s="18">
        <v>2017</v>
      </c>
      <c r="Z7" s="18">
        <v>2018</v>
      </c>
      <c r="AA7" s="18">
        <v>2019</v>
      </c>
      <c r="AB7" s="18" t="s">
        <v>327</v>
      </c>
      <c r="AC7" s="18" t="s">
        <v>328</v>
      </c>
      <c r="AD7" s="18">
        <v>2020</v>
      </c>
      <c r="AF7" s="9">
        <v>2014</v>
      </c>
      <c r="AG7" s="18">
        <v>2015</v>
      </c>
      <c r="AH7" s="18">
        <v>2016</v>
      </c>
      <c r="AI7" s="18">
        <v>2017</v>
      </c>
      <c r="AJ7" s="18">
        <v>2018</v>
      </c>
      <c r="AK7" s="18">
        <v>2019</v>
      </c>
      <c r="AL7" s="18" t="s">
        <v>327</v>
      </c>
      <c r="AM7" s="18" t="s">
        <v>328</v>
      </c>
      <c r="AN7" s="18">
        <v>2020</v>
      </c>
      <c r="AP7" s="9">
        <v>2014</v>
      </c>
      <c r="AQ7" s="18">
        <v>2015</v>
      </c>
      <c r="AR7" s="18">
        <v>2016</v>
      </c>
      <c r="AS7" s="18">
        <v>2017</v>
      </c>
      <c r="AT7" s="18">
        <v>2018</v>
      </c>
      <c r="AU7" s="18">
        <v>2019</v>
      </c>
      <c r="AV7" s="18" t="s">
        <v>327</v>
      </c>
      <c r="AW7" s="18" t="s">
        <v>328</v>
      </c>
      <c r="AX7" s="18">
        <v>2020</v>
      </c>
      <c r="AZ7" s="9">
        <v>2014</v>
      </c>
      <c r="BA7" s="18">
        <v>2015</v>
      </c>
      <c r="BB7" s="18">
        <v>2016</v>
      </c>
      <c r="BC7" s="18">
        <v>2017</v>
      </c>
      <c r="BD7" s="18">
        <v>2018</v>
      </c>
      <c r="BE7" s="18">
        <v>2019</v>
      </c>
      <c r="BF7" s="18" t="s">
        <v>327</v>
      </c>
      <c r="BG7" s="18" t="s">
        <v>328</v>
      </c>
      <c r="BH7" s="18">
        <v>2020</v>
      </c>
      <c r="BJ7" s="9">
        <v>2014</v>
      </c>
      <c r="BK7" s="18">
        <v>2015</v>
      </c>
      <c r="BL7" s="18">
        <v>2016</v>
      </c>
      <c r="BM7" s="18">
        <v>2017</v>
      </c>
      <c r="BN7" s="18">
        <v>2018</v>
      </c>
      <c r="BO7" s="18">
        <v>2019</v>
      </c>
      <c r="BP7" s="18" t="s">
        <v>327</v>
      </c>
      <c r="BQ7" s="18" t="s">
        <v>328</v>
      </c>
      <c r="BR7" s="18">
        <v>2020</v>
      </c>
      <c r="BT7" s="9">
        <v>2014</v>
      </c>
      <c r="BU7" s="18">
        <v>2015</v>
      </c>
      <c r="BV7" s="18">
        <v>2016</v>
      </c>
      <c r="BW7" s="18">
        <v>2017</v>
      </c>
      <c r="BX7" s="18">
        <v>2018</v>
      </c>
      <c r="BY7" s="18">
        <v>2019</v>
      </c>
      <c r="BZ7" s="18" t="s">
        <v>327</v>
      </c>
      <c r="CA7" s="18" t="s">
        <v>328</v>
      </c>
      <c r="CB7" s="18">
        <v>2020</v>
      </c>
      <c r="CD7" s="9">
        <v>2014</v>
      </c>
      <c r="CE7" s="18">
        <v>2015</v>
      </c>
      <c r="CF7" s="18">
        <v>2016</v>
      </c>
      <c r="CG7" s="18">
        <v>2017</v>
      </c>
      <c r="CH7" s="18">
        <v>2018</v>
      </c>
      <c r="CI7" s="18">
        <v>2019</v>
      </c>
      <c r="CJ7" s="18" t="s">
        <v>327</v>
      </c>
      <c r="CK7" s="18" t="s">
        <v>328</v>
      </c>
      <c r="CL7" s="18">
        <v>2020</v>
      </c>
      <c r="CM7" s="9"/>
      <c r="CN7" s="9">
        <v>2014</v>
      </c>
      <c r="CO7" s="18">
        <v>2015</v>
      </c>
      <c r="CP7" s="18">
        <v>2016</v>
      </c>
      <c r="CQ7" s="18">
        <v>2017</v>
      </c>
      <c r="CR7" s="18">
        <v>2018</v>
      </c>
      <c r="CS7" s="18">
        <v>2019</v>
      </c>
      <c r="CT7" s="18" t="s">
        <v>327</v>
      </c>
      <c r="CU7" s="18" t="s">
        <v>328</v>
      </c>
      <c r="CV7" s="18">
        <v>2020</v>
      </c>
      <c r="CX7" s="9">
        <v>2014</v>
      </c>
      <c r="CY7" s="18">
        <v>2015</v>
      </c>
      <c r="CZ7" s="18">
        <v>2016</v>
      </c>
      <c r="DA7" s="18">
        <v>2017</v>
      </c>
      <c r="DB7" s="18">
        <v>2018</v>
      </c>
      <c r="DC7" s="18">
        <v>2019</v>
      </c>
      <c r="DD7" s="18" t="s">
        <v>327</v>
      </c>
      <c r="DE7" s="18" t="s">
        <v>328</v>
      </c>
      <c r="DF7" s="18">
        <v>2020</v>
      </c>
    </row>
    <row r="8" spans="1:110" x14ac:dyDescent="0.2">
      <c r="A8" s="9" t="s">
        <v>231</v>
      </c>
      <c r="B8" s="14">
        <v>132.63721096281705</v>
      </c>
      <c r="C8" s="14">
        <v>133.38516753258</v>
      </c>
      <c r="D8" s="14">
        <v>134.28223849198758</v>
      </c>
      <c r="E8" s="14">
        <v>133.5684800276081</v>
      </c>
      <c r="F8" s="14">
        <v>133.65720709822131</v>
      </c>
      <c r="G8" s="14">
        <v>127.80754693794961</v>
      </c>
      <c r="H8" s="14">
        <v>128.18335702752728</v>
      </c>
      <c r="I8" s="14">
        <v>122.71810980858248</v>
      </c>
      <c r="J8" s="14">
        <v>120.66788662032656</v>
      </c>
      <c r="K8" s="10"/>
      <c r="L8" s="14">
        <v>123.70273017529878</v>
      </c>
      <c r="M8" s="14">
        <v>123.92862162023856</v>
      </c>
      <c r="N8" s="14">
        <v>111.86817100480262</v>
      </c>
      <c r="O8" s="14">
        <v>112.63075939985802</v>
      </c>
      <c r="P8" s="14">
        <v>105.58811286745859</v>
      </c>
      <c r="Q8" s="14">
        <v>95.793018785777619</v>
      </c>
      <c r="R8" s="14">
        <v>89.252177469744638</v>
      </c>
      <c r="S8" s="14">
        <v>80.258564938226655</v>
      </c>
      <c r="T8" s="14">
        <v>80.438504091661656</v>
      </c>
      <c r="U8" s="10"/>
      <c r="V8" s="14">
        <v>140.75192741951301</v>
      </c>
      <c r="W8" s="14">
        <v>134.52600060746434</v>
      </c>
      <c r="X8" s="14">
        <v>125.31755664037439</v>
      </c>
      <c r="Y8" s="14">
        <v>120.37809149354696</v>
      </c>
      <c r="Z8" s="14">
        <v>106.81812189738297</v>
      </c>
      <c r="AA8" s="14">
        <v>98.82295796998558</v>
      </c>
      <c r="AB8" s="14">
        <v>92.046683963707693</v>
      </c>
      <c r="AC8" s="14">
        <v>81.115015470177511</v>
      </c>
      <c r="AD8" s="14">
        <v>67.746868732444824</v>
      </c>
      <c r="AE8" s="10"/>
      <c r="AF8" s="14">
        <v>106.653880301117</v>
      </c>
      <c r="AG8" s="14">
        <v>113.33389944623096</v>
      </c>
      <c r="AH8" s="14">
        <v>98.420465654230924</v>
      </c>
      <c r="AI8" s="14">
        <v>104.88581932193158</v>
      </c>
      <c r="AJ8" s="14">
        <v>104.35964763940217</v>
      </c>
      <c r="AK8" s="14">
        <v>92.759310208782821</v>
      </c>
      <c r="AL8" s="14">
        <v>86.456612121091567</v>
      </c>
      <c r="AM8" s="14">
        <v>79.402114406275814</v>
      </c>
      <c r="AN8" s="14">
        <v>93.129598058600735</v>
      </c>
      <c r="AO8" s="10"/>
      <c r="AP8" s="14">
        <v>189.1910569911042</v>
      </c>
      <c r="AQ8" s="14">
        <v>192.16735485299367</v>
      </c>
      <c r="AR8" s="14">
        <v>206.80589707978922</v>
      </c>
      <c r="AS8" s="14">
        <v>202.71588035501301</v>
      </c>
      <c r="AT8" s="14">
        <v>207.15424308883536</v>
      </c>
      <c r="AU8" s="14">
        <v>201.08062286984273</v>
      </c>
      <c r="AV8" s="14">
        <v>205.46090320821065</v>
      </c>
      <c r="AW8" s="14">
        <v>196.31333085498358</v>
      </c>
      <c r="AX8" s="14">
        <v>189.67275680889162</v>
      </c>
      <c r="AY8" s="10"/>
      <c r="AZ8" s="14">
        <v>121.9647862100426</v>
      </c>
      <c r="BA8" s="14">
        <v>123.1596375078221</v>
      </c>
      <c r="BB8" s="14">
        <v>124.47856428813664</v>
      </c>
      <c r="BC8" s="14">
        <v>118.22587644635814</v>
      </c>
      <c r="BD8" s="14">
        <v>119.84207652395823</v>
      </c>
      <c r="BE8" s="14">
        <v>120.29831753836839</v>
      </c>
      <c r="BF8" s="14">
        <v>124.69162456259966</v>
      </c>
      <c r="BG8" s="14">
        <v>120.22731816011756</v>
      </c>
      <c r="BH8" s="14">
        <v>118.82901127895502</v>
      </c>
      <c r="BI8" s="10"/>
      <c r="BJ8" s="14">
        <v>256.41479041605459</v>
      </c>
      <c r="BK8" s="14">
        <v>261.17440676568663</v>
      </c>
      <c r="BL8" s="14">
        <v>289.13174095936154</v>
      </c>
      <c r="BM8" s="14">
        <v>287.20305654268896</v>
      </c>
      <c r="BN8" s="14">
        <v>294.46764366332832</v>
      </c>
      <c r="BO8" s="14">
        <v>281.86511110558376</v>
      </c>
      <c r="BP8" s="14">
        <v>286.23177538155636</v>
      </c>
      <c r="BQ8" s="14">
        <v>272.39903298489463</v>
      </c>
      <c r="BR8" s="14">
        <v>260.51786522992364</v>
      </c>
      <c r="BS8" s="10"/>
      <c r="BT8" s="14">
        <v>85.022082392551525</v>
      </c>
      <c r="BU8" s="14">
        <v>84.056931115392175</v>
      </c>
      <c r="BV8" s="14">
        <v>84.174110820052462</v>
      </c>
      <c r="BW8" s="14">
        <v>85.359269226600603</v>
      </c>
      <c r="BX8" s="14">
        <v>88.231037459354297</v>
      </c>
      <c r="BY8" s="14">
        <v>86.55209751706451</v>
      </c>
      <c r="BZ8" s="14">
        <v>89.835716497010694</v>
      </c>
      <c r="CA8" s="14">
        <v>91.58121705017092</v>
      </c>
      <c r="CB8" s="14">
        <v>91.892974129094085</v>
      </c>
      <c r="CD8" s="14">
        <v>105.91546246275573</v>
      </c>
      <c r="CE8" s="14">
        <v>108.89808497926875</v>
      </c>
      <c r="CF8" s="14">
        <v>110.25760203852879</v>
      </c>
      <c r="CG8" s="14">
        <v>107.80144028000188</v>
      </c>
      <c r="CH8" s="14">
        <v>113.07535425103214</v>
      </c>
      <c r="CI8" s="14">
        <v>115.06969942502732</v>
      </c>
      <c r="CJ8" s="14">
        <v>116.36481589988553</v>
      </c>
      <c r="CK8" s="14">
        <v>112.39927489328775</v>
      </c>
      <c r="CL8" s="14">
        <v>107.33779875492128</v>
      </c>
      <c r="CN8" s="14">
        <v>83.862451549487645</v>
      </c>
      <c r="CO8" s="14">
        <v>80.982985273705523</v>
      </c>
      <c r="CP8" s="14">
        <v>79.596739857557196</v>
      </c>
      <c r="CQ8" s="14">
        <v>80.657458835089855</v>
      </c>
      <c r="CR8" s="14">
        <v>82.65743528936008</v>
      </c>
      <c r="CS8" s="14">
        <v>79.28871215987229</v>
      </c>
      <c r="CT8" s="14">
        <v>83.281675736395925</v>
      </c>
      <c r="CU8" s="14">
        <v>86.372020706544774</v>
      </c>
      <c r="CV8" s="14">
        <v>91.447949722015196</v>
      </c>
      <c r="CX8" s="14">
        <v>65.293546472691915</v>
      </c>
      <c r="CY8" s="14">
        <v>62.290461743316797</v>
      </c>
      <c r="CZ8" s="14">
        <v>62.6674339263203</v>
      </c>
      <c r="DA8" s="14">
        <v>67.614007728398278</v>
      </c>
      <c r="DB8" s="14">
        <v>68.958661854156603</v>
      </c>
      <c r="DC8" s="14">
        <v>65.297590252785753</v>
      </c>
      <c r="DD8" s="14">
        <v>69.860917039094659</v>
      </c>
      <c r="DE8" s="14">
        <v>75.963301757375618</v>
      </c>
      <c r="DF8" s="14">
        <v>76.895029619416761</v>
      </c>
    </row>
    <row r="9" spans="1:110" x14ac:dyDescent="0.2">
      <c r="A9" s="9" t="s">
        <v>232</v>
      </c>
      <c r="B9" s="14">
        <v>95.861416214992744</v>
      </c>
      <c r="C9" s="14">
        <v>93.752676769769465</v>
      </c>
      <c r="D9" s="14">
        <v>94.458800429143267</v>
      </c>
      <c r="E9" s="14">
        <v>93.231731244610074</v>
      </c>
      <c r="F9" s="14">
        <v>89.095418538848904</v>
      </c>
      <c r="G9" s="14">
        <v>87.806590423663053</v>
      </c>
      <c r="H9" s="14">
        <v>89.079599605283079</v>
      </c>
      <c r="I9" s="14">
        <v>89.644685442365386</v>
      </c>
      <c r="J9" s="14">
        <v>92.783121627876838</v>
      </c>
      <c r="K9" s="10"/>
      <c r="L9" s="14">
        <v>91.136151588895174</v>
      </c>
      <c r="M9" s="14">
        <v>85.332326331555251</v>
      </c>
      <c r="N9" s="14">
        <v>84.66252372001118</v>
      </c>
      <c r="O9" s="14">
        <v>83.284251539345533</v>
      </c>
      <c r="P9" s="14">
        <v>72.836268572961401</v>
      </c>
      <c r="Q9" s="14">
        <v>77.402035859481529</v>
      </c>
      <c r="R9" s="14">
        <v>76.156147178073141</v>
      </c>
      <c r="S9" s="14">
        <v>73.350020392968133</v>
      </c>
      <c r="T9" s="14">
        <v>74.987844637499904</v>
      </c>
      <c r="U9" s="10"/>
      <c r="V9" s="14">
        <v>92.501510814578651</v>
      </c>
      <c r="W9" s="14">
        <v>90.611221935134793</v>
      </c>
      <c r="X9" s="14">
        <v>90.490941620898553</v>
      </c>
      <c r="Y9" s="14">
        <v>82.118651812916411</v>
      </c>
      <c r="Z9" s="14">
        <v>68.098067768483887</v>
      </c>
      <c r="AA9" s="14">
        <v>74.919136841653398</v>
      </c>
      <c r="AB9" s="14">
        <v>70.698979631032913</v>
      </c>
      <c r="AC9" s="14">
        <v>72.220202198856271</v>
      </c>
      <c r="AD9" s="14">
        <v>69.163683502130695</v>
      </c>
      <c r="AE9" s="10"/>
      <c r="AF9" s="14">
        <v>89.771928077043242</v>
      </c>
      <c r="AG9" s="14">
        <v>80.052645199271012</v>
      </c>
      <c r="AH9" s="14">
        <v>78.835250744946094</v>
      </c>
      <c r="AI9" s="14">
        <v>84.448532374903493</v>
      </c>
      <c r="AJ9" s="14">
        <v>77.572530116424332</v>
      </c>
      <c r="AK9" s="14">
        <v>79.885336375335086</v>
      </c>
      <c r="AL9" s="14">
        <v>81.616650272993496</v>
      </c>
      <c r="AM9" s="14">
        <v>74.480351684202773</v>
      </c>
      <c r="AN9" s="14">
        <v>80.814051744688499</v>
      </c>
      <c r="AO9" s="10"/>
      <c r="AP9" s="14">
        <v>104.24695307989549</v>
      </c>
      <c r="AQ9" s="14">
        <v>103.78432014244973</v>
      </c>
      <c r="AR9" s="14">
        <v>106.71816402790337</v>
      </c>
      <c r="AS9" s="14">
        <v>107.27800809803335</v>
      </c>
      <c r="AT9" s="14">
        <v>105.85679905609086</v>
      </c>
      <c r="AU9" s="14">
        <v>102.99125930159886</v>
      </c>
      <c r="AV9" s="14">
        <v>107.77180535999631</v>
      </c>
      <c r="AW9" s="14">
        <v>110.34641292422</v>
      </c>
      <c r="AX9" s="14">
        <v>113.50863357609538</v>
      </c>
      <c r="AY9" s="10"/>
      <c r="AZ9" s="14">
        <v>102.13430172331269</v>
      </c>
      <c r="BA9" s="14">
        <v>104.02305158758672</v>
      </c>
      <c r="BB9" s="14">
        <v>101.80300944126499</v>
      </c>
      <c r="BC9" s="14">
        <v>101.51028112198468</v>
      </c>
      <c r="BD9" s="14">
        <v>101.3440435189665</v>
      </c>
      <c r="BE9" s="14">
        <v>94.652159825466867</v>
      </c>
      <c r="BF9" s="14">
        <v>99.723138268711807</v>
      </c>
      <c r="BG9" s="14">
        <v>100.57724119803547</v>
      </c>
      <c r="BH9" s="14">
        <v>102.44453353325257</v>
      </c>
      <c r="BI9" s="10"/>
      <c r="BJ9" s="14">
        <v>106.3587449942071</v>
      </c>
      <c r="BK9" s="14">
        <v>103.54806498973993</v>
      </c>
      <c r="BL9" s="14">
        <v>111.63206484001624</v>
      </c>
      <c r="BM9" s="14">
        <v>113.04561472054469</v>
      </c>
      <c r="BN9" s="14">
        <v>110.37051924601387</v>
      </c>
      <c r="BO9" s="14">
        <v>111.33014389532075</v>
      </c>
      <c r="BP9" s="14">
        <v>115.82051044431877</v>
      </c>
      <c r="BQ9" s="14">
        <v>120.1141449036823</v>
      </c>
      <c r="BR9" s="14">
        <v>124.57128968795327</v>
      </c>
      <c r="BS9" s="10"/>
      <c r="BT9" s="14">
        <v>92.202132351844028</v>
      </c>
      <c r="BU9" s="14">
        <v>92.139437429798363</v>
      </c>
      <c r="BV9" s="14">
        <v>91.997895880134124</v>
      </c>
      <c r="BW9" s="14">
        <v>89.138120199969094</v>
      </c>
      <c r="BX9" s="14">
        <v>88.594392175226488</v>
      </c>
      <c r="BY9" s="14">
        <v>83.029832750699754</v>
      </c>
      <c r="BZ9" s="14">
        <v>83.310074401689093</v>
      </c>
      <c r="CA9" s="14">
        <v>85.237064818289269</v>
      </c>
      <c r="CB9" s="14">
        <v>89.848889625385837</v>
      </c>
      <c r="CD9" s="14">
        <v>98.913831980511461</v>
      </c>
      <c r="CE9" s="14">
        <v>98.47339207791741</v>
      </c>
      <c r="CF9" s="14">
        <v>97.141991858500447</v>
      </c>
      <c r="CG9" s="14">
        <v>98.066167908292343</v>
      </c>
      <c r="CH9" s="14">
        <v>98.117999835792475</v>
      </c>
      <c r="CI9" s="14">
        <v>97.548175241440589</v>
      </c>
      <c r="CJ9" s="14">
        <v>97.290525551239242</v>
      </c>
      <c r="CK9" s="14">
        <v>97.441534714250508</v>
      </c>
      <c r="CL9" s="14">
        <v>98.884347079791326</v>
      </c>
      <c r="CN9" s="14">
        <v>92.723183139077761</v>
      </c>
      <c r="CO9" s="14">
        <v>95.38531642005664</v>
      </c>
      <c r="CP9" s="14">
        <v>92.086285302748578</v>
      </c>
      <c r="CQ9" s="14">
        <v>88.932217963481236</v>
      </c>
      <c r="CR9" s="14">
        <v>89.161111856653136</v>
      </c>
      <c r="CS9" s="14">
        <v>80.640877187334183</v>
      </c>
      <c r="CT9" s="14">
        <v>80.384693074595603</v>
      </c>
      <c r="CU9" s="14">
        <v>81.868558043488861</v>
      </c>
      <c r="CV9" s="14">
        <v>88.424955358051847</v>
      </c>
      <c r="CX9" s="14">
        <v>84.969495280063853</v>
      </c>
      <c r="CY9" s="14">
        <v>82.5579391289846</v>
      </c>
      <c r="CZ9" s="14">
        <v>86.768987436355658</v>
      </c>
      <c r="DA9" s="14">
        <v>80.41846110999235</v>
      </c>
      <c r="DB9" s="14">
        <v>78.504954782327388</v>
      </c>
      <c r="DC9" s="14">
        <v>70.896003460381394</v>
      </c>
      <c r="DD9" s="14">
        <v>72.256709182899371</v>
      </c>
      <c r="DE9" s="14">
        <v>76.400155152556309</v>
      </c>
      <c r="DF9" s="14">
        <v>82.239653111502946</v>
      </c>
    </row>
    <row r="10" spans="1:110" x14ac:dyDescent="0.2">
      <c r="A10" s="9" t="s">
        <v>233</v>
      </c>
      <c r="B10" s="14">
        <v>115.73452149283943</v>
      </c>
      <c r="C10" s="14">
        <v>115.05217185653963</v>
      </c>
      <c r="D10" s="14">
        <v>111.45879251254097</v>
      </c>
      <c r="E10" s="14">
        <v>103.88032757412971</v>
      </c>
      <c r="F10" s="14">
        <v>103.57616666698505</v>
      </c>
      <c r="G10" s="14">
        <v>101.63835463245623</v>
      </c>
      <c r="H10" s="14">
        <v>104.23653876240206</v>
      </c>
      <c r="I10" s="14">
        <v>107.45829276562921</v>
      </c>
      <c r="J10" s="14">
        <v>110.55454205705544</v>
      </c>
      <c r="K10" s="10"/>
      <c r="L10" s="14">
        <v>106.02018692710757</v>
      </c>
      <c r="M10" s="14">
        <v>105.7813353964254</v>
      </c>
      <c r="N10" s="14">
        <v>102.7820089784493</v>
      </c>
      <c r="O10" s="14">
        <v>91.461761353876483</v>
      </c>
      <c r="P10" s="14">
        <v>92.540968777706382</v>
      </c>
      <c r="Q10" s="14">
        <v>88.592710998523131</v>
      </c>
      <c r="R10" s="14">
        <v>87.705324121632614</v>
      </c>
      <c r="S10" s="14">
        <v>85.461440135081787</v>
      </c>
      <c r="T10" s="14">
        <v>84.818877948680708</v>
      </c>
      <c r="U10" s="10"/>
      <c r="V10" s="14">
        <v>104.92112158961044</v>
      </c>
      <c r="W10" s="14">
        <v>109.05974743816128</v>
      </c>
      <c r="X10" s="14">
        <v>106.85703891278297</v>
      </c>
      <c r="Y10" s="14">
        <v>96.05329277511693</v>
      </c>
      <c r="Z10" s="14">
        <v>91.698103711915749</v>
      </c>
      <c r="AA10" s="14">
        <v>83.833486848614626</v>
      </c>
      <c r="AB10" s="14">
        <v>83.883711264275533</v>
      </c>
      <c r="AC10" s="14">
        <v>83.002487547612233</v>
      </c>
      <c r="AD10" s="14">
        <v>79.350733163836082</v>
      </c>
      <c r="AE10" s="10"/>
      <c r="AF10" s="14">
        <v>107.11934051968144</v>
      </c>
      <c r="AG10" s="14">
        <v>102.50244296980318</v>
      </c>
      <c r="AH10" s="14">
        <v>98.70501166738751</v>
      </c>
      <c r="AI10" s="14">
        <v>86.870628745185783</v>
      </c>
      <c r="AJ10" s="14">
        <v>93.384822279008489</v>
      </c>
      <c r="AK10" s="14">
        <v>93.352583056291394</v>
      </c>
      <c r="AL10" s="14">
        <v>91.524036079551877</v>
      </c>
      <c r="AM10" s="14">
        <v>87.92015492951316</v>
      </c>
      <c r="AN10" s="14">
        <v>90.290832584493671</v>
      </c>
      <c r="AO10" s="10"/>
      <c r="AP10" s="14">
        <v>107.13265209143259</v>
      </c>
      <c r="AQ10" s="14">
        <v>107.36826611224929</v>
      </c>
      <c r="AR10" s="14">
        <v>105.04093000434848</v>
      </c>
      <c r="AS10" s="14">
        <v>101.49792415685694</v>
      </c>
      <c r="AT10" s="14">
        <v>97.098325963712682</v>
      </c>
      <c r="AU10" s="14">
        <v>100.31487732216465</v>
      </c>
      <c r="AV10" s="14">
        <v>107.70353962380105</v>
      </c>
      <c r="AW10" s="14">
        <v>115.10274773828316</v>
      </c>
      <c r="AX10" s="14">
        <v>120.2024185904305</v>
      </c>
      <c r="AY10" s="10"/>
      <c r="AZ10" s="14">
        <v>113.54837220305235</v>
      </c>
      <c r="BA10" s="14">
        <v>113.0615500694941</v>
      </c>
      <c r="BB10" s="14">
        <v>110.25756070359121</v>
      </c>
      <c r="BC10" s="14">
        <v>104.36445209474753</v>
      </c>
      <c r="BD10" s="14">
        <v>98.481212975987376</v>
      </c>
      <c r="BE10" s="14">
        <v>98.739240058836131</v>
      </c>
      <c r="BF10" s="14">
        <v>104.41771943378725</v>
      </c>
      <c r="BG10" s="14">
        <v>107.18665586510549</v>
      </c>
      <c r="BH10" s="14">
        <v>111.82698381766406</v>
      </c>
      <c r="BI10" s="10"/>
      <c r="BJ10" s="14">
        <v>100.71668147799517</v>
      </c>
      <c r="BK10" s="14">
        <v>101.67246262005578</v>
      </c>
      <c r="BL10" s="14">
        <v>99.825037778888728</v>
      </c>
      <c r="BM10" s="14">
        <v>98.631295392198339</v>
      </c>
      <c r="BN10" s="14">
        <v>95.711291947882856</v>
      </c>
      <c r="BO10" s="14">
        <v>101.89070482391293</v>
      </c>
      <c r="BP10" s="14">
        <v>110.99177154824065</v>
      </c>
      <c r="BQ10" s="14">
        <v>123.01876345027159</v>
      </c>
      <c r="BR10" s="14">
        <v>128.57604491992811</v>
      </c>
      <c r="BS10" s="10"/>
      <c r="BT10" s="14">
        <v>134.05111959250794</v>
      </c>
      <c r="BU10" s="14">
        <v>132.00699805441209</v>
      </c>
      <c r="BV10" s="14">
        <v>126.55365377872033</v>
      </c>
      <c r="BW10" s="14">
        <v>118.67802813354351</v>
      </c>
      <c r="BX10" s="14">
        <v>121.08882724437531</v>
      </c>
      <c r="BY10" s="14">
        <v>116.0038851460355</v>
      </c>
      <c r="BZ10" s="14">
        <v>117.30346227583276</v>
      </c>
      <c r="CA10" s="14">
        <v>121.80455301078388</v>
      </c>
      <c r="CB10" s="14">
        <v>126.64298917391795</v>
      </c>
      <c r="CD10" s="14">
        <v>111.90257562628263</v>
      </c>
      <c r="CE10" s="14">
        <v>112.42931320628539</v>
      </c>
      <c r="CF10" s="14">
        <v>108.43493285775774</v>
      </c>
      <c r="CG10" s="14">
        <v>106.17780634794272</v>
      </c>
      <c r="CH10" s="14">
        <v>106.47954403921436</v>
      </c>
      <c r="CI10" s="14">
        <v>104.19005418766868</v>
      </c>
      <c r="CJ10" s="14">
        <v>104.73441814891132</v>
      </c>
      <c r="CK10" s="14">
        <v>105.83638271014665</v>
      </c>
      <c r="CL10" s="14">
        <v>108.04103146047615</v>
      </c>
      <c r="CN10" s="14">
        <v>137.69088437540606</v>
      </c>
      <c r="CO10" s="14">
        <v>137.32514489498189</v>
      </c>
      <c r="CP10" s="14">
        <v>131.23924939337149</v>
      </c>
      <c r="CQ10" s="14">
        <v>119.48480819002772</v>
      </c>
      <c r="CR10" s="14">
        <v>126.89386249735472</v>
      </c>
      <c r="CS10" s="14">
        <v>118.77665440065903</v>
      </c>
      <c r="CT10" s="14">
        <v>118.76651047916427</v>
      </c>
      <c r="CU10" s="14">
        <v>124.13808673323301</v>
      </c>
      <c r="CV10" s="14">
        <v>129.71663190208591</v>
      </c>
      <c r="CX10" s="14">
        <v>152.55914564966753</v>
      </c>
      <c r="CY10" s="14">
        <v>146.26537916493476</v>
      </c>
      <c r="CZ10" s="14">
        <v>139.98699009964</v>
      </c>
      <c r="DA10" s="14">
        <v>130.37253486640614</v>
      </c>
      <c r="DB10" s="14">
        <v>129.90004143713543</v>
      </c>
      <c r="DC10" s="14">
        <v>125.04023231159935</v>
      </c>
      <c r="DD10" s="14">
        <v>128.4040267128683</v>
      </c>
      <c r="DE10" s="14">
        <v>135.44398167090404</v>
      </c>
      <c r="DF10" s="14">
        <v>142.17016746843865</v>
      </c>
    </row>
    <row r="11" spans="1:110" x14ac:dyDescent="0.2">
      <c r="A11" s="9" t="s">
        <v>234</v>
      </c>
      <c r="B11" s="14">
        <v>80.487539448539962</v>
      </c>
      <c r="C11" s="14">
        <v>81.134361434824797</v>
      </c>
      <c r="D11" s="14">
        <v>78.434937478490966</v>
      </c>
      <c r="E11" s="14">
        <v>75.406859962634385</v>
      </c>
      <c r="F11" s="14">
        <v>72.472402103111875</v>
      </c>
      <c r="G11" s="14">
        <v>79.392658076071328</v>
      </c>
      <c r="H11" s="14">
        <v>80.321123147024821</v>
      </c>
      <c r="I11" s="14">
        <v>79.951110359402605</v>
      </c>
      <c r="J11" s="14">
        <v>83.172950647001286</v>
      </c>
      <c r="K11" s="10"/>
      <c r="L11" s="14">
        <v>74.588456107165399</v>
      </c>
      <c r="M11" s="14">
        <v>76.912014143162054</v>
      </c>
      <c r="N11" s="14">
        <v>67.269548459102054</v>
      </c>
      <c r="O11" s="14">
        <v>65.853942750015463</v>
      </c>
      <c r="P11" s="14">
        <v>64.536311320491109</v>
      </c>
      <c r="Q11" s="14">
        <v>74.291548729101649</v>
      </c>
      <c r="R11" s="14">
        <v>69.03069978103143</v>
      </c>
      <c r="S11" s="14">
        <v>65.490410031337944</v>
      </c>
      <c r="T11" s="14">
        <v>61.991214270976549</v>
      </c>
      <c r="U11" s="10"/>
      <c r="V11" s="14">
        <v>89.329405429463563</v>
      </c>
      <c r="W11" s="14">
        <v>84.666145929472094</v>
      </c>
      <c r="X11" s="14">
        <v>77.929092536161278</v>
      </c>
      <c r="Y11" s="14">
        <v>72.591130723298122</v>
      </c>
      <c r="Z11" s="14">
        <v>69.51007818467788</v>
      </c>
      <c r="AA11" s="14">
        <v>83.184500395634117</v>
      </c>
      <c r="AB11" s="14">
        <v>78.141172478062671</v>
      </c>
      <c r="AC11" s="14">
        <v>72.989617118457076</v>
      </c>
      <c r="AD11" s="14">
        <v>68.38116907942144</v>
      </c>
      <c r="AE11" s="10"/>
      <c r="AF11" s="14">
        <v>59.845993119330672</v>
      </c>
      <c r="AG11" s="14">
        <v>69.155662721158592</v>
      </c>
      <c r="AH11" s="14">
        <v>56.608895399241412</v>
      </c>
      <c r="AI11" s="14">
        <v>59.120061249936171</v>
      </c>
      <c r="AJ11" s="14">
        <v>59.55878293398888</v>
      </c>
      <c r="AK11" s="14">
        <v>65.399108055918063</v>
      </c>
      <c r="AL11" s="14">
        <v>59.919467907495935</v>
      </c>
      <c r="AM11" s="14">
        <v>57.992542428015547</v>
      </c>
      <c r="AN11" s="14">
        <v>55.601384932453001</v>
      </c>
      <c r="AO11" s="10"/>
      <c r="AP11" s="14">
        <v>88.680375231252455</v>
      </c>
      <c r="AQ11" s="14">
        <v>89.061133997838354</v>
      </c>
      <c r="AR11" s="14">
        <v>92.193908026198585</v>
      </c>
      <c r="AS11" s="14">
        <v>87.842850891482982</v>
      </c>
      <c r="AT11" s="14">
        <v>82.632672582211839</v>
      </c>
      <c r="AU11" s="14">
        <v>89.234607438897442</v>
      </c>
      <c r="AV11" s="14">
        <v>95.8749106257319</v>
      </c>
      <c r="AW11" s="14">
        <v>98.325879156237875</v>
      </c>
      <c r="AX11" s="14">
        <v>104.46014022421464</v>
      </c>
      <c r="AY11" s="10"/>
      <c r="AZ11" s="14">
        <v>96.349743025490753</v>
      </c>
      <c r="BA11" s="14">
        <v>99.111652991819213</v>
      </c>
      <c r="BB11" s="14">
        <v>96.347593296051784</v>
      </c>
      <c r="BC11" s="14">
        <v>87.396416796874362</v>
      </c>
      <c r="BD11" s="14">
        <v>79.162277783198419</v>
      </c>
      <c r="BE11" s="14">
        <v>83.016739737526095</v>
      </c>
      <c r="BF11" s="14">
        <v>89.82833710644276</v>
      </c>
      <c r="BG11" s="14">
        <v>91.206334324692392</v>
      </c>
      <c r="BH11" s="14">
        <v>95.522454113592133</v>
      </c>
      <c r="BI11" s="10"/>
      <c r="BJ11" s="14">
        <v>81.013043543099187</v>
      </c>
      <c r="BK11" s="14">
        <v>79.013440452869276</v>
      </c>
      <c r="BL11" s="14">
        <v>88.041199318167031</v>
      </c>
      <c r="BM11" s="14">
        <v>88.287674550930006</v>
      </c>
      <c r="BN11" s="14">
        <v>86.103012108390345</v>
      </c>
      <c r="BO11" s="14">
        <v>95.45343640406189</v>
      </c>
      <c r="BP11" s="14">
        <v>101.91932641755581</v>
      </c>
      <c r="BQ11" s="14">
        <v>105.44457860807333</v>
      </c>
      <c r="BR11" s="14">
        <v>113.39898379788184</v>
      </c>
      <c r="BS11" s="10"/>
      <c r="BT11" s="14">
        <v>78.188716149189048</v>
      </c>
      <c r="BU11" s="14">
        <v>77.429180044258288</v>
      </c>
      <c r="BV11" s="14">
        <v>75.839016801695166</v>
      </c>
      <c r="BW11" s="14">
        <v>72.522982298878944</v>
      </c>
      <c r="BX11" s="14">
        <v>70.252572050318918</v>
      </c>
      <c r="BY11" s="14">
        <v>74.652674960009577</v>
      </c>
      <c r="BZ11" s="14">
        <v>76.05788809555024</v>
      </c>
      <c r="CA11" s="14">
        <v>76.037916937022189</v>
      </c>
      <c r="CB11" s="14">
        <v>83.064346976229757</v>
      </c>
      <c r="CD11" s="14">
        <v>93.348549408727834</v>
      </c>
      <c r="CE11" s="14">
        <v>92.704520280268511</v>
      </c>
      <c r="CF11" s="14">
        <v>92.91085396054568</v>
      </c>
      <c r="CG11" s="14">
        <v>90.481927005392478</v>
      </c>
      <c r="CH11" s="14">
        <v>90.00943080727869</v>
      </c>
      <c r="CI11" s="14">
        <v>94.370664342330087</v>
      </c>
      <c r="CJ11" s="14">
        <v>94.024260047076808</v>
      </c>
      <c r="CK11" s="14">
        <v>94.129812984740525</v>
      </c>
      <c r="CL11" s="14">
        <v>97.254878432851442</v>
      </c>
      <c r="CN11" s="14">
        <v>74.09943239671955</v>
      </c>
      <c r="CO11" s="14">
        <v>71.74499468125137</v>
      </c>
      <c r="CP11" s="14">
        <v>70.804129824213661</v>
      </c>
      <c r="CQ11" s="14">
        <v>68.564182275354057</v>
      </c>
      <c r="CR11" s="14">
        <v>64.920462619978977</v>
      </c>
      <c r="CS11" s="14">
        <v>69.478796647613677</v>
      </c>
      <c r="CT11" s="14">
        <v>70.136296980026188</v>
      </c>
      <c r="CU11" s="14">
        <v>69.271547910104658</v>
      </c>
      <c r="CV11" s="14">
        <v>77.510452550542794</v>
      </c>
      <c r="CX11" s="14">
        <v>67.123753542023422</v>
      </c>
      <c r="CY11" s="14">
        <v>67.843151005368156</v>
      </c>
      <c r="CZ11" s="14">
        <v>63.801615312191558</v>
      </c>
      <c r="DA11" s="14">
        <v>58.521038852227456</v>
      </c>
      <c r="DB11" s="14">
        <v>55.831699984029719</v>
      </c>
      <c r="DC11" s="14">
        <v>60.10585209029464</v>
      </c>
      <c r="DD11" s="14">
        <v>64.014743434104133</v>
      </c>
      <c r="DE11" s="14">
        <v>64.710179097696894</v>
      </c>
      <c r="DF11" s="14">
        <v>74.426370480001154</v>
      </c>
    </row>
    <row r="12" spans="1:110" x14ac:dyDescent="0.2">
      <c r="A12" s="9" t="s">
        <v>235</v>
      </c>
      <c r="B12" s="14">
        <v>99.600473496535102</v>
      </c>
      <c r="C12" s="14">
        <v>93.291252914509982</v>
      </c>
      <c r="D12" s="14">
        <v>92.696854541834142</v>
      </c>
      <c r="E12" s="14">
        <v>87.825348500898315</v>
      </c>
      <c r="F12" s="14">
        <v>86.847465668974763</v>
      </c>
      <c r="G12" s="14">
        <v>85.244119865348225</v>
      </c>
      <c r="H12" s="14">
        <v>86.743596097039529</v>
      </c>
      <c r="I12" s="14">
        <v>90.35068779080251</v>
      </c>
      <c r="J12" s="14">
        <v>94.296546572236494</v>
      </c>
      <c r="K12" s="10"/>
      <c r="L12" s="14">
        <v>95.524349100263294</v>
      </c>
      <c r="M12" s="14">
        <v>90.319753457374986</v>
      </c>
      <c r="N12" s="14">
        <v>86.001806814695883</v>
      </c>
      <c r="O12" s="14">
        <v>80.517760809630289</v>
      </c>
      <c r="P12" s="14">
        <v>80.109539134437824</v>
      </c>
      <c r="Q12" s="14">
        <v>76.153746521833099</v>
      </c>
      <c r="R12" s="14">
        <v>73.343056745343176</v>
      </c>
      <c r="S12" s="14">
        <v>74.939750334224357</v>
      </c>
      <c r="T12" s="14">
        <v>77.869418480846022</v>
      </c>
      <c r="U12" s="10"/>
      <c r="V12" s="14">
        <v>106.86414719140923</v>
      </c>
      <c r="W12" s="14">
        <v>97.999078238325239</v>
      </c>
      <c r="X12" s="14">
        <v>94.069927807105202</v>
      </c>
      <c r="Y12" s="14">
        <v>89.504928737040487</v>
      </c>
      <c r="Z12" s="14">
        <v>76.828441879634141</v>
      </c>
      <c r="AA12" s="14">
        <v>82.475762272024951</v>
      </c>
      <c r="AB12" s="14">
        <v>79.576919304813387</v>
      </c>
      <c r="AC12" s="14">
        <v>78.547130181388013</v>
      </c>
      <c r="AD12" s="14">
        <v>75.612020694583862</v>
      </c>
      <c r="AE12" s="10"/>
      <c r="AF12" s="14">
        <v>84.187484622094431</v>
      </c>
      <c r="AG12" s="14">
        <v>82.640137352341881</v>
      </c>
      <c r="AH12" s="14">
        <v>77.93392816763189</v>
      </c>
      <c r="AI12" s="14">
        <v>71.52990513161437</v>
      </c>
      <c r="AJ12" s="14">
        <v>83.388256656515424</v>
      </c>
      <c r="AK12" s="14">
        <v>69.835902356995419</v>
      </c>
      <c r="AL12" s="14">
        <v>67.106768722536103</v>
      </c>
      <c r="AM12" s="14">
        <v>71.335932243546097</v>
      </c>
      <c r="AN12" s="14">
        <v>80.125641609798208</v>
      </c>
      <c r="AO12" s="10"/>
      <c r="AP12" s="14">
        <v>104.86919947317288</v>
      </c>
      <c r="AQ12" s="14">
        <v>97.87885223976518</v>
      </c>
      <c r="AR12" s="14">
        <v>99.511597603687079</v>
      </c>
      <c r="AS12" s="14">
        <v>94.570479220258349</v>
      </c>
      <c r="AT12" s="14">
        <v>92.68995655954285</v>
      </c>
      <c r="AU12" s="14">
        <v>94.249427012676605</v>
      </c>
      <c r="AV12" s="14">
        <v>101.94634021258588</v>
      </c>
      <c r="AW12" s="14">
        <v>108.02308047342389</v>
      </c>
      <c r="AX12" s="14">
        <v>109.64890646303306</v>
      </c>
      <c r="AY12" s="10"/>
      <c r="AZ12" s="14">
        <v>101.44988093488156</v>
      </c>
      <c r="BA12" s="14">
        <v>98.669403841938021</v>
      </c>
      <c r="BB12" s="14">
        <v>99.544619520838424</v>
      </c>
      <c r="BC12" s="14">
        <v>91.342412599376942</v>
      </c>
      <c r="BD12" s="14">
        <v>87.187458314311101</v>
      </c>
      <c r="BE12" s="14">
        <v>87.39844870728912</v>
      </c>
      <c r="BF12" s="14">
        <v>93.855988582538444</v>
      </c>
      <c r="BG12" s="14">
        <v>96.373015563354045</v>
      </c>
      <c r="BH12" s="14">
        <v>95.70755875039508</v>
      </c>
      <c r="BI12" s="10"/>
      <c r="BJ12" s="14">
        <v>108.29043327779688</v>
      </c>
      <c r="BK12" s="14">
        <v>97.09122984303643</v>
      </c>
      <c r="BL12" s="14">
        <v>99.479246507565747</v>
      </c>
      <c r="BM12" s="14">
        <v>97.795344534610919</v>
      </c>
      <c r="BN12" s="14">
        <v>98.191317301982522</v>
      </c>
      <c r="BO12" s="14">
        <v>101.10114761644127</v>
      </c>
      <c r="BP12" s="14">
        <v>110.03414821348662</v>
      </c>
      <c r="BQ12" s="14">
        <v>119.67298102514179</v>
      </c>
      <c r="BR12" s="14">
        <v>123.58880773152147</v>
      </c>
      <c r="BS12" s="10"/>
      <c r="BT12" s="14">
        <v>98.409822398920952</v>
      </c>
      <c r="BU12" s="14">
        <v>91.678892988676566</v>
      </c>
      <c r="BV12" s="14">
        <v>92.571559781492965</v>
      </c>
      <c r="BW12" s="14">
        <v>88.388418043063837</v>
      </c>
      <c r="BX12" s="14">
        <v>87.737938330872709</v>
      </c>
      <c r="BY12" s="14">
        <v>85.328548110040188</v>
      </c>
      <c r="BZ12" s="14">
        <v>84.945354618488224</v>
      </c>
      <c r="CA12" s="14">
        <v>88.090070495920486</v>
      </c>
      <c r="CB12" s="14">
        <v>95.377894891829385</v>
      </c>
      <c r="CD12" s="14">
        <v>99.642855631950226</v>
      </c>
      <c r="CE12" s="14">
        <v>97.900928609504135</v>
      </c>
      <c r="CF12" s="14">
        <v>98.341090965427028</v>
      </c>
      <c r="CG12" s="14">
        <v>95.998481183897496</v>
      </c>
      <c r="CH12" s="14">
        <v>97.560631393518094</v>
      </c>
      <c r="CI12" s="14">
        <v>97.978496656256667</v>
      </c>
      <c r="CJ12" s="14">
        <v>98.24584560340314</v>
      </c>
      <c r="CK12" s="14">
        <v>99.957272698249767</v>
      </c>
      <c r="CL12" s="14">
        <v>101.3373439820497</v>
      </c>
      <c r="CN12" s="14">
        <v>99.168732086609168</v>
      </c>
      <c r="CO12" s="14">
        <v>94.794042055018011</v>
      </c>
      <c r="CP12" s="14">
        <v>94.228935410717042</v>
      </c>
      <c r="CQ12" s="14">
        <v>87.322051527122269</v>
      </c>
      <c r="CR12" s="14">
        <v>85.900218822491112</v>
      </c>
      <c r="CS12" s="14">
        <v>83.219750574199537</v>
      </c>
      <c r="CT12" s="14">
        <v>81.145057963645698</v>
      </c>
      <c r="CU12" s="14">
        <v>85.306600899542644</v>
      </c>
      <c r="CV12" s="14">
        <v>95.841264066035862</v>
      </c>
      <c r="CX12" s="14">
        <v>96.414172809906105</v>
      </c>
      <c r="CY12" s="14">
        <v>82.340362100754817</v>
      </c>
      <c r="CZ12" s="14">
        <v>85.146870833444169</v>
      </c>
      <c r="DA12" s="14">
        <v>81.8420109483597</v>
      </c>
      <c r="DB12" s="14">
        <v>79.756162802290319</v>
      </c>
      <c r="DC12" s="14">
        <v>74.791146425135935</v>
      </c>
      <c r="DD12" s="14">
        <v>75.440489398293323</v>
      </c>
      <c r="DE12" s="14">
        <v>79.007320413670058</v>
      </c>
      <c r="DF12" s="14">
        <v>88.951450848126072</v>
      </c>
    </row>
    <row r="13" spans="1:110" x14ac:dyDescent="0.2">
      <c r="A13" s="9" t="s">
        <v>236</v>
      </c>
      <c r="B13" s="14">
        <v>115.05507033982771</v>
      </c>
      <c r="C13" s="14">
        <v>112.27336611565866</v>
      </c>
      <c r="D13" s="14">
        <v>107.14388174469619</v>
      </c>
      <c r="E13" s="14">
        <v>99.113830255774459</v>
      </c>
      <c r="F13" s="14">
        <v>94.431334333283317</v>
      </c>
      <c r="G13" s="14">
        <v>95.696456995928997</v>
      </c>
      <c r="H13" s="14">
        <v>99.233797653110102</v>
      </c>
      <c r="I13" s="14">
        <v>97.58468403604482</v>
      </c>
      <c r="J13" s="14">
        <v>100.61941591062232</v>
      </c>
      <c r="K13" s="10"/>
      <c r="L13" s="14">
        <v>103.87293106854219</v>
      </c>
      <c r="M13" s="14">
        <v>101.03424574498382</v>
      </c>
      <c r="N13" s="14">
        <v>97.179796331798229</v>
      </c>
      <c r="O13" s="14">
        <v>81.061832393266286</v>
      </c>
      <c r="P13" s="14">
        <v>81.303830892139601</v>
      </c>
      <c r="Q13" s="14">
        <v>79.516881820146153</v>
      </c>
      <c r="R13" s="14">
        <v>78.671115124747558</v>
      </c>
      <c r="S13" s="14">
        <v>74.000955644631972</v>
      </c>
      <c r="T13" s="14">
        <v>74.63301646859199</v>
      </c>
      <c r="U13" s="10"/>
      <c r="V13" s="14">
        <v>99.493071746532721</v>
      </c>
      <c r="W13" s="14">
        <v>98.224840987310756</v>
      </c>
      <c r="X13" s="14">
        <v>93.427901386110662</v>
      </c>
      <c r="Y13" s="14">
        <v>77.510635999227119</v>
      </c>
      <c r="Z13" s="14">
        <v>74.555747764717012</v>
      </c>
      <c r="AA13" s="14">
        <v>75.77948471171679</v>
      </c>
      <c r="AB13" s="14">
        <v>75.031860878289081</v>
      </c>
      <c r="AC13" s="14">
        <v>71.105986302872338</v>
      </c>
      <c r="AD13" s="14">
        <v>68.885108664498645</v>
      </c>
      <c r="AE13" s="10"/>
      <c r="AF13" s="14">
        <v>108.25503107812391</v>
      </c>
      <c r="AG13" s="14">
        <v>103.84027149456118</v>
      </c>
      <c r="AH13" s="14">
        <v>100.93460276520891</v>
      </c>
      <c r="AI13" s="14">
        <v>84.610913810371073</v>
      </c>
      <c r="AJ13" s="14">
        <v>88.049927540201935</v>
      </c>
      <c r="AK13" s="14">
        <v>83.257711790166184</v>
      </c>
      <c r="AL13" s="14">
        <v>82.310997415692384</v>
      </c>
      <c r="AM13" s="14">
        <v>76.899773415036492</v>
      </c>
      <c r="AN13" s="14">
        <v>80.381228380421547</v>
      </c>
      <c r="AO13" s="10"/>
      <c r="AP13" s="14">
        <v>115.06987246002465</v>
      </c>
      <c r="AQ13" s="14">
        <v>109.10164971164548</v>
      </c>
      <c r="AR13" s="14">
        <v>110.41469916265818</v>
      </c>
      <c r="AS13" s="14">
        <v>108.95320412121309</v>
      </c>
      <c r="AT13" s="14">
        <v>97.278834099610819</v>
      </c>
      <c r="AU13" s="14">
        <v>101.43284466522837</v>
      </c>
      <c r="AV13" s="14">
        <v>110.38053901831985</v>
      </c>
      <c r="AW13" s="14">
        <v>114.25912346722487</v>
      </c>
      <c r="AX13" s="14">
        <v>116.73405962982253</v>
      </c>
      <c r="AY13" s="10"/>
      <c r="AZ13" s="14">
        <v>130.59352818891773</v>
      </c>
      <c r="BA13" s="14">
        <v>123.98204219465623</v>
      </c>
      <c r="BB13" s="14">
        <v>119.14847933335093</v>
      </c>
      <c r="BC13" s="14">
        <v>113.67061586574457</v>
      </c>
      <c r="BD13" s="14">
        <v>100.76073225154531</v>
      </c>
      <c r="BE13" s="14">
        <v>102.88431959109204</v>
      </c>
      <c r="BF13" s="14">
        <v>113.67094747097877</v>
      </c>
      <c r="BG13" s="14">
        <v>118.31199407018985</v>
      </c>
      <c r="BH13" s="14">
        <v>123.22269183295624</v>
      </c>
      <c r="BI13" s="10"/>
      <c r="BJ13" s="14">
        <v>99.546816010930002</v>
      </c>
      <c r="BK13" s="14">
        <v>94.22515161287825</v>
      </c>
      <c r="BL13" s="14">
        <v>101.68263359794193</v>
      </c>
      <c r="BM13" s="14">
        <v>104.23546870728036</v>
      </c>
      <c r="BN13" s="14">
        <v>93.794924259313333</v>
      </c>
      <c r="BO13" s="14">
        <v>99.986379596565115</v>
      </c>
      <c r="BP13" s="14">
        <v>107.08940619207428</v>
      </c>
      <c r="BQ13" s="14">
        <v>110.2074584679376</v>
      </c>
      <c r="BR13" s="14">
        <v>110.24562497213488</v>
      </c>
      <c r="BS13" s="10"/>
      <c r="BT13" s="14">
        <v>126.22293123919819</v>
      </c>
      <c r="BU13" s="14">
        <v>126.67757763703698</v>
      </c>
      <c r="BV13" s="14">
        <v>113.83695520556219</v>
      </c>
      <c r="BW13" s="14">
        <v>107.32710556391945</v>
      </c>
      <c r="BX13" s="14">
        <v>104.71104199632124</v>
      </c>
      <c r="BY13" s="14">
        <v>106.13564352185568</v>
      </c>
      <c r="BZ13" s="14">
        <v>108.65517714875627</v>
      </c>
      <c r="CA13" s="14">
        <v>104.49027383381105</v>
      </c>
      <c r="CB13" s="14">
        <v>110.4903434883678</v>
      </c>
      <c r="CD13" s="14">
        <v>110.11773714129875</v>
      </c>
      <c r="CE13" s="14">
        <v>108.05997607985501</v>
      </c>
      <c r="CF13" s="14">
        <v>102.63770351460094</v>
      </c>
      <c r="CG13" s="14">
        <v>99.875340728276882</v>
      </c>
      <c r="CH13" s="14">
        <v>96.035891549106765</v>
      </c>
      <c r="CI13" s="14">
        <v>98.680957257770643</v>
      </c>
      <c r="CJ13" s="14">
        <v>100.51567791175053</v>
      </c>
      <c r="CK13" s="14">
        <v>97.116659173368902</v>
      </c>
      <c r="CL13" s="14">
        <v>100.59546690938052</v>
      </c>
      <c r="CN13" s="14">
        <v>127.05594498599747</v>
      </c>
      <c r="CO13" s="14">
        <v>130.11798686847808</v>
      </c>
      <c r="CP13" s="14">
        <v>115.76417027184979</v>
      </c>
      <c r="CQ13" s="14">
        <v>107.68832570464774</v>
      </c>
      <c r="CR13" s="14">
        <v>105.68932360250406</v>
      </c>
      <c r="CS13" s="14">
        <v>106.11252935998451</v>
      </c>
      <c r="CT13" s="14">
        <v>110.5124697090577</v>
      </c>
      <c r="CU13" s="14">
        <v>104.54606478809291</v>
      </c>
      <c r="CV13" s="14">
        <v>109.6604201301566</v>
      </c>
      <c r="CX13" s="14">
        <v>141.49506484720169</v>
      </c>
      <c r="CY13" s="14">
        <v>141.86111201369175</v>
      </c>
      <c r="CZ13" s="14">
        <v>123.11141808010872</v>
      </c>
      <c r="DA13" s="14">
        <v>114.41929458502062</v>
      </c>
      <c r="DB13" s="14">
        <v>112.40757203824018</v>
      </c>
      <c r="DC13" s="14">
        <v>113.61654103951533</v>
      </c>
      <c r="DD13" s="14">
        <v>114.93673429305959</v>
      </c>
      <c r="DE13" s="14">
        <v>111.80213103755484</v>
      </c>
      <c r="DF13" s="14">
        <v>121.21453797108907</v>
      </c>
    </row>
    <row r="14" spans="1:110" x14ac:dyDescent="0.2">
      <c r="A14" s="9" t="s">
        <v>237</v>
      </c>
      <c r="B14" s="14">
        <v>115.41641352937671</v>
      </c>
      <c r="C14" s="14">
        <v>114.87054017919257</v>
      </c>
      <c r="D14" s="14">
        <v>109.90929742062231</v>
      </c>
      <c r="E14" s="14">
        <v>110.47220189657324</v>
      </c>
      <c r="F14" s="14">
        <v>102.83076767751817</v>
      </c>
      <c r="G14" s="14">
        <v>108.54822655120682</v>
      </c>
      <c r="H14" s="14">
        <v>106.3995266155529</v>
      </c>
      <c r="I14" s="14">
        <v>108.8052117645868</v>
      </c>
      <c r="J14" s="14">
        <v>108.54963410122791</v>
      </c>
      <c r="K14" s="10"/>
      <c r="L14" s="14">
        <v>111.80795999756752</v>
      </c>
      <c r="M14" s="14">
        <v>115.96210612575584</v>
      </c>
      <c r="N14" s="14">
        <v>105.32032176600589</v>
      </c>
      <c r="O14" s="14">
        <v>113.77594491022678</v>
      </c>
      <c r="P14" s="14">
        <v>92.406021955806153</v>
      </c>
      <c r="Q14" s="14">
        <v>93.512853848794208</v>
      </c>
      <c r="R14" s="14">
        <v>86.818260957703629</v>
      </c>
      <c r="S14" s="14">
        <v>89.499060419727428</v>
      </c>
      <c r="T14" s="14">
        <v>82.225779344162135</v>
      </c>
      <c r="U14" s="10"/>
      <c r="V14" s="14">
        <v>95.796350551388514</v>
      </c>
      <c r="W14" s="14">
        <v>105.38323365888814</v>
      </c>
      <c r="X14" s="14">
        <v>90.81367343606172</v>
      </c>
      <c r="Y14" s="14">
        <v>102.9253650497326</v>
      </c>
      <c r="Z14" s="14">
        <v>74.539092522577363</v>
      </c>
      <c r="AA14" s="14">
        <v>71.273388305236665</v>
      </c>
      <c r="AB14" s="14">
        <v>70.674742390471252</v>
      </c>
      <c r="AC14" s="14">
        <v>76.009802890389849</v>
      </c>
      <c r="AD14" s="14">
        <v>66.364267046183144</v>
      </c>
      <c r="AE14" s="10"/>
      <c r="AF14" s="14">
        <v>127.82075155733253</v>
      </c>
      <c r="AG14" s="14">
        <v>126.537281552116</v>
      </c>
      <c r="AH14" s="14">
        <v>119.83110091169161</v>
      </c>
      <c r="AI14" s="14">
        <v>124.62642041513547</v>
      </c>
      <c r="AJ14" s="14">
        <v>110.2730744148823</v>
      </c>
      <c r="AK14" s="14">
        <v>115.75049966521343</v>
      </c>
      <c r="AL14" s="14">
        <v>102.96307203446953</v>
      </c>
      <c r="AM14" s="14">
        <v>102.98857461723583</v>
      </c>
      <c r="AN14" s="14">
        <v>98.088084486310521</v>
      </c>
      <c r="AO14" s="10"/>
      <c r="AP14" s="14">
        <v>115.61269044964827</v>
      </c>
      <c r="AQ14" s="14">
        <v>108.4274665944548</v>
      </c>
      <c r="AR14" s="14">
        <v>107.83580289320201</v>
      </c>
      <c r="AS14" s="14">
        <v>103.38756602697434</v>
      </c>
      <c r="AT14" s="14">
        <v>99.776087295812957</v>
      </c>
      <c r="AU14" s="14">
        <v>109.67633424641575</v>
      </c>
      <c r="AV14" s="14">
        <v>116.48770778766826</v>
      </c>
      <c r="AW14" s="14">
        <v>117.1651472639936</v>
      </c>
      <c r="AX14" s="14">
        <v>118.35704880659324</v>
      </c>
      <c r="AY14" s="10"/>
      <c r="AZ14" s="14">
        <v>116.66575744273516</v>
      </c>
      <c r="BA14" s="14">
        <v>102.66506128783257</v>
      </c>
      <c r="BB14" s="14">
        <v>103.71379135155406</v>
      </c>
      <c r="BC14" s="14">
        <v>93.373595834027626</v>
      </c>
      <c r="BD14" s="14">
        <v>89.13627791477083</v>
      </c>
      <c r="BE14" s="14">
        <v>101.67317845079138</v>
      </c>
      <c r="BF14" s="14">
        <v>111.89422574991308</v>
      </c>
      <c r="BG14" s="14">
        <v>106.96465797728024</v>
      </c>
      <c r="BH14" s="14">
        <v>111.20427454385899</v>
      </c>
      <c r="BI14" s="10"/>
      <c r="BJ14" s="14">
        <v>114.55956018727329</v>
      </c>
      <c r="BK14" s="14">
        <v>114.18758244205971</v>
      </c>
      <c r="BL14" s="14">
        <v>111.9619339981397</v>
      </c>
      <c r="BM14" s="14">
        <v>113.39788054021379</v>
      </c>
      <c r="BN14" s="14">
        <v>110.41527152352643</v>
      </c>
      <c r="BO14" s="14">
        <v>117.67730597887048</v>
      </c>
      <c r="BP14" s="14">
        <v>121.08312391615402</v>
      </c>
      <c r="BQ14" s="14">
        <v>127.36918989139967</v>
      </c>
      <c r="BR14" s="14">
        <v>125.50684967624744</v>
      </c>
      <c r="BS14" s="10"/>
      <c r="BT14" s="14">
        <v>118.82627076073021</v>
      </c>
      <c r="BU14" s="14">
        <v>120.22698087162746</v>
      </c>
      <c r="BV14" s="14">
        <v>116.56565913016084</v>
      </c>
      <c r="BW14" s="14">
        <v>114.2534683432059</v>
      </c>
      <c r="BX14" s="14">
        <v>116.31039383208777</v>
      </c>
      <c r="BY14" s="14">
        <v>122.45843102480849</v>
      </c>
      <c r="BZ14" s="14">
        <v>115.89076227433002</v>
      </c>
      <c r="CA14" s="14">
        <v>119.74534229852178</v>
      </c>
      <c r="CB14" s="14">
        <v>125.06871850471349</v>
      </c>
      <c r="CD14" s="14">
        <v>97.86972156655294</v>
      </c>
      <c r="CE14" s="14">
        <v>95.041488252208367</v>
      </c>
      <c r="CF14" s="14">
        <v>100.09738543016891</v>
      </c>
      <c r="CG14" s="14">
        <v>98.000400354014786</v>
      </c>
      <c r="CH14" s="14">
        <v>96.004757652336053</v>
      </c>
      <c r="CI14" s="14">
        <v>102.40362859447498</v>
      </c>
      <c r="CJ14" s="14">
        <v>101.04364447665483</v>
      </c>
      <c r="CK14" s="14">
        <v>101.28396232961403</v>
      </c>
      <c r="CL14" s="14">
        <v>101.70645992435121</v>
      </c>
      <c r="CN14" s="14">
        <v>123.1927784266266</v>
      </c>
      <c r="CO14" s="14">
        <v>124.00925834070456</v>
      </c>
      <c r="CP14" s="14">
        <v>118.58665512725922</v>
      </c>
      <c r="CQ14" s="14">
        <v>117.12983108663029</v>
      </c>
      <c r="CR14" s="14">
        <v>120.73168655519373</v>
      </c>
      <c r="CS14" s="14">
        <v>125.59829480796103</v>
      </c>
      <c r="CT14" s="14">
        <v>118.44912350963574</v>
      </c>
      <c r="CU14" s="14">
        <v>122.82357606307195</v>
      </c>
      <c r="CV14" s="14">
        <v>129.33419633868067</v>
      </c>
      <c r="CX14" s="14">
        <v>135.42104177830595</v>
      </c>
      <c r="CY14" s="14">
        <v>141.63176059563884</v>
      </c>
      <c r="CZ14" s="14">
        <v>131.01581984685018</v>
      </c>
      <c r="DA14" s="14">
        <v>127.63130219530082</v>
      </c>
      <c r="DB14" s="14">
        <v>132.19103447754861</v>
      </c>
      <c r="DC14" s="14">
        <v>139.37819891383441</v>
      </c>
      <c r="DD14" s="14">
        <v>128.1844719175202</v>
      </c>
      <c r="DE14" s="14">
        <v>135.12864600051901</v>
      </c>
      <c r="DF14" s="14">
        <v>144.16019555980628</v>
      </c>
    </row>
    <row r="15" spans="1:110" x14ac:dyDescent="0.2">
      <c r="A15" s="9" t="s">
        <v>243</v>
      </c>
      <c r="B15" s="14">
        <v>107.77871599625099</v>
      </c>
      <c r="C15" s="14">
        <v>106.43370672489834</v>
      </c>
      <c r="D15" s="14">
        <v>104.57369574537472</v>
      </c>
      <c r="E15" s="14">
        <v>101.14156393952743</v>
      </c>
      <c r="F15" s="14">
        <v>98.634930649337406</v>
      </c>
      <c r="G15" s="14">
        <v>98.613215917469049</v>
      </c>
      <c r="H15" s="14">
        <v>99.76081622344482</v>
      </c>
      <c r="I15" s="14">
        <v>99.783247802312331</v>
      </c>
      <c r="J15" s="14">
        <v>101.68295457276348</v>
      </c>
      <c r="K15" s="10"/>
      <c r="L15" s="14">
        <v>100.82379156283578</v>
      </c>
      <c r="M15" s="14">
        <v>99.793096014658445</v>
      </c>
      <c r="N15" s="14">
        <v>93.062066221812458</v>
      </c>
      <c r="O15" s="14">
        <v>89.52282176445722</v>
      </c>
      <c r="P15" s="14">
        <v>84.50844912206901</v>
      </c>
      <c r="Q15" s="14">
        <v>83.703840422454817</v>
      </c>
      <c r="R15" s="14">
        <v>80.059982976433602</v>
      </c>
      <c r="S15" s="14">
        <v>77.001020224194562</v>
      </c>
      <c r="T15" s="14">
        <v>76.346542949366963</v>
      </c>
      <c r="U15" s="10"/>
      <c r="V15" s="14">
        <v>106.64148785885705</v>
      </c>
      <c r="W15" s="14">
        <v>104.38686208224253</v>
      </c>
      <c r="X15" s="14">
        <v>98.515129038363</v>
      </c>
      <c r="Y15" s="14">
        <v>92.702768941023919</v>
      </c>
      <c r="Z15" s="14">
        <v>81.899261782729909</v>
      </c>
      <c r="AA15" s="14">
        <v>83.103267571236188</v>
      </c>
      <c r="AB15" s="14">
        <v>79.759481727181495</v>
      </c>
      <c r="AC15" s="14">
        <v>76.833604616821404</v>
      </c>
      <c r="AD15" s="14">
        <v>70.873304208409124</v>
      </c>
      <c r="AE15" s="10"/>
      <c r="AF15" s="14">
        <v>95.006816432631297</v>
      </c>
      <c r="AG15" s="14">
        <v>95.198586854151486</v>
      </c>
      <c r="AH15" s="14">
        <v>87.60972835370427</v>
      </c>
      <c r="AI15" s="14">
        <v>86.34349148049192</v>
      </c>
      <c r="AJ15" s="14">
        <v>87.116629387214701</v>
      </c>
      <c r="AK15" s="14">
        <v>84.304677025158909</v>
      </c>
      <c r="AL15" s="14">
        <v>80.360049616985719</v>
      </c>
      <c r="AM15" s="14">
        <v>77.16962159201266</v>
      </c>
      <c r="AN15" s="14">
        <v>81.820494827678118</v>
      </c>
      <c r="AO15" s="10"/>
      <c r="AP15" s="14">
        <v>121.51204486357618</v>
      </c>
      <c r="AQ15" s="14">
        <v>119.92041905600622</v>
      </c>
      <c r="AR15" s="14">
        <v>123.56107776391896</v>
      </c>
      <c r="AS15" s="14">
        <v>120.0954463488018</v>
      </c>
      <c r="AT15" s="14">
        <v>117.09627176218386</v>
      </c>
      <c r="AU15" s="14">
        <v>118.52900022396378</v>
      </c>
      <c r="AV15" s="14">
        <v>124.96468376934277</v>
      </c>
      <c r="AW15" s="14">
        <v>126.38856382235549</v>
      </c>
      <c r="AX15" s="14">
        <v>127.88156858003202</v>
      </c>
      <c r="AY15" s="10"/>
      <c r="AZ15" s="14">
        <v>110.86411698879509</v>
      </c>
      <c r="BA15" s="14">
        <v>109.45762629966285</v>
      </c>
      <c r="BB15" s="14">
        <v>108.20313324407863</v>
      </c>
      <c r="BC15" s="14">
        <v>101.75789635197428</v>
      </c>
      <c r="BD15" s="14">
        <v>97.419298724629328</v>
      </c>
      <c r="BE15" s="14">
        <v>98.683523153551263</v>
      </c>
      <c r="BF15" s="14">
        <v>105.28516612469507</v>
      </c>
      <c r="BG15" s="14">
        <v>105.5123602288391</v>
      </c>
      <c r="BH15" s="14">
        <v>107.74885421500463</v>
      </c>
      <c r="BI15" s="10"/>
      <c r="BJ15" s="14">
        <v>132.15997745851124</v>
      </c>
      <c r="BK15" s="14">
        <v>130.38414328323321</v>
      </c>
      <c r="BL15" s="14">
        <v>138.9194712328374</v>
      </c>
      <c r="BM15" s="14">
        <v>138.43127726307139</v>
      </c>
      <c r="BN15" s="14">
        <v>136.7725897733277</v>
      </c>
      <c r="BO15" s="14">
        <v>138.37544552030903</v>
      </c>
      <c r="BP15" s="14">
        <v>144.64425225218477</v>
      </c>
      <c r="BQ15" s="14">
        <v>147.26478849018849</v>
      </c>
      <c r="BR15" s="14">
        <v>148.0137848164548</v>
      </c>
      <c r="BS15"/>
      <c r="BT15" s="14">
        <v>100.58891819602935</v>
      </c>
      <c r="BU15" s="14">
        <v>97.932294255795384</v>
      </c>
      <c r="BV15" s="14">
        <v>97.096777481367354</v>
      </c>
      <c r="BW15" s="14">
        <v>93.806814586826491</v>
      </c>
      <c r="BX15" s="14">
        <v>94.300577475010883</v>
      </c>
      <c r="BY15" s="14">
        <v>93.607327521817297</v>
      </c>
      <c r="BZ15" s="14">
        <v>94.258759654318837</v>
      </c>
      <c r="CA15" s="14">
        <v>95.958247254961336</v>
      </c>
      <c r="CB15" s="14">
        <v>100.82096687412853</v>
      </c>
      <c r="CD15" s="14">
        <v>102.17380936868896</v>
      </c>
      <c r="CE15" s="14">
        <v>101.51090705439648</v>
      </c>
      <c r="CF15" s="14">
        <v>101.67045569685212</v>
      </c>
      <c r="CG15" s="14">
        <v>99.73894720735781</v>
      </c>
      <c r="CH15" s="14">
        <v>100.3712569977269</v>
      </c>
      <c r="CI15" s="14">
        <v>102.0290685436682</v>
      </c>
      <c r="CJ15" s="14">
        <v>102.34614554873968</v>
      </c>
      <c r="CK15" s="14">
        <v>101.71292361978117</v>
      </c>
      <c r="CL15" s="14">
        <v>102.38314040914665</v>
      </c>
      <c r="CN15" s="14">
        <v>100.87537434063962</v>
      </c>
      <c r="CO15" s="14">
        <v>98.354889693277002</v>
      </c>
      <c r="CP15" s="14">
        <v>96.590766749011365</v>
      </c>
      <c r="CQ15" s="14">
        <v>92.406872088127599</v>
      </c>
      <c r="CR15" s="14">
        <v>93.485745840364018</v>
      </c>
      <c r="CS15" s="14">
        <v>91.366909850809819</v>
      </c>
      <c r="CT15" s="14">
        <v>91.641334482283852</v>
      </c>
      <c r="CU15" s="14">
        <v>93.53940807207286</v>
      </c>
      <c r="CV15" s="14">
        <v>100.43256184623915</v>
      </c>
      <c r="CX15" s="14">
        <v>98.71653966814354</v>
      </c>
      <c r="CY15" s="14">
        <v>93.933412021867682</v>
      </c>
      <c r="CZ15" s="14">
        <v>93.030279680939017</v>
      </c>
      <c r="DA15" s="14">
        <v>89.273706266852898</v>
      </c>
      <c r="DB15" s="14">
        <v>89.04627561146053</v>
      </c>
      <c r="DC15" s="14">
        <v>87.425464716380915</v>
      </c>
      <c r="DD15" s="14">
        <v>88.788344293998691</v>
      </c>
      <c r="DE15" s="14">
        <v>92.620403165439754</v>
      </c>
      <c r="DF15" s="14">
        <v>99.646380673994415</v>
      </c>
    </row>
    <row r="16" spans="1:110" x14ac:dyDescent="0.2">
      <c r="A16" s="9" t="s">
        <v>238</v>
      </c>
      <c r="B16" s="14">
        <v>88.754160576571309</v>
      </c>
      <c r="C16" s="14">
        <v>78.651463320091239</v>
      </c>
      <c r="D16" s="14">
        <v>83.186613040374098</v>
      </c>
      <c r="E16" s="14">
        <v>81.400901932337078</v>
      </c>
      <c r="F16" s="14">
        <v>74.899927568463795</v>
      </c>
      <c r="G16" s="14">
        <v>85.558612064650674</v>
      </c>
      <c r="H16" s="14">
        <v>83.111486693518131</v>
      </c>
      <c r="I16" s="14">
        <v>84.468141399737902</v>
      </c>
      <c r="J16" s="14">
        <v>82.448544226440731</v>
      </c>
      <c r="K16" s="10"/>
      <c r="L16" s="14">
        <v>73.614291816949716</v>
      </c>
      <c r="M16" s="14">
        <v>65.467555240530629</v>
      </c>
      <c r="N16" s="14">
        <v>64.150460494388071</v>
      </c>
      <c r="O16" s="14">
        <v>73.597488702245798</v>
      </c>
      <c r="P16" s="14">
        <v>55.020765753816249</v>
      </c>
      <c r="Q16" s="14">
        <v>78.074636096894579</v>
      </c>
      <c r="R16" s="14">
        <v>77.328584678606603</v>
      </c>
      <c r="S16" s="14">
        <v>76.209767812769968</v>
      </c>
      <c r="T16" s="14">
        <v>63.412927605604636</v>
      </c>
      <c r="U16" s="10"/>
      <c r="V16" s="14">
        <v>77.015400442439855</v>
      </c>
      <c r="W16" s="14">
        <v>75.725709843427381</v>
      </c>
      <c r="X16" s="14">
        <v>66.452120754878777</v>
      </c>
      <c r="Y16" s="14">
        <v>65.195369417903464</v>
      </c>
      <c r="Z16" s="14">
        <v>47.264643616717166</v>
      </c>
      <c r="AA16" s="14">
        <v>70.29366339236276</v>
      </c>
      <c r="AB16" s="14">
        <v>72.249848394826586</v>
      </c>
      <c r="AC16" s="14">
        <v>75.61776182035895</v>
      </c>
      <c r="AD16" s="14">
        <v>57.115295358899928</v>
      </c>
      <c r="AE16" s="10"/>
      <c r="AF16" s="14">
        <v>70.216639405996261</v>
      </c>
      <c r="AG16" s="14">
        <v>55.208797641466582</v>
      </c>
      <c r="AH16" s="14">
        <v>61.851270081203111</v>
      </c>
      <c r="AI16" s="14">
        <v>82.000445296272702</v>
      </c>
      <c r="AJ16" s="14">
        <v>62.776887890915333</v>
      </c>
      <c r="AK16" s="14">
        <v>85.857724731340056</v>
      </c>
      <c r="AL16" s="14">
        <v>82.404966729294216</v>
      </c>
      <c r="AM16" s="14">
        <v>76.800717549255126</v>
      </c>
      <c r="AN16" s="14">
        <v>69.717400409063245</v>
      </c>
      <c r="AO16" s="10"/>
      <c r="AP16" s="14">
        <v>85.112817122815116</v>
      </c>
      <c r="AQ16" s="14">
        <v>73.828013808444666</v>
      </c>
      <c r="AR16" s="14">
        <v>79.239901829198956</v>
      </c>
      <c r="AS16" s="14">
        <v>67.602943496036517</v>
      </c>
      <c r="AT16" s="14">
        <v>72.124978380309869</v>
      </c>
      <c r="AU16" s="14">
        <v>76.395869950776017</v>
      </c>
      <c r="AV16" s="14">
        <v>76.02980188813298</v>
      </c>
      <c r="AW16" s="14">
        <v>83.637830220376344</v>
      </c>
      <c r="AX16" s="14">
        <v>84.447657684716717</v>
      </c>
      <c r="AY16" s="10"/>
      <c r="AZ16" s="14">
        <v>95.047909210826759</v>
      </c>
      <c r="BA16" s="14">
        <v>85.927900080287358</v>
      </c>
      <c r="BB16" s="14">
        <v>84.472518925262989</v>
      </c>
      <c r="BC16" s="14">
        <v>67.184579606133994</v>
      </c>
      <c r="BD16" s="14">
        <v>82.936692478989187</v>
      </c>
      <c r="BE16" s="14">
        <v>87.318160888784732</v>
      </c>
      <c r="BF16" s="14">
        <v>83.505451742311365</v>
      </c>
      <c r="BG16" s="14">
        <v>88.108873571317957</v>
      </c>
      <c r="BH16" s="14">
        <v>88.51729544268332</v>
      </c>
      <c r="BI16" s="10"/>
      <c r="BJ16" s="14">
        <v>75.177725034803458</v>
      </c>
      <c r="BK16" s="14">
        <v>61.731583751138643</v>
      </c>
      <c r="BL16" s="14">
        <v>74.004814885829148</v>
      </c>
      <c r="BM16" s="14">
        <v>68.019555871926428</v>
      </c>
      <c r="BN16" s="14">
        <v>61.306620579154988</v>
      </c>
      <c r="BO16" s="14">
        <v>65.473579012767317</v>
      </c>
      <c r="BP16" s="14">
        <v>68.554152033954594</v>
      </c>
      <c r="BQ16" s="14">
        <v>79.161018729262068</v>
      </c>
      <c r="BR16" s="14">
        <v>80.374338813242318</v>
      </c>
      <c r="BS16" s="10"/>
      <c r="BT16" s="14">
        <v>107.52785736470844</v>
      </c>
      <c r="BU16" s="14">
        <v>96.660395547243098</v>
      </c>
      <c r="BV16" s="14">
        <v>106.1727149542477</v>
      </c>
      <c r="BW16" s="14">
        <v>102.99982883817579</v>
      </c>
      <c r="BX16" s="14">
        <v>97.549765422217135</v>
      </c>
      <c r="BY16" s="14">
        <v>102.21427389035554</v>
      </c>
      <c r="BZ16" s="14">
        <v>95.969487420894978</v>
      </c>
      <c r="CA16" s="14">
        <v>93.561296329073485</v>
      </c>
      <c r="CB16" s="14">
        <v>99.49188794575474</v>
      </c>
      <c r="CD16" s="14">
        <v>99.603120143166848</v>
      </c>
      <c r="CE16" s="14">
        <v>93.995520173734988</v>
      </c>
      <c r="CF16" s="14">
        <v>104.06789693331244</v>
      </c>
      <c r="CG16" s="14">
        <v>97.900912726379133</v>
      </c>
      <c r="CH16" s="14">
        <v>98.594044534331957</v>
      </c>
      <c r="CI16" s="14">
        <v>96.041217046101991</v>
      </c>
      <c r="CJ16" s="14">
        <v>93.040623799073359</v>
      </c>
      <c r="CK16" s="14">
        <v>94.286366760815724</v>
      </c>
      <c r="CL16" s="14">
        <v>96.168068494778424</v>
      </c>
      <c r="CN16" s="14">
        <v>106.24671103546149</v>
      </c>
      <c r="CO16" s="14">
        <v>96.566855055525963</v>
      </c>
      <c r="CP16" s="14">
        <v>103.07046378729154</v>
      </c>
      <c r="CQ16" s="14">
        <v>95.618075424364548</v>
      </c>
      <c r="CR16" s="14">
        <v>93.748555276999596</v>
      </c>
      <c r="CS16" s="14">
        <v>102.96790134043978</v>
      </c>
      <c r="CT16" s="14">
        <v>95.662176042377311</v>
      </c>
      <c r="CU16" s="14">
        <v>89.722590223401099</v>
      </c>
      <c r="CV16" s="14">
        <v>98.734567736907465</v>
      </c>
      <c r="CX16" s="14">
        <v>116.72871006501559</v>
      </c>
      <c r="CY16" s="14">
        <v>99.425723841541725</v>
      </c>
      <c r="CZ16" s="14">
        <v>111.38484444752761</v>
      </c>
      <c r="DA16" s="14">
        <v>115.48713939890253</v>
      </c>
      <c r="DB16" s="14">
        <v>100.30432590189241</v>
      </c>
      <c r="DC16" s="14">
        <v>107.63346156328414</v>
      </c>
      <c r="DD16" s="14">
        <v>99.211430561406956</v>
      </c>
      <c r="DE16" s="14">
        <v>96.672577769911243</v>
      </c>
      <c r="DF16" s="14">
        <v>103.56899352944448</v>
      </c>
    </row>
    <row r="17" spans="1:110" x14ac:dyDescent="0.2">
      <c r="A17" s="9" t="s">
        <v>239</v>
      </c>
      <c r="B17" s="14">
        <v>63.146683800888653</v>
      </c>
      <c r="C17" s="14">
        <v>62.228613616540066</v>
      </c>
      <c r="D17" s="14">
        <v>60.165851117406653</v>
      </c>
      <c r="E17" s="14">
        <v>60.836141083682008</v>
      </c>
      <c r="F17" s="14">
        <v>57.173190090415339</v>
      </c>
      <c r="G17" s="14">
        <v>58.125669894587212</v>
      </c>
      <c r="H17" s="14">
        <v>58.569143793697833</v>
      </c>
      <c r="I17" s="14">
        <v>59.906377272987754</v>
      </c>
      <c r="J17" s="14">
        <v>61.849767855113498</v>
      </c>
      <c r="K17" s="10"/>
      <c r="L17" s="14">
        <v>43.02556480479582</v>
      </c>
      <c r="M17" s="14">
        <v>55.377603444773314</v>
      </c>
      <c r="N17" s="14">
        <v>44.44761905218359</v>
      </c>
      <c r="O17" s="14">
        <v>40.987688652719662</v>
      </c>
      <c r="P17" s="14">
        <v>39.411899188475033</v>
      </c>
      <c r="Q17" s="14">
        <v>41.551210220781847</v>
      </c>
      <c r="R17" s="14">
        <v>39.595156183173941</v>
      </c>
      <c r="S17" s="14">
        <v>40.617888359491047</v>
      </c>
      <c r="T17" s="14">
        <v>38.913264352968618</v>
      </c>
      <c r="U17" s="10"/>
      <c r="V17" s="14">
        <v>48.301953439896359</v>
      </c>
      <c r="W17" s="14">
        <v>58.769965188600999</v>
      </c>
      <c r="X17" s="14">
        <v>44.774297058062324</v>
      </c>
      <c r="Y17" s="14">
        <v>38.542630516317992</v>
      </c>
      <c r="Z17" s="14">
        <v>35.686056220356626</v>
      </c>
      <c r="AA17" s="14">
        <v>42.380604855609342</v>
      </c>
      <c r="AB17" s="14">
        <v>43.309441312628138</v>
      </c>
      <c r="AC17" s="14">
        <v>42.10284157161486</v>
      </c>
      <c r="AD17" s="14">
        <v>34.0860978564954</v>
      </c>
      <c r="AE17" s="10"/>
      <c r="AF17" s="14">
        <v>37.744522191685753</v>
      </c>
      <c r="AG17" s="14">
        <v>51.982446386042248</v>
      </c>
      <c r="AH17" s="14">
        <v>44.124426518826546</v>
      </c>
      <c r="AI17" s="14">
        <v>43.427946845188281</v>
      </c>
      <c r="AJ17" s="14">
        <v>43.140890782150528</v>
      </c>
      <c r="AK17" s="14">
        <v>40.715273387651017</v>
      </c>
      <c r="AL17" s="14">
        <v>35.882604228137531</v>
      </c>
      <c r="AM17" s="14">
        <v>39.135903944043697</v>
      </c>
      <c r="AN17" s="14">
        <v>43.74657668518708</v>
      </c>
      <c r="AO17" s="10"/>
      <c r="AP17" s="14">
        <v>63.061388481599515</v>
      </c>
      <c r="AQ17" s="14">
        <v>55.890744203626191</v>
      </c>
      <c r="AR17" s="14">
        <v>56.880090602006639</v>
      </c>
      <c r="AS17" s="14">
        <v>57.984970632635985</v>
      </c>
      <c r="AT17" s="14">
        <v>52.538921298270296</v>
      </c>
      <c r="AU17" s="14">
        <v>54.994743225097885</v>
      </c>
      <c r="AV17" s="14">
        <v>60.406043008615988</v>
      </c>
      <c r="AW17" s="14">
        <v>60.478214051987813</v>
      </c>
      <c r="AX17" s="14">
        <v>60.619982919020515</v>
      </c>
      <c r="AY17" s="10"/>
      <c r="AZ17" s="14">
        <v>76.395338026780394</v>
      </c>
      <c r="BA17" s="14">
        <v>70.712565825621439</v>
      </c>
      <c r="BB17" s="14">
        <v>68.505329623362101</v>
      </c>
      <c r="BC17" s="14">
        <v>67.901707387447701</v>
      </c>
      <c r="BD17" s="14">
        <v>63.127130584239595</v>
      </c>
      <c r="BE17" s="14">
        <v>64.886631978717077</v>
      </c>
      <c r="BF17" s="14">
        <v>70.299939256441789</v>
      </c>
      <c r="BG17" s="14">
        <v>72.714147968735247</v>
      </c>
      <c r="BH17" s="14">
        <v>69.47511388669642</v>
      </c>
      <c r="BI17" s="10"/>
      <c r="BJ17" s="14">
        <v>49.725986401915137</v>
      </c>
      <c r="BK17" s="14">
        <v>41.066955794163384</v>
      </c>
      <c r="BL17" s="14">
        <v>45.253588633281112</v>
      </c>
      <c r="BM17" s="14">
        <v>48.070165147280335</v>
      </c>
      <c r="BN17" s="14">
        <v>41.948728351412825</v>
      </c>
      <c r="BO17" s="14">
        <v>45.099705348805472</v>
      </c>
      <c r="BP17" s="14">
        <v>50.51073081253476</v>
      </c>
      <c r="BQ17" s="14">
        <v>48.245429257913585</v>
      </c>
      <c r="BR17" s="14">
        <v>51.768058204274176</v>
      </c>
      <c r="BS17" s="10"/>
      <c r="BT17" s="14">
        <v>83.360789721501789</v>
      </c>
      <c r="BU17" s="14">
        <v>75.420947356519534</v>
      </c>
      <c r="BV17" s="14">
        <v>79.173947106146954</v>
      </c>
      <c r="BW17" s="14">
        <v>83.531595095397478</v>
      </c>
      <c r="BX17" s="14">
        <v>79.566092271222871</v>
      </c>
      <c r="BY17" s="14">
        <v>77.833033365256611</v>
      </c>
      <c r="BZ17" s="14">
        <v>75.711293713284945</v>
      </c>
      <c r="CA17" s="14">
        <v>78.621854856124685</v>
      </c>
      <c r="CB17" s="14">
        <v>86.007468104173256</v>
      </c>
      <c r="CD17" s="14">
        <v>89.583119198538739</v>
      </c>
      <c r="CE17" s="14">
        <v>87.863910926956663</v>
      </c>
      <c r="CF17" s="14">
        <v>87.414536388615048</v>
      </c>
      <c r="CG17" s="14">
        <v>91.013215487866105</v>
      </c>
      <c r="CH17" s="14">
        <v>87.498219827036706</v>
      </c>
      <c r="CI17" s="14">
        <v>87.795143432551129</v>
      </c>
      <c r="CJ17" s="14">
        <v>87.649079779205792</v>
      </c>
      <c r="CK17" s="14">
        <v>89.062822338490946</v>
      </c>
      <c r="CL17" s="14">
        <v>89.646832248614359</v>
      </c>
      <c r="CN17" s="14">
        <v>79.126727458331914</v>
      </c>
      <c r="CO17" s="14">
        <v>71.267771064374287</v>
      </c>
      <c r="CP17" s="14">
        <v>73.516315708128317</v>
      </c>
      <c r="CQ17" s="14">
        <v>77.846204489539758</v>
      </c>
      <c r="CR17" s="14">
        <v>74.680870270522462</v>
      </c>
      <c r="CS17" s="14">
        <v>74.849728267604775</v>
      </c>
      <c r="CT17" s="14">
        <v>73.293702623714395</v>
      </c>
      <c r="CU17" s="14">
        <v>73.253066840588772</v>
      </c>
      <c r="CV17" s="14">
        <v>80.550136556200599</v>
      </c>
      <c r="CX17" s="14">
        <v>81.371486501208352</v>
      </c>
      <c r="CY17" s="14">
        <v>67.134558541603496</v>
      </c>
      <c r="CZ17" s="14">
        <v>76.59094063234528</v>
      </c>
      <c r="DA17" s="14">
        <v>81.739476717154815</v>
      </c>
      <c r="DB17" s="14">
        <v>76.520984227153477</v>
      </c>
      <c r="DC17" s="14">
        <v>70.8510182020418</v>
      </c>
      <c r="DD17" s="14">
        <v>66.189188891687721</v>
      </c>
      <c r="DE17" s="14">
        <v>73.552759785901031</v>
      </c>
      <c r="DF17" s="14">
        <v>87.82727372283945</v>
      </c>
    </row>
    <row r="18" spans="1:110" x14ac:dyDescent="0.2">
      <c r="A18" s="9" t="s">
        <v>240</v>
      </c>
      <c r="B18" s="14">
        <v>69.516754185070397</v>
      </c>
      <c r="C18" s="14">
        <v>61.232305011850364</v>
      </c>
      <c r="D18" s="14">
        <v>61.8234790473076</v>
      </c>
      <c r="E18" s="14">
        <v>57.013757847971554</v>
      </c>
      <c r="F18" s="14">
        <v>58.951471117936116</v>
      </c>
      <c r="G18" s="14">
        <v>58.242142173334599</v>
      </c>
      <c r="H18" s="14">
        <v>64.286569669864576</v>
      </c>
      <c r="I18" s="14">
        <v>77.956383931945496</v>
      </c>
      <c r="J18" s="14">
        <v>79.508891072924229</v>
      </c>
      <c r="K18" s="10"/>
      <c r="L18" s="14">
        <v>50.767640260545832</v>
      </c>
      <c r="M18" s="14">
        <v>46.124430377377095</v>
      </c>
      <c r="N18" s="14">
        <v>38.588357894436378</v>
      </c>
      <c r="O18" s="14">
        <v>45.84980311310597</v>
      </c>
      <c r="P18" s="14">
        <v>45.103333912776414</v>
      </c>
      <c r="Q18" s="14">
        <v>42.683439897452757</v>
      </c>
      <c r="R18" s="14">
        <v>50.320792479788672</v>
      </c>
      <c r="S18" s="14">
        <v>66.646433274109938</v>
      </c>
      <c r="T18" s="14">
        <v>67.680204760257823</v>
      </c>
      <c r="U18" s="10"/>
      <c r="V18" s="14">
        <v>53.401203358290438</v>
      </c>
      <c r="W18" s="14">
        <v>52.702014812022846</v>
      </c>
      <c r="X18" s="14">
        <v>39.819281478369696</v>
      </c>
      <c r="Y18" s="14">
        <v>45.528671614540514</v>
      </c>
      <c r="Z18" s="14">
        <v>34.459428022113023</v>
      </c>
      <c r="AA18" s="14">
        <v>32.445718466541983</v>
      </c>
      <c r="AB18" s="14">
        <v>44.467703232013747</v>
      </c>
      <c r="AC18" s="14">
        <v>68.912765800469558</v>
      </c>
      <c r="AD18" s="14">
        <v>67.195458140436131</v>
      </c>
      <c r="AE18" s="10"/>
      <c r="AF18" s="14">
        <v>48.13808136378443</v>
      </c>
      <c r="AG18" s="14">
        <v>39.542841741748113</v>
      </c>
      <c r="AH18" s="14">
        <v>37.357434310503052</v>
      </c>
      <c r="AI18" s="14">
        <v>46.168787428906256</v>
      </c>
      <c r="AJ18" s="14">
        <v>55.74505347665847</v>
      </c>
      <c r="AK18" s="14">
        <v>52.919004333184972</v>
      </c>
      <c r="AL18" s="14">
        <v>56.179960225152875</v>
      </c>
      <c r="AM18" s="14">
        <v>64.382257742928886</v>
      </c>
      <c r="AN18" s="14">
        <v>68.168912806787688</v>
      </c>
      <c r="AO18" s="10"/>
      <c r="AP18" s="14">
        <v>67.104653693458019</v>
      </c>
      <c r="AQ18" s="14">
        <v>56.933885909482917</v>
      </c>
      <c r="AR18" s="14">
        <v>60.769752692889298</v>
      </c>
      <c r="AS18" s="14">
        <v>55.052453882544029</v>
      </c>
      <c r="AT18" s="14">
        <v>55.45736173832924</v>
      </c>
      <c r="AU18" s="14">
        <v>56.140408059580096</v>
      </c>
      <c r="AV18" s="14">
        <v>65.812108402803858</v>
      </c>
      <c r="AW18" s="14">
        <v>91.58410873990934</v>
      </c>
      <c r="AX18" s="14">
        <v>94.436595206644341</v>
      </c>
      <c r="AY18" s="10"/>
      <c r="AZ18" s="14">
        <v>90.811772150950844</v>
      </c>
      <c r="BA18" s="14">
        <v>82.503479078080133</v>
      </c>
      <c r="BB18" s="14">
        <v>78.87800658244592</v>
      </c>
      <c r="BC18" s="14">
        <v>65.433516311542988</v>
      </c>
      <c r="BD18" s="14">
        <v>66.508707291154792</v>
      </c>
      <c r="BE18" s="14">
        <v>66.723672914114886</v>
      </c>
      <c r="BF18" s="14">
        <v>76.273806682606207</v>
      </c>
      <c r="BG18" s="14">
        <v>128.00043657558422</v>
      </c>
      <c r="BH18" s="14">
        <v>128.52034752155976</v>
      </c>
      <c r="BI18" s="10"/>
      <c r="BJ18" s="14">
        <v>43.397535235965208</v>
      </c>
      <c r="BK18" s="14">
        <v>31.370288539902475</v>
      </c>
      <c r="BL18" s="14">
        <v>42.655416823088693</v>
      </c>
      <c r="BM18" s="14">
        <v>44.671391453545077</v>
      </c>
      <c r="BN18" s="14">
        <v>44.402109348894349</v>
      </c>
      <c r="BO18" s="14">
        <v>45.559300200223859</v>
      </c>
      <c r="BP18" s="14">
        <v>55.354331625412236</v>
      </c>
      <c r="BQ18" s="14">
        <v>55.163859401823728</v>
      </c>
      <c r="BR18" s="14">
        <v>60.35284289172894</v>
      </c>
      <c r="BS18" s="10"/>
      <c r="BT18" s="14">
        <v>90.683964400224156</v>
      </c>
      <c r="BU18" s="14">
        <v>80.636607150657539</v>
      </c>
      <c r="BV18" s="14">
        <v>86.128408534841114</v>
      </c>
      <c r="BW18" s="14">
        <v>70.132942956882047</v>
      </c>
      <c r="BX18" s="14">
        <v>76.297624539312039</v>
      </c>
      <c r="BY18" s="14">
        <v>75.892578562970954</v>
      </c>
      <c r="BZ18" s="14">
        <v>76.714651131822635</v>
      </c>
      <c r="CA18" s="14">
        <v>75.644688279406466</v>
      </c>
      <c r="CB18" s="14">
        <v>76.403834678578733</v>
      </c>
      <c r="CD18" s="14">
        <v>92.020150903411093</v>
      </c>
      <c r="CE18" s="14">
        <v>92.894130230479973</v>
      </c>
      <c r="CF18" s="14">
        <v>87.742520720618955</v>
      </c>
      <c r="CG18" s="14">
        <v>80.537996957848719</v>
      </c>
      <c r="CH18" s="14">
        <v>85.993974035626522</v>
      </c>
      <c r="CI18" s="14">
        <v>88.119519708673693</v>
      </c>
      <c r="CJ18" s="14">
        <v>88.540478977694661</v>
      </c>
      <c r="CK18" s="14">
        <v>87.493048723138031</v>
      </c>
      <c r="CL18" s="14">
        <v>87.634586011868819</v>
      </c>
      <c r="CN18" s="14">
        <v>93.846964234231635</v>
      </c>
      <c r="CO18" s="14">
        <v>76.786022882004289</v>
      </c>
      <c r="CP18" s="14">
        <v>86.458541610949396</v>
      </c>
      <c r="CQ18" s="14">
        <v>72.165150698359753</v>
      </c>
      <c r="CR18" s="14">
        <v>71.052012020884519</v>
      </c>
      <c r="CS18" s="14">
        <v>72.745694827170468</v>
      </c>
      <c r="CT18" s="14">
        <v>72.540689104775026</v>
      </c>
      <c r="CU18" s="14">
        <v>69.337784281287526</v>
      </c>
      <c r="CV18" s="14">
        <v>68.564771556319641</v>
      </c>
      <c r="CX18" s="14">
        <v>86.176790665979411</v>
      </c>
      <c r="CY18" s="14">
        <v>72.227655736538694</v>
      </c>
      <c r="CZ18" s="14">
        <v>84.178081292710957</v>
      </c>
      <c r="DA18" s="14">
        <v>57.697828397202855</v>
      </c>
      <c r="DB18" s="14">
        <v>71.849073888206391</v>
      </c>
      <c r="DC18" s="14">
        <v>66.828599650657964</v>
      </c>
      <c r="DD18" s="14">
        <v>69.068863810587516</v>
      </c>
      <c r="DE18" s="14">
        <v>70.095388828972361</v>
      </c>
      <c r="DF18" s="14">
        <v>73.002146467547746</v>
      </c>
    </row>
    <row r="19" spans="1:110" x14ac:dyDescent="0.2">
      <c r="A19" s="9" t="s">
        <v>241</v>
      </c>
      <c r="B19" s="14">
        <v>69.499871943281448</v>
      </c>
      <c r="C19" s="14">
        <v>70.452987805872212</v>
      </c>
      <c r="D19" s="14">
        <v>59.565630639480666</v>
      </c>
      <c r="E19" s="14">
        <v>58.356975387842049</v>
      </c>
      <c r="F19" s="14">
        <v>55.671823807161957</v>
      </c>
      <c r="G19" s="14">
        <v>57.049540270133299</v>
      </c>
      <c r="H19" s="14">
        <v>63.377921622851908</v>
      </c>
      <c r="I19" s="14">
        <v>68.528207507913208</v>
      </c>
      <c r="J19" s="14">
        <v>72.587912817150567</v>
      </c>
      <c r="K19" s="10"/>
      <c r="L19" s="14">
        <v>37.364279186306497</v>
      </c>
      <c r="M19" s="14">
        <v>46.988270684379444</v>
      </c>
      <c r="N19" s="14">
        <v>31.192702335432571</v>
      </c>
      <c r="O19" s="14">
        <v>29.559087874262495</v>
      </c>
      <c r="P19" s="14">
        <v>21.833093326838799</v>
      </c>
      <c r="Q19" s="14">
        <v>27.600684304402265</v>
      </c>
      <c r="R19" s="14">
        <v>31.871170013949381</v>
      </c>
      <c r="S19" s="14">
        <v>35.278447606196799</v>
      </c>
      <c r="T19" s="14">
        <v>38.441653821770934</v>
      </c>
      <c r="U19" s="10"/>
      <c r="V19" s="14">
        <v>40.653901720199116</v>
      </c>
      <c r="W19" s="14">
        <v>44.429855340675367</v>
      </c>
      <c r="X19" s="14">
        <v>26.879955964880114</v>
      </c>
      <c r="Y19" s="14">
        <v>25.997874745993599</v>
      </c>
      <c r="Z19" s="14">
        <v>17.493940070657732</v>
      </c>
      <c r="AA19" s="14">
        <v>21.857148616746919</v>
      </c>
      <c r="AB19" s="14">
        <v>28.462492882121307</v>
      </c>
      <c r="AC19" s="14">
        <v>30.052199388550537</v>
      </c>
      <c r="AD19" s="14">
        <v>25.932926999162223</v>
      </c>
      <c r="AE19" s="10"/>
      <c r="AF19" s="14">
        <v>34.076135795942697</v>
      </c>
      <c r="AG19" s="14">
        <v>49.53822236604271</v>
      </c>
      <c r="AH19" s="14">
        <v>35.503950995456037</v>
      </c>
      <c r="AI19" s="14">
        <v>33.127256706328851</v>
      </c>
      <c r="AJ19" s="14">
        <v>26.170652347404733</v>
      </c>
      <c r="AK19" s="14">
        <v>33.344219992057617</v>
      </c>
      <c r="AL19" s="14">
        <v>35.27984714577746</v>
      </c>
      <c r="AM19" s="14">
        <v>40.506245030921271</v>
      </c>
      <c r="AN19" s="14">
        <v>50.946821657375068</v>
      </c>
      <c r="AO19" s="10"/>
      <c r="AP19" s="14">
        <v>84.703622913586045</v>
      </c>
      <c r="AQ19" s="14">
        <v>82.18846723513829</v>
      </c>
      <c r="AR19" s="14">
        <v>71.391537548444774</v>
      </c>
      <c r="AS19" s="14">
        <v>66.746029928161136</v>
      </c>
      <c r="AT19" s="14">
        <v>62.417020478551194</v>
      </c>
      <c r="AU19" s="14">
        <v>67.977220383205037</v>
      </c>
      <c r="AV19" s="14">
        <v>78.130936899859478</v>
      </c>
      <c r="AW19" s="14">
        <v>87.198860626384175</v>
      </c>
      <c r="AX19" s="14">
        <v>87.290121882633926</v>
      </c>
      <c r="AY19" s="10"/>
      <c r="AZ19" s="14">
        <v>102.65874267591012</v>
      </c>
      <c r="BA19" s="14">
        <v>95.372699747340846</v>
      </c>
      <c r="BB19" s="14">
        <v>88.833213645613341</v>
      </c>
      <c r="BC19" s="14">
        <v>78.581525666426188</v>
      </c>
      <c r="BD19" s="14">
        <v>72.889848818671695</v>
      </c>
      <c r="BE19" s="14">
        <v>84.343740360089072</v>
      </c>
      <c r="BF19" s="14">
        <v>95.693790620225187</v>
      </c>
      <c r="BG19" s="14">
        <v>102.81539511182444</v>
      </c>
      <c r="BH19" s="14">
        <v>97.150345943510999</v>
      </c>
      <c r="BI19" s="10"/>
      <c r="BJ19" s="14">
        <v>66.743531748477167</v>
      </c>
      <c r="BK19" s="14">
        <v>69.005771060894944</v>
      </c>
      <c r="BL19" s="14">
        <v>53.94986145127622</v>
      </c>
      <c r="BM19" s="14">
        <v>54.913962461549048</v>
      </c>
      <c r="BN19" s="14">
        <v>51.949209309300322</v>
      </c>
      <c r="BO19" s="14">
        <v>51.614055335552102</v>
      </c>
      <c r="BP19" s="14">
        <v>60.576533972415554</v>
      </c>
      <c r="BQ19" s="14">
        <v>71.575872797556372</v>
      </c>
      <c r="BR19" s="14">
        <v>77.429897821756853</v>
      </c>
      <c r="BS19" s="10"/>
      <c r="BT19" s="14">
        <v>86.421713729951776</v>
      </c>
      <c r="BU19" s="14">
        <v>82.185660562924525</v>
      </c>
      <c r="BV19" s="14">
        <v>76.113958425272415</v>
      </c>
      <c r="BW19" s="14">
        <v>78.758951817796657</v>
      </c>
      <c r="BX19" s="14">
        <v>82.771934680841369</v>
      </c>
      <c r="BY19" s="14">
        <v>75.564262779405055</v>
      </c>
      <c r="BZ19" s="14">
        <v>80.125204611359337</v>
      </c>
      <c r="CA19" s="14">
        <v>83.112218427467937</v>
      </c>
      <c r="CB19" s="14">
        <v>92.027071342091276</v>
      </c>
      <c r="CD19" s="14">
        <v>93.088304317921114</v>
      </c>
      <c r="CE19" s="14">
        <v>94.633801441342754</v>
      </c>
      <c r="CF19" s="14">
        <v>86.462056572627631</v>
      </c>
      <c r="CG19" s="14">
        <v>89.384935679939474</v>
      </c>
      <c r="CH19" s="14">
        <v>87.454722392362129</v>
      </c>
      <c r="CI19" s="14">
        <v>89.812581868837754</v>
      </c>
      <c r="CJ19" s="14">
        <v>89.017696201418389</v>
      </c>
      <c r="CK19" s="14">
        <v>91.633765824030348</v>
      </c>
      <c r="CL19" s="14">
        <v>96.285921329338962</v>
      </c>
      <c r="CN19" s="14">
        <v>85.676132604196695</v>
      </c>
      <c r="CO19" s="14">
        <v>79.661098878080566</v>
      </c>
      <c r="CP19" s="14">
        <v>73.087253096599355</v>
      </c>
      <c r="CQ19" s="14">
        <v>74.66506928614335</v>
      </c>
      <c r="CR19" s="14">
        <v>76.352801782113232</v>
      </c>
      <c r="CS19" s="14">
        <v>68.807335941344718</v>
      </c>
      <c r="CT19" s="14">
        <v>75.857607944879959</v>
      </c>
      <c r="CU19" s="14">
        <v>80.529490702173405</v>
      </c>
      <c r="CV19" s="14">
        <v>88.079626115283432</v>
      </c>
      <c r="CX19" s="14">
        <v>80.500704267737476</v>
      </c>
      <c r="CY19" s="14">
        <v>72.275516434175842</v>
      </c>
      <c r="CZ19" s="14">
        <v>68.792565606590273</v>
      </c>
      <c r="DA19" s="14">
        <v>72.223323055162567</v>
      </c>
      <c r="DB19" s="14">
        <v>84.511702803303251</v>
      </c>
      <c r="DC19" s="14">
        <v>68.081321320954515</v>
      </c>
      <c r="DD19" s="14">
        <v>75.503856344392133</v>
      </c>
      <c r="DE19" s="14">
        <v>77.183398756200063</v>
      </c>
      <c r="DF19" s="14">
        <v>91.705666581651386</v>
      </c>
    </row>
    <row r="20" spans="1:110" x14ac:dyDescent="0.2">
      <c r="A20" s="9" t="s">
        <v>242</v>
      </c>
      <c r="B20" s="14">
        <v>66.228782579198409</v>
      </c>
      <c r="C20" s="14">
        <v>58.617367920820371</v>
      </c>
      <c r="D20" s="14">
        <v>62.883870699897237</v>
      </c>
      <c r="E20" s="14">
        <v>59.721454306518119</v>
      </c>
      <c r="F20" s="14">
        <v>56.017198977972157</v>
      </c>
      <c r="G20" s="14">
        <v>56.821100558230043</v>
      </c>
      <c r="H20" s="14">
        <v>56.333433427225231</v>
      </c>
      <c r="I20" s="14">
        <v>59.034448256171252</v>
      </c>
      <c r="J20" s="14">
        <v>59.540469584300915</v>
      </c>
      <c r="K20" s="10"/>
      <c r="L20" s="14">
        <v>43.568477295873691</v>
      </c>
      <c r="M20" s="14">
        <v>39.122036779978352</v>
      </c>
      <c r="N20" s="14">
        <v>41.690101744930473</v>
      </c>
      <c r="O20" s="14">
        <v>48.915423113134331</v>
      </c>
      <c r="P20" s="14">
        <v>34.848734044609017</v>
      </c>
      <c r="Q20" s="14">
        <v>32.676698263853325</v>
      </c>
      <c r="R20" s="14">
        <v>30.115809238963429</v>
      </c>
      <c r="S20" s="14">
        <v>32.199513740653487</v>
      </c>
      <c r="T20" s="14">
        <v>30.191242136422794</v>
      </c>
      <c r="U20" s="10"/>
      <c r="V20" s="14">
        <v>47.926561366346029</v>
      </c>
      <c r="W20" s="14">
        <v>34.445368853933196</v>
      </c>
      <c r="X20" s="14">
        <v>38.641704948532116</v>
      </c>
      <c r="Y20" s="14">
        <v>43.635791829358965</v>
      </c>
      <c r="Z20" s="14">
        <v>31.144227020862214</v>
      </c>
      <c r="AA20" s="14">
        <v>32.234017174536518</v>
      </c>
      <c r="AB20" s="14">
        <v>29.72327861313121</v>
      </c>
      <c r="AC20" s="14">
        <v>29.976955922872065</v>
      </c>
      <c r="AD20" s="14">
        <v>28.588929884910812</v>
      </c>
      <c r="AE20" s="10"/>
      <c r="AF20" s="14">
        <v>39.206895932189951</v>
      </c>
      <c r="AG20" s="14">
        <v>43.802201999234931</v>
      </c>
      <c r="AH20" s="14">
        <v>44.738498541328852</v>
      </c>
      <c r="AI20" s="14">
        <v>54.198450818616408</v>
      </c>
      <c r="AJ20" s="14">
        <v>38.552243095011583</v>
      </c>
      <c r="AK20" s="14">
        <v>33.117359482228821</v>
      </c>
      <c r="AL20" s="14">
        <v>30.509975289357779</v>
      </c>
      <c r="AM20" s="14">
        <v>34.424668949093508</v>
      </c>
      <c r="AN20" s="14">
        <v>31.795706713961263</v>
      </c>
      <c r="AO20" s="10"/>
      <c r="AP20" s="14">
        <v>74.936225141168094</v>
      </c>
      <c r="AQ20" s="14">
        <v>61.287869008182987</v>
      </c>
      <c r="AR20" s="14">
        <v>68.391498796908522</v>
      </c>
      <c r="AS20" s="14">
        <v>59.911494218230857</v>
      </c>
      <c r="AT20" s="14">
        <v>60.393084592155098</v>
      </c>
      <c r="AU20" s="14">
        <v>62.627381240397405</v>
      </c>
      <c r="AV20" s="14">
        <v>67.983825194612308</v>
      </c>
      <c r="AW20" s="14">
        <v>74.061953976748953</v>
      </c>
      <c r="AX20" s="14">
        <v>75.324662814198575</v>
      </c>
      <c r="AY20" s="10"/>
      <c r="AZ20" s="14">
        <v>101.82217066355244</v>
      </c>
      <c r="BA20" s="14">
        <v>80.612563258826981</v>
      </c>
      <c r="BB20" s="14">
        <v>86.080174944664364</v>
      </c>
      <c r="BC20" s="14">
        <v>75.793513964434752</v>
      </c>
      <c r="BD20" s="14">
        <v>79.392347584424954</v>
      </c>
      <c r="BE20" s="14">
        <v>77.30604161118508</v>
      </c>
      <c r="BF20" s="14">
        <v>84.714832308204436</v>
      </c>
      <c r="BG20" s="14">
        <v>89.604995795349794</v>
      </c>
      <c r="BH20" s="14">
        <v>88.335704299895369</v>
      </c>
      <c r="BI20" s="10"/>
      <c r="BJ20" s="14">
        <v>48.044297559545015</v>
      </c>
      <c r="BK20" s="14">
        <v>41.959832664567472</v>
      </c>
      <c r="BL20" s="14">
        <v>50.708968520304715</v>
      </c>
      <c r="BM20" s="14">
        <v>44.029474472026948</v>
      </c>
      <c r="BN20" s="14">
        <v>41.393821599885229</v>
      </c>
      <c r="BO20" s="14">
        <v>47.943915650926968</v>
      </c>
      <c r="BP20" s="14">
        <v>51.251956665471681</v>
      </c>
      <c r="BQ20" s="14">
        <v>58.518912158148112</v>
      </c>
      <c r="BR20" s="14">
        <v>62.310653591752363</v>
      </c>
      <c r="BS20" s="10"/>
      <c r="BT20" s="14">
        <v>80.183946098425281</v>
      </c>
      <c r="BU20" s="14">
        <v>75.442016495145282</v>
      </c>
      <c r="BV20" s="14">
        <v>78.568728414177329</v>
      </c>
      <c r="BW20" s="14">
        <v>70.337389350017759</v>
      </c>
      <c r="BX20" s="14">
        <v>72.806165286006888</v>
      </c>
      <c r="BY20" s="14">
        <v>75.162195979719343</v>
      </c>
      <c r="BZ20" s="14">
        <v>70.901142817269275</v>
      </c>
      <c r="CA20" s="14">
        <v>70.852934955956158</v>
      </c>
      <c r="CB20" s="14">
        <v>73.104547702044044</v>
      </c>
      <c r="CD20" s="14">
        <v>93.618365768674664</v>
      </c>
      <c r="CE20" s="14">
        <v>85.310826981085981</v>
      </c>
      <c r="CF20" s="14">
        <v>92.462127830708866</v>
      </c>
      <c r="CG20" s="14">
        <v>88.394028167546779</v>
      </c>
      <c r="CH20" s="14">
        <v>90.525363215876965</v>
      </c>
      <c r="CI20" s="14">
        <v>86.027803190617632</v>
      </c>
      <c r="CJ20" s="14">
        <v>86.609562383488665</v>
      </c>
      <c r="CK20" s="14">
        <v>87.030522157635971</v>
      </c>
      <c r="CL20" s="14">
        <v>86.667623071426746</v>
      </c>
      <c r="CN20" s="14">
        <v>77.656341722509467</v>
      </c>
      <c r="CO20" s="14">
        <v>73.940850642348693</v>
      </c>
      <c r="CP20" s="14">
        <v>73.548670571930799</v>
      </c>
      <c r="CQ20" s="14">
        <v>65.344265896334235</v>
      </c>
      <c r="CR20" s="14">
        <v>67.70973040627814</v>
      </c>
      <c r="CS20" s="14">
        <v>68.784143910683184</v>
      </c>
      <c r="CT20" s="14">
        <v>63.047940384615387</v>
      </c>
      <c r="CU20" s="14">
        <v>62.899763330943351</v>
      </c>
      <c r="CV20" s="14">
        <v>66.620472131063877</v>
      </c>
      <c r="CX20" s="14">
        <v>69.277104525177108</v>
      </c>
      <c r="CY20" s="14">
        <v>67.078907961311273</v>
      </c>
      <c r="CZ20" s="14">
        <v>69.697957825064933</v>
      </c>
      <c r="DA20" s="14">
        <v>57.270127281590213</v>
      </c>
      <c r="DB20" s="14">
        <v>60.193402235865577</v>
      </c>
      <c r="DC20" s="14">
        <v>70.674163868687899</v>
      </c>
      <c r="DD20" s="14">
        <v>63.045064268155272</v>
      </c>
      <c r="DE20" s="14">
        <v>62.622463182423438</v>
      </c>
      <c r="DF20" s="14">
        <v>66.011719167070709</v>
      </c>
    </row>
    <row r="23" spans="1:110" x14ac:dyDescent="0.2">
      <c r="BM23"/>
      <c r="BN23"/>
    </row>
    <row r="24" spans="1:110" x14ac:dyDescent="0.2">
      <c r="K24"/>
      <c r="BM24"/>
      <c r="BN24"/>
      <c r="BO24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</row>
    <row r="25" spans="1:110" x14ac:dyDescent="0.2">
      <c r="B25"/>
      <c r="C25"/>
      <c r="D25"/>
      <c r="E25"/>
      <c r="F25"/>
      <c r="G25"/>
      <c r="H25"/>
      <c r="I25"/>
      <c r="J25"/>
      <c r="K25"/>
      <c r="BC25"/>
      <c r="BD25"/>
      <c r="BE25"/>
      <c r="BF25"/>
      <c r="BG25"/>
      <c r="BH25"/>
      <c r="BM25"/>
      <c r="BN25"/>
      <c r="BO25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</row>
    <row r="26" spans="1:110" x14ac:dyDescent="0.2">
      <c r="B26"/>
      <c r="C26"/>
      <c r="D26"/>
      <c r="E26"/>
      <c r="F26"/>
      <c r="G26"/>
      <c r="H26"/>
      <c r="I26"/>
      <c r="J26"/>
      <c r="K26" s="21"/>
      <c r="BM26" s="21"/>
      <c r="BN26" s="21"/>
      <c r="BO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O26" s="21"/>
      <c r="CP26" s="21"/>
      <c r="CQ26" s="21"/>
      <c r="CR26" s="21"/>
    </row>
    <row r="27" spans="1:110" x14ac:dyDescent="0.2">
      <c r="B27" s="21"/>
      <c r="C27" s="21"/>
      <c r="D27" s="21"/>
      <c r="E27" s="21"/>
      <c r="F27" s="21"/>
      <c r="G27" s="21"/>
      <c r="H27" s="21"/>
      <c r="I27" s="21"/>
      <c r="J27" s="21"/>
      <c r="S27"/>
      <c r="T27"/>
      <c r="U27"/>
      <c r="V27"/>
      <c r="BC27"/>
      <c r="BD27"/>
      <c r="BM27" s="21"/>
      <c r="BN27" s="21"/>
      <c r="BO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O27" s="21"/>
      <c r="CP27" s="21"/>
      <c r="CQ27" s="21"/>
      <c r="CR27" s="21"/>
    </row>
    <row r="28" spans="1:110" x14ac:dyDescent="0.2">
      <c r="B28" s="21"/>
      <c r="C28" s="21"/>
      <c r="D28" s="21"/>
      <c r="E28" s="21"/>
      <c r="F28" s="21"/>
      <c r="G28" s="21"/>
      <c r="H28" s="21"/>
      <c r="I28" s="21"/>
      <c r="J28" s="21"/>
      <c r="S28"/>
      <c r="T28"/>
      <c r="U28"/>
      <c r="V28"/>
      <c r="AN28"/>
      <c r="AO28"/>
      <c r="AP28"/>
      <c r="AQ28"/>
      <c r="AR28"/>
      <c r="AS28"/>
      <c r="AT28"/>
      <c r="AU28"/>
      <c r="AV28"/>
      <c r="AW28"/>
      <c r="AX28"/>
      <c r="BC28"/>
      <c r="BD28"/>
      <c r="BE28"/>
      <c r="BF28"/>
      <c r="BG28"/>
      <c r="BH28"/>
      <c r="BM28" s="21"/>
      <c r="BN28" s="21"/>
      <c r="BO28" s="21"/>
      <c r="BP28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O28" s="21"/>
      <c r="CP28" s="21"/>
      <c r="CQ28" s="21"/>
      <c r="CR28" s="21"/>
    </row>
    <row r="29" spans="1:110" x14ac:dyDescent="0.2">
      <c r="B29" s="21"/>
      <c r="C29" s="21"/>
      <c r="D29" s="21"/>
      <c r="E29" s="21"/>
      <c r="F29" s="21"/>
      <c r="G29" s="21"/>
      <c r="H29" s="21"/>
      <c r="I29" s="21"/>
      <c r="J29" s="21"/>
      <c r="S29" s="21"/>
      <c r="T29" s="21"/>
      <c r="U29" s="21"/>
      <c r="V29" s="21"/>
      <c r="AP29"/>
      <c r="AQ29"/>
      <c r="AR29"/>
      <c r="AS29"/>
      <c r="AT29"/>
      <c r="AU29"/>
      <c r="AV29"/>
      <c r="AW29"/>
      <c r="AX29"/>
      <c r="BC29" s="21"/>
      <c r="BD29" s="21"/>
      <c r="BE29"/>
      <c r="BF29"/>
      <c r="BG29"/>
      <c r="BH29"/>
      <c r="BM29" s="21"/>
      <c r="BN29" s="21"/>
      <c r="BO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O29" s="21"/>
      <c r="CP29" s="21"/>
      <c r="CQ29" s="21"/>
      <c r="CR29" s="21"/>
    </row>
    <row r="30" spans="1:110" x14ac:dyDescent="0.2">
      <c r="B30" s="21"/>
      <c r="C30" s="21"/>
      <c r="D30" s="21"/>
      <c r="E30" s="21"/>
      <c r="F30" s="21"/>
      <c r="G30" s="21"/>
      <c r="H30" s="21"/>
      <c r="I30" s="21"/>
      <c r="J30" s="21"/>
      <c r="S30" s="21"/>
      <c r="T30" s="21"/>
      <c r="U30" s="21"/>
      <c r="V30" s="21"/>
      <c r="AP30" s="21"/>
      <c r="AQ30" s="21"/>
      <c r="AR30" s="21"/>
      <c r="AS30" s="21"/>
      <c r="AT30" s="21"/>
      <c r="AU30" s="21"/>
      <c r="AV30" s="21"/>
      <c r="AW30" s="21"/>
      <c r="AX30" s="21"/>
      <c r="BC30" s="21"/>
      <c r="BD30" s="21"/>
      <c r="BE30" s="21"/>
      <c r="BF30" s="21"/>
      <c r="BG30" s="21"/>
      <c r="BH30" s="21"/>
      <c r="BM30" s="21"/>
      <c r="BN30" s="21"/>
      <c r="BO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O30" s="21"/>
      <c r="CP30" s="21"/>
      <c r="CQ30" s="21"/>
      <c r="CR30" s="21"/>
    </row>
    <row r="31" spans="1:110" ht="15" x14ac:dyDescent="0.25">
      <c r="B31" s="21"/>
      <c r="C31" s="21"/>
      <c r="D31" s="21"/>
      <c r="E31" s="21"/>
      <c r="F31" s="21"/>
      <c r="G31" s="21"/>
      <c r="H31" s="21"/>
      <c r="I31" s="21"/>
      <c r="J31" s="21"/>
      <c r="S31" s="21"/>
      <c r="T31" s="21"/>
      <c r="U31" s="21"/>
      <c r="V31" s="21"/>
      <c r="AP31" s="21"/>
      <c r="AQ31" s="21"/>
      <c r="AR31" s="21"/>
      <c r="AS31" s="21"/>
      <c r="AT31" s="21"/>
      <c r="AU31" s="21"/>
      <c r="AV31" s="21"/>
      <c r="AW31" s="21"/>
      <c r="AX31" s="21"/>
      <c r="BC31" s="21"/>
      <c r="BD31" s="21"/>
      <c r="BE31" s="21"/>
      <c r="BF31" s="21"/>
      <c r="BG31" s="21"/>
      <c r="BH31" s="21"/>
      <c r="BM31" s="21"/>
      <c r="BN31" s="21"/>
      <c r="BO31" s="21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21"/>
      <c r="CJ31" s="21"/>
      <c r="CK31" s="21"/>
      <c r="CL31" s="21"/>
      <c r="CO31" s="21"/>
      <c r="CP31" s="21"/>
      <c r="CQ31" s="21"/>
      <c r="CR31" s="21"/>
    </row>
    <row r="32" spans="1:110" x14ac:dyDescent="0.2">
      <c r="B32" s="21"/>
      <c r="C32" s="21"/>
      <c r="D32" s="21"/>
      <c r="E32" s="21"/>
      <c r="F32" s="21"/>
      <c r="G32" s="21"/>
      <c r="H32" s="21"/>
      <c r="I32" s="21"/>
      <c r="J32" s="21"/>
      <c r="S32" s="21"/>
      <c r="T32" s="21"/>
      <c r="U32" s="21"/>
      <c r="V32" s="21"/>
      <c r="AP32" s="21"/>
      <c r="AQ32" s="21"/>
      <c r="AR32" s="21"/>
      <c r="AS32" s="21"/>
      <c r="AT32" s="21"/>
      <c r="AU32" s="21"/>
      <c r="AV32" s="21"/>
      <c r="AW32" s="21"/>
      <c r="AX32" s="21"/>
      <c r="BC32" s="21"/>
      <c r="BD32" s="21"/>
      <c r="BE32" s="21"/>
      <c r="BF32" s="21"/>
      <c r="BG32" s="21"/>
      <c r="BH32" s="21"/>
      <c r="BM32" s="21"/>
      <c r="BN32" s="21"/>
      <c r="BO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O32" s="21"/>
      <c r="CP32" s="21"/>
      <c r="CQ32" s="21"/>
      <c r="CR32" s="21"/>
      <c r="DA32" s="21"/>
    </row>
    <row r="33" spans="2:108" ht="15" x14ac:dyDescent="0.25">
      <c r="B33" s="21"/>
      <c r="C33" s="21"/>
      <c r="D33" s="21"/>
      <c r="E33" s="21"/>
      <c r="F33" s="21"/>
      <c r="G33" s="21"/>
      <c r="H33" s="21"/>
      <c r="I33" s="21"/>
      <c r="J33" s="21"/>
      <c r="S33" s="21"/>
      <c r="T33" s="21"/>
      <c r="U33" s="21"/>
      <c r="V33" s="21"/>
      <c r="AP33" s="21"/>
      <c r="AQ33" s="21"/>
      <c r="AR33" s="21"/>
      <c r="AS33" s="21"/>
      <c r="AT33" s="21"/>
      <c r="AU33" s="21"/>
      <c r="AV33" s="21"/>
      <c r="AW33" s="21"/>
      <c r="AX33" s="21"/>
      <c r="BC33" s="21"/>
      <c r="BD33" s="21"/>
      <c r="BE33" s="21"/>
      <c r="BF33" s="21"/>
      <c r="BG33" s="21"/>
      <c r="BH33" s="21"/>
      <c r="BM33" s="30"/>
      <c r="BN33" s="30"/>
      <c r="BO33" s="30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O33" s="30"/>
      <c r="CP33" s="30"/>
      <c r="CQ33" s="30"/>
      <c r="CR33" s="30"/>
      <c r="DA33" s="21"/>
    </row>
    <row r="34" spans="2:108" ht="15" x14ac:dyDescent="0.25">
      <c r="B34" s="30"/>
      <c r="C34" s="30"/>
      <c r="D34" s="30"/>
      <c r="E34" s="30"/>
      <c r="F34" s="30"/>
      <c r="G34" s="30"/>
      <c r="H34" s="30"/>
      <c r="I34" s="30"/>
      <c r="J34" s="30"/>
      <c r="S34" s="21"/>
      <c r="T34" s="21"/>
      <c r="U34" s="21"/>
      <c r="V34" s="21"/>
      <c r="AP34" s="21"/>
      <c r="AQ34" s="21"/>
      <c r="AR34" s="21"/>
      <c r="AS34" s="21"/>
      <c r="AT34" s="21"/>
      <c r="AU34" s="21"/>
      <c r="AV34" s="21"/>
      <c r="AW34" s="21"/>
      <c r="AX34" s="21"/>
      <c r="BC34" s="21"/>
      <c r="BD34" s="21"/>
      <c r="BE34" s="21"/>
      <c r="BF34" s="21"/>
      <c r="BG34" s="21"/>
      <c r="BH34" s="21"/>
      <c r="BM34" s="21"/>
      <c r="BN34" s="21"/>
      <c r="BO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O34" s="21"/>
      <c r="CP34" s="21"/>
      <c r="CQ34" s="21"/>
      <c r="CR34" s="21"/>
      <c r="DA34" s="21"/>
    </row>
    <row r="35" spans="2:108" x14ac:dyDescent="0.2">
      <c r="B35" s="21"/>
      <c r="C35" s="21"/>
      <c r="D35" s="21"/>
      <c r="E35" s="21"/>
      <c r="F35" s="21"/>
      <c r="G35" s="21"/>
      <c r="H35" s="21"/>
      <c r="I35" s="21"/>
      <c r="J35" s="21"/>
      <c r="S35" s="21"/>
      <c r="T35" s="21"/>
      <c r="U35" s="21"/>
      <c r="V35" s="21"/>
      <c r="AP35" s="21"/>
      <c r="AQ35" s="21"/>
      <c r="AR35" s="21"/>
      <c r="AS35" s="21"/>
      <c r="AT35" s="21"/>
      <c r="AU35" s="21"/>
      <c r="AV35" s="21"/>
      <c r="AW35" s="21"/>
      <c r="AX35" s="21"/>
      <c r="BC35" s="21"/>
      <c r="BD35" s="21"/>
      <c r="BE35" s="21"/>
      <c r="BF35" s="21"/>
      <c r="BG35" s="21"/>
      <c r="BH35" s="21"/>
      <c r="BM35" s="21"/>
      <c r="BN35" s="21"/>
      <c r="BO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O35" s="21"/>
      <c r="CP35" s="21"/>
      <c r="CQ35" s="21"/>
      <c r="CR35" s="21"/>
      <c r="DA35" s="21"/>
    </row>
    <row r="36" spans="2:108" ht="15" x14ac:dyDescent="0.25">
      <c r="B36" s="21"/>
      <c r="C36" s="21"/>
      <c r="D36" s="21"/>
      <c r="E36" s="21"/>
      <c r="F36" s="21"/>
      <c r="G36" s="21"/>
      <c r="H36" s="21"/>
      <c r="I36" s="21"/>
      <c r="J36" s="21"/>
      <c r="S36" s="30"/>
      <c r="T36" s="30"/>
      <c r="U36" s="30"/>
      <c r="V36" s="30"/>
      <c r="AP36" s="21"/>
      <c r="AQ36" s="21"/>
      <c r="AR36" s="21"/>
      <c r="AS36" s="21"/>
      <c r="AT36" s="21"/>
      <c r="AU36" s="21"/>
      <c r="AV36" s="21"/>
      <c r="AW36" s="21"/>
      <c r="AX36" s="21"/>
      <c r="BC36" s="30"/>
      <c r="BD36" s="30"/>
      <c r="BE36" s="21"/>
      <c r="BF36" s="21"/>
      <c r="BG36" s="21"/>
      <c r="BH36" s="21"/>
      <c r="BM36" s="21"/>
      <c r="BN36" s="21"/>
      <c r="BO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30"/>
      <c r="CJ36" s="30"/>
      <c r="CK36" s="30"/>
      <c r="CL36" s="30"/>
      <c r="CO36" s="21"/>
      <c r="CP36" s="21"/>
      <c r="CQ36" s="21"/>
      <c r="CR36" s="21"/>
      <c r="DA36" s="21"/>
    </row>
    <row r="37" spans="2:108" ht="15" x14ac:dyDescent="0.25">
      <c r="B37" s="21"/>
      <c r="C37" s="21"/>
      <c r="D37" s="21"/>
      <c r="E37" s="21"/>
      <c r="F37" s="21"/>
      <c r="G37" s="21"/>
      <c r="H37" s="21"/>
      <c r="I37" s="21"/>
      <c r="J37" s="21"/>
      <c r="S37" s="21"/>
      <c r="T37" s="21"/>
      <c r="U37" s="21"/>
      <c r="V37" s="21"/>
      <c r="AP37" s="30"/>
      <c r="AQ37" s="30"/>
      <c r="AR37" s="30"/>
      <c r="AS37" s="30"/>
      <c r="AT37" s="30"/>
      <c r="AU37" s="30"/>
      <c r="AV37" s="30"/>
      <c r="AW37" s="30"/>
      <c r="AX37" s="30"/>
      <c r="BC37" s="21"/>
      <c r="BD37" s="21"/>
      <c r="BE37" s="30"/>
      <c r="BF37" s="30"/>
      <c r="BG37" s="30"/>
      <c r="BH37" s="30"/>
      <c r="BM37" s="21"/>
      <c r="BN37" s="21"/>
      <c r="BO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O37" s="21"/>
      <c r="CP37" s="21"/>
      <c r="CQ37" s="21"/>
      <c r="CR37" s="21"/>
      <c r="DA37" s="21"/>
    </row>
    <row r="38" spans="2:108" x14ac:dyDescent="0.2">
      <c r="B38" s="21"/>
      <c r="C38" s="21"/>
      <c r="D38" s="21"/>
      <c r="E38" s="21"/>
      <c r="F38" s="21"/>
      <c r="G38" s="21"/>
      <c r="H38" s="21"/>
      <c r="I38" s="21"/>
      <c r="J38" s="21"/>
      <c r="S38" s="21"/>
      <c r="T38" s="21"/>
      <c r="U38" s="21"/>
      <c r="V38" s="21"/>
      <c r="AP38" s="21"/>
      <c r="AQ38" s="21"/>
      <c r="AR38" s="21"/>
      <c r="AS38" s="21"/>
      <c r="AT38" s="21"/>
      <c r="AU38" s="21"/>
      <c r="AV38" s="21"/>
      <c r="AW38" s="21"/>
      <c r="AX38" s="21"/>
      <c r="BC38" s="21"/>
      <c r="BD38" s="21"/>
      <c r="BE38" s="21"/>
      <c r="BF38" s="21"/>
      <c r="BG38" s="21"/>
      <c r="BH38" s="21"/>
      <c r="BM38" s="21"/>
      <c r="BN38" s="21"/>
      <c r="BO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O38" s="21"/>
      <c r="CP38" s="21"/>
      <c r="CQ38" s="21"/>
      <c r="CR38" s="21"/>
      <c r="DA38" s="21"/>
    </row>
    <row r="39" spans="2:108" ht="15" x14ac:dyDescent="0.25">
      <c r="B39" s="21"/>
      <c r="C39" s="21"/>
      <c r="D39" s="21"/>
      <c r="E39" s="21"/>
      <c r="F39" s="21"/>
      <c r="G39" s="21"/>
      <c r="H39" s="21"/>
      <c r="I39" s="21"/>
      <c r="J39" s="21"/>
      <c r="S39" s="21"/>
      <c r="T39" s="21"/>
      <c r="U39" s="21"/>
      <c r="V39" s="21"/>
      <c r="AP39" s="21"/>
      <c r="AQ39" s="21"/>
      <c r="AR39" s="21"/>
      <c r="AS39" s="21"/>
      <c r="AT39" s="21"/>
      <c r="AU39" s="21"/>
      <c r="AV39" s="21"/>
      <c r="AW39" s="21"/>
      <c r="AX39" s="21"/>
      <c r="BC39" s="21"/>
      <c r="BD39" s="21"/>
      <c r="BE39" s="21"/>
      <c r="BF39" s="21"/>
      <c r="BG39" s="21"/>
      <c r="BH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DA39" s="30"/>
    </row>
    <row r="40" spans="2:108" x14ac:dyDescent="0.2">
      <c r="S40" s="21"/>
      <c r="T40" s="21"/>
      <c r="U40" s="21"/>
      <c r="V40" s="21"/>
      <c r="AP40" s="21"/>
      <c r="AQ40" s="21"/>
      <c r="AR40" s="21"/>
      <c r="AS40" s="21"/>
      <c r="AT40" s="21"/>
      <c r="AU40" s="21"/>
      <c r="AV40" s="21"/>
      <c r="AW40" s="21"/>
      <c r="AX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DA40" s="21"/>
    </row>
    <row r="41" spans="2:108" x14ac:dyDescent="0.2">
      <c r="S41" s="21"/>
      <c r="T41" s="21"/>
      <c r="U41" s="21"/>
      <c r="V41" s="21"/>
      <c r="AP41" s="21"/>
      <c r="AQ41" s="21"/>
      <c r="AR41" s="21"/>
      <c r="AS41" s="21"/>
      <c r="AT41" s="21"/>
      <c r="AU41" s="21"/>
      <c r="AV41" s="21"/>
      <c r="AW41" s="21"/>
      <c r="AX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DA41" s="21"/>
    </row>
    <row r="42" spans="2:108" x14ac:dyDescent="0.2"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DA42" s="21"/>
    </row>
    <row r="43" spans="2:108" x14ac:dyDescent="0.2"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DB43" s="21"/>
      <c r="DC43" s="21"/>
      <c r="DD43" s="21"/>
    </row>
    <row r="44" spans="2:108" x14ac:dyDescent="0.2"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DB44" s="21"/>
      <c r="DC44" s="21"/>
      <c r="DD44" s="2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73" operator="lessThan" id="{D481A2F1-0309-4CC1-A7CC-BF5DA8E2AE17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2074" operator="between" id="{80257538-0C74-4206-B77E-528E053F6139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2075" operator="between" id="{A4BA2A60-641F-4D01-8290-67D64E2C816E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2076" operator="greaterThan" id="{04EE68FD-5998-40B0-8B67-2110BF4F3E45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2077" stopIfTrue="1" operator="between" id="{1D85906F-77A3-4407-8695-233FC1A44BF8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2078" stopIfTrue="1" operator="between" id="{756D5E97-8028-4E7C-8161-F6BA79251B43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2079" stopIfTrue="1" operator="between" id="{BA6A05E1-0E25-4FF3-97DB-2B32D8BEC18A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L15:M15 B8:C20 BT15:BU15 AZ15:BA15 AP15:AQ15</xm:sqref>
        </x14:conditionalFormatting>
        <x14:conditionalFormatting xmlns:xm="http://schemas.microsoft.com/office/excel/2006/main">
          <x14:cfRule type="cellIs" priority="2059" operator="lessThan" id="{BAB3FB49-3291-4A96-AD68-C618280E9355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2060" operator="between" id="{CF173B84-69E7-4C05-B826-219EDA19E35C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2061" operator="between" id="{BB1CEB49-CA33-4A6D-9A84-7E286BFF4E12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2062" operator="greaterThan" id="{BBD475BD-6931-4557-AA17-37EF55014D78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2063" stopIfTrue="1" operator="between" id="{DF30968A-1855-4C61-96EA-C517FC55CEE5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2064" stopIfTrue="1" operator="between" id="{206D7878-337D-4B06-837A-F321A38885AD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2065" stopIfTrue="1" operator="between" id="{5559E32C-4B3B-43BA-A3F9-9F4F98E72DCA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L8:M14 L16:M20</xm:sqref>
        </x14:conditionalFormatting>
        <x14:conditionalFormatting xmlns:xm="http://schemas.microsoft.com/office/excel/2006/main">
          <x14:cfRule type="cellIs" priority="2038" operator="lessThan" id="{281556EF-B642-495D-A5B7-26A52761D7E2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2039" operator="between" id="{E5E0AC00-3D8A-41EF-8BE4-B4C4FBF2D39D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2040" operator="between" id="{AE11028C-6993-42CD-961C-9BD63D3BFD50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2041" operator="greaterThan" id="{DAA1D7DC-24DC-41EC-A920-413BAE1CDDD5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2042" stopIfTrue="1" operator="between" id="{0DB005AD-AA73-450E-8962-3C053AD959F1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2043" stopIfTrue="1" operator="between" id="{4134BF1E-F300-4B33-901C-FE94843A1281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2044" stopIfTrue="1" operator="between" id="{3328C57B-02B1-4691-AFB9-B72164F0C47A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AP8:AQ14 AP16:AQ20</xm:sqref>
        </x14:conditionalFormatting>
        <x14:conditionalFormatting xmlns:xm="http://schemas.microsoft.com/office/excel/2006/main">
          <x14:cfRule type="cellIs" priority="2031" operator="lessThan" id="{5167AD5E-8E8D-41E6-820D-056F939C105F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2032" operator="between" id="{54C08D6A-34D4-4DFD-A345-FBA696C03092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2033" operator="between" id="{98F60C36-B6E8-4173-BE6E-583690F3F020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2034" operator="greaterThan" id="{154CF397-7B30-4B44-B344-299F97CA8F62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2035" stopIfTrue="1" operator="between" id="{C1D8DA18-2FF0-4AE8-A9F2-32A036F6E0AD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036" stopIfTrue="1" operator="between" id="{19CEB915-8301-4050-87A3-315B33788451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2037" stopIfTrue="1" operator="between" id="{E71D72E9-0284-44FC-8521-A4D562AAC266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AZ8:BA14 AZ16:BA20</xm:sqref>
        </x14:conditionalFormatting>
        <x14:conditionalFormatting xmlns:xm="http://schemas.microsoft.com/office/excel/2006/main">
          <x14:cfRule type="cellIs" priority="2017" operator="lessThan" id="{CC7CC380-49A2-49C6-B37C-23A380C17FE4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2018" operator="between" id="{DB63B71E-B1B5-46A2-A5BD-ACC79E19C6B5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2019" operator="between" id="{757662BF-6A35-4DCF-96C1-7F60B10B2F29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2020" operator="greaterThan" id="{294CCC63-7E7A-4976-95B0-0BB5E23037C1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2021" stopIfTrue="1" operator="between" id="{64A641D4-6631-424F-9449-3EE768963FF1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2022" stopIfTrue="1" operator="between" id="{A9C2AA82-6E7D-42B2-852E-74D6B737AC89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2023" stopIfTrue="1" operator="between" id="{95C4806C-76F6-4397-80D5-AFA03E27E7BC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BT8:BU14 BT16:BU20</xm:sqref>
        </x14:conditionalFormatting>
        <x14:conditionalFormatting xmlns:xm="http://schemas.microsoft.com/office/excel/2006/main">
          <x14:cfRule type="cellIs" priority="1793" stopIfTrue="1" operator="lessThan" id="{78091596-1626-46E0-9CB2-1E449987AB54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1794" stopIfTrue="1" operator="between" id="{BB76C044-2D6A-4EBE-9255-A2A89CB0FDFB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1795" stopIfTrue="1" operator="between" id="{D387C86F-B731-4E50-92B8-4585C7F9FF81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1796" stopIfTrue="1" operator="greaterThan" id="{46515D9A-7A10-4654-B255-757763FD71BF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1797" stopIfTrue="1" operator="between" id="{04744E7E-5CCF-4B4A-82BF-E219622D6D21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1798" stopIfTrue="1" operator="between" id="{9FA7752B-5D62-4D81-B360-314562B62444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1799" stopIfTrue="1" operator="between" id="{292A7B88-AF9F-406F-9F19-C0CE64B8C6C1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CB15 CL16:CL20 CL8:CL14 CD8:CF20</xm:sqref>
        </x14:conditionalFormatting>
        <x14:conditionalFormatting xmlns:xm="http://schemas.microsoft.com/office/excel/2006/main">
          <x14:cfRule type="cellIs" priority="1779" stopIfTrue="1" operator="lessThan" id="{6675B106-7216-4266-B12C-0D885F4CF043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1780" stopIfTrue="1" operator="between" id="{D56F7E07-59DF-4D7D-A3F4-3F7AE322E61D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1781" stopIfTrue="1" operator="between" id="{6D41E637-3407-4306-A19E-C922A9A94B0D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1782" stopIfTrue="1" operator="greaterThan" id="{0AE4149D-7CFD-4187-A40D-484DF034F69A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1783" stopIfTrue="1" operator="between" id="{A1A03B91-557D-405D-9393-D29B6A4AFAE0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784" stopIfTrue="1" operator="between" id="{9E5F38DC-60BF-4DE5-AC22-3ED7A41FB437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1785" stopIfTrue="1" operator="between" id="{8ED1FAA5-BDF9-4EF9-9C81-F673FDC0E1C9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CL15 CV16:CV20 CV8:CV14 CN8:CP20</xm:sqref>
        </x14:conditionalFormatting>
        <x14:conditionalFormatting xmlns:xm="http://schemas.microsoft.com/office/excel/2006/main">
          <x14:cfRule type="cellIs" priority="1989" operator="lessThan" id="{F96166B3-8DBB-4CAD-A9D2-AAE983B7B47B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1990" operator="between" id="{243700E6-8EB2-4256-A7FE-ADF89C8C1F83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1991" operator="between" id="{CF538722-9C69-4B8F-81BB-A14589713139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1992" operator="greaterThan" id="{3D9E546F-27CA-4C97-95E3-EAE27D560040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1993" operator="between" id="{4E5A1F53-D680-486A-9A47-5CF96368A2B6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1994" operator="between" id="{B609DEC7-39A2-466C-838A-6B2BBDD293E0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1995" operator="between" id="{C70A2ABA-4109-48AE-BDBA-01B89DA094B6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AF8:AG20</xm:sqref>
        </x14:conditionalFormatting>
        <x14:conditionalFormatting xmlns:xm="http://schemas.microsoft.com/office/excel/2006/main">
          <x14:cfRule type="cellIs" priority="1765" operator="lessThan" id="{2E2CFFCE-08EE-4AC2-B043-EB10A45CCD4A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1766" operator="between" id="{F34D7835-DBFC-4135-BDC1-FA8B5C19AD63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1767" operator="between" id="{AEC6BA05-876C-4A1F-ABD3-1995F5F67EF3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1768" operator="greaterThan" id="{F6528369-78C4-4682-BB90-DB39E180848F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1769" operator="between" id="{010AB6A6-EAA4-4E21-822E-8400971C0D14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1770" operator="between" id="{95EE4A4D-173F-4624-8A42-DB126AF76EB4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1771" operator="between" id="{0076815B-E12C-4C3E-AC87-AA0F0C502F6A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V8:W20</xm:sqref>
        </x14:conditionalFormatting>
        <x14:conditionalFormatting xmlns:xm="http://schemas.microsoft.com/office/excel/2006/main">
          <x14:cfRule type="cellIs" priority="1751" stopIfTrue="1" operator="lessThan" id="{BA1F7709-E5F3-422E-A223-A4FF7FD03773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1752" stopIfTrue="1" operator="between" id="{2A8ECB38-85BB-445B-AA61-E8BA00E38426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1753" stopIfTrue="1" operator="between" id="{250F79CC-B1F4-40E8-9D2E-18052B55ED77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754" stopIfTrue="1" operator="greaterThan" id="{77BB7B37-635A-4FF6-868C-2F5799EDD72A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1755" stopIfTrue="1" operator="between" id="{300D3EF0-7776-4DFF-BF5C-C2DC34160953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756" stopIfTrue="1" operator="between" id="{3FA4A61D-45B3-4AEB-8DBD-E2C6146C6DE0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1757" stopIfTrue="1" operator="between" id="{3DE97C65-179C-4173-9137-A1BF6E8A76E8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CV15 DF16:DF20 DF8:DF14 CX8:CZ20</xm:sqref>
        </x14:conditionalFormatting>
        <x14:conditionalFormatting xmlns:xm="http://schemas.microsoft.com/office/excel/2006/main">
          <x14:cfRule type="cellIs" priority="1737" operator="lessThan" id="{E9EAC2EB-E4F6-4CB3-9510-B4B299C2A2F2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738" operator="between" id="{0F5BF1F8-2EFF-4575-8984-4642170B4399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739" operator="between" id="{66644DC9-0EB4-4A17-8C4E-999ACFD1E073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740" operator="greaterThan" id="{4BA767B1-D33F-4EAD-8C83-E057F1B8F013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741" stopIfTrue="1" operator="between" id="{9C687627-50A1-4A13-988B-793961BD2015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742" stopIfTrue="1" operator="between" id="{556A5A04-0091-47CF-8A33-EE2D294AE507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743" stopIfTrue="1" operator="between" id="{8111560F-E143-4CBB-BFFC-1E23DFFB85B1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D9:D20</xm:sqref>
        </x14:conditionalFormatting>
        <x14:conditionalFormatting xmlns:xm="http://schemas.microsoft.com/office/excel/2006/main">
          <x14:cfRule type="cellIs" priority="1695" operator="lessThan" id="{AC9EFFBE-C894-4D5A-AE9D-969127AACC2D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696" operator="between" id="{D2536B10-10DB-490C-942E-D381F5D1A70A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697" operator="between" id="{B79EC765-AF5B-4DA2-978F-3E7CF093D3DE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698" operator="greaterThan" id="{9D91DA7B-E393-4DAD-84AE-947D04AC56D8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699" stopIfTrue="1" operator="between" id="{E8D69A04-EA24-42EB-947D-34A05C90B574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700" stopIfTrue="1" operator="between" id="{443ED90B-E345-4D64-86F8-48A2CBA0F94E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701" stopIfTrue="1" operator="between" id="{15F9D267-6F1F-43DD-A677-84569FF1624E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T15</xm:sqref>
        </x14:conditionalFormatting>
        <x14:conditionalFormatting xmlns:xm="http://schemas.microsoft.com/office/excel/2006/main">
          <x14:cfRule type="cellIs" priority="1744" operator="lessThan" id="{AE92C480-00DC-4817-AA42-89F19529078F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745" operator="between" id="{84760148-27C7-43B0-8493-0B7E39F1B1D6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746" operator="between" id="{6DD582E4-D4FE-46F2-8771-96909AE10068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747" operator="greaterThan" id="{5DDD1178-939D-4D0C-B81E-C37E4AE35327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748" stopIfTrue="1" operator="between" id="{86F10DB5-107B-4360-BFE2-69055B4E72BD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749" stopIfTrue="1" operator="between" id="{1CCC4629-CD5B-4D19-8080-87331CE5722E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750" stopIfTrue="1" operator="between" id="{7E4C600F-FD0F-43B0-9D7D-F0BB0BB6E2FC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1653" operator="lessThan" id="{9B81BC7F-56D8-4AB8-9E26-168C61A196D7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654" operator="between" id="{5F565144-2521-4BE6-8483-8F92E2536ECE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655" operator="between" id="{06833302-1794-41DE-9AE4-9C764359CC12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656" operator="greaterThan" id="{75D5F33A-89A2-4BC4-A1A8-54C30EC44F73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657" stopIfTrue="1" operator="between" id="{9EC0E08F-1BA5-4E2E-89A1-359AC909359A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658" stopIfTrue="1" operator="between" id="{B85FF3C7-C82D-4BBD-AE23-6E6182D86148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659" stopIfTrue="1" operator="between" id="{017C61E4-8D54-4F2C-8F53-1F4597E0F701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AR15</xm:sqref>
        </x14:conditionalFormatting>
        <x14:conditionalFormatting xmlns:xm="http://schemas.microsoft.com/office/excel/2006/main">
          <x14:cfRule type="cellIs" priority="1639" operator="lessThan" id="{8B3DEBC3-FEB5-4CBE-8A64-6916C4C91550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640" operator="between" id="{FE47C811-E172-450E-AB61-0049785B1701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641" operator="between" id="{65DDBC3D-C1CB-4E89-8BC6-8EECD1FE6BAB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642" operator="greaterThan" id="{7376CA8E-2EE1-4D18-A44C-DB1C64D3A0EE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643" stopIfTrue="1" operator="between" id="{84DA2D0D-2FF1-4060-A378-9537CE406DDB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644" stopIfTrue="1" operator="between" id="{7F9CF37E-ABE1-4C85-B178-99D42F0DA015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645" stopIfTrue="1" operator="between" id="{14AF8423-04B1-4A7C-95AA-0AB192B71BAD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AX15</xm:sqref>
        </x14:conditionalFormatting>
        <x14:conditionalFormatting xmlns:xm="http://schemas.microsoft.com/office/excel/2006/main">
          <x14:cfRule type="cellIs" priority="1625" operator="lessThan" id="{E364B149-AB1D-458B-8A54-4FC35EF345BA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626" operator="between" id="{ECFF0F03-DF25-478A-9592-15D7095927AA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627" operator="between" id="{E21A39C2-05DF-4BBF-8021-F63A16246C2F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628" operator="greaterThan" id="{82EC92E8-D646-4782-9B43-41D68B933870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629" stopIfTrue="1" operator="between" id="{FC5C56D1-E739-49D0-8A11-B69249B7515A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630" stopIfTrue="1" operator="between" id="{9990EB21-018C-4EEC-91E4-D60737FD9C5B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631" stopIfTrue="1" operator="between" id="{D2E4DD39-AB28-4E9D-93A8-B723FC793024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BB15</xm:sqref>
        </x14:conditionalFormatting>
        <x14:conditionalFormatting xmlns:xm="http://schemas.microsoft.com/office/excel/2006/main">
          <x14:cfRule type="cellIs" priority="1702" operator="lessThan" id="{777AE393-A742-4532-BF70-1F7C921AF414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1703" operator="between" id="{6B35D8C4-32F2-4741-913F-5710B36660BF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1704" operator="between" id="{F03B7255-73D6-449A-9B9E-628DF2375F95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705" operator="greaterThan" id="{CA1F64AA-E892-43BD-80C5-20930B2F4B79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1706" stopIfTrue="1" operator="between" id="{3109E222-0793-4F2D-8509-1DF154EA9911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707" stopIfTrue="1" operator="between" id="{3E770F9B-F325-4B85-A5D1-848D3F07DCB0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1708" stopIfTrue="1" operator="between" id="{38E7C498-A658-4E47-8985-A35053839330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T8:T14 T16:T20</xm:sqref>
        </x14:conditionalFormatting>
        <x14:conditionalFormatting xmlns:xm="http://schemas.microsoft.com/office/excel/2006/main">
          <x14:cfRule type="cellIs" priority="1688" operator="lessThan" id="{14116831-FA2A-4D58-A4C6-0FF84A3FBA7D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1689" operator="between" id="{CFFB5216-C464-4DEC-9920-C26E3E3C1465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1690" operator="between" id="{3F968D62-4B94-4DC5-AF88-4A0BAA1CE455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1691" operator="greaterThan" id="{37FC34C9-D55C-48ED-9468-EAEFBCB92A87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1692" operator="between" id="{F03BF094-61DB-45D0-8233-F7811C4A7220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1693" operator="between" id="{E6B0A919-49CC-4320-BA21-90B4710CDC50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1694" operator="between" id="{CCC96633-84D5-41DD-A3B9-D3C62890DEA0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X8:X20</xm:sqref>
        </x14:conditionalFormatting>
        <x14:conditionalFormatting xmlns:xm="http://schemas.microsoft.com/office/excel/2006/main">
          <x14:cfRule type="cellIs" priority="1681" operator="lessThan" id="{AF0936AE-E166-4D66-8CFB-F0DCDAE09955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1682" operator="between" id="{D6F44F9A-2914-435F-B266-858C71FD29EC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1683" operator="between" id="{E32A48C4-ABD0-435E-B9F8-DFB171C12B2A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1684" operator="greaterThan" id="{E89520AB-19D2-4895-B7E3-3951A70760F1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1685" operator="between" id="{5DB63835-D887-455D-8208-F25B3CC93F0F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1686" operator="between" id="{BFEDE120-011B-470B-A923-2E5FFE126DD4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1687" operator="between" id="{48E5E108-9AD8-46AC-B5E8-BF5DC1CCA050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AD8:AD20</xm:sqref>
        </x14:conditionalFormatting>
        <x14:conditionalFormatting xmlns:xm="http://schemas.microsoft.com/office/excel/2006/main">
          <x14:cfRule type="cellIs" priority="1674" operator="lessThan" id="{CA25D483-8EBB-479B-BA67-182248CC45AA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1675" operator="between" id="{DF537F2F-9C48-4BE4-9168-2341737CA2E6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1676" operator="between" id="{9801DE56-E57A-42D0-9AA9-C5A3C3383773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1677" operator="greaterThan" id="{82E2DC12-9A09-4BAC-A734-847B496639FC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1678" operator="between" id="{FD39A2C6-CCB8-449D-862D-CAE39FFC846E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1679" operator="between" id="{6F98C493-CA93-494C-A8AD-9A99999836DF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1680" operator="between" id="{3678214D-E2E2-49F8-A709-69237EDD90E1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AH8:AH20</xm:sqref>
        </x14:conditionalFormatting>
        <x14:conditionalFormatting xmlns:xm="http://schemas.microsoft.com/office/excel/2006/main">
          <x14:cfRule type="cellIs" priority="1667" operator="lessThan" id="{494D907E-FF8D-46B2-8ED9-6D09EFE5AAAE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1668" operator="between" id="{89EBEA8E-4D64-4435-8F8F-C9569317C5EF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1669" operator="between" id="{FA1C5658-4EA3-4CFB-ADCA-7CB77DE4711F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1670" operator="greaterThan" id="{F661F463-EB32-454B-B718-51A3C410E6C7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1671" operator="between" id="{184D7989-D38B-4245-A8B5-DA7A5011BD03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1672" operator="between" id="{713F4090-6823-47A9-BFD2-555242ECE979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1673" operator="between" id="{51F14881-EC67-404B-A3C7-6E7D19790686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AN8:AN20</xm:sqref>
        </x14:conditionalFormatting>
        <x14:conditionalFormatting xmlns:xm="http://schemas.microsoft.com/office/excel/2006/main">
          <x14:cfRule type="cellIs" priority="1660" operator="lessThan" id="{E73B8F3F-61B3-45D9-A31D-BEB34F1680B4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1661" operator="between" id="{82E319D2-7A2D-4C5D-8ED9-EF72CF0ECEB5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1662" operator="between" id="{A0CF663B-55D2-49E6-85C9-30EFB7F5B595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1663" operator="greaterThan" id="{452A167D-CB51-46D5-BC73-79D70640137E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1664" stopIfTrue="1" operator="between" id="{36CA4934-67AF-4521-BB6E-C5ACFD391428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1665" stopIfTrue="1" operator="between" id="{8927ACE1-8362-4361-925E-41D58E97EA46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1666" stopIfTrue="1" operator="between" id="{3A164FAC-C791-41FE-9041-FB0956AB8B23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AR8:AR14 AR16:AR20</xm:sqref>
        </x14:conditionalFormatting>
        <x14:conditionalFormatting xmlns:xm="http://schemas.microsoft.com/office/excel/2006/main">
          <x14:cfRule type="cellIs" priority="1611" operator="lessThan" id="{C516100F-F1F1-421C-926B-46F5E8F0D02A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612" operator="between" id="{BF1E2379-4D35-456A-808B-AB05E0145B95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613" operator="between" id="{9CD9E160-3C42-4D7E-8C39-D0CE73FAC610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614" operator="greaterThan" id="{E19C5E1B-55B9-4757-8806-AA42CEF5D43A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615" stopIfTrue="1" operator="between" id="{F864E45D-2CF6-4310-9EC9-5D8F9FF804F8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616" stopIfTrue="1" operator="between" id="{CC4FF5D5-418B-4608-AC31-B2DF446FD5E8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617" stopIfTrue="1" operator="between" id="{F88FB017-EA56-4DC7-A500-41EA9EAE7022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BH15</xm:sqref>
        </x14:conditionalFormatting>
        <x14:conditionalFormatting xmlns:xm="http://schemas.microsoft.com/office/excel/2006/main">
          <x14:cfRule type="cellIs" priority="1646" operator="lessThan" id="{814778B2-F72E-48E5-9C20-8F6BE2F35F4B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1647" operator="between" id="{0E00A290-EA8E-42A2-A6A4-9F35D9FAFD4B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1648" operator="between" id="{92010F97-1768-4D6F-A0D6-B8CC89D7CF72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1649" operator="greaterThan" id="{82675ABB-AB96-49F6-AFA3-68967C0AFE1E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1650" stopIfTrue="1" operator="between" id="{0E761D16-6646-42A7-AEBD-605999F6BB63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1651" stopIfTrue="1" operator="between" id="{63EE4CE4-9F15-413F-9455-F91AC19504B0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1652" stopIfTrue="1" operator="between" id="{8E30D7AB-2080-489D-814F-019CD91CFB43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AX8:AX14 AX16:AX20</xm:sqref>
        </x14:conditionalFormatting>
        <x14:conditionalFormatting xmlns:xm="http://schemas.microsoft.com/office/excel/2006/main">
          <x14:cfRule type="cellIs" priority="1632" operator="lessThan" id="{9C175B52-D596-484C-9EFA-F2081527549D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1633" operator="between" id="{CE9765B9-0451-459E-B1EC-6014992CDBB0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1634" operator="between" id="{5C3B6DD3-A23A-4D93-BA55-91D7F32DA601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635" operator="greaterThan" id="{61A120D0-8F9B-49D4-83FE-E19274E5AFCB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1636" stopIfTrue="1" operator="between" id="{0F485BD1-F252-4A65-83C1-29C49207A4FF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637" stopIfTrue="1" operator="between" id="{C07258E8-65FC-4478-BD3C-2EE8F372F749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1638" stopIfTrue="1" operator="between" id="{4E01E8E4-4334-4A01-B53B-0D6C70B1C7BF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BB8:BB14 BB16:BB20</xm:sqref>
        </x14:conditionalFormatting>
        <x14:conditionalFormatting xmlns:xm="http://schemas.microsoft.com/office/excel/2006/main">
          <x14:cfRule type="cellIs" priority="1618" operator="lessThan" id="{D79C3868-EDBC-456A-BEE9-74C0B74EDA21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1619" operator="between" id="{EE195290-F025-40BC-8208-E74A38EDA89A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1620" operator="between" id="{9D5A0E07-A4CF-4F19-A612-E2C3DA718BBD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621" operator="greaterThan" id="{EEE79963-41CE-4854-9D4C-CAA219F4CAB6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1622" stopIfTrue="1" operator="between" id="{FEE1B1DD-2742-4BA8-867A-2235E5638C46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623" stopIfTrue="1" operator="between" id="{A15A1AA3-717D-41A4-BE09-A286871A4DB3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1624" stopIfTrue="1" operator="between" id="{43E4D9BF-B1FA-4A67-813E-5F205788BE4F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BH8:BH14 BH16:BH20</xm:sqref>
        </x14:conditionalFormatting>
        <x14:conditionalFormatting xmlns:xm="http://schemas.microsoft.com/office/excel/2006/main">
          <x14:cfRule type="cellIs" priority="1555" operator="lessThan" id="{C1F65DF6-B86A-49EB-8096-DE96413EE0B0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556" operator="between" id="{517FB2E8-6FAD-423D-B9AF-9149326C47CF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557" operator="between" id="{7341BF4E-350D-48EC-8D4E-5925AC578914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558" operator="greaterThan" id="{A695A023-0724-44A4-954D-DBD733D78BF2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559" stopIfTrue="1" operator="between" id="{33E5F60C-C4CC-4A79-94F9-C3FE55B231D5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560" stopIfTrue="1" operator="between" id="{D35EDC55-7001-4F39-965F-37B21A8ABC4D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561" stopIfTrue="1" operator="between" id="{C869E937-A446-4229-81CF-22F090EEB2E1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BV15</xm:sqref>
        </x14:conditionalFormatting>
        <x14:conditionalFormatting xmlns:xm="http://schemas.microsoft.com/office/excel/2006/main">
          <x14:cfRule type="cellIs" priority="1576" operator="lessThan" id="{8EBBC820-FA45-4CC7-82AF-E717557F867D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1577" operator="between" id="{F068CCDF-9021-4333-BD37-017B3CB1F026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1578" operator="between" id="{918404E8-93E6-4BCC-91F7-D4062B615807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579" operator="greaterThan" id="{3A78D006-27BD-41DD-8487-0E2CFF740AF2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1580" stopIfTrue="1" operator="between" id="{B32F96F0-2C33-4C6C-B6A1-503741AB9DB3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581" stopIfTrue="1" operator="between" id="{555542B2-38C7-41DF-8B69-3C956E14C9E8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1582" stopIfTrue="1" operator="between" id="{DAC408C5-8F74-43D6-92F0-C6DCEEDE95F3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BV8:BV14 BV16:BV20</xm:sqref>
        </x14:conditionalFormatting>
        <x14:conditionalFormatting xmlns:xm="http://schemas.microsoft.com/office/excel/2006/main">
          <x14:cfRule type="cellIs" priority="1562" operator="lessThan" id="{32B072C5-CA44-420E-8385-65230649E23F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1563" operator="between" id="{B61D84F8-6095-42AA-BFB4-4975B1579761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1564" operator="between" id="{DFD44FB3-ED02-420A-B310-0ACB7D33DF89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565" operator="greaterThan" id="{3177D434-8D33-4231-9636-16374F98E5A0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1566" stopIfTrue="1" operator="between" id="{52FC45E8-CA8B-4BE9-BEDB-40BE1BF4922D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567" stopIfTrue="1" operator="between" id="{D9CE87D0-ECAA-48C4-8B6B-01EECF48EE50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1568" stopIfTrue="1" operator="between" id="{7992AF97-8DF4-41C1-8CBD-DC08D27E7479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CB8:CB14 CB16:CB20</xm:sqref>
        </x14:conditionalFormatting>
        <x14:conditionalFormatting xmlns:xm="http://schemas.microsoft.com/office/excel/2006/main">
          <x14:cfRule type="cellIs" priority="1506" operator="lessThan" id="{F146318B-FB44-4D09-A6AD-2107870C40C1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1507" operator="between" id="{221CDAAE-EA2D-479C-92CD-73759268F446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1508" operator="between" id="{5D4D0FE7-FC7D-45FE-B6CD-92B2E9AD0858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509" operator="greaterThan" id="{C7DA2F40-DEFC-4C9B-9E72-E6937BE39122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1510" stopIfTrue="1" operator="between" id="{156CDC2D-DAA3-40C0-B398-87F435ECDE5D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511" stopIfTrue="1" operator="between" id="{FD181B0A-D42C-4AAE-BFD5-00449984CB40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1512" stopIfTrue="1" operator="between" id="{1B58766F-94C0-46FD-8A45-3FD6A0162DC0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N8:N20</xm:sqref>
        </x14:conditionalFormatting>
        <x14:conditionalFormatting xmlns:xm="http://schemas.microsoft.com/office/excel/2006/main">
          <x14:cfRule type="cellIs" priority="1478" stopIfTrue="1" operator="lessThan" id="{F98607F6-58B6-47FD-AA78-0D6042AD5AC3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1479" stopIfTrue="1" operator="between" id="{40217B45-0C4B-435A-825F-565789A0CD22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1480" stopIfTrue="1" operator="between" id="{5C94AAED-0BBF-4869-9EBF-761DB77186D7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481" stopIfTrue="1" operator="greaterThan" id="{A864FC58-4A1D-427D-B968-575D9361ADD4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1482" stopIfTrue="1" operator="between" id="{56EAE34D-168F-4A7E-841F-58E9778D6ADB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483" stopIfTrue="1" operator="between" id="{9EE3EEA0-54AC-4176-8884-10AE1A50D1F1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1484" stopIfTrue="1" operator="between" id="{2E534FEB-59B2-4B65-BC91-B98C85441E4D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DF15</xm:sqref>
        </x14:conditionalFormatting>
        <x14:conditionalFormatting xmlns:xm="http://schemas.microsoft.com/office/excel/2006/main">
          <x14:cfRule type="cellIs" priority="1471" operator="lessThan" id="{32A02C86-2848-4D18-AA6D-6B19A854A416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472" operator="between" id="{F9189BB6-9ED2-4F3D-A756-DF61CAB85C0D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473" operator="between" id="{A22A887F-4E94-42CF-B88C-65CC4331B8AF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474" operator="greaterThan" id="{7937059E-D5F4-4ECD-88DE-9AABC426070A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475" operator="between" id="{8CE5327B-6811-46F7-93C2-0E0F66642129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476" operator="between" id="{FD179CC2-B915-4FAC-8110-9A3F12B84BC7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77" operator="between" id="{7EC6DF51-E903-4199-900A-E714F653C209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BR8:BR20 BJ8:BL20</xm:sqref>
        </x14:conditionalFormatting>
        <x14:conditionalFormatting xmlns:xm="http://schemas.microsoft.com/office/excel/2006/main">
          <x14:cfRule type="cellIs" priority="1457" operator="lessThan" id="{DF1B269E-F1B4-4C05-8969-BDC1F66315DE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458" operator="between" id="{14B688CE-BA7B-47C4-BF48-86DA38249CCD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459" operator="between" id="{03785F1B-BAE0-4CA9-9D76-30815291AEA3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460" operator="greaterThan" id="{863031E3-B7E3-4904-902B-D3988F34015A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461" stopIfTrue="1" operator="between" id="{FE6BCD41-22FA-4907-BE34-6597D8B5C6F8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462" stopIfTrue="1" operator="between" id="{F86C9415-52B8-4FA4-AD50-5D5407EC39DD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463" stopIfTrue="1" operator="between" id="{2E1327DF-9D24-42E9-B632-3E80454662C9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J9:J20</xm:sqref>
        </x14:conditionalFormatting>
        <x14:conditionalFormatting xmlns:xm="http://schemas.microsoft.com/office/excel/2006/main">
          <x14:cfRule type="cellIs" priority="1464" operator="lessThan" id="{88221682-E578-497C-9026-5917F714A50A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465" operator="between" id="{23E13652-B1AA-452F-B828-FA7184DE8231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466" operator="between" id="{F4F28D7D-65A2-45F7-BA86-B2DF9787E9E5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467" operator="greaterThan" id="{75A78D49-4DEC-4F81-AD65-24F24672CDEC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468" stopIfTrue="1" operator="between" id="{4C98F670-4B38-49F1-8810-B8B6B4EE49EF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469" stopIfTrue="1" operator="between" id="{D8DCC6A2-C5D7-4465-B420-B357071A00C1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470" stopIfTrue="1" operator="between" id="{70E7B39E-0F63-4AD6-BCB9-064B1759FAD5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1191" operator="lessThan" id="{6C801470-161C-4473-B0C9-64F60F803064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192" operator="between" id="{DE953136-987E-4573-9453-33A5865DE0A1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193" operator="between" id="{E6CA10B9-3034-45BD-BB3A-E5378D8402BA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194" operator="greaterThan" id="{EBC780BD-DB6B-4803-BEBB-DC9D31E3ADC3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195" stopIfTrue="1" operator="between" id="{C44C4FD4-BB05-4B7E-A856-46D5F16A6D24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196" stopIfTrue="1" operator="between" id="{C0637251-034F-4C9A-8FA1-41C785270B60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197" stopIfTrue="1" operator="between" id="{4B4E27BB-D599-4052-BB55-F95DD08EA6BC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E9:E20</xm:sqref>
        </x14:conditionalFormatting>
        <x14:conditionalFormatting xmlns:xm="http://schemas.microsoft.com/office/excel/2006/main">
          <x14:cfRule type="cellIs" priority="1198" operator="lessThan" id="{198A4111-5E13-4562-8FB8-B7B23221B077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199" operator="between" id="{BD4FA7A3-5BC3-4A65-B3EB-FCF86BA98B88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200" operator="between" id="{EE00ADB6-D0E0-42F5-9448-D0F229791679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201" operator="greaterThan" id="{11BF2CED-D1B8-49A7-9AFB-9D445F56C599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202" stopIfTrue="1" operator="between" id="{773E3467-8F23-419D-A585-7CE31E6963A5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203" stopIfTrue="1" operator="between" id="{A7BB9033-2B90-4A9A-9D9A-A05155D9C9D9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204" stopIfTrue="1" operator="between" id="{4C14E2BC-7705-4F4F-B003-A0267710ED6D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ellIs" priority="1184" operator="lessThan" id="{1D05D7CD-3986-414C-BC1B-953BA18E4ECD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1185" operator="between" id="{15813400-D01D-4D1F-889F-6FB41484D5D4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1186" operator="between" id="{EF6192EA-15DF-42EB-9FC4-FA2574EF7C7D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187" operator="greaterThan" id="{3A47C90A-5C36-4612-85D0-BBA7EDC17ACB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1188" stopIfTrue="1" operator="between" id="{ED4477BA-C108-466F-AB94-4B0BD00E2701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189" stopIfTrue="1" operator="between" id="{066BD524-DE34-4183-A0C8-61DDCD09AE69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1190" stopIfTrue="1" operator="between" id="{736C3B6B-A193-477E-9338-9478CB0F20D2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O8:O14 O16:O20</xm:sqref>
        </x14:conditionalFormatting>
        <x14:conditionalFormatting xmlns:xm="http://schemas.microsoft.com/office/excel/2006/main">
          <x14:cfRule type="cellIs" priority="1170" operator="lessThan" id="{39A344DE-CB73-466D-BBF5-D143DD340855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1171" operator="between" id="{8F76FA7D-EE7F-439A-A25E-B2A81C373786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1172" operator="between" id="{DEE03885-85A2-41FC-A7AF-EB33E3D06C9E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1173" operator="greaterThan" id="{2E8CD776-34A4-4EC3-865F-3D01C639ED83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1174" operator="between" id="{4070E74B-4E5D-49DA-A1C5-DCECDACB3E58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1175" operator="between" id="{DD048A23-59E2-41B9-927A-E5C86A34C1C7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1176" operator="between" id="{1E07B29D-E562-49D0-AA0D-2D4DFB169C15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Y8:Y20</xm:sqref>
        </x14:conditionalFormatting>
        <x14:conditionalFormatting xmlns:xm="http://schemas.microsoft.com/office/excel/2006/main">
          <x14:cfRule type="cellIs" priority="1163" operator="lessThan" id="{36661C74-7648-401D-98FB-64BFA1AA1F7B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1164" operator="between" id="{23788D65-BD9F-41C6-A415-6043B3D79A7D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1165" operator="between" id="{CC4D41DD-E7BA-4902-A139-CAD48D97A3EB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1166" operator="greaterThan" id="{9BA59237-7134-4B83-A95C-2B7E545AEA3F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1167" operator="between" id="{ABD0BD16-0BA3-4EC4-8C78-6AEAD20F98B9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1168" operator="between" id="{A542B284-431D-4617-AD71-8DBEA30CDE65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1169" operator="between" id="{0659413C-500C-4B59-A4ED-CB67137AAB59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AI8:AI20</xm:sqref>
        </x14:conditionalFormatting>
        <x14:conditionalFormatting xmlns:xm="http://schemas.microsoft.com/office/excel/2006/main">
          <x14:cfRule type="cellIs" priority="1177" operator="lessThan" id="{C6FD6C9A-5128-4AA6-A83A-F7256A87FC26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178" operator="between" id="{4458C47B-FD3D-4773-91D7-072D07A0219B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179" operator="between" id="{D4BFBFEF-D912-47A8-8FFD-ECBE649D907D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180" operator="greaterThan" id="{BB0DA700-144C-43B7-A258-33EFB875522C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181" stopIfTrue="1" operator="between" id="{1D99D9F2-7190-4840-B7DB-645B6F533EDE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182" stopIfTrue="1" operator="between" id="{129DB9B1-9616-4370-B6B0-806C001B54B9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183" stopIfTrue="1" operator="between" id="{935F191C-1ED6-405A-B59F-0731FE69BD0A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ellIs" priority="1156" operator="lessThan" id="{D105F68F-807C-4D52-8FFE-243467068574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1157" operator="between" id="{BF905F6C-EE16-47CB-8389-1CC57CEFCE34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1158" operator="between" id="{62D05F46-E49A-470E-81B1-28E8EB94BFD3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1159" operator="greaterThan" id="{B39C92B9-E44A-4B26-9082-2F1997A9A4AD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1160" stopIfTrue="1" operator="between" id="{6DE9E931-3C4B-4BAF-A1E3-7E269E18856B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1161" stopIfTrue="1" operator="between" id="{540D6CAC-28E9-40E8-9AAB-9BF6E0630468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1162" stopIfTrue="1" operator="between" id="{23FAC845-0B95-49CA-A993-2CCA4A98477A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AS8:AS14 AS16:AS20</xm:sqref>
        </x14:conditionalFormatting>
        <x14:conditionalFormatting xmlns:xm="http://schemas.microsoft.com/office/excel/2006/main">
          <x14:cfRule type="cellIs" priority="1142" operator="lessThan" id="{5149C3CA-63AA-4CCD-AD98-704101C785B6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1143" operator="between" id="{681F35E9-4CE3-409D-9E0C-87E9A89A8CF1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1144" operator="between" id="{ED9B865A-B430-4000-917E-5EF8C49076E5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145" operator="greaterThan" id="{0EF79E77-2A17-4232-BDEA-49D568D3C6D7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1146" stopIfTrue="1" operator="between" id="{2128907F-62F6-4628-A0E1-4E3427AEEAA8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147" stopIfTrue="1" operator="between" id="{C3E6B52D-FB4B-4575-B7E6-4320F73EAAEE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1148" stopIfTrue="1" operator="between" id="{6726E6F4-E25C-4FF7-B629-3600E748DD16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BC8:BC14 BC16:BC20</xm:sqref>
        </x14:conditionalFormatting>
        <x14:conditionalFormatting xmlns:xm="http://schemas.microsoft.com/office/excel/2006/main">
          <x14:cfRule type="cellIs" priority="1128" operator="lessThan" id="{7011A977-07A1-4299-B798-FF42C71BAB66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129" operator="between" id="{48ADB03A-F9E6-4599-8266-619C090101CA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130" operator="between" id="{7D9FAC98-2493-4A7B-A83D-EDF1797794F7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131" operator="greaterThan" id="{DDA2203D-7140-4EFD-8B85-691BA71133E1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132" operator="between" id="{AD710374-2450-40DE-8C80-6EE3C65C7B20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133" operator="between" id="{CC8545DC-E04F-4DC7-A235-896E9EE23B2A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134" operator="between" id="{EF9998DE-13C7-432F-B913-E2B7B17610BB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BM8:BM20</xm:sqref>
        </x14:conditionalFormatting>
        <x14:conditionalFormatting xmlns:xm="http://schemas.microsoft.com/office/excel/2006/main">
          <x14:cfRule type="cellIs" priority="1121" stopIfTrue="1" operator="lessThan" id="{279FED45-090D-431F-98D1-AD2BBC07CFFD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1122" stopIfTrue="1" operator="between" id="{FF315EA2-A014-42B1-B41C-2E26CD4F6C26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1123" stopIfTrue="1" operator="between" id="{37B6D34E-5638-44B5-89F1-4AE91E4B8D4C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1124" stopIfTrue="1" operator="greaterThan" id="{15AA3B52-CF49-4D35-826F-8E0326FAB505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1125" stopIfTrue="1" operator="between" id="{7E45B46A-455B-4D59-B750-DA6F1C88A7BC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1126" stopIfTrue="1" operator="between" id="{03DCE04D-4B63-4BB7-95F2-A00A6EAD8E44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1127" stopIfTrue="1" operator="between" id="{711232B3-C2B7-4284-BACC-2AE1A4BF5877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BW15</xm:sqref>
        </x14:conditionalFormatting>
        <x14:conditionalFormatting xmlns:xm="http://schemas.microsoft.com/office/excel/2006/main">
          <x14:cfRule type="cellIs" priority="1114" operator="lessThan" id="{5E55BFF2-5A57-40BC-92A1-0F7DD66D780C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1115" operator="between" id="{45ECD879-188E-4231-9F0B-0602DCB6BA40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1116" operator="between" id="{ED60735B-E3BD-4ECB-AE85-92E35B6D642D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117" operator="greaterThan" id="{4D897118-2527-442F-97AB-7E516F18BC3C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1118" stopIfTrue="1" operator="between" id="{5639D61F-E7E2-461E-8D01-026B485BACC1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119" stopIfTrue="1" operator="between" id="{11201CF6-30ED-4486-AEFD-61F13104D322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1120" stopIfTrue="1" operator="between" id="{CECB7B0E-E228-4240-820B-BB0062C26C52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BW8:BW14 BW16:BW20</xm:sqref>
        </x14:conditionalFormatting>
        <x14:conditionalFormatting xmlns:xm="http://schemas.microsoft.com/office/excel/2006/main">
          <x14:cfRule type="cellIs" priority="1100" stopIfTrue="1" operator="lessThan" id="{9E12CDFC-5143-4474-8D31-9F4F71AD10B4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1101" stopIfTrue="1" operator="between" id="{FFB9F294-B88E-4985-9154-91CDEB75324F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1102" stopIfTrue="1" operator="between" id="{3A0790E9-3B8A-40BB-88F8-CF37EA2CC847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1103" stopIfTrue="1" operator="greaterThan" id="{712062A4-C21E-4B19-AC8D-429C99357A59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1104" stopIfTrue="1" operator="between" id="{74E1C7F3-89D0-459D-9EE5-E7D20678D895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105" stopIfTrue="1" operator="between" id="{F913BC9E-22CF-47D0-BD97-314714734252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1106" stopIfTrue="1" operator="between" id="{7E9A1551-7601-44F6-AA9C-C9214ECBAE56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CG15</xm:sqref>
        </x14:conditionalFormatting>
        <x14:conditionalFormatting xmlns:xm="http://schemas.microsoft.com/office/excel/2006/main">
          <x14:cfRule type="cellIs" priority="1093" stopIfTrue="1" operator="lessThan" id="{41E2A543-2787-44B3-873D-CD73E7C9A8A4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1094" stopIfTrue="1" operator="between" id="{5977D198-E6FC-44AC-86AE-279CF5534A68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1095" stopIfTrue="1" operator="between" id="{1D886B99-947C-42BB-8A34-EF5D3D261FA9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1096" stopIfTrue="1" operator="greaterThan" id="{E5046127-910C-4964-B212-E62D78C26C24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1097" stopIfTrue="1" operator="between" id="{C4F3C857-2578-4FFC-930E-2388F5379415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098" stopIfTrue="1" operator="between" id="{A190DABD-896E-46D1-8732-60503DF0680D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1099" stopIfTrue="1" operator="between" id="{3A5FD53D-8118-48E9-A4ED-15727AF56BEE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CQ16:CQ20 CQ8:CQ14</xm:sqref>
        </x14:conditionalFormatting>
        <x14:conditionalFormatting xmlns:xm="http://schemas.microsoft.com/office/excel/2006/main">
          <x14:cfRule type="cellIs" priority="1086" stopIfTrue="1" operator="lessThan" id="{D7CFAE89-D989-4187-9B54-6709F502369B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1087" stopIfTrue="1" operator="between" id="{8D5AFDF1-F1E1-48C3-903D-2C903C36BF48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1088" stopIfTrue="1" operator="between" id="{CE44E1F8-8062-42E8-99C8-5BFAE558EF03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089" stopIfTrue="1" operator="greaterThan" id="{2AF4696B-37E1-49B0-B2B6-C234D1F8C531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1090" stopIfTrue="1" operator="between" id="{7AF5B948-3BF0-4DBB-99C5-6A89F71F1F50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091" stopIfTrue="1" operator="between" id="{78F73111-C17D-4EEA-875D-F4A4BAE15385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1092" stopIfTrue="1" operator="between" id="{7735F605-61B8-4C68-A6DF-0A63698BC87C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CQ15</xm:sqref>
        </x14:conditionalFormatting>
        <x14:conditionalFormatting xmlns:xm="http://schemas.microsoft.com/office/excel/2006/main">
          <x14:cfRule type="cellIs" priority="1079" stopIfTrue="1" operator="lessThan" id="{F5994D1F-A20E-4BE9-95A3-C581DE569E09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1080" stopIfTrue="1" operator="between" id="{A1278731-1B96-4C80-B567-A170FF02B95A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1081" stopIfTrue="1" operator="between" id="{3A2647D4-0CE4-421F-9326-21A824EE4774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082" stopIfTrue="1" operator="greaterThan" id="{51A1D8D2-849D-4B74-AF1A-D08A0750D0A5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1083" stopIfTrue="1" operator="between" id="{E6B82856-9138-4451-AFB3-486AA537481C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084" stopIfTrue="1" operator="between" id="{12D592DA-B62D-4258-9969-42C1C24771CF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1085" stopIfTrue="1" operator="between" id="{F6475104-9E08-489E-B71A-20AAF1E77B0F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DA16:DA20 DA8:DA14</xm:sqref>
        </x14:conditionalFormatting>
        <x14:conditionalFormatting xmlns:xm="http://schemas.microsoft.com/office/excel/2006/main">
          <x14:cfRule type="cellIs" priority="1149" operator="lessThan" id="{3193C168-CD4A-474F-A98C-1BFF60F0CB33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150" operator="between" id="{6F7786FF-DDF6-42AA-ADD3-3950540646C8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151" operator="between" id="{488756F3-318F-4C1C-BBD1-87191A963FBC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152" operator="greaterThan" id="{9D096BC6-7D52-4219-8D15-F29C7C9886C1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153" stopIfTrue="1" operator="between" id="{84F49464-2195-4D05-A068-3F9D8848091E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154" stopIfTrue="1" operator="between" id="{8F2A4B9A-A03F-48DB-9A5A-E089F651B99C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155" stopIfTrue="1" operator="between" id="{A39DC32F-7209-45F2-B605-5B51DDB8FC12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AS15</xm:sqref>
        </x14:conditionalFormatting>
        <x14:conditionalFormatting xmlns:xm="http://schemas.microsoft.com/office/excel/2006/main">
          <x14:cfRule type="cellIs" priority="1135" operator="lessThan" id="{B92940BD-0F29-4B19-94D8-80593FD3FCBE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136" operator="between" id="{8F71E6E4-1763-4695-9702-D0B124ED502D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137" operator="between" id="{B6DB7FFC-8E18-4B2D-89C7-4FB5927930B1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138" operator="greaterThan" id="{7BD22178-3C03-4953-95F6-15F1F84F6A9B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139" stopIfTrue="1" operator="between" id="{2DD446E2-7F1E-4B06-AE03-5A4C01220AFC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140" stopIfTrue="1" operator="between" id="{4C6059E6-E67C-47BB-B656-75BCE4129586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141" stopIfTrue="1" operator="between" id="{8F9A5694-A49A-493A-B35B-7FA900DDC0EE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BC15</xm:sqref>
        </x14:conditionalFormatting>
        <x14:conditionalFormatting xmlns:xm="http://schemas.microsoft.com/office/excel/2006/main">
          <x14:cfRule type="cellIs" priority="1107" stopIfTrue="1" operator="lessThan" id="{7A46A4BB-7CEF-4ADA-97AB-E746A5F32487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1108" stopIfTrue="1" operator="between" id="{346F5209-3568-4569-95E9-070EFC4F8A04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1109" stopIfTrue="1" operator="between" id="{E3A62EB2-EA20-417C-8636-352B523E0B0C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1110" stopIfTrue="1" operator="greaterThan" id="{9262DD5C-5946-4232-B072-C08F0F5A4DE6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1111" stopIfTrue="1" operator="between" id="{CC1E6054-7753-4E58-BB25-D0756EC4426F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1112" stopIfTrue="1" operator="between" id="{4F06FA85-93C9-413A-A863-7F98D5B7341D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1113" stopIfTrue="1" operator="between" id="{28DE5692-DBEB-4367-ABFB-3FC36520489F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CG16:CG20 CG8:CG14</xm:sqref>
        </x14:conditionalFormatting>
        <x14:conditionalFormatting xmlns:xm="http://schemas.microsoft.com/office/excel/2006/main">
          <x14:cfRule type="cellIs" priority="1072" stopIfTrue="1" operator="lessThan" id="{3BF9FA8C-015D-4561-AACC-7C41F232BD9E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1073" stopIfTrue="1" operator="between" id="{0876085F-0BFB-4B01-9F67-BEE8326F2C64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1074" stopIfTrue="1" operator="between" id="{52C31A86-746C-47FD-87BE-47176D6631D5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075" stopIfTrue="1" operator="greaterThan" id="{C93034A9-B3FD-49B7-B3CD-313B8AFEC00E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1076" stopIfTrue="1" operator="between" id="{EBD7D136-7910-4384-B90E-D92DCC17B5F6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077" stopIfTrue="1" operator="between" id="{29497E5A-B0DA-4FA4-B13F-0727888D0350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1078" stopIfTrue="1" operator="between" id="{1B14DA3C-77C6-43B3-8CDC-A63767BAF951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DA15</xm:sqref>
        </x14:conditionalFormatting>
        <x14:conditionalFormatting xmlns:xm="http://schemas.microsoft.com/office/excel/2006/main">
          <x14:cfRule type="cellIs" priority="792" operator="lessThan" id="{78E05FFD-B593-4999-A3A4-ACF61A05AA18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793" operator="between" id="{EDF32B08-91CF-40AE-ADFE-BA7A33D9520C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794" operator="between" id="{64FD7D25-1533-429B-88F6-A4F8D580CF35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795" operator="greaterThan" id="{26D767F1-5784-402B-A0B6-F238E592C38D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796" stopIfTrue="1" operator="between" id="{91A53C38-F489-4B50-9D37-8AB1F86C1F30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797" stopIfTrue="1" operator="between" id="{FA307F06-2789-486F-AEB4-3A9F14A3EB5F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798" stopIfTrue="1" operator="between" id="{9A53081E-97D0-4159-B1F4-938147D0DEE9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F9:F20</xm:sqref>
        </x14:conditionalFormatting>
        <x14:conditionalFormatting xmlns:xm="http://schemas.microsoft.com/office/excel/2006/main">
          <x14:cfRule type="cellIs" priority="799" operator="lessThan" id="{610D4C86-B0A9-4E1D-B17D-C28A43EA9EFB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800" operator="between" id="{73965BA2-D31F-4A16-B754-0EF7B31FA4F4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801" operator="between" id="{F4AE8248-7F16-4404-83EC-6B2E1719187F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802" operator="greaterThan" id="{173F93EF-783F-4005-B2BB-F919EF162E2A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803" stopIfTrue="1" operator="between" id="{71965B12-0F1A-4F03-B344-992823057B58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804" stopIfTrue="1" operator="between" id="{E96C9CE7-73BE-4563-89A8-01149ADFEACA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805" stopIfTrue="1" operator="between" id="{7AE6204A-0B06-4C86-B9EA-5786458D2D25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cellIs" priority="785" operator="lessThan" id="{5CE371D6-D337-413B-AE61-C71D3447E313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786" operator="between" id="{5B6D4F9E-43A6-40B6-B0B5-0DB5582EE288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787" operator="between" id="{3A206891-FA6E-44A4-B0C0-0CB17DFE1324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788" operator="greaterThan" id="{22716022-FF09-4A8D-B54E-F03D1EAF67E7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789" stopIfTrue="1" operator="between" id="{ABFF60AB-96B8-40E1-9E86-21ABA212EDFB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790" stopIfTrue="1" operator="between" id="{ADFEF0CA-16DA-409A-9F27-E3E94C90641E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791" stopIfTrue="1" operator="between" id="{4CAC2451-7D0A-47FB-A797-5B587FC98BA8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P8:P14 P16:P20</xm:sqref>
        </x14:conditionalFormatting>
        <x14:conditionalFormatting xmlns:xm="http://schemas.microsoft.com/office/excel/2006/main">
          <x14:cfRule type="cellIs" priority="771" operator="lessThan" id="{82AE0948-A36F-4AA1-B72E-0A862B423691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772" operator="between" id="{3AAFD78C-C6CF-4F5F-BF4D-A0F7E571E273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773" operator="between" id="{53A18283-EB6B-4690-9075-C260790700D9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774" operator="greaterThan" id="{F88B4BC3-F892-4592-BC14-A05149A9A21F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775" operator="between" id="{75BCF1AB-5AFB-4E2A-A3A6-5BDE63245466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776" operator="between" id="{F49E9955-55CE-4EAE-B4B3-FB3B9BED28B6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777" operator="between" id="{DC23DF2D-8BD2-4E4D-AC87-FF51622380E8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Z8:Z20</xm:sqref>
        </x14:conditionalFormatting>
        <x14:conditionalFormatting xmlns:xm="http://schemas.microsoft.com/office/excel/2006/main">
          <x14:cfRule type="cellIs" priority="764" operator="lessThan" id="{29219ACC-7E8A-4915-8DED-95A18D582584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765" operator="between" id="{B0BBB3B6-651D-490A-A497-298110635D8E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766" operator="between" id="{49940467-0089-4BC5-99C9-45102B881ED7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767" operator="greaterThan" id="{FDB084F3-2F1F-4B57-BC1C-E56D28C8227E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768" operator="between" id="{DA8EBD22-F8A3-462C-BCB8-BD82649313B0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769" operator="between" id="{A22C3451-88E8-4748-AEFD-525BF5157C02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770" operator="between" id="{B6F888DE-26C7-42F4-A942-19F0E9DD137E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AJ8:AJ20</xm:sqref>
        </x14:conditionalFormatting>
        <x14:conditionalFormatting xmlns:xm="http://schemas.microsoft.com/office/excel/2006/main">
          <x14:cfRule type="cellIs" priority="778" operator="lessThan" id="{90DFD128-1D54-4886-9916-97E2175474B8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779" operator="between" id="{349BEAA4-AA51-47BE-BE66-33FFFDF8DF00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780" operator="between" id="{C29902A0-DBA2-4A6E-9E86-29DA3DB93E54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781" operator="greaterThan" id="{D15BAD34-FF6F-4AE3-90C0-349526DEF142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782" stopIfTrue="1" operator="between" id="{33AFF6A0-A064-4039-9F35-90B9C3FA01AE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783" stopIfTrue="1" operator="between" id="{67C3EE9B-4C2E-4F82-B2E3-E1D66667710F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784" stopIfTrue="1" operator="between" id="{4F568EF2-87F9-4FB7-9AC1-DB56AB5C2D97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ellIs" priority="757" operator="lessThan" id="{647FF5BF-692B-47F8-991C-8F5EABABF981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758" operator="between" id="{D8D8136D-C99C-4A0D-A58B-31539818BA1C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759" operator="between" id="{0D0FF30B-81D9-44F5-B3F6-4CC80D3603DD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760" operator="greaterThan" id="{E1B4C41D-8E33-4915-941E-74F4101A40B4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761" stopIfTrue="1" operator="between" id="{872A4521-5FF3-4E7B-A0DC-5C14D726B58E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762" stopIfTrue="1" operator="between" id="{2A45D93C-3551-4C8D-8CFE-F9675A3CEBB4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763" stopIfTrue="1" operator="between" id="{87668A53-521D-49E1-A997-75FB92CD1831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AT8:AT14 AT16:AT20</xm:sqref>
        </x14:conditionalFormatting>
        <x14:conditionalFormatting xmlns:xm="http://schemas.microsoft.com/office/excel/2006/main">
          <x14:cfRule type="cellIs" priority="743" operator="lessThan" id="{8A188BAB-ECDB-4BC6-85CE-9F979157F43D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744" operator="between" id="{645365BF-A8A8-437C-8830-DE5BA3E57BC6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745" operator="between" id="{4C17FF9E-6548-474A-8917-84D15A4C33A4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746" operator="greaterThan" id="{D0A3843F-7E8B-47E1-BFA5-9DB5F084B6F7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747" stopIfTrue="1" operator="between" id="{53A681E0-55A2-48B2-BA20-5E6BB0B47C91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748" stopIfTrue="1" operator="between" id="{70CD6E81-690F-459E-BBAB-DE1A68390E45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749" stopIfTrue="1" operator="between" id="{302BF527-130A-475A-A436-4F7C440BD52E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BD8:BD14 BD16:BD20</xm:sqref>
        </x14:conditionalFormatting>
        <x14:conditionalFormatting xmlns:xm="http://schemas.microsoft.com/office/excel/2006/main">
          <x14:cfRule type="cellIs" priority="729" operator="lessThan" id="{38B7DD07-95F2-4235-B03F-183E6222A9FE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30" operator="between" id="{695682A2-52AD-44A0-849A-A4E3C35A78FB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31" operator="between" id="{D2D711A1-0604-4417-8557-E67E97A0CB7E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732" operator="greaterThan" id="{39C2847C-3A33-4D58-8EEF-F1EDD5B94F5C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33" operator="between" id="{C7092F34-29A3-4EA6-8D0E-708BB923D8EB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734" operator="between" id="{52AA5A3C-4F4A-4A17-81A7-AE1BAA7E7E3F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35" operator="between" id="{AA41A179-2E57-4B53-9E2B-4C84325CAA32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BN8:BN20</xm:sqref>
        </x14:conditionalFormatting>
        <x14:conditionalFormatting xmlns:xm="http://schemas.microsoft.com/office/excel/2006/main">
          <x14:cfRule type="cellIs" priority="722" stopIfTrue="1" operator="lessThan" id="{57D752EA-BE7B-432E-9B82-8E203BAF76E9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723" stopIfTrue="1" operator="between" id="{BA070FE8-B4AE-4D9D-843F-6F5CED2A0606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724" stopIfTrue="1" operator="between" id="{B9EDAB26-0C11-4730-B480-7CE97D5C8495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725" stopIfTrue="1" operator="greaterThan" id="{BE21D17D-A0DF-4ED1-A652-116CFD283AE0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726" stopIfTrue="1" operator="between" id="{314E70EF-6EA8-4F6A-BE51-CE5D94D4A55B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727" stopIfTrue="1" operator="between" id="{87CBF8A9-32C8-461F-B9E8-3B6058895B39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728" stopIfTrue="1" operator="between" id="{852F2C10-C6FB-4EE3-A9E7-F9C5DDA6197B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BX15</xm:sqref>
        </x14:conditionalFormatting>
        <x14:conditionalFormatting xmlns:xm="http://schemas.microsoft.com/office/excel/2006/main">
          <x14:cfRule type="cellIs" priority="715" operator="lessThan" id="{A6D30E4D-3DB3-47CB-B032-F15B61DB9EB9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716" operator="between" id="{0825C511-1B20-4578-8CE1-07464D04AADC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717" operator="between" id="{A4910704-E33B-46EA-B34A-DA75996EC0B0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718" operator="greaterThan" id="{25C1C354-071B-4381-B3AD-75D009EBC665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719" stopIfTrue="1" operator="between" id="{98B2DB16-AADF-4118-ADF9-6BF7ECE2ED42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720" stopIfTrue="1" operator="between" id="{C7999CC3-1680-40A2-A75B-C05588F3B052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721" stopIfTrue="1" operator="between" id="{A671A676-8011-4DA6-A4D8-91E5E08A5792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BX8:BX14 BX16:BX20</xm:sqref>
        </x14:conditionalFormatting>
        <x14:conditionalFormatting xmlns:xm="http://schemas.microsoft.com/office/excel/2006/main">
          <x14:cfRule type="cellIs" priority="701" stopIfTrue="1" operator="lessThan" id="{34E954F6-62E9-4C43-BD7D-3971EC2619EA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702" stopIfTrue="1" operator="between" id="{B5AB955F-D9FA-4FCB-AF6C-F2DE011382BC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703" stopIfTrue="1" operator="between" id="{5F201770-A016-40A3-AB47-DFBE914690B4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704" stopIfTrue="1" operator="greaterThan" id="{BC4A5511-2B4C-4904-8F11-4F88B94F6073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705" stopIfTrue="1" operator="between" id="{1E2E0D36-8B67-44D3-9D60-F06CC02361BD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706" stopIfTrue="1" operator="between" id="{361C9AF7-8BD7-42D4-9831-1F27DD8B65CD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707" stopIfTrue="1" operator="between" id="{EBD8DDBA-74FC-4947-A0A4-A0148EFF2F99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CH15</xm:sqref>
        </x14:conditionalFormatting>
        <x14:conditionalFormatting xmlns:xm="http://schemas.microsoft.com/office/excel/2006/main">
          <x14:cfRule type="cellIs" priority="694" stopIfTrue="1" operator="lessThan" id="{60988FCD-4BD1-4203-9044-273AA3D11C9F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695" stopIfTrue="1" operator="between" id="{B6EE23AC-ECC5-4EDE-A9F0-EE58CDD7B577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696" stopIfTrue="1" operator="between" id="{BC3F0258-A956-4C98-AF3B-E5B11F6A6C73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697" stopIfTrue="1" operator="greaterThan" id="{7C73F624-6BC4-49EF-88D1-59B78FAB188C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698" stopIfTrue="1" operator="between" id="{C42710C6-EBCF-4834-B2EC-8E9EA8104F66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699" stopIfTrue="1" operator="between" id="{968505B7-9214-4C86-BDBB-67D8B1540390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700" stopIfTrue="1" operator="between" id="{3987B0BD-8EEB-4386-9C0C-B6C6E129DD11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CR16:CR20 CR8:CR14</xm:sqref>
        </x14:conditionalFormatting>
        <x14:conditionalFormatting xmlns:xm="http://schemas.microsoft.com/office/excel/2006/main">
          <x14:cfRule type="cellIs" priority="687" stopIfTrue="1" operator="lessThan" id="{9FBFA653-37B6-4ED6-8D28-C7BB85C48E1A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688" stopIfTrue="1" operator="between" id="{AAAA4C60-AD34-40D8-86B9-9F5A79998F50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689" stopIfTrue="1" operator="between" id="{7BEEE309-26B3-47C5-B203-CBB2440DBE7B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690" stopIfTrue="1" operator="greaterThan" id="{703EB8A0-5612-486E-AF1A-63E60C571C17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691" stopIfTrue="1" operator="between" id="{0ED65DA1-513E-4339-BB7E-8CDB6B404926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692" stopIfTrue="1" operator="between" id="{83BC87EB-104A-48F2-A7BC-414C6CB027D1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693" stopIfTrue="1" operator="between" id="{0328B4C4-3668-423E-B1D6-04E15870178F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CR15</xm:sqref>
        </x14:conditionalFormatting>
        <x14:conditionalFormatting xmlns:xm="http://schemas.microsoft.com/office/excel/2006/main">
          <x14:cfRule type="cellIs" priority="680" stopIfTrue="1" operator="lessThan" id="{D2BE4780-D2AD-43AE-ACB5-A53E8932A18C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681" stopIfTrue="1" operator="between" id="{4581A407-0EFF-4C51-AF94-D1362FEC9383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682" stopIfTrue="1" operator="between" id="{29E85687-84A4-4F6C-9A2B-4D7C52AF98BD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683" stopIfTrue="1" operator="greaterThan" id="{CDD0A3C0-1FE1-4BB3-A987-FB303BC8CF3A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684" stopIfTrue="1" operator="between" id="{BC03E3E2-2BA2-4F93-88D2-E10454ECBEFD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685" stopIfTrue="1" operator="between" id="{BDB78925-4C98-41AF-915B-6BDAC68E55EC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686" stopIfTrue="1" operator="between" id="{99E63E8F-E15F-4CB6-9562-F071568988DF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DB16:DB20 DB8:DB14</xm:sqref>
        </x14:conditionalFormatting>
        <x14:conditionalFormatting xmlns:xm="http://schemas.microsoft.com/office/excel/2006/main">
          <x14:cfRule type="cellIs" priority="750" operator="lessThan" id="{657735F0-7F7E-4E56-A3A2-F029A30A3AD3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751" operator="between" id="{7953E1D0-30D2-4108-B883-6ED1FBC2CFA3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752" operator="between" id="{BB36B1B2-7E31-4C22-851B-132739097218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753" operator="greaterThan" id="{D6C6DFD9-521C-49AA-AF18-6F8C788F7DF9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754" stopIfTrue="1" operator="between" id="{A39015CE-96D5-4170-9A51-A1593D1B3F6C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755" stopIfTrue="1" operator="between" id="{0E1CB259-9992-44A2-BB43-0395F9A8D13E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756" stopIfTrue="1" operator="between" id="{5BBBF511-445D-4B79-9693-DB59FE3F7A2B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AT15</xm:sqref>
        </x14:conditionalFormatting>
        <x14:conditionalFormatting xmlns:xm="http://schemas.microsoft.com/office/excel/2006/main">
          <x14:cfRule type="cellIs" priority="736" operator="lessThan" id="{42FF6AFA-23A3-45F1-BB5E-31C403ED5D01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737" operator="between" id="{BA401C75-35C4-472A-843C-1EEEB0E2F6C5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738" operator="between" id="{D388D32B-4C1E-41C0-85E4-60F33CBF95E7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739" operator="greaterThan" id="{0064B88D-C7D5-4480-AADD-1083533EB13A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740" stopIfTrue="1" operator="between" id="{A6ED7AED-E81C-4FC4-981F-8A56E4372A94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741" stopIfTrue="1" operator="between" id="{DD67B0A5-E11F-4BF9-8B4F-0BB84F7C6741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742" stopIfTrue="1" operator="between" id="{6811C6BD-70E0-4B0B-88E1-58B395F3181B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BD15</xm:sqref>
        </x14:conditionalFormatting>
        <x14:conditionalFormatting xmlns:xm="http://schemas.microsoft.com/office/excel/2006/main">
          <x14:cfRule type="cellIs" priority="708" stopIfTrue="1" operator="lessThan" id="{8CD41B8C-A730-409F-8A46-5997365533B8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709" stopIfTrue="1" operator="between" id="{49DC44D6-9202-4F3F-BA16-E3D2E925A459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710" stopIfTrue="1" operator="between" id="{6F778D9C-018E-40A9-B4AC-868B4B613CC2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711" stopIfTrue="1" operator="greaterThan" id="{F8D70441-E994-4777-B990-586F9EAA2233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712" stopIfTrue="1" operator="between" id="{7DB1182E-9343-4035-8092-EA018FCDB11F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713" stopIfTrue="1" operator="between" id="{EC0AA6F2-A936-45B2-B1F7-FD0D79F4609C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714" stopIfTrue="1" operator="between" id="{15B24950-A31D-4C5B-BD27-090E54D05DCA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CH16:CH20 CH8:CH14</xm:sqref>
        </x14:conditionalFormatting>
        <x14:conditionalFormatting xmlns:xm="http://schemas.microsoft.com/office/excel/2006/main">
          <x14:cfRule type="cellIs" priority="673" stopIfTrue="1" operator="lessThan" id="{B625AEDF-E340-404F-AFF6-7DF9D20FF577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674" stopIfTrue="1" operator="between" id="{5F839FB7-1AAC-4237-9674-BA2DD52063D2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675" stopIfTrue="1" operator="between" id="{882948FA-FB4F-41CC-AF31-5F3F8D989622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676" stopIfTrue="1" operator="greaterThan" id="{0EE76882-BC21-4E04-BABB-0EF74004E093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677" stopIfTrue="1" operator="between" id="{4B55CF88-7CD4-4BD0-B116-4BA673EF4738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678" stopIfTrue="1" operator="between" id="{25F67808-A995-4049-A95C-34B468717D4E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679" stopIfTrue="1" operator="between" id="{2ED3E064-A030-4E77-99D6-C1A65E522E44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DB15</xm:sqref>
        </x14:conditionalFormatting>
        <x14:conditionalFormatting xmlns:xm="http://schemas.microsoft.com/office/excel/2006/main">
          <x14:cfRule type="cellIs" priority="386" operator="lessThan" id="{906F8BBB-A271-4334-AC1D-E686AFD1EE52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387" operator="between" id="{DC18A56D-8D75-42C9-82DF-C1ED1A858466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388" operator="between" id="{2A39C7B8-17AE-4887-8563-31625D5A3F86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389" operator="greaterThan" id="{10BDE1E9-3EA9-410E-A59B-2556C2F418DA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390" stopIfTrue="1" operator="between" id="{47B85837-44DA-403B-871C-1ED865B2225B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391" stopIfTrue="1" operator="between" id="{4E9CE23D-1B3F-407C-B58B-BD01C9BB2927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392" stopIfTrue="1" operator="between" id="{3A046431-BFA0-4B42-9975-FA2024122995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G9:G20</xm:sqref>
        </x14:conditionalFormatting>
        <x14:conditionalFormatting xmlns:xm="http://schemas.microsoft.com/office/excel/2006/main">
          <x14:cfRule type="cellIs" priority="393" operator="lessThan" id="{F6F4D014-F13F-47F8-90B0-8AF02F4B3985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394" operator="between" id="{6FDC6B27-C2D7-44CA-8892-CF4FFB42ADDE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395" operator="between" id="{502806E6-A3E8-461C-BD43-55B2EEA64C8E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396" operator="greaterThan" id="{DA9AD8D5-F055-4F67-A8C9-7246D0075CE7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397" stopIfTrue="1" operator="between" id="{92E70DA9-90E7-4D79-8FFD-3A2FAF9F4C03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398" stopIfTrue="1" operator="between" id="{0544CB7B-5A95-4D51-98E9-C4C8040588F1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399" stopIfTrue="1" operator="between" id="{170C0E24-20CF-4B3E-A5E6-4DED044E9B1D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372" operator="lessThan" id="{D7FB3055-CDD7-4066-97EB-6446FF76744F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373" operator="between" id="{82C0CD56-CCA4-4671-A59A-F8BB0440E197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374" operator="between" id="{0CDFF54E-1707-40E7-AE5C-52203532E606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375" operator="greaterThan" id="{7AEC5F8E-DA70-4B09-B317-92655F22C1D7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376" stopIfTrue="1" operator="between" id="{631E0D07-7C38-41EE-9ECA-72298D5BBCC6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377" stopIfTrue="1" operator="between" id="{5F7186ED-2024-4B33-A3EF-B4D191F03923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378" stopIfTrue="1" operator="between" id="{CDA60574-2D44-4739-AB40-AAEDA1960A49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ellIs" priority="379" operator="lessThan" id="{7FD1E477-5EDB-435E-B34B-C6A52473FAFD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380" operator="between" id="{35E246B9-AD49-411D-8D2D-36C216BC972B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381" operator="between" id="{974BC266-28E1-4A0B-8B6D-34756B55726D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382" operator="greaterThan" id="{634D8216-6A03-47BE-9C41-5D2792E05FD2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383" stopIfTrue="1" operator="between" id="{F218047C-2C3E-40A7-B895-6E1B24D12709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384" stopIfTrue="1" operator="between" id="{460DC9DB-41A6-4C2B-9F4E-3909B6E87A39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385" stopIfTrue="1" operator="between" id="{D7128F56-4F5E-4B35-BED8-F9CB70057FDA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Q8:Q14 Q16:Q20</xm:sqref>
        </x14:conditionalFormatting>
        <x14:conditionalFormatting xmlns:xm="http://schemas.microsoft.com/office/excel/2006/main">
          <x14:cfRule type="cellIs" priority="365" operator="lessThan" id="{925E4971-3E5F-4F18-AEE2-316DC382E1FC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366" operator="between" id="{A6252362-5B44-4F90-AC12-ADD1FD891DC0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367" operator="between" id="{1DB736EB-C51E-4A3B-846A-17B0B1189125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368" operator="greaterThan" id="{64714543-3FAB-4DD2-B09D-5B7342FBA97A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369" operator="between" id="{1658FCA7-A5A8-4C5D-B408-B2DC0155F788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370" operator="between" id="{BAB109BD-49F4-4B21-BB6F-8BC784B8D211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371" operator="between" id="{000DF139-A725-4EEF-B007-BFD27E3A0F87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AA8:AA20</xm:sqref>
        </x14:conditionalFormatting>
        <x14:conditionalFormatting xmlns:xm="http://schemas.microsoft.com/office/excel/2006/main">
          <x14:cfRule type="cellIs" priority="358" operator="lessThan" id="{B8A52103-34E1-43CD-B5C1-AEFFF9938D80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359" operator="between" id="{BEBE9273-C11A-4AE4-A5F5-9ED6069C5F2A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360" operator="between" id="{43771B0F-65F5-4E87-ACA6-3D49D8A09BCD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361" operator="greaterThan" id="{05A1D151-9FA3-4F33-8BD5-4C70EC7A0CCA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362" operator="between" id="{56C1976C-465E-4A93-97DF-09A6A21083C7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363" operator="between" id="{CD6AAA6F-B678-4398-A0CA-52034E44FD3A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364" operator="between" id="{60379798-6DAC-4B49-9821-62FEAABBCF0A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AK8:AK20</xm:sqref>
        </x14:conditionalFormatting>
        <x14:conditionalFormatting xmlns:xm="http://schemas.microsoft.com/office/excel/2006/main">
          <x14:cfRule type="cellIs" priority="344" operator="lessThan" id="{0B6CF8F5-D40E-4911-9123-3F9B76E774DF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345" operator="between" id="{9FD33539-D734-44E3-9A2F-8E80B21203BF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346" operator="between" id="{22CE4C0A-3817-4F21-9C59-67E5644DBE59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347" operator="greaterThan" id="{117D217F-C2C2-4AA0-A043-3413AB3AD892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348" stopIfTrue="1" operator="between" id="{99BECBC9-4E87-4DE0-A6CB-FF0E14D76A08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349" stopIfTrue="1" operator="between" id="{743D5BD2-9F92-498D-81C5-E0677BC01731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350" stopIfTrue="1" operator="between" id="{09728B3D-64B2-4762-A43A-B8344469595C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AU15</xm:sqref>
        </x14:conditionalFormatting>
        <x14:conditionalFormatting xmlns:xm="http://schemas.microsoft.com/office/excel/2006/main">
          <x14:cfRule type="cellIs" priority="351" operator="lessThan" id="{03D994EB-89F9-466C-A30C-4FDEED12385B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352" operator="between" id="{7FEC3B29-F5D1-416E-AEBD-E4AEAC2CFFD0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353" operator="between" id="{0DA68367-9605-4C83-911B-BCB6F79CB739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354" operator="greaterThan" id="{52032726-A768-408B-8731-24C6E11F4D79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355" stopIfTrue="1" operator="between" id="{4A8DC03F-542D-45F8-AD0E-113B4A36B30C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356" stopIfTrue="1" operator="between" id="{B3A16B74-FBCA-4E40-AA9C-8C1D40723E12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357" stopIfTrue="1" operator="between" id="{9A14D5D7-9EBD-42E5-B4B0-94AE94CC425D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AU8:AU14 AU16:AU20</xm:sqref>
        </x14:conditionalFormatting>
        <x14:conditionalFormatting xmlns:xm="http://schemas.microsoft.com/office/excel/2006/main">
          <x14:cfRule type="cellIs" priority="330" operator="lessThan" id="{42E68643-96A2-477B-948A-79205A0C8C3B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331" operator="between" id="{3344AD84-E5D9-4A52-BB48-06D6B2E94B69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332" operator="between" id="{A324CCCD-BD27-4CA2-B55E-A373A5F145CB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333" operator="greaterThan" id="{FFCA31A9-BEA3-4E18-A86C-C593DD6C45A9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334" stopIfTrue="1" operator="between" id="{84D76CB9-E8A7-44A6-8CE0-E3585D33DF1B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335" stopIfTrue="1" operator="between" id="{E693CEF5-A4B4-4D28-B6F0-758CAC33490B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336" stopIfTrue="1" operator="between" id="{D5241D1A-EA1D-4ABF-A10C-936100D5AFD7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BE15</xm:sqref>
        </x14:conditionalFormatting>
        <x14:conditionalFormatting xmlns:xm="http://schemas.microsoft.com/office/excel/2006/main">
          <x14:cfRule type="cellIs" priority="337" operator="lessThan" id="{CEA9BF72-C1E4-41F0-9BE0-822A2A4F4725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338" operator="between" id="{1CC0BD34-1A45-40B1-B7AC-AE8D136C8E22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339" operator="between" id="{3EE59F63-37CB-4956-AAFA-E8DF384A72FE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340" operator="greaterThan" id="{0D5469D2-9E5D-4320-BF9D-3A6E8A5302EA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341" stopIfTrue="1" operator="between" id="{EF63D1B0-26ED-4DE8-BAD6-FFD295B90789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342" stopIfTrue="1" operator="between" id="{5C3ACBF9-318E-4BF9-ABBE-99C0A662E691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343" stopIfTrue="1" operator="between" id="{B58E1B88-DD51-42BB-9E6C-26991B9EC608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BE8:BE14 BE16:BE20</xm:sqref>
        </x14:conditionalFormatting>
        <x14:conditionalFormatting xmlns:xm="http://schemas.microsoft.com/office/excel/2006/main">
          <x14:cfRule type="cellIs" priority="323" operator="lessThan" id="{D2D93939-B51D-405D-8759-65C4F19E4149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24" operator="between" id="{36160BB4-7D06-48C4-A188-10BA21DEBD71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25" operator="between" id="{84465C82-58BA-4487-B7DB-03BB81E85D56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326" operator="greaterThan" id="{29CD181D-FE32-4F5A-A33F-87BA88070844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27" operator="between" id="{BB88ECA0-519A-4853-86A8-CAFCD9D0DD69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328" operator="between" id="{DE2761E3-6F7A-4395-BD35-B7A70FA07DBF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29" operator="between" id="{935F92A1-41E5-4FAC-B703-41C0F0270D85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BO8:BO20</xm:sqref>
        </x14:conditionalFormatting>
        <x14:conditionalFormatting xmlns:xm="http://schemas.microsoft.com/office/excel/2006/main">
          <x14:cfRule type="cellIs" priority="316" stopIfTrue="1" operator="lessThan" id="{7788D413-BD09-44BD-A700-8D30B819E06F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317" stopIfTrue="1" operator="between" id="{8D13B978-3E83-47FB-8B43-F8C8272090B9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318" stopIfTrue="1" operator="between" id="{4FA1E2F2-C147-496E-BBCE-1C15E6006962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319" stopIfTrue="1" operator="greaterThan" id="{A6583CDB-38C0-477D-A397-342CB4377393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320" stopIfTrue="1" operator="between" id="{9C53BF02-C10B-42B7-8E5F-9351FF4081F5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321" stopIfTrue="1" operator="between" id="{512309C9-0E9F-41F5-B3F6-B657A12DB546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322" stopIfTrue="1" operator="between" id="{E60638B7-E306-4630-B283-BF98EB164C5F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BY15</xm:sqref>
        </x14:conditionalFormatting>
        <x14:conditionalFormatting xmlns:xm="http://schemas.microsoft.com/office/excel/2006/main">
          <x14:cfRule type="cellIs" priority="309" operator="lessThan" id="{9D94B1AB-3191-4C6E-A764-AFD8F7E60D8A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310" operator="between" id="{93BFC6F4-9479-4BAB-9A0F-B3717D08CDE2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311" operator="between" id="{58E5D660-5146-470D-AD13-F1566BB61A8A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312" operator="greaterThan" id="{FB2CBCE5-5572-4C32-BEC0-40E7FEDBD566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313" stopIfTrue="1" operator="between" id="{4E71398B-7D80-4B44-B18B-18E85E359C8A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314" stopIfTrue="1" operator="between" id="{A7CE8A67-5DB1-4A81-8BBC-FE166E66835C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315" stopIfTrue="1" operator="between" id="{05F65129-3E14-4AAD-B2A3-C0E4F9FF9240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BY8:BY14 BY16:BY20</xm:sqref>
        </x14:conditionalFormatting>
        <x14:conditionalFormatting xmlns:xm="http://schemas.microsoft.com/office/excel/2006/main">
          <x14:cfRule type="cellIs" priority="302" stopIfTrue="1" operator="lessThan" id="{37C41766-7EDE-4E5A-BAD7-CC85DE7A5D37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303" stopIfTrue="1" operator="between" id="{6E673FC4-7CE2-4255-A530-D8CE5C2954FD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304" stopIfTrue="1" operator="between" id="{F6164AFB-9714-472F-AFB2-76C5FBD8A546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305" stopIfTrue="1" operator="greaterThan" id="{CCF26953-A0CD-4913-8402-8DFAE9C33E6E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306" stopIfTrue="1" operator="between" id="{900E99E7-99CD-4327-BE68-45BF1A7EB505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307" stopIfTrue="1" operator="between" id="{9D3AAD03-5435-459F-939A-CE757F87C0B9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308" stopIfTrue="1" operator="between" id="{0C823C00-9AC4-4A5C-A2D7-C29E3A3F9DE8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CI16:CI20 CI8:CI14</xm:sqref>
        </x14:conditionalFormatting>
        <x14:conditionalFormatting xmlns:xm="http://schemas.microsoft.com/office/excel/2006/main">
          <x14:cfRule type="cellIs" priority="295" stopIfTrue="1" operator="lessThan" id="{FD379C38-0325-4CC9-A590-3BC4991DFDD8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296" stopIfTrue="1" operator="between" id="{2E92FA46-23B2-46E1-9B9F-7135E2E07100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297" stopIfTrue="1" operator="between" id="{A4491376-3B55-4C3F-A795-3F5A5058AB40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298" stopIfTrue="1" operator="greaterThan" id="{A8E0D384-1DC6-4482-8C47-B25C884E2563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299" stopIfTrue="1" operator="between" id="{B0145AB4-33D0-4BE5-9F97-A9A269C7A385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300" stopIfTrue="1" operator="between" id="{ECAF01B1-88B0-40D8-B4DA-2C7E56019284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301" stopIfTrue="1" operator="between" id="{AEE411E0-81DE-44FE-8937-15B3859B8900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CI15</xm:sqref>
        </x14:conditionalFormatting>
        <x14:conditionalFormatting xmlns:xm="http://schemas.microsoft.com/office/excel/2006/main">
          <x14:cfRule type="cellIs" priority="288" stopIfTrue="1" operator="lessThan" id="{F0A54510-A24E-49D6-ACC8-FB341ABB1D25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289" stopIfTrue="1" operator="between" id="{7E6A4880-1D53-428A-805E-0BB174B32178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290" stopIfTrue="1" operator="between" id="{6EE07D95-C76B-48B1-BD1B-46210183B8BA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291" stopIfTrue="1" operator="greaterThan" id="{CF5E622F-A0E3-4CE8-8025-F8CAD2BC233E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292" stopIfTrue="1" operator="between" id="{063CDFD4-D0E2-420B-B235-3FD3D4589CC4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293" stopIfTrue="1" operator="between" id="{3CBBDC67-6C4C-4E4E-BCCC-117A301F9732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294" stopIfTrue="1" operator="between" id="{FF6223CB-C157-4247-81D9-1EF018EE32FF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CS16:CS20 CS8:CS14</xm:sqref>
        </x14:conditionalFormatting>
        <x14:conditionalFormatting xmlns:xm="http://schemas.microsoft.com/office/excel/2006/main">
          <x14:cfRule type="cellIs" priority="281" stopIfTrue="1" operator="lessThan" id="{AF89DE45-625A-4044-97BD-4EDF3B92D33A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282" stopIfTrue="1" operator="between" id="{5BC7910F-31D2-45D5-92AF-BE883DB59884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283" stopIfTrue="1" operator="between" id="{ED593ECB-D5DD-4320-B56E-252C7D7B387C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284" stopIfTrue="1" operator="greaterThan" id="{A953120A-54D6-44E6-A51D-772B1D0FE549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285" stopIfTrue="1" operator="between" id="{507D87F1-7A39-4CC7-98AA-A5CF129CD434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286" stopIfTrue="1" operator="between" id="{CF7DE288-0574-4320-AC53-955E32F9CA36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287" stopIfTrue="1" operator="between" id="{651BBA60-3B68-465C-B5C1-0B7D6DC2A6EC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CS15</xm:sqref>
        </x14:conditionalFormatting>
        <x14:conditionalFormatting xmlns:xm="http://schemas.microsoft.com/office/excel/2006/main">
          <x14:cfRule type="cellIs" priority="274" stopIfTrue="1" operator="lessThan" id="{246A01F6-58C7-4C6F-8D37-886B3116B9FF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275" stopIfTrue="1" operator="between" id="{13A26625-A44C-4A69-B71D-5CB27E3943D4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276" stopIfTrue="1" operator="between" id="{4AC1978C-C7D3-43FB-8616-3EBD1BA57CE8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277" stopIfTrue="1" operator="greaterThan" id="{122C4B78-71C8-4003-9740-AF1258335AE5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278" stopIfTrue="1" operator="between" id="{70936087-9819-4378-8B39-10BDB59C79B5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279" stopIfTrue="1" operator="between" id="{8F20FF48-B759-4FC5-BF24-0B33B05473B2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280" stopIfTrue="1" operator="between" id="{52F0C0B2-88B8-4C39-8B5D-A9D1FB09FE7A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DC16:DC20 DC8:DC14</xm:sqref>
        </x14:conditionalFormatting>
        <x14:conditionalFormatting xmlns:xm="http://schemas.microsoft.com/office/excel/2006/main">
          <x14:cfRule type="cellIs" priority="267" stopIfTrue="1" operator="lessThan" id="{D8CB2C23-57B4-4476-BADA-F1E97764F78A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268" stopIfTrue="1" operator="between" id="{AF4CB6EE-AC2D-48C4-842A-F86403DC6D4D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269" stopIfTrue="1" operator="between" id="{507E0CE5-EB6C-4E03-BF71-4D89FD0976BE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270" stopIfTrue="1" operator="greaterThan" id="{62F65CEA-D0ED-4BBF-9974-3DFC1E202C04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271" stopIfTrue="1" operator="between" id="{F2475ECB-61C9-4918-A570-7333530304ED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272" stopIfTrue="1" operator="between" id="{EAB559B3-DAE1-4F58-813D-F4913E1F9361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273" stopIfTrue="1" operator="between" id="{A269C265-3C06-478A-BDE2-0326AAD7C1F2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DC15</xm:sqref>
        </x14:conditionalFormatting>
        <x14:conditionalFormatting xmlns:xm="http://schemas.microsoft.com/office/excel/2006/main">
          <x14:cfRule type="cellIs" priority="253" operator="lessThan" id="{B98B9B0F-E6A0-40AD-8B3E-33BE0CC96C3B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254" operator="between" id="{C4CE2AFB-0451-480F-80FA-008432A8277C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255" operator="between" id="{5024B1A7-BCE5-4795-A6F5-B47515BF1C75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256" operator="greaterThan" id="{9839887E-5817-45C2-9B2E-D509714722EE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257" stopIfTrue="1" operator="between" id="{86F8A3F6-2500-45C0-9CD1-5AA93B8D9A83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258" stopIfTrue="1" operator="between" id="{43DC98F2-E0E6-4FD7-93DC-7F582F95847E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259" stopIfTrue="1" operator="between" id="{84984586-F670-46F2-AC69-3A1212C52C57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H9:H20</xm:sqref>
        </x14:conditionalFormatting>
        <x14:conditionalFormatting xmlns:xm="http://schemas.microsoft.com/office/excel/2006/main">
          <x14:cfRule type="cellIs" priority="260" operator="lessThan" id="{2023B43B-704C-480E-8696-684DA341AE2F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261" operator="between" id="{F6FE150A-1A3C-495E-84A6-CF6C3520C5F0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262" operator="between" id="{C3207572-8CC5-4128-913C-3E788F462F44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263" operator="greaterThan" id="{8B27CF50-6A96-4E26-B056-2F4D9324D1BA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264" stopIfTrue="1" operator="between" id="{7D6CC1D2-DD25-4481-8060-89E72680ADAE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265" stopIfTrue="1" operator="between" id="{527364F9-4AE3-47F7-8F42-219E1B26382C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266" stopIfTrue="1" operator="between" id="{4219C879-CDE0-4F83-846A-65FFF772743D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239" operator="lessThan" id="{A0D9BDD8-20BF-4079-9981-9A109AE645A1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240" operator="between" id="{6CB70A36-68A7-4C74-85F1-B9F9CBBE9D2E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241" operator="between" id="{C0084A12-A060-4E4B-9FCA-4ECC845238DF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242" operator="greaterThan" id="{613FBF35-7046-4514-97B2-C611021A1397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243" stopIfTrue="1" operator="between" id="{7CF01204-DBA4-4316-A663-85AF378E79C6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244" stopIfTrue="1" operator="between" id="{9959C685-D7F8-4BC9-AAD1-507C67418D1B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245" stopIfTrue="1" operator="between" id="{03C7B0F5-3C10-4871-A33D-8ED3F17B0131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ellIs" priority="246" operator="lessThan" id="{1A6F767C-070E-4A50-B187-215126983C6C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247" operator="between" id="{79B2C41E-E105-439C-9D47-67D59315BCF3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248" operator="between" id="{29565B34-FE09-4A35-B4EC-9E8B110BB049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249" operator="greaterThan" id="{D04B6733-60C8-49B7-A118-A66F14905085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250" stopIfTrue="1" operator="between" id="{9350019E-0407-4266-B77E-3059D8BF3535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251" stopIfTrue="1" operator="between" id="{77DE1382-0771-48DF-ABCB-CD0022C0F3FC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252" stopIfTrue="1" operator="between" id="{7B19CEBC-0018-43CD-A53B-5F2EFBD13B6F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R8:R14 R16:R20</xm:sqref>
        </x14:conditionalFormatting>
        <x14:conditionalFormatting xmlns:xm="http://schemas.microsoft.com/office/excel/2006/main">
          <x14:cfRule type="cellIs" priority="232" operator="lessThan" id="{7E1BCB74-1811-4DA8-BA2B-2DBA7C8F8BCB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233" operator="between" id="{6A4B38B7-B4A5-405C-9430-1ACAEE3D3942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234" operator="between" id="{71C89501-3083-4215-AED5-FBB1E27B1D3F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235" operator="greaterThan" id="{906AA4DA-5002-45A1-B013-A374C6017F25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236" operator="between" id="{0E410585-FD48-4B97-8DF6-A1F0F7D63EC5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237" operator="between" id="{5DF4EDF7-7167-44D2-A508-4143CA22C867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238" operator="between" id="{9D3CFE9F-8466-4447-A5CA-E661FB43418D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AB8:AB20</xm:sqref>
        </x14:conditionalFormatting>
        <x14:conditionalFormatting xmlns:xm="http://schemas.microsoft.com/office/excel/2006/main">
          <x14:cfRule type="cellIs" priority="225" operator="lessThan" id="{60367866-B66C-4154-AC82-1E8BADEB6925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226" operator="between" id="{7E10C804-EFF7-4824-9BBD-EA9BE73075EF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227" operator="between" id="{76F38664-FED2-4BBC-9D23-21F272ED19F4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228" operator="greaterThan" id="{A9601BD6-0ED4-4541-8B52-FD03AF4718F0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229" operator="between" id="{8ECC1FB5-7254-4D9E-93D5-97C2E1C40D3F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230" operator="between" id="{848D5BF6-4FB1-4A5C-BA1E-C16A21FF077B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231" operator="between" id="{AD29B8AF-6F63-4225-BB94-21FB1DDF37EC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AL8:AL20</xm:sqref>
        </x14:conditionalFormatting>
        <x14:conditionalFormatting xmlns:xm="http://schemas.microsoft.com/office/excel/2006/main">
          <x14:cfRule type="cellIs" priority="211" operator="lessThan" id="{AF184AC8-F122-4045-B291-AE0163C79CB7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212" operator="between" id="{847DAD31-72C7-4A5F-96C2-A63D1E695486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213" operator="between" id="{DD25C1AC-BBD1-428C-A0FA-55FA1760963F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214" operator="greaterThan" id="{0781EEA8-831F-4EC4-9A68-9F75E91118DD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215" stopIfTrue="1" operator="between" id="{46443EC7-F326-49FB-86A0-47566807D883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216" stopIfTrue="1" operator="between" id="{83D2A853-1409-4464-B140-E478FF177F38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217" stopIfTrue="1" operator="between" id="{8BAFAC97-09C9-4609-BE23-8E0DA1970840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AV15</xm:sqref>
        </x14:conditionalFormatting>
        <x14:conditionalFormatting xmlns:xm="http://schemas.microsoft.com/office/excel/2006/main">
          <x14:cfRule type="cellIs" priority="218" operator="lessThan" id="{67E90878-5FDD-4268-91E2-A7B778A4FCD1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219" operator="between" id="{CE81D1E7-A1E1-4D2F-B310-443B13F60008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220" operator="between" id="{A2AB9478-754C-4EB1-9E57-3375F7020C56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221" operator="greaterThan" id="{84019F63-6107-4E2A-A13F-ABCA182BF6E0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222" stopIfTrue="1" operator="between" id="{BDEC45A5-EC9C-4AF6-AE3E-498C743ED6DC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223" stopIfTrue="1" operator="between" id="{F55A6567-1F16-4D95-B6EB-367913FE5F42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224" stopIfTrue="1" operator="between" id="{0AAF1486-EE44-479A-BF93-012BEC1A2143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AV8:AV14 AV16:AV20</xm:sqref>
        </x14:conditionalFormatting>
        <x14:conditionalFormatting xmlns:xm="http://schemas.microsoft.com/office/excel/2006/main">
          <x14:cfRule type="cellIs" priority="197" operator="lessThan" id="{E3F92F8F-744D-4A5C-BFDD-13146B022086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98" operator="between" id="{3E0990CE-1ABD-4237-8637-59888E60FF06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99" operator="between" id="{C05F69B1-990F-48F0-BB33-E9B05AD4F2CE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200" operator="greaterThan" id="{24C8D770-620F-4645-B2A2-30FE2DADD8CC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201" stopIfTrue="1" operator="between" id="{7645C51C-5963-4BE9-BE8E-B045E76C9754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202" stopIfTrue="1" operator="between" id="{F7AC7D4A-96BB-4089-AA86-E00406761C0A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203" stopIfTrue="1" operator="between" id="{BD319C03-12C9-405F-B3F4-4DA741967529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BF15</xm:sqref>
        </x14:conditionalFormatting>
        <x14:conditionalFormatting xmlns:xm="http://schemas.microsoft.com/office/excel/2006/main">
          <x14:cfRule type="cellIs" priority="204" operator="lessThan" id="{11D89F2B-ECD3-49CA-A6EE-2BBB0A97A818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205" operator="between" id="{5587A541-77D4-4DDE-AD10-83254129A65F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206" operator="between" id="{E69C68BC-ACE4-4F88-B0AC-A51CE988C154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207" operator="greaterThan" id="{2D08D555-87C5-4CA5-B3C1-95C4801C4763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208" stopIfTrue="1" operator="between" id="{F11D4773-81A9-46E7-B03B-3B23AAFF0F6E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09" stopIfTrue="1" operator="between" id="{2196B906-4AAF-4996-B421-34555B443CBD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210" stopIfTrue="1" operator="between" id="{390487BD-119E-4358-A015-C864906EFAA7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BF8:BF14 BF16:BF20</xm:sqref>
        </x14:conditionalFormatting>
        <x14:conditionalFormatting xmlns:xm="http://schemas.microsoft.com/office/excel/2006/main">
          <x14:cfRule type="cellIs" priority="190" operator="lessThan" id="{05D4003D-D2BC-4B08-8B3B-57C8FADB7A46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1" operator="between" id="{3B500804-0227-4EC2-8AA6-FA5EA3221482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2" operator="between" id="{CA1B705A-0666-4BE3-84B4-2076647F0C7C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93" operator="greaterThan" id="{D5320252-BB15-4839-92C4-D28E78FBCEFA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4" operator="between" id="{DBD73A79-F6B9-4788-8BF6-E5369A7ECB01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95" operator="between" id="{F8E4A3AA-E095-44F9-A291-A5B9F90BA829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6" operator="between" id="{92EBBCFC-F72D-41AC-AAFF-81905F017E33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BP8:BP20</xm:sqref>
        </x14:conditionalFormatting>
        <x14:conditionalFormatting xmlns:xm="http://schemas.microsoft.com/office/excel/2006/main">
          <x14:cfRule type="cellIs" priority="183" stopIfTrue="1" operator="lessThan" id="{18850CBD-0557-4E9B-8AD2-311E9CB8DF6C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184" stopIfTrue="1" operator="between" id="{5F05EF75-66CC-49DF-AA27-1DB635C805D7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185" stopIfTrue="1" operator="between" id="{7A521302-A804-4B52-B644-05F7CBBF9735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186" stopIfTrue="1" operator="greaterThan" id="{9BE81D0E-2AF9-41C0-8DDE-4F34AD455BB5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187" stopIfTrue="1" operator="between" id="{BE9ECF9D-6BCE-4CE6-A4E5-984AE9E2DB8D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188" stopIfTrue="1" operator="between" id="{5F23BD22-A1EF-43B5-BD86-3067981718C2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189" stopIfTrue="1" operator="between" id="{FC24FACA-1685-4B33-B440-B2BE82C3BBED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BZ15</xm:sqref>
        </x14:conditionalFormatting>
        <x14:conditionalFormatting xmlns:xm="http://schemas.microsoft.com/office/excel/2006/main">
          <x14:cfRule type="cellIs" priority="176" operator="lessThan" id="{6A6A85B1-98F1-4A76-B030-874ECF33BF5B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177" operator="between" id="{428ED288-B804-47CA-870C-3A7481F78F18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178" operator="between" id="{B422CEA7-DAA5-4769-923E-9A71B7A249F3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79" operator="greaterThan" id="{9E1F1617-6ADE-422C-A0CB-1EFC68AE431D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180" stopIfTrue="1" operator="between" id="{EB4626EB-49E7-4958-8F7D-558E40CDA7CF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81" stopIfTrue="1" operator="between" id="{6D01E2F7-E07E-4B3B-882B-2B93E1BAE218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182" stopIfTrue="1" operator="between" id="{354A9C5A-9563-44FE-8C4C-A6C00068E28F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BZ8:BZ14 BZ16:BZ20</xm:sqref>
        </x14:conditionalFormatting>
        <x14:conditionalFormatting xmlns:xm="http://schemas.microsoft.com/office/excel/2006/main">
          <x14:cfRule type="cellIs" priority="169" stopIfTrue="1" operator="lessThan" id="{0826D6D8-8B41-4F55-91F4-62F3C178C3E0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170" stopIfTrue="1" operator="between" id="{F19D7118-A809-4633-90D7-34D071DA4FDC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171" stopIfTrue="1" operator="between" id="{449A330B-BE2A-4FCA-BBDC-B43AEDF01CB3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172" stopIfTrue="1" operator="greaterThan" id="{8A329138-B018-4B93-B4EB-A7589DCA2FA7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173" stopIfTrue="1" operator="between" id="{68D97057-580B-4776-8A97-E9F00594BCE9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174" stopIfTrue="1" operator="between" id="{E841152C-B091-4E81-92AD-FEC0AFFE9B9B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175" stopIfTrue="1" operator="between" id="{611708B7-936A-4A5C-95F0-EA7828D5AA1D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CJ16:CJ20 CJ8:CJ14</xm:sqref>
        </x14:conditionalFormatting>
        <x14:conditionalFormatting xmlns:xm="http://schemas.microsoft.com/office/excel/2006/main">
          <x14:cfRule type="cellIs" priority="162" stopIfTrue="1" operator="lessThan" id="{E374F397-D5FB-43C3-B6E9-190C0CCFF0BA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163" stopIfTrue="1" operator="between" id="{97B8B045-C2E2-468C-BEA5-6D78517D8801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164" stopIfTrue="1" operator="between" id="{7AE9547E-D58A-4119-9E6C-F7AFED0D3D0B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165" stopIfTrue="1" operator="greaterThan" id="{AEB5F0BD-0ED1-47CE-BE80-1D00088C47ED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166" stopIfTrue="1" operator="between" id="{3C1B398D-1B69-428C-A695-46542D0B0063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67" stopIfTrue="1" operator="between" id="{0261504D-8F14-4D56-A3BC-304F49EF6171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168" stopIfTrue="1" operator="between" id="{E04D6496-FBBF-4DC9-AAE2-888D6C57BA87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CJ15</xm:sqref>
        </x14:conditionalFormatting>
        <x14:conditionalFormatting xmlns:xm="http://schemas.microsoft.com/office/excel/2006/main">
          <x14:cfRule type="cellIs" priority="155" stopIfTrue="1" operator="lessThan" id="{70FF684B-D01B-4C1B-94ED-FE9F00DCB7AC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156" stopIfTrue="1" operator="between" id="{D6E5C0BC-B32D-4B6B-A2D7-F0472EFF6507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157" stopIfTrue="1" operator="between" id="{C1D963B1-AAE8-4E83-9A23-4097EF59D24D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158" stopIfTrue="1" operator="greaterThan" id="{F3C3B0EC-FCEA-4B24-A831-3509A9B176A0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159" stopIfTrue="1" operator="between" id="{7CD5082D-F98C-4285-8482-55D5DE41576C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60" stopIfTrue="1" operator="between" id="{95B1F477-9192-4DE4-A8D8-F93CC25AAA83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161" stopIfTrue="1" operator="between" id="{57CF690D-368A-4BAC-8D37-F11C49B77A0A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CT16:CT20 CT8:CT14</xm:sqref>
        </x14:conditionalFormatting>
        <x14:conditionalFormatting xmlns:xm="http://schemas.microsoft.com/office/excel/2006/main">
          <x14:cfRule type="cellIs" priority="148" stopIfTrue="1" operator="lessThan" id="{2A9B963C-1D05-4332-8B20-D3EF7BBA1784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149" stopIfTrue="1" operator="between" id="{2AFE93AD-3255-45CB-8898-633C16C90E70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150" stopIfTrue="1" operator="between" id="{499042A1-F8B4-4CE0-8517-FCB8EC8EC8F0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51" stopIfTrue="1" operator="greaterThan" id="{7CB57695-A684-455E-938F-8CBAA21F5E39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152" stopIfTrue="1" operator="between" id="{B865277C-C579-42C7-906B-B72E40D449D1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53" stopIfTrue="1" operator="between" id="{44BD8EEB-98E2-4719-BBD1-219CC1334A0D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154" stopIfTrue="1" operator="between" id="{139EB419-90C3-4837-A343-F35FDE4AC102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CT15</xm:sqref>
        </x14:conditionalFormatting>
        <x14:conditionalFormatting xmlns:xm="http://schemas.microsoft.com/office/excel/2006/main">
          <x14:cfRule type="cellIs" priority="141" stopIfTrue="1" operator="lessThan" id="{D9FA0EBC-81C1-43AF-BCCA-6E09961BBD23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142" stopIfTrue="1" operator="between" id="{95F1458B-612F-47D5-BAAB-983284B8163D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143" stopIfTrue="1" operator="between" id="{1FEFC2C2-44F2-4286-AC9C-A6DE70FDE4AA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44" stopIfTrue="1" operator="greaterThan" id="{0F0E3270-67FD-4643-82D8-FC88EBC39FE6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145" stopIfTrue="1" operator="between" id="{7CF072C6-91E1-40DD-9322-6EF7EE17C58D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46" stopIfTrue="1" operator="between" id="{03A2E6DC-33A2-45B3-A36B-02F545698D58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147" stopIfTrue="1" operator="between" id="{FF9D8B5D-5400-4125-B2A7-53582AD1369C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DD16:DD20 DD8:DD14</xm:sqref>
        </x14:conditionalFormatting>
        <x14:conditionalFormatting xmlns:xm="http://schemas.microsoft.com/office/excel/2006/main">
          <x14:cfRule type="cellIs" priority="134" stopIfTrue="1" operator="lessThan" id="{8148BB50-2FE9-4EA7-ABA2-084B990F2C68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135" stopIfTrue="1" operator="between" id="{6C208B37-FCCD-4E81-9D05-10864BB9FB25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136" stopIfTrue="1" operator="between" id="{056CF0E0-11BA-470B-8069-BC8F0D9ED042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37" stopIfTrue="1" operator="greaterThan" id="{D07C0F53-72E5-425A-99C3-70D939B29777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138" stopIfTrue="1" operator="between" id="{13DECB06-9881-49A8-A031-2FC96BE20367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39" stopIfTrue="1" operator="between" id="{F0265B2F-BBB9-4233-B5E9-AE05AB36446F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140" stopIfTrue="1" operator="between" id="{71D23DDE-8831-4ADC-9389-84F28E305E86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DD15</xm:sqref>
        </x14:conditionalFormatting>
        <x14:conditionalFormatting xmlns:xm="http://schemas.microsoft.com/office/excel/2006/main">
          <x14:cfRule type="cellIs" priority="120" operator="lessThan" id="{DCCDC05E-8F8C-4D5F-9366-80E76D847956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21" operator="between" id="{A2424D97-B70C-4745-B9CD-D0A60C710D7E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22" operator="between" id="{CCBBEBC9-A526-4DD4-A370-A832DB9CD736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23" operator="greaterThan" id="{C156723B-59A4-4749-8E84-6410DF365834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24" stopIfTrue="1" operator="between" id="{47860742-6422-454D-85A5-ACA15DF3BE1C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25" stopIfTrue="1" operator="between" id="{52042D2B-2E47-47AE-BEE9-07B4A6C054A7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26" stopIfTrue="1" operator="between" id="{33D89CB4-895F-4464-B9BE-B56CDDE44796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I9:I20</xm:sqref>
        </x14:conditionalFormatting>
        <x14:conditionalFormatting xmlns:xm="http://schemas.microsoft.com/office/excel/2006/main">
          <x14:cfRule type="cellIs" priority="127" operator="lessThan" id="{C7CDA10E-B0BA-4CDB-A5A3-348FCD0D7835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28" operator="between" id="{21698A0C-8323-47CA-B361-9A3BF1AD6375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29" operator="between" id="{3CC68AA1-3568-4E43-AD3B-0F631D567444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30" operator="greaterThan" id="{E78666B1-8331-41B5-A02E-27C7F2DFACB9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31" stopIfTrue="1" operator="between" id="{7B8972CF-595A-4484-9BB1-84F50E22267D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32" stopIfTrue="1" operator="between" id="{054EFD3B-A888-4D7E-8DB0-F7259C8D906B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33" stopIfTrue="1" operator="between" id="{06365672-4DA2-43E2-9515-C1856C9B9016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ellIs" priority="106" operator="lessThan" id="{DD74B777-48E0-4156-A29E-2816D6B15EFE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07" operator="between" id="{74CA7A50-76F1-4EA8-9AF4-50E3316E3681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08" operator="between" id="{B4BFBB06-0AB0-4D7B-840C-0206CCA54687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09" operator="greaterThan" id="{1E0D6E95-BF05-422A-A8FE-E35495576EAB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10" stopIfTrue="1" operator="between" id="{312463B8-FDAB-4D3F-966A-5F284EEB30A8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11" stopIfTrue="1" operator="between" id="{F225E3B6-65DD-4589-8CDE-17DE9D45A844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12" stopIfTrue="1" operator="between" id="{B80D897A-328B-4E82-BB47-EB50C4E0757C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ellIs" priority="113" operator="lessThan" id="{3990E3C0-C817-4F6D-B5B5-CCDB7BBD82BF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114" operator="between" id="{2D4C4660-9872-448C-925D-8C85E2232AAC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115" operator="between" id="{F9184C48-ED7C-4B67-94CB-223099C0ADF9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16" operator="greaterThan" id="{74E38498-CF33-4633-B110-EED532461ACF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117" stopIfTrue="1" operator="between" id="{E413A583-AD60-4734-8DBB-2A8284957F76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18" stopIfTrue="1" operator="between" id="{B589F9CB-16DC-4B25-B8F7-5BF1B3F7A7C5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119" stopIfTrue="1" operator="between" id="{9AE4BC7A-C594-4503-964B-53E6EEAD30F0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S8:S14 S16:S20</xm:sqref>
        </x14:conditionalFormatting>
        <x14:conditionalFormatting xmlns:xm="http://schemas.microsoft.com/office/excel/2006/main">
          <x14:cfRule type="cellIs" priority="99" operator="lessThan" id="{2220E9C1-2B7F-437F-B47E-06D54CB218FD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100" operator="between" id="{E304E086-A1B7-467F-A75C-483557053503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101" operator="between" id="{9EDEA9EA-99BB-4DD3-A9FA-B90CE99EA7D8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102" operator="greaterThan" id="{5C71BD1B-1587-4700-9759-F9B77297E68B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103" operator="between" id="{D472CE83-4995-4B92-884F-BF6A1D7A8F69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104" operator="between" id="{2B885BF8-F120-4626-81C1-B596FC323501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105" operator="between" id="{B836A771-3B60-46CA-A5CD-4DEE47B48201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AC8:AC20</xm:sqref>
        </x14:conditionalFormatting>
        <x14:conditionalFormatting xmlns:xm="http://schemas.microsoft.com/office/excel/2006/main">
          <x14:cfRule type="cellIs" priority="92" operator="lessThan" id="{56686EA5-5AF6-4AC5-88AE-4B81B3D44C16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93" operator="between" id="{CAFCAE9A-4651-42A7-8BFB-0F44BE2129F7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94" operator="between" id="{1A49F806-6ACF-4424-A839-538814F3A838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95" operator="greaterThan" id="{A6609477-2060-4392-B825-F6B243CBDBB0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96" operator="between" id="{5EFAE659-AB69-4088-8243-88BF6E99FEC4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97" operator="between" id="{B387BF37-9C07-480A-B871-4392ABE8C769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98" operator="between" id="{FBA82A0C-0821-4923-AC64-A4CE4CB8F3C0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AM8:AM20</xm:sqref>
        </x14:conditionalFormatting>
        <x14:conditionalFormatting xmlns:xm="http://schemas.microsoft.com/office/excel/2006/main">
          <x14:cfRule type="cellIs" priority="78" operator="lessThan" id="{83C03C34-47B7-493F-B752-CF4E77FCCDA9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79" operator="between" id="{A6BF5471-B8FA-4D30-8FA4-11EE5734787A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80" operator="between" id="{AAB5AE97-4297-43E9-9C4A-61DF51B4E886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81" operator="greaterThan" id="{B43DD696-3FF3-4884-89E0-66366961C35E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82" stopIfTrue="1" operator="between" id="{9A08BB12-0ED4-4644-B8A7-C0E8A267E656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83" stopIfTrue="1" operator="between" id="{A3339A53-6E39-47D1-BDD9-7804C524FF4D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84" stopIfTrue="1" operator="between" id="{302581C0-71C8-4782-A0A2-07EFFAC04F9C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AW15</xm:sqref>
        </x14:conditionalFormatting>
        <x14:conditionalFormatting xmlns:xm="http://schemas.microsoft.com/office/excel/2006/main">
          <x14:cfRule type="cellIs" priority="85" operator="lessThan" id="{5131999E-E808-4596-B47A-8B2406FD870C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86" operator="between" id="{C9262B73-BD21-4D21-AB8B-D9C460F3A378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87" operator="between" id="{4B9891B4-ECFA-4595-BEAF-47BE66F14CF5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88" operator="greaterThan" id="{E36C05A7-DA5C-4D7A-973D-EEA8195F24C0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89" stopIfTrue="1" operator="between" id="{D3D45065-180B-45E5-8FEC-DD8C54AC3269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90" stopIfTrue="1" operator="between" id="{CD140238-7557-4B1E-909A-4CD9BA91321A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91" stopIfTrue="1" operator="between" id="{F27DDDE9-71B6-4F78-94B0-850B7C5F399D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AW8:AW14 AW16:AW20</xm:sqref>
        </x14:conditionalFormatting>
        <x14:conditionalFormatting xmlns:xm="http://schemas.microsoft.com/office/excel/2006/main">
          <x14:cfRule type="cellIs" priority="64" operator="lessThan" id="{FBD5C317-6FFD-4B4C-90CB-0A2E5FCAA2C2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65" operator="between" id="{B15661F5-DB5B-4AA0-85D0-079AA712F032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66" operator="between" id="{C0A40F64-1AFA-44CC-8C0F-3D6F0526C41A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67" operator="greaterThan" id="{41FA01A0-E1D7-4B20-84BB-7D6A0AE3EF41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68" stopIfTrue="1" operator="between" id="{E2D1463F-8D95-4A7D-A521-B37661BDA669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69" stopIfTrue="1" operator="between" id="{C0175D69-1256-4BC1-B73E-186544483431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70" stopIfTrue="1" operator="between" id="{13DB11A7-011B-47F3-86CC-E94A362DDF17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BG15</xm:sqref>
        </x14:conditionalFormatting>
        <x14:conditionalFormatting xmlns:xm="http://schemas.microsoft.com/office/excel/2006/main">
          <x14:cfRule type="cellIs" priority="71" operator="lessThan" id="{F5F037AE-B4F1-47E4-8CA0-E5AB51013EEB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72" operator="between" id="{6F1A8C99-1F19-45F9-AC9C-CD978D256333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73" operator="between" id="{C580202D-612C-45DE-AD9E-521E2558A79C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74" operator="greaterThan" id="{AB363AAF-541D-4E04-9281-6287D9A0C710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75" stopIfTrue="1" operator="between" id="{FA16181B-F80C-46A8-9A49-FAB33DFCC6CE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76" stopIfTrue="1" operator="between" id="{FC090FAB-E073-4161-8347-56CAB408B05A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77" stopIfTrue="1" operator="between" id="{E5E71A86-3AD0-4FF6-868B-C01FFFB72CEA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BG8:BG14 BG16:BG20</xm:sqref>
        </x14:conditionalFormatting>
        <x14:conditionalFormatting xmlns:xm="http://schemas.microsoft.com/office/excel/2006/main">
          <x14:cfRule type="cellIs" priority="57" operator="lessThan" id="{DBF303F7-6F32-4A3D-8238-58B390EEF453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8" operator="between" id="{FC5384A2-8084-4D88-8559-96815B2EB2DD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9" operator="between" id="{6188F9BD-14E3-4419-BDD5-69D1C42D5307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60" operator="greaterThan" id="{B5B64F48-A388-403A-A02C-00B784923953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1" operator="between" id="{C7FB1CF6-2BE3-478D-87FA-A2EA836D3DB3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62" operator="between" id="{A0879E0A-7DE2-45D3-A0D0-EAA0375E4E8D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3" operator="between" id="{9EDD481C-3962-4979-B7F2-B7F9F96720D8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BQ8:BQ20</xm:sqref>
        </x14:conditionalFormatting>
        <x14:conditionalFormatting xmlns:xm="http://schemas.microsoft.com/office/excel/2006/main">
          <x14:cfRule type="cellIs" priority="50" stopIfTrue="1" operator="lessThan" id="{E09EE411-65CB-475A-A7CA-6E04D6DEA21D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51" stopIfTrue="1" operator="between" id="{FE3F7E13-297F-475B-8154-26DF0F21A080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52" stopIfTrue="1" operator="between" id="{1DEE5398-7A81-4D65-AA2F-0A727C5EA1D2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53" stopIfTrue="1" operator="greaterThan" id="{D868BD06-8E40-41E3-BA05-FDD251867CDA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54" stopIfTrue="1" operator="between" id="{2471A4DF-FF97-48DE-B8C5-6184CA6FECBE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55" stopIfTrue="1" operator="between" id="{6E9EB8D9-66BC-4862-9F9C-64248CE7A31F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56" stopIfTrue="1" operator="between" id="{93973ED3-D72F-4BA5-B295-3BAE0C464172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CA15</xm:sqref>
        </x14:conditionalFormatting>
        <x14:conditionalFormatting xmlns:xm="http://schemas.microsoft.com/office/excel/2006/main">
          <x14:cfRule type="cellIs" priority="43" operator="lessThan" id="{81832A54-4B64-4252-AB26-9744C26E7B14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44" operator="between" id="{22EF561E-D062-4AF5-9CDF-471221FAC545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45" operator="between" id="{67C1CA3C-8208-43E3-A0DA-6C080376788C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46" operator="greaterThan" id="{EAC19471-BAC8-46FE-AE66-C5640DA1C494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47" stopIfTrue="1" operator="between" id="{B3F426FC-9B95-4F9F-B357-4FFF44924870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48" stopIfTrue="1" operator="between" id="{99B8EE51-2996-4083-A8F5-B2B765FB947A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49" stopIfTrue="1" operator="between" id="{4579BC4C-9A9B-40A7-8268-C155D5FF97A7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CA8:CA14 CA16:CA20</xm:sqref>
        </x14:conditionalFormatting>
        <x14:conditionalFormatting xmlns:xm="http://schemas.microsoft.com/office/excel/2006/main">
          <x14:cfRule type="cellIs" priority="36" stopIfTrue="1" operator="lessThan" id="{5BF5F0D1-BC85-4748-B01D-019C98C329D8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37" stopIfTrue="1" operator="between" id="{490DF314-E4FC-4346-945F-16E0B62E4C0D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38" stopIfTrue="1" operator="between" id="{A07CA2DB-F3E8-4DA9-B3EA-ECF693962203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39" stopIfTrue="1" operator="greaterThan" id="{872AD928-6064-4708-BE18-F61D0A71878B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40" stopIfTrue="1" operator="between" id="{D9A8AD84-44FE-4885-8811-12CF4E9165E8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41" stopIfTrue="1" operator="between" id="{721410B8-04F4-4CB3-8C20-C98B38AD8E7A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42" stopIfTrue="1" operator="between" id="{9A08E901-798A-4A2E-BDD9-FDC2521F8313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CK16:CK20 CK8:CK14</xm:sqref>
        </x14:conditionalFormatting>
        <x14:conditionalFormatting xmlns:xm="http://schemas.microsoft.com/office/excel/2006/main">
          <x14:cfRule type="cellIs" priority="29" stopIfTrue="1" operator="lessThan" id="{4BA597E8-832A-4B6E-BDB6-9F9DD1406FCD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30" stopIfTrue="1" operator="between" id="{61CAAAD8-8640-4EFE-A25F-52A85F162FFC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31" stopIfTrue="1" operator="between" id="{BE8E0B38-6037-4F3B-9737-4672EDE25B8D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32" stopIfTrue="1" operator="greaterThan" id="{89DBF296-C1B1-46B8-9169-D01AE21A2D87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33" stopIfTrue="1" operator="between" id="{24B20BF2-F586-4238-A59A-857E10EBC1C6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34" stopIfTrue="1" operator="between" id="{6B3343F5-924D-4B78-A409-C1AA70CE222F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35" stopIfTrue="1" operator="between" id="{27849618-20CB-4D48-B30F-24EC9EC267BD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CK15</xm:sqref>
        </x14:conditionalFormatting>
        <x14:conditionalFormatting xmlns:xm="http://schemas.microsoft.com/office/excel/2006/main">
          <x14:cfRule type="cellIs" priority="22" stopIfTrue="1" operator="lessThan" id="{1602F0F8-D972-4E9D-9013-0BE618737CBE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23" stopIfTrue="1" operator="between" id="{AC9DB9CB-AAF5-499D-867B-4275075A94B5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24" stopIfTrue="1" operator="between" id="{350AC5D1-236F-40AC-8CCE-50B7CED0151A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25" stopIfTrue="1" operator="greaterThan" id="{21FA5298-39FA-4EB1-ADDF-26411405ECE6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26" stopIfTrue="1" operator="between" id="{13B3DB16-8EE2-4C78-99EB-9ADD5A8E870E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27" stopIfTrue="1" operator="between" id="{8ABE0548-B812-4B2C-8142-496D966CD107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28" stopIfTrue="1" operator="between" id="{8E892D64-92E1-46E1-89F2-34ECD52CF471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CU16:CU20 CU8:CU14</xm:sqref>
        </x14:conditionalFormatting>
        <x14:conditionalFormatting xmlns:xm="http://schemas.microsoft.com/office/excel/2006/main">
          <x14:cfRule type="cellIs" priority="15" stopIfTrue="1" operator="lessThan" id="{1CE437BD-F8B6-4FC2-911A-A874AAEE32A5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16" stopIfTrue="1" operator="between" id="{73624B2B-2F08-4B5B-AC24-DF420E283A84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17" stopIfTrue="1" operator="between" id="{73E28FE8-BFB2-45EF-BC97-B337D9C562F7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8" stopIfTrue="1" operator="greaterThan" id="{3AF0B320-601B-4E8A-AE36-429383CFD4C0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19" stopIfTrue="1" operator="between" id="{BE2EDF2D-91AE-47EA-BBD2-B0FAEF1C7C81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20" stopIfTrue="1" operator="between" id="{433F7FF1-F340-4501-9493-4304CE8000B4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21" stopIfTrue="1" operator="between" id="{7F8272C9-584B-4458-9C4D-91E808E8A857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CU15</xm:sqref>
        </x14:conditionalFormatting>
        <x14:conditionalFormatting xmlns:xm="http://schemas.microsoft.com/office/excel/2006/main">
          <x14:cfRule type="cellIs" priority="8" stopIfTrue="1" operator="lessThan" id="{E73B3053-E7FE-4483-8515-35AECB818A5D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9" stopIfTrue="1" operator="between" id="{11321C97-C943-46F8-ACAB-733E356E8346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10" stopIfTrue="1" operator="between" id="{2EF3B3C5-AB36-4040-9AD3-2E8431D35CCC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1" stopIfTrue="1" operator="greaterThan" id="{F432F09F-11B9-4639-8CA3-FEA0971C1557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12" stopIfTrue="1" operator="between" id="{F389F7D3-6340-4F09-9DA2-C01CE63099CE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3" stopIfTrue="1" operator="between" id="{2D2BA1CC-6F5B-483E-B293-31AAF9179487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14" stopIfTrue="1" operator="between" id="{E6144D1F-C977-4F3E-B467-AB98E8F453E1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DE16:DE20 DE8:DE14</xm:sqref>
        </x14:conditionalFormatting>
        <x14:conditionalFormatting xmlns:xm="http://schemas.microsoft.com/office/excel/2006/main">
          <x14:cfRule type="cellIs" priority="1" stopIfTrue="1" operator="lessThan" id="{1710684F-3EE3-4EDE-B99A-1357B8770874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2" stopIfTrue="1" operator="between" id="{F081FA70-5258-43FD-89B5-E1F6286BE645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3" stopIfTrue="1" operator="between" id="{7DDB7AB6-2E99-4689-A3E1-C08B5D8A5A5D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4" stopIfTrue="1" operator="greaterThan" id="{E8CC129F-FE00-4513-B11D-63AD64CDBD48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5" stopIfTrue="1" operator="between" id="{A11ACB37-079A-4555-A8C0-75A11DE3E2BB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6" stopIfTrue="1" operator="between" id="{391EF64D-6516-4EE6-B955-42CD18B230C4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7" stopIfTrue="1" operator="between" id="{46DF9C0D-559F-4ABD-876B-EA0F7B4A316E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DE15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C2B6-0307-42D2-8B46-9C69B46CD27F}">
  <dimension ref="A1:J14"/>
  <sheetViews>
    <sheetView workbookViewId="0">
      <selection activeCell="L26" sqref="L26"/>
    </sheetView>
  </sheetViews>
  <sheetFormatPr defaultRowHeight="12.75" x14ac:dyDescent="0.2"/>
  <sheetData>
    <row r="1" spans="1:10" x14ac:dyDescent="0.2">
      <c r="A1" s="9"/>
      <c r="B1" s="9">
        <v>2014</v>
      </c>
      <c r="C1" s="18">
        <v>2015</v>
      </c>
      <c r="D1" s="18">
        <v>2016</v>
      </c>
      <c r="E1" s="18">
        <v>2017</v>
      </c>
      <c r="F1" s="18">
        <v>2018</v>
      </c>
      <c r="G1" s="18">
        <v>2019</v>
      </c>
      <c r="H1" s="18" t="s">
        <v>327</v>
      </c>
      <c r="I1" s="18" t="s">
        <v>328</v>
      </c>
      <c r="J1" s="18">
        <v>2020</v>
      </c>
    </row>
    <row r="2" spans="1:10" x14ac:dyDescent="0.2">
      <c r="A2" s="9" t="s">
        <v>231</v>
      </c>
      <c r="B2" s="14">
        <v>132.63721096281705</v>
      </c>
      <c r="C2" s="14">
        <v>133.38516753258</v>
      </c>
      <c r="D2" s="14">
        <v>134.28223849198758</v>
      </c>
      <c r="E2" s="14">
        <v>133.5684800276081</v>
      </c>
      <c r="F2" s="14">
        <v>133.65720709822131</v>
      </c>
      <c r="G2" s="14">
        <v>127.80754693794961</v>
      </c>
      <c r="H2" s="14">
        <v>128.18335702752728</v>
      </c>
      <c r="I2" s="14">
        <v>122.71810980858248</v>
      </c>
      <c r="J2" s="14">
        <v>120.66788662032656</v>
      </c>
    </row>
    <row r="3" spans="1:10" x14ac:dyDescent="0.2">
      <c r="A3" s="9" t="s">
        <v>232</v>
      </c>
      <c r="B3" s="14">
        <v>95.861416214992744</v>
      </c>
      <c r="C3" s="14">
        <v>93.752676769769465</v>
      </c>
      <c r="D3" s="14">
        <v>94.458800429143267</v>
      </c>
      <c r="E3" s="14">
        <v>93.231731244610074</v>
      </c>
      <c r="F3" s="14">
        <v>89.095418538848904</v>
      </c>
      <c r="G3" s="14">
        <v>87.806590423663053</v>
      </c>
      <c r="H3" s="14">
        <v>89.079599605283079</v>
      </c>
      <c r="I3" s="14">
        <v>89.644685442365386</v>
      </c>
      <c r="J3" s="14">
        <v>92.783121627876838</v>
      </c>
    </row>
    <row r="4" spans="1:10" x14ac:dyDescent="0.2">
      <c r="A4" s="9" t="s">
        <v>233</v>
      </c>
      <c r="B4" s="14">
        <v>115.73452149283943</v>
      </c>
      <c r="C4" s="14">
        <v>115.05217185653963</v>
      </c>
      <c r="D4" s="14">
        <v>111.45879251254097</v>
      </c>
      <c r="E4" s="14">
        <v>103.88032757412971</v>
      </c>
      <c r="F4" s="14">
        <v>103.57616666698505</v>
      </c>
      <c r="G4" s="14">
        <v>101.63835463245623</v>
      </c>
      <c r="H4" s="14">
        <v>104.23653876240206</v>
      </c>
      <c r="I4" s="14">
        <v>107.45829276562921</v>
      </c>
      <c r="J4" s="14">
        <v>110.55454205705544</v>
      </c>
    </row>
    <row r="5" spans="1:10" x14ac:dyDescent="0.2">
      <c r="A5" s="9" t="s">
        <v>234</v>
      </c>
      <c r="B5" s="14">
        <v>80.487539448539962</v>
      </c>
      <c r="C5" s="14">
        <v>81.134361434824797</v>
      </c>
      <c r="D5" s="14">
        <v>78.434937478490966</v>
      </c>
      <c r="E5" s="14">
        <v>75.406859962634385</v>
      </c>
      <c r="F5" s="14">
        <v>72.472402103111875</v>
      </c>
      <c r="G5" s="14">
        <v>79.392658076071328</v>
      </c>
      <c r="H5" s="14">
        <v>80.321123147024821</v>
      </c>
      <c r="I5" s="14">
        <v>79.951110359402605</v>
      </c>
      <c r="J5" s="14">
        <v>83.172950647001286</v>
      </c>
    </row>
    <row r="6" spans="1:10" x14ac:dyDescent="0.2">
      <c r="A6" s="9" t="s">
        <v>235</v>
      </c>
      <c r="B6" s="14">
        <v>99.600473496535102</v>
      </c>
      <c r="C6" s="14">
        <v>93.291252914509982</v>
      </c>
      <c r="D6" s="14">
        <v>92.696854541834142</v>
      </c>
      <c r="E6" s="14">
        <v>87.825348500898315</v>
      </c>
      <c r="F6" s="14">
        <v>86.847465668974763</v>
      </c>
      <c r="G6" s="14">
        <v>85.244119865348225</v>
      </c>
      <c r="H6" s="14">
        <v>86.743596097039529</v>
      </c>
      <c r="I6" s="14">
        <v>90.35068779080251</v>
      </c>
      <c r="J6" s="14">
        <v>94.296546572236494</v>
      </c>
    </row>
    <row r="7" spans="1:10" x14ac:dyDescent="0.2">
      <c r="A7" s="9" t="s">
        <v>236</v>
      </c>
      <c r="B7" s="14">
        <v>115.05507033982771</v>
      </c>
      <c r="C7" s="14">
        <v>112.27336611565866</v>
      </c>
      <c r="D7" s="14">
        <v>107.14388174469619</v>
      </c>
      <c r="E7" s="14">
        <v>99.113830255774459</v>
      </c>
      <c r="F7" s="14">
        <v>94.431334333283317</v>
      </c>
      <c r="G7" s="14">
        <v>95.696456995928997</v>
      </c>
      <c r="H7" s="14">
        <v>99.233797653110102</v>
      </c>
      <c r="I7" s="14">
        <v>97.58468403604482</v>
      </c>
      <c r="J7" s="14">
        <v>100.61941591062232</v>
      </c>
    </row>
    <row r="8" spans="1:10" x14ac:dyDescent="0.2">
      <c r="A8" s="9" t="s">
        <v>237</v>
      </c>
      <c r="B8" s="14">
        <v>115.41641352937671</v>
      </c>
      <c r="C8" s="14">
        <v>114.87054017919257</v>
      </c>
      <c r="D8" s="14">
        <v>109.90929742062231</v>
      </c>
      <c r="E8" s="14">
        <v>110.47220189657324</v>
      </c>
      <c r="F8" s="14">
        <v>102.83076767751817</v>
      </c>
      <c r="G8" s="14">
        <v>108.54822655120682</v>
      </c>
      <c r="H8" s="14">
        <v>106.3995266155529</v>
      </c>
      <c r="I8" s="14">
        <v>108.8052117645868</v>
      </c>
      <c r="J8" s="14">
        <v>108.54963410122791</v>
      </c>
    </row>
    <row r="9" spans="1:10" x14ac:dyDescent="0.2">
      <c r="A9" s="9" t="s">
        <v>243</v>
      </c>
      <c r="B9" s="14">
        <v>107.77871599625099</v>
      </c>
      <c r="C9" s="14">
        <v>106.43370672489834</v>
      </c>
      <c r="D9" s="14">
        <v>104.57369574537472</v>
      </c>
      <c r="E9" s="14">
        <v>101.14156393952743</v>
      </c>
      <c r="F9" s="14">
        <v>98.634930649337406</v>
      </c>
      <c r="G9" s="14">
        <v>98.613215917469049</v>
      </c>
      <c r="H9" s="14">
        <v>99.76081622344482</v>
      </c>
      <c r="I9" s="14">
        <v>99.783247802312331</v>
      </c>
      <c r="J9" s="14">
        <v>101.68295457276348</v>
      </c>
    </row>
    <row r="10" spans="1:10" x14ac:dyDescent="0.2">
      <c r="A10" s="9" t="s">
        <v>238</v>
      </c>
      <c r="B10" s="14">
        <v>88.754160576571309</v>
      </c>
      <c r="C10" s="14">
        <v>78.651463320091239</v>
      </c>
      <c r="D10" s="14">
        <v>83.186613040374098</v>
      </c>
      <c r="E10" s="14">
        <v>81.400901932337078</v>
      </c>
      <c r="F10" s="14">
        <v>74.899927568463795</v>
      </c>
      <c r="G10" s="14">
        <v>85.558612064650674</v>
      </c>
      <c r="H10" s="14">
        <v>83.111486693518131</v>
      </c>
      <c r="I10" s="14">
        <v>84.468141399737902</v>
      </c>
      <c r="J10" s="14">
        <v>82.448544226440731</v>
      </c>
    </row>
    <row r="11" spans="1:10" x14ac:dyDescent="0.2">
      <c r="A11" s="9" t="s">
        <v>239</v>
      </c>
      <c r="B11" s="14">
        <v>63.146683800888653</v>
      </c>
      <c r="C11" s="14">
        <v>62.228613616540066</v>
      </c>
      <c r="D11" s="14">
        <v>60.165851117406653</v>
      </c>
      <c r="E11" s="14">
        <v>60.836141083682008</v>
      </c>
      <c r="F11" s="14">
        <v>57.173190090415339</v>
      </c>
      <c r="G11" s="14">
        <v>58.125669894587212</v>
      </c>
      <c r="H11" s="14">
        <v>58.569143793697833</v>
      </c>
      <c r="I11" s="14">
        <v>59.906377272987754</v>
      </c>
      <c r="J11" s="14">
        <v>61.849767855113498</v>
      </c>
    </row>
    <row r="12" spans="1:10" x14ac:dyDescent="0.2">
      <c r="A12" s="9" t="s">
        <v>240</v>
      </c>
      <c r="B12" s="14">
        <v>69.516754185070397</v>
      </c>
      <c r="C12" s="14">
        <v>61.232305011850364</v>
      </c>
      <c r="D12" s="14">
        <v>61.8234790473076</v>
      </c>
      <c r="E12" s="14">
        <v>57.013757847971554</v>
      </c>
      <c r="F12" s="14">
        <v>58.951471117936116</v>
      </c>
      <c r="G12" s="14">
        <v>58.242142173334599</v>
      </c>
      <c r="H12" s="14">
        <v>64.286569669864576</v>
      </c>
      <c r="I12" s="14">
        <v>77.956383931945496</v>
      </c>
      <c r="J12" s="14">
        <v>79.508891072924229</v>
      </c>
    </row>
    <row r="13" spans="1:10" x14ac:dyDescent="0.2">
      <c r="A13" s="9" t="s">
        <v>241</v>
      </c>
      <c r="B13" s="14">
        <v>69.499871943281448</v>
      </c>
      <c r="C13" s="14">
        <v>70.452987805872212</v>
      </c>
      <c r="D13" s="14">
        <v>59.565630639480666</v>
      </c>
      <c r="E13" s="14">
        <v>58.356975387842049</v>
      </c>
      <c r="F13" s="14">
        <v>55.671823807161957</v>
      </c>
      <c r="G13" s="14">
        <v>57.049540270133299</v>
      </c>
      <c r="H13" s="14">
        <v>63.377921622851908</v>
      </c>
      <c r="I13" s="14">
        <v>68.528207507913208</v>
      </c>
      <c r="J13" s="14">
        <v>72.587912817150567</v>
      </c>
    </row>
    <row r="14" spans="1:10" x14ac:dyDescent="0.2">
      <c r="A14" s="9" t="s">
        <v>242</v>
      </c>
      <c r="B14" s="14">
        <v>66.228782579198409</v>
      </c>
      <c r="C14" s="14">
        <v>58.617367920820371</v>
      </c>
      <c r="D14" s="14">
        <v>62.883870699897237</v>
      </c>
      <c r="E14" s="14">
        <v>59.721454306518119</v>
      </c>
      <c r="F14" s="14">
        <v>56.017198977972157</v>
      </c>
      <c r="G14" s="14">
        <v>56.821100558230043</v>
      </c>
      <c r="H14" s="14">
        <v>56.333433427225231</v>
      </c>
      <c r="I14" s="14">
        <v>59.034448256171252</v>
      </c>
      <c r="J14" s="14">
        <v>59.540469584300915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9" operator="lessThan" id="{3F0562A7-6471-4E57-B7CC-4106F6C5655A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00" operator="between" id="{93E7D79C-C3D9-491A-9DE9-534759F28EDA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01" operator="between" id="{8363F7A7-1AC5-442E-AA4E-93801B7CD117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02" operator="greaterThan" id="{C75E0A19-1055-40CA-8C07-5D1C3A4C7893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03" stopIfTrue="1" operator="between" id="{A5CCD75F-53CB-4AB8-8BA6-39FA503AE02B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04" stopIfTrue="1" operator="between" id="{B2F0437E-B466-4E67-8BEB-31DDBD58EF39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05" stopIfTrue="1" operator="between" id="{08425AC1-E3D5-421E-B1D6-EE6668634A51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B2:C14</xm:sqref>
        </x14:conditionalFormatting>
        <x14:conditionalFormatting xmlns:xm="http://schemas.microsoft.com/office/excel/2006/main">
          <x14:cfRule type="cellIs" priority="85" operator="lessThan" id="{17BACE22-4CE0-4DFD-9AEB-93C8CCFB1B53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86" operator="between" id="{501EB86B-B5AC-4261-9CEF-A14950D97D92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87" operator="between" id="{3237A02F-E107-405F-985D-F41E2449FE59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88" operator="greaterThan" id="{9213EE3B-C166-4A9E-A5D6-EA0C988357D5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89" stopIfTrue="1" operator="between" id="{0DDBBFFB-D73F-41D2-89A1-EFCDCA5265B3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90" stopIfTrue="1" operator="between" id="{FBA89FE3-94A1-439D-B128-C31DBC8F0D19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91" stopIfTrue="1" operator="between" id="{2345F9B2-DC3E-4CB1-AFF4-6E4B3FE78FC3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D3:D14</xm:sqref>
        </x14:conditionalFormatting>
        <x14:conditionalFormatting xmlns:xm="http://schemas.microsoft.com/office/excel/2006/main">
          <x14:cfRule type="cellIs" priority="92" operator="lessThan" id="{BBA4F8D6-EA0D-437A-967E-C9E395DC888C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93" operator="between" id="{19B0A1A3-FB4E-4BF7-84F0-B7153E0A8CD0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94" operator="between" id="{0C96D047-22B6-4657-BE3C-B87247A5E308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95" operator="greaterThan" id="{1DC99699-909E-4C38-99B7-878C54FE84C3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96" stopIfTrue="1" operator="between" id="{E21F3984-8109-41C3-9129-6CBC818D1A06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97" stopIfTrue="1" operator="between" id="{2DC66483-859D-4795-9AC3-AD8393D3F51D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98" stopIfTrue="1" operator="between" id="{4ECF29CD-6DD7-48C4-8718-4ADC0872F831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cellIs" priority="71" operator="lessThan" id="{3BB132F2-F006-468E-9637-DC699E4F4569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72" operator="between" id="{F6410A85-FA8D-4B15-B319-BE3D762EC8F8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73" operator="between" id="{D8876C4D-4054-4686-A089-591F74CDDAB4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74" operator="greaterThan" id="{7B87FCF7-462F-4019-8165-D85C04E92DC6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75" stopIfTrue="1" operator="between" id="{6DE13227-CC4B-41DF-9051-11ED4E6C6237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76" stopIfTrue="1" operator="between" id="{2E34391F-20B9-44C1-BA48-C6623A70D900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77" stopIfTrue="1" operator="between" id="{4E62A9B5-71E6-4E80-BCAD-43C7141B9D14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J3:J14</xm:sqref>
        </x14:conditionalFormatting>
        <x14:conditionalFormatting xmlns:xm="http://schemas.microsoft.com/office/excel/2006/main">
          <x14:cfRule type="cellIs" priority="78" operator="lessThan" id="{1579A3F8-CE20-42C0-B4EE-F68E377C4B23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79" operator="between" id="{C02DAF9C-1B98-4E84-9EA5-F42409126159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80" operator="between" id="{013D9FAE-2EB7-4C09-AF5B-119F5B2CBCB0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81" operator="greaterThan" id="{ACD9E4D3-72BB-4372-B7BB-13404FDD30A4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82" stopIfTrue="1" operator="between" id="{E0CDCA4D-F4A3-4816-A61D-8698A6C0C9AD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83" stopIfTrue="1" operator="between" id="{2AE39714-F251-45EB-88A7-046EB139B41D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84" stopIfTrue="1" operator="between" id="{7D79937A-2866-405D-957A-0DDF446A571D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cellIs" priority="57" operator="lessThan" id="{1585C32A-2648-487B-AA95-A43FB977D627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58" operator="between" id="{48CFF040-4357-441C-A056-20CCA2F59D1B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59" operator="between" id="{091B8C21-6A19-49DC-A72B-0A5ADF95C91C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60" operator="greaterThan" id="{DB02F718-8FD8-436D-AD23-08880132519E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61" stopIfTrue="1" operator="between" id="{498611DE-52EC-42C7-84A7-BA1D0BAD4553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62" stopIfTrue="1" operator="between" id="{F718D212-75D5-4AE5-8C48-6F6E114D9C54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63" stopIfTrue="1" operator="between" id="{44F5ADC6-4D56-4EFB-A472-F0F619FFA3AB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E3:E14</xm:sqref>
        </x14:conditionalFormatting>
        <x14:conditionalFormatting xmlns:xm="http://schemas.microsoft.com/office/excel/2006/main">
          <x14:cfRule type="cellIs" priority="64" operator="lessThan" id="{00731F58-7155-45E4-90B0-AE59E7F9FA77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65" operator="between" id="{121AEFDB-4D4D-41CC-B2FD-C3A660C6DB54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66" operator="between" id="{56FFC8CD-41AD-4490-B60B-51AA4C87CFBB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67" operator="greaterThan" id="{2BFEB40B-7C48-44BE-9350-DD2316A39688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68" stopIfTrue="1" operator="between" id="{77E80784-A511-4B0D-8003-192ABD2C32D1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69" stopIfTrue="1" operator="between" id="{6267C440-F7B9-440A-90B9-9CF999B8BF70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70" stopIfTrue="1" operator="between" id="{104B55E5-8376-45C6-88BC-13460606B2DF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ellIs" priority="43" operator="lessThan" id="{970073E3-82F4-45F8-A1E7-81DA81622267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44" operator="between" id="{DA5518E7-5212-40C1-B454-391F511861A5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45" operator="between" id="{D56672CC-5CF8-441F-AEBD-43F22EB734E5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46" operator="greaterThan" id="{710D9B7F-8D0D-455C-82BB-2A8342A6CEA3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47" stopIfTrue="1" operator="between" id="{1878FD6D-DA1D-4AA2-B960-9F02A27C4652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48" stopIfTrue="1" operator="between" id="{099CBB92-3F63-4376-8392-E4DBFD68F8A2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49" stopIfTrue="1" operator="between" id="{538BDE30-FC6D-43CA-B570-ED89219944BD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F3:F14</xm:sqref>
        </x14:conditionalFormatting>
        <x14:conditionalFormatting xmlns:xm="http://schemas.microsoft.com/office/excel/2006/main">
          <x14:cfRule type="cellIs" priority="50" operator="lessThan" id="{95AFEC6E-9172-45AA-8B06-E53C948B437C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51" operator="between" id="{C0DBBAB0-55F4-457F-B277-DA1CB5EF7732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52" operator="between" id="{C65D9562-0578-46F3-B610-3A70C5D30E9B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53" operator="greaterThan" id="{853FABA1-90E7-41A1-A5A4-A196F03515E7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54" stopIfTrue="1" operator="between" id="{2E5FEFB2-8873-4D1A-A59E-2A774324F878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55" stopIfTrue="1" operator="between" id="{0BB84448-7565-442D-AEEC-C250BA3505E7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56" stopIfTrue="1" operator="between" id="{DB1E7E6F-9B0A-4643-8824-5B909E68CB66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ellIs" priority="29" operator="lessThan" id="{2D5C9915-5694-4960-8F60-81D1655F161F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30" operator="between" id="{463E8FFC-E807-4B28-B637-3DA86861A19C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31" operator="between" id="{42D80E3F-EAD2-4C80-A3C4-2EC5F448868A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32" operator="greaterThan" id="{4386138E-5679-431C-BC0F-5525F0AD4B06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33" stopIfTrue="1" operator="between" id="{C916478E-79B7-4CF6-9763-5435DB6E150E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34" stopIfTrue="1" operator="between" id="{632F1428-6BF4-4957-985F-2CC8E5820B5B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35" stopIfTrue="1" operator="between" id="{3A41063F-ABAA-4C56-961D-2FF56B04AB72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G3:G14</xm:sqref>
        </x14:conditionalFormatting>
        <x14:conditionalFormatting xmlns:xm="http://schemas.microsoft.com/office/excel/2006/main">
          <x14:cfRule type="cellIs" priority="36" operator="lessThan" id="{3A088082-652E-4746-BC46-FA1723665093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37" operator="between" id="{30FE5EAF-5E30-4742-B09E-7C95FC124936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38" operator="between" id="{B99A154B-A5D3-4D62-8B1E-307FF85EF964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39" operator="greaterThan" id="{787A799A-13C4-4B74-85B6-455F326FDEA4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40" stopIfTrue="1" operator="between" id="{5651E7B3-7DBD-422C-A66A-57C2A4D242CA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41" stopIfTrue="1" operator="between" id="{066767FA-0230-485D-B60A-22160CB8FC65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42" stopIfTrue="1" operator="between" id="{DCB0AF58-BFAB-4EE2-A8D2-29D30019EE82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ellIs" priority="15" operator="lessThan" id="{F51A5A3E-CBEE-409C-B8EC-4206F4AA7B06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6" operator="between" id="{CA5B8E77-1E26-4EB3-A58F-6B5ED5DBFF14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7" operator="between" id="{B6422DAD-47CE-497F-BAED-9076706CF7DB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8" operator="greaterThan" id="{13DD3FCE-C6C4-4DE8-A5DC-844DD6B93433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9" stopIfTrue="1" operator="between" id="{9EEDF1AE-35BA-440C-8E76-DE6D69410E90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20" stopIfTrue="1" operator="between" id="{6A99B628-DD70-44EC-863F-15B739FDEE36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21" stopIfTrue="1" operator="between" id="{0F310E31-F950-49D1-9171-0B66AE142CBA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H3:H14</xm:sqref>
        </x14:conditionalFormatting>
        <x14:conditionalFormatting xmlns:xm="http://schemas.microsoft.com/office/excel/2006/main">
          <x14:cfRule type="cellIs" priority="22" operator="lessThan" id="{2A984A68-3C09-4494-855D-CC6E3FED2723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23" operator="between" id="{899CC825-7D97-4C7B-B2C6-D3AFFA2065D9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24" operator="between" id="{6034C64C-5766-4CEB-89E5-FA1F1328D7BC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25" operator="greaterThan" id="{1EEF9547-E753-4AB4-85F1-52A7A76374AA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26" stopIfTrue="1" operator="between" id="{D8FDDC6E-4C97-4481-BF5E-CE7EB560F927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27" stopIfTrue="1" operator="between" id="{C37B865E-3424-40F5-8523-AFD184E0DAF3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28" stopIfTrue="1" operator="between" id="{396630CF-EE45-448B-A518-EAEA9B64F74C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" operator="lessThan" id="{E206B52E-0584-430F-BC38-59192998DFA6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2" operator="between" id="{18DBE497-EDC4-4F47-8FA0-2A175ED50842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3" operator="between" id="{873594A5-DD7F-414D-A5ED-F8E93DF4BBE2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4" operator="greaterThan" id="{8167D219-CD17-4214-9EA2-6A7511FE30F4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5" stopIfTrue="1" operator="between" id="{195CB94B-FA27-4E3A-A441-D28F9F0A3197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6" stopIfTrue="1" operator="between" id="{0C46CA41-0F21-4004-A851-90343454F4E8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7" stopIfTrue="1" operator="between" id="{F0ED0331-4C4E-4C26-A955-5B05FC119262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I3:I14</xm:sqref>
        </x14:conditionalFormatting>
        <x14:conditionalFormatting xmlns:xm="http://schemas.microsoft.com/office/excel/2006/main">
          <x14:cfRule type="cellIs" priority="8" operator="lessThan" id="{FD9313F0-A6C8-4977-A4E5-BC4A5B22E5B8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9" operator="between" id="{530F79A4-6CCA-4E4B-AD96-04DA5B225421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0" operator="between" id="{7944A396-BD41-4375-869A-E08104F121E2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1" operator="greaterThan" id="{63FC867C-2788-4D2F-A8E6-7E2B58C2FC34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2" stopIfTrue="1" operator="between" id="{43D29F24-733B-4240-9794-2C68E5506DA8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3" stopIfTrue="1" operator="between" id="{F8134CAF-392D-4831-870C-A3848E7A4B81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4" stopIfTrue="1" operator="between" id="{E360F501-08D4-464C-A6AB-4AB727BB721E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I2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V61"/>
  <sheetViews>
    <sheetView topLeftCell="P1" zoomScaleNormal="100" workbookViewId="0">
      <selection activeCell="AU7" sqref="AU7"/>
    </sheetView>
  </sheetViews>
  <sheetFormatPr defaultColWidth="9.28515625" defaultRowHeight="12.75" x14ac:dyDescent="0.2"/>
  <cols>
    <col min="1" max="1" width="18.7109375" style="9" customWidth="1"/>
    <col min="2" max="2" width="40.28515625" style="9" customWidth="1"/>
    <col min="3" max="7" width="5.7109375" style="9" customWidth="1"/>
    <col min="8" max="11" width="6.42578125" style="9" customWidth="1"/>
    <col min="12" max="12" width="4" style="9" customWidth="1"/>
    <col min="13" max="17" width="5.7109375" style="9" customWidth="1"/>
    <col min="18" max="21" width="6.42578125" style="9" customWidth="1"/>
    <col min="22" max="22" width="4" style="9" customWidth="1"/>
    <col min="23" max="27" width="5.7109375" style="9" customWidth="1"/>
    <col min="28" max="31" width="6.42578125" style="9" customWidth="1"/>
    <col min="32" max="32" width="4" style="9" customWidth="1"/>
    <col min="33" max="37" width="5.7109375" style="9" customWidth="1"/>
    <col min="38" max="41" width="6.42578125" style="9" customWidth="1"/>
    <col min="42" max="42" width="4" style="9" customWidth="1"/>
    <col min="43" max="47" width="5.7109375" style="9" customWidth="1"/>
    <col min="48" max="51" width="6.42578125" style="9" customWidth="1"/>
    <col min="52" max="52" width="4" style="9" customWidth="1"/>
    <col min="53" max="57" width="5.7109375" style="9" customWidth="1"/>
    <col min="58" max="61" width="6.42578125" style="9" customWidth="1"/>
    <col min="62" max="62" width="4" style="9" customWidth="1"/>
    <col min="63" max="67" width="5.7109375" style="9" customWidth="1"/>
    <col min="68" max="71" width="6.42578125" style="9" customWidth="1"/>
    <col min="72" max="72" width="4" style="9" customWidth="1"/>
    <col min="73" max="77" width="5.7109375" style="9" customWidth="1"/>
    <col min="78" max="81" width="6.42578125" style="9" customWidth="1"/>
    <col min="82" max="82" width="4" customWidth="1"/>
    <col min="83" max="87" width="5.7109375" customWidth="1"/>
    <col min="88" max="91" width="6.42578125" customWidth="1"/>
    <col min="92" max="92" width="4" customWidth="1"/>
    <col min="93" max="101" width="5.7109375" customWidth="1"/>
    <col min="102" max="102" width="4" customWidth="1"/>
    <col min="103" max="107" width="6" customWidth="1"/>
    <col min="108" max="111" width="6.7109375" customWidth="1"/>
  </cols>
  <sheetData>
    <row r="1" spans="1:115" x14ac:dyDescent="0.2">
      <c r="BZ1"/>
      <c r="CA1"/>
      <c r="CB1"/>
      <c r="CC1"/>
    </row>
    <row r="2" spans="1:115" x14ac:dyDescent="0.2">
      <c r="C2" s="9" t="s">
        <v>125</v>
      </c>
      <c r="BZ2"/>
      <c r="CA2"/>
      <c r="CB2"/>
      <c r="CC2"/>
    </row>
    <row r="3" spans="1:115" s="17" customFormat="1" x14ac:dyDescent="0.2">
      <c r="A3" s="24"/>
      <c r="B3" s="24"/>
      <c r="C3" s="26">
        <v>24.8016409204116</v>
      </c>
      <c r="D3" s="26"/>
      <c r="E3" s="26"/>
      <c r="F3" s="26"/>
      <c r="G3" s="26"/>
      <c r="H3" s="26"/>
      <c r="I3" s="26"/>
      <c r="J3" s="26"/>
      <c r="K3" s="26"/>
      <c r="L3" s="26"/>
      <c r="M3" s="26">
        <v>30.715912685028837</v>
      </c>
      <c r="N3" s="26"/>
      <c r="O3" s="26"/>
      <c r="P3" s="26"/>
      <c r="Q3" s="26"/>
      <c r="R3" s="26"/>
      <c r="S3" s="26"/>
      <c r="T3" s="26"/>
      <c r="U3" s="26"/>
      <c r="V3" s="26"/>
      <c r="W3" s="26">
        <v>34.004365301522064</v>
      </c>
      <c r="X3" s="26"/>
      <c r="Y3" s="26"/>
      <c r="Z3" s="26"/>
      <c r="AA3" s="26"/>
      <c r="AB3" s="26"/>
      <c r="AC3" s="26"/>
      <c r="AD3" s="26"/>
      <c r="AE3" s="26"/>
      <c r="AF3" s="26"/>
      <c r="AG3" s="26">
        <v>34.649233223224989</v>
      </c>
      <c r="AH3" s="26"/>
      <c r="AI3" s="26"/>
      <c r="AJ3" s="26"/>
      <c r="AK3" s="26"/>
      <c r="AL3" s="26"/>
      <c r="AM3" s="26"/>
      <c r="AN3" s="26"/>
      <c r="AO3" s="26"/>
      <c r="AP3" s="26"/>
      <c r="AQ3" s="26">
        <v>36.49641757972767</v>
      </c>
      <c r="AR3" s="26"/>
      <c r="AS3" s="26"/>
      <c r="AT3" s="26"/>
      <c r="AU3" s="26"/>
      <c r="AV3" s="26"/>
      <c r="AW3" s="26"/>
      <c r="AX3" s="26"/>
      <c r="AY3" s="26"/>
      <c r="AZ3" s="26"/>
      <c r="BA3" s="26">
        <v>22.005748617533381</v>
      </c>
      <c r="BB3" s="26"/>
      <c r="BC3" s="26"/>
      <c r="BD3" s="26"/>
      <c r="BE3" s="26"/>
      <c r="BF3" s="26"/>
      <c r="BG3" s="26"/>
      <c r="BH3" s="26"/>
      <c r="BI3" s="26"/>
      <c r="BJ3" s="26"/>
      <c r="BK3" s="26">
        <v>60.362969813619522</v>
      </c>
      <c r="BL3" s="26"/>
      <c r="BM3" s="26"/>
      <c r="BN3" s="26"/>
      <c r="BO3" s="26"/>
      <c r="BP3" s="26"/>
      <c r="BQ3" s="26"/>
      <c r="BR3" s="26"/>
      <c r="BS3" s="26"/>
      <c r="BU3" s="26">
        <v>23.226855109397945</v>
      </c>
      <c r="BV3" s="24"/>
      <c r="BW3" s="24"/>
      <c r="BX3" s="24"/>
      <c r="BY3" s="24"/>
      <c r="CE3" s="26">
        <v>8.8000000000000007</v>
      </c>
      <c r="CF3" s="24"/>
      <c r="CG3" s="24"/>
      <c r="CH3" s="24"/>
      <c r="CI3" s="24"/>
      <c r="CJ3" s="26"/>
      <c r="CK3" s="26"/>
      <c r="CL3" s="26"/>
      <c r="CM3" s="26"/>
      <c r="CO3" s="27">
        <v>26.788830585498893</v>
      </c>
      <c r="CY3" s="27">
        <v>38.043164554235418</v>
      </c>
    </row>
    <row r="4" spans="1:115" s="17" customFormat="1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</row>
    <row r="5" spans="1:115" s="17" customFormat="1" x14ac:dyDescent="0.2">
      <c r="A5" s="24"/>
      <c r="C5" s="25" t="s">
        <v>126</v>
      </c>
      <c r="D5" s="25"/>
      <c r="E5" s="25"/>
      <c r="F5" s="25"/>
      <c r="G5" s="25"/>
      <c r="H5" s="25"/>
      <c r="I5" s="25"/>
      <c r="J5" s="25"/>
      <c r="K5" s="25"/>
      <c r="L5" s="24"/>
      <c r="M5" s="25" t="s">
        <v>120</v>
      </c>
      <c r="N5" s="25"/>
      <c r="O5" s="25"/>
      <c r="P5" s="25"/>
      <c r="Q5" s="25"/>
      <c r="R5" s="25"/>
      <c r="S5" s="25"/>
      <c r="T5" s="25"/>
      <c r="U5" s="25"/>
      <c r="V5" s="24"/>
      <c r="W5" s="24" t="s">
        <v>122</v>
      </c>
      <c r="X5" s="24"/>
      <c r="Y5" s="24"/>
      <c r="Z5" s="24"/>
      <c r="AA5" s="24"/>
      <c r="AB5" s="24"/>
      <c r="AC5" s="24"/>
      <c r="AD5" s="24"/>
      <c r="AE5" s="24"/>
      <c r="AF5" s="24"/>
      <c r="AG5" s="24" t="s">
        <v>121</v>
      </c>
      <c r="AH5" s="24"/>
      <c r="AI5" s="24"/>
      <c r="AJ5" s="24"/>
      <c r="AK5" s="24"/>
      <c r="AL5" s="24"/>
      <c r="AM5" s="24"/>
      <c r="AN5" s="24"/>
      <c r="AO5" s="24"/>
      <c r="AP5" s="24"/>
      <c r="AQ5" s="25" t="s">
        <v>116</v>
      </c>
      <c r="AR5" s="25"/>
      <c r="AS5" s="25"/>
      <c r="AT5" s="25"/>
      <c r="AU5" s="25"/>
      <c r="AV5" s="25"/>
      <c r="AW5" s="25"/>
      <c r="AX5" s="25"/>
      <c r="AY5" s="25"/>
      <c r="AZ5" s="24"/>
      <c r="BA5" s="24" t="s">
        <v>123</v>
      </c>
      <c r="BB5" s="24"/>
      <c r="BC5" s="24"/>
      <c r="BD5" s="24"/>
      <c r="BE5" s="24"/>
      <c r="BF5" s="24"/>
      <c r="BG5" s="24"/>
      <c r="BH5" s="24"/>
      <c r="BI5" s="24"/>
      <c r="BJ5" s="24"/>
      <c r="BK5" s="24" t="s">
        <v>124</v>
      </c>
      <c r="BL5" s="24"/>
      <c r="BM5" s="24"/>
      <c r="BN5" s="24"/>
      <c r="BO5" s="24"/>
      <c r="BP5" s="24"/>
      <c r="BQ5" s="24"/>
      <c r="BR5" s="24"/>
      <c r="BS5" s="24"/>
      <c r="BU5" s="25" t="s">
        <v>119</v>
      </c>
      <c r="BV5" s="25"/>
      <c r="BW5" s="25"/>
      <c r="BX5" s="25"/>
      <c r="BY5" s="25"/>
      <c r="BZ5" s="25"/>
      <c r="CA5" s="25"/>
      <c r="CB5" s="25"/>
      <c r="CC5" s="25"/>
      <c r="CE5" s="31" t="s">
        <v>288</v>
      </c>
      <c r="CF5" s="31"/>
      <c r="CG5" s="31"/>
      <c r="CH5" s="31"/>
      <c r="CI5" s="31"/>
      <c r="CJ5" s="31"/>
      <c r="CK5" s="31"/>
      <c r="CL5" s="31"/>
      <c r="CM5" s="31"/>
      <c r="CO5" s="31" t="s">
        <v>289</v>
      </c>
      <c r="CP5" s="31"/>
      <c r="CQ5" s="31"/>
      <c r="CR5" s="31"/>
      <c r="CS5" s="31"/>
      <c r="CT5" s="31"/>
      <c r="CU5" s="31"/>
      <c r="CV5" s="31"/>
      <c r="CW5" s="31"/>
      <c r="CY5" s="31" t="s">
        <v>290</v>
      </c>
      <c r="CZ5" s="31"/>
      <c r="DA5" s="31"/>
      <c r="DB5" s="31"/>
      <c r="DC5" s="31"/>
      <c r="DD5" s="31"/>
      <c r="DE5" s="31"/>
      <c r="DF5" s="31"/>
      <c r="DG5" s="31"/>
      <c r="DI5"/>
      <c r="DJ5"/>
      <c r="DK5"/>
    </row>
    <row r="6" spans="1:115" x14ac:dyDescent="0.2">
      <c r="B6"/>
      <c r="C6" s="18">
        <v>2014</v>
      </c>
      <c r="D6" s="18">
        <v>2015</v>
      </c>
      <c r="E6" s="18">
        <v>2016</v>
      </c>
      <c r="F6" s="18">
        <v>2017</v>
      </c>
      <c r="G6" s="18">
        <v>2018</v>
      </c>
      <c r="H6" s="18">
        <v>2019</v>
      </c>
      <c r="I6" s="18" t="s">
        <v>327</v>
      </c>
      <c r="J6" s="18" t="s">
        <v>328</v>
      </c>
      <c r="K6" s="18">
        <v>2020</v>
      </c>
      <c r="L6" s="18"/>
      <c r="M6" s="18">
        <v>2014</v>
      </c>
      <c r="N6" s="18">
        <v>2015</v>
      </c>
      <c r="O6" s="18">
        <v>2016</v>
      </c>
      <c r="P6" s="18">
        <v>2017</v>
      </c>
      <c r="Q6" s="18">
        <v>2018</v>
      </c>
      <c r="R6" s="18">
        <v>2019</v>
      </c>
      <c r="S6" s="18" t="s">
        <v>327</v>
      </c>
      <c r="T6" s="18" t="s">
        <v>328</v>
      </c>
      <c r="U6" s="18">
        <v>2020</v>
      </c>
      <c r="V6" s="18"/>
      <c r="W6" s="18">
        <v>2014</v>
      </c>
      <c r="X6" s="18">
        <v>2015</v>
      </c>
      <c r="Y6" s="18">
        <v>2016</v>
      </c>
      <c r="Z6" s="18">
        <v>2017</v>
      </c>
      <c r="AA6" s="18">
        <v>2018</v>
      </c>
      <c r="AB6" s="18">
        <v>2019</v>
      </c>
      <c r="AC6" s="18" t="s">
        <v>327</v>
      </c>
      <c r="AD6" s="18" t="s">
        <v>328</v>
      </c>
      <c r="AE6" s="18">
        <v>2020</v>
      </c>
      <c r="AF6" s="18"/>
      <c r="AG6" s="18">
        <v>2014</v>
      </c>
      <c r="AH6" s="18">
        <v>2015</v>
      </c>
      <c r="AI6" s="18">
        <v>2016</v>
      </c>
      <c r="AJ6" s="18">
        <v>2017</v>
      </c>
      <c r="AK6" s="18">
        <v>2018</v>
      </c>
      <c r="AL6" s="18">
        <v>2019</v>
      </c>
      <c r="AM6" s="18" t="s">
        <v>327</v>
      </c>
      <c r="AN6" s="18" t="s">
        <v>328</v>
      </c>
      <c r="AO6" s="18">
        <v>2020</v>
      </c>
      <c r="AP6" s="18"/>
      <c r="AQ6" s="18">
        <v>2014</v>
      </c>
      <c r="AR6" s="18">
        <v>2015</v>
      </c>
      <c r="AS6" s="18">
        <v>2016</v>
      </c>
      <c r="AT6" s="18">
        <v>2017</v>
      </c>
      <c r="AU6" s="18">
        <v>2018</v>
      </c>
      <c r="AV6" s="18">
        <v>2019</v>
      </c>
      <c r="AW6" s="18" t="s">
        <v>327</v>
      </c>
      <c r="AX6" s="18" t="s">
        <v>328</v>
      </c>
      <c r="AY6" s="18">
        <v>2020</v>
      </c>
      <c r="BA6" s="18">
        <v>2014</v>
      </c>
      <c r="BB6" s="18">
        <v>2015</v>
      </c>
      <c r="BC6" s="18">
        <v>2016</v>
      </c>
      <c r="BD6" s="18">
        <v>2017</v>
      </c>
      <c r="BE6" s="18">
        <v>2018</v>
      </c>
      <c r="BF6" s="18">
        <v>2019</v>
      </c>
      <c r="BG6" s="18" t="s">
        <v>327</v>
      </c>
      <c r="BH6" s="18" t="s">
        <v>328</v>
      </c>
      <c r="BI6" s="18">
        <v>2020</v>
      </c>
      <c r="BJ6" s="18"/>
      <c r="BK6" s="18">
        <v>2014</v>
      </c>
      <c r="BL6" s="18">
        <v>2015</v>
      </c>
      <c r="BM6" s="18">
        <v>2016</v>
      </c>
      <c r="BN6" s="18">
        <v>2017</v>
      </c>
      <c r="BO6" s="18">
        <v>2018</v>
      </c>
      <c r="BP6" s="18">
        <v>2019</v>
      </c>
      <c r="BQ6" s="18" t="s">
        <v>327</v>
      </c>
      <c r="BR6" s="18" t="s">
        <v>328</v>
      </c>
      <c r="BS6" s="18">
        <v>2020</v>
      </c>
      <c r="BT6"/>
      <c r="BU6" s="9">
        <v>2014</v>
      </c>
      <c r="BV6" s="18">
        <v>2015</v>
      </c>
      <c r="BW6" s="18">
        <v>2016</v>
      </c>
      <c r="BX6" s="18">
        <v>2017</v>
      </c>
      <c r="BY6" s="18">
        <v>2018</v>
      </c>
      <c r="BZ6" s="18">
        <v>2019</v>
      </c>
      <c r="CA6" s="18" t="s">
        <v>327</v>
      </c>
      <c r="CB6" s="18" t="s">
        <v>328</v>
      </c>
      <c r="CC6" s="18">
        <v>2020</v>
      </c>
      <c r="CD6" s="28"/>
      <c r="CE6" s="18">
        <v>2014</v>
      </c>
      <c r="CF6" s="18">
        <v>2015</v>
      </c>
      <c r="CG6" s="18">
        <v>2016</v>
      </c>
      <c r="CH6" s="18">
        <v>2017</v>
      </c>
      <c r="CI6" s="18">
        <v>2018</v>
      </c>
      <c r="CJ6" s="18">
        <v>2019</v>
      </c>
      <c r="CK6" s="18" t="s">
        <v>327</v>
      </c>
      <c r="CL6" s="18" t="s">
        <v>328</v>
      </c>
      <c r="CM6" s="18">
        <v>2020</v>
      </c>
      <c r="CO6" s="18">
        <v>2014</v>
      </c>
      <c r="CP6" s="18">
        <v>2015</v>
      </c>
      <c r="CQ6" s="18">
        <v>2016</v>
      </c>
      <c r="CR6" s="18">
        <v>2017</v>
      </c>
      <c r="CS6" s="18">
        <v>2018</v>
      </c>
      <c r="CT6" s="18">
        <v>2019</v>
      </c>
      <c r="CU6" s="18" t="s">
        <v>327</v>
      </c>
      <c r="CV6" s="18" t="s">
        <v>328</v>
      </c>
      <c r="CW6" s="18">
        <v>2020</v>
      </c>
      <c r="CY6" s="9">
        <v>2014</v>
      </c>
      <c r="CZ6" s="9">
        <v>2015</v>
      </c>
      <c r="DA6" s="18">
        <v>2016</v>
      </c>
      <c r="DB6" s="18">
        <v>2017</v>
      </c>
      <c r="DC6" s="18">
        <v>2018</v>
      </c>
      <c r="DD6" s="18">
        <v>2019</v>
      </c>
      <c r="DE6" s="18" t="s">
        <v>327</v>
      </c>
      <c r="DF6" s="18" t="s">
        <v>328</v>
      </c>
      <c r="DG6" s="18">
        <v>2020</v>
      </c>
    </row>
    <row r="7" spans="1:115" x14ac:dyDescent="0.2">
      <c r="A7" s="17" t="s">
        <v>244</v>
      </c>
      <c r="B7" t="s">
        <v>245</v>
      </c>
      <c r="C7" s="14">
        <v>139.49938335189742</v>
      </c>
      <c r="D7" s="14">
        <v>141.91599922332369</v>
      </c>
      <c r="E7" s="14">
        <v>141.26602481451226</v>
      </c>
      <c r="F7" s="14">
        <v>141.3127028648203</v>
      </c>
      <c r="G7" s="14">
        <v>142.15027972948161</v>
      </c>
      <c r="H7" s="14">
        <v>134.38309847094615</v>
      </c>
      <c r="I7" s="14">
        <v>135.24554907846655</v>
      </c>
      <c r="J7" s="14">
        <v>130.95974641230347</v>
      </c>
      <c r="K7" s="14">
        <v>134.73295075090812</v>
      </c>
      <c r="L7"/>
      <c r="M7" s="14">
        <v>119.26395267025887</v>
      </c>
      <c r="N7" s="14">
        <v>125.99014846213518</v>
      </c>
      <c r="O7" s="14">
        <v>105.22235634224745</v>
      </c>
      <c r="P7" s="14">
        <v>111.1233614409684</v>
      </c>
      <c r="Q7" s="14">
        <v>98.593885987514554</v>
      </c>
      <c r="R7" s="14">
        <v>89.513862655705793</v>
      </c>
      <c r="S7" s="14">
        <v>84.22229288787959</v>
      </c>
      <c r="T7" s="14">
        <v>77.279623845720593</v>
      </c>
      <c r="U7" s="14">
        <v>86.075200703077059</v>
      </c>
      <c r="V7"/>
      <c r="W7" s="14">
        <v>137.40489976337264</v>
      </c>
      <c r="X7" s="14">
        <v>136.64413834889581</v>
      </c>
      <c r="Y7" s="14">
        <v>122.95144371815073</v>
      </c>
      <c r="Z7" s="14">
        <v>122.31240311660571</v>
      </c>
      <c r="AA7" s="14">
        <v>99.265630624885247</v>
      </c>
      <c r="AB7" s="14">
        <v>91.690468662353325</v>
      </c>
      <c r="AC7" s="14">
        <v>83.989548056240778</v>
      </c>
      <c r="AD7" s="14">
        <v>74.264424900214067</v>
      </c>
      <c r="AE7" s="14">
        <v>63.917244652596253</v>
      </c>
      <c r="AG7" s="14">
        <v>101.1249358084637</v>
      </c>
      <c r="AH7" s="14">
        <v>115.34014720117835</v>
      </c>
      <c r="AI7" s="14">
        <v>87.496755669228804</v>
      </c>
      <c r="AJ7" s="14">
        <v>99.936236122234845</v>
      </c>
      <c r="AK7" s="14">
        <v>97.92207202705184</v>
      </c>
      <c r="AL7" s="14">
        <v>87.331981066175359</v>
      </c>
      <c r="AM7" s="14">
        <v>84.454521301470891</v>
      </c>
      <c r="AN7" s="14">
        <v>80.294822791227119</v>
      </c>
      <c r="AO7" s="14">
        <v>108.2343744971938</v>
      </c>
      <c r="AP7"/>
      <c r="AQ7" s="14">
        <v>212.0621088193576</v>
      </c>
      <c r="AR7" s="14">
        <v>215.26181140593334</v>
      </c>
      <c r="AS7" s="14">
        <v>233.21619702382858</v>
      </c>
      <c r="AT7" s="14">
        <v>224.25204208769682</v>
      </c>
      <c r="AU7" s="14">
        <v>236.64826680396595</v>
      </c>
      <c r="AV7" s="14">
        <v>224.0946697525234</v>
      </c>
      <c r="AW7" s="14">
        <v>229.14209070937571</v>
      </c>
      <c r="AX7" s="14">
        <v>219.16319808485252</v>
      </c>
      <c r="AY7" s="14">
        <v>217.65509585260978</v>
      </c>
      <c r="AZ7"/>
      <c r="BA7" s="14">
        <v>123.98386119301747</v>
      </c>
      <c r="BB7" s="14">
        <v>128.489011004742</v>
      </c>
      <c r="BC7" s="14">
        <v>126.32646164627444</v>
      </c>
      <c r="BD7" s="14">
        <v>118.82965666200757</v>
      </c>
      <c r="BE7" s="14">
        <v>123.42836835118429</v>
      </c>
      <c r="BF7" s="14">
        <v>122.83071083008404</v>
      </c>
      <c r="BG7" s="14">
        <v>125.22714708788081</v>
      </c>
      <c r="BH7" s="14">
        <v>120.10314119609785</v>
      </c>
      <c r="BI7" s="14">
        <v>122.90353233398652</v>
      </c>
      <c r="BJ7"/>
      <c r="BK7" s="14">
        <v>300.1375822017464</v>
      </c>
      <c r="BL7" s="14">
        <v>302.03316060356588</v>
      </c>
      <c r="BM7" s="14">
        <v>340.10716398347125</v>
      </c>
      <c r="BN7" s="14">
        <v>329.67247916261226</v>
      </c>
      <c r="BO7" s="14">
        <v>349.86961316298431</v>
      </c>
      <c r="BP7" s="14">
        <v>325.36390425784577</v>
      </c>
      <c r="BQ7" s="14">
        <v>333.05910498074911</v>
      </c>
      <c r="BR7" s="14">
        <v>318.21975149271401</v>
      </c>
      <c r="BS7" s="14">
        <v>312.40877535428257</v>
      </c>
      <c r="BT7"/>
      <c r="BU7" s="14">
        <v>87.177018695360502</v>
      </c>
      <c r="BV7" s="14">
        <v>84.494730902976073</v>
      </c>
      <c r="BW7" s="14">
        <v>85.361432803718742</v>
      </c>
      <c r="BX7" s="14">
        <v>88.561632836803568</v>
      </c>
      <c r="BY7" s="14">
        <v>91.213239980414968</v>
      </c>
      <c r="BZ7" s="14">
        <v>89.545317336826471</v>
      </c>
      <c r="CA7" s="14">
        <v>92.370068056363195</v>
      </c>
      <c r="CB7" s="14">
        <v>96.436469888769423</v>
      </c>
      <c r="CC7" s="14">
        <v>100.46604080652646</v>
      </c>
      <c r="CE7" s="14">
        <v>107.99399362089851</v>
      </c>
      <c r="CF7" s="14">
        <v>111.64896169584686</v>
      </c>
      <c r="CG7" s="14">
        <v>112.57130122729285</v>
      </c>
      <c r="CH7" s="14">
        <v>110.76304262707431</v>
      </c>
      <c r="CI7" s="14">
        <v>116.27189266172959</v>
      </c>
      <c r="CJ7" s="14">
        <v>118.35295231837128</v>
      </c>
      <c r="CK7" s="14">
        <v>119.35498351829295</v>
      </c>
      <c r="CL7" s="14">
        <v>115.62666218737496</v>
      </c>
      <c r="CM7" s="14">
        <v>111.93919259871728</v>
      </c>
      <c r="CO7" s="14">
        <v>87.274706231472095</v>
      </c>
      <c r="CP7" s="14">
        <v>80.377547292734775</v>
      </c>
      <c r="CQ7" s="14">
        <v>79.827061970842152</v>
      </c>
      <c r="CR7" s="14">
        <v>83.522793557932971</v>
      </c>
      <c r="CS7" s="14">
        <v>85.698973538772265</v>
      </c>
      <c r="CT7" s="14">
        <v>82.086416929772483</v>
      </c>
      <c r="CU7" s="14">
        <v>85.891679778293323</v>
      </c>
      <c r="CV7" s="14">
        <v>91.622278785116464</v>
      </c>
      <c r="CW7" s="14">
        <v>102.53888934607021</v>
      </c>
      <c r="CY7" s="14">
        <v>66.268382944066204</v>
      </c>
      <c r="CZ7" s="14">
        <v>61.458414100665188</v>
      </c>
      <c r="DA7" s="14">
        <v>63.679973353825083</v>
      </c>
      <c r="DB7" s="14">
        <v>71.398721292432413</v>
      </c>
      <c r="DC7" s="14">
        <v>71.665923716261716</v>
      </c>
      <c r="DD7" s="14">
        <v>68.198091841169386</v>
      </c>
      <c r="DE7" s="14">
        <v>71.864778541216509</v>
      </c>
      <c r="DF7" s="14">
        <v>82.049210658532786</v>
      </c>
      <c r="DG7" s="14">
        <v>86.91922029556244</v>
      </c>
      <c r="DI7" s="21"/>
      <c r="DJ7" s="21"/>
      <c r="DK7" s="21"/>
    </row>
    <row r="8" spans="1:115" x14ac:dyDescent="0.2">
      <c r="A8" s="17" t="s">
        <v>246</v>
      </c>
      <c r="B8" t="s">
        <v>247</v>
      </c>
      <c r="C8" s="14">
        <v>119.71059532239556</v>
      </c>
      <c r="D8" s="14">
        <v>117.31521532111266</v>
      </c>
      <c r="E8" s="14">
        <v>121.58988696114038</v>
      </c>
      <c r="F8" s="14">
        <v>119.55004936568835</v>
      </c>
      <c r="G8" s="14">
        <v>118.20060943085569</v>
      </c>
      <c r="H8" s="14">
        <v>115.80677255474068</v>
      </c>
      <c r="I8" s="14">
        <v>115.29443462627717</v>
      </c>
      <c r="J8" s="14">
        <v>107.75334860353095</v>
      </c>
      <c r="K8" s="14">
        <v>95.213955594714648</v>
      </c>
      <c r="L8"/>
      <c r="M8" s="14">
        <v>132.06427626707352</v>
      </c>
      <c r="N8" s="14">
        <v>120.0452209117378</v>
      </c>
      <c r="O8" s="14">
        <v>123.94629195675002</v>
      </c>
      <c r="P8" s="14">
        <v>115.35941974587413</v>
      </c>
      <c r="Q8" s="14">
        <v>118.31695148349274</v>
      </c>
      <c r="R8" s="14">
        <v>107.25285385144478</v>
      </c>
      <c r="S8" s="14">
        <v>98.432017326164427</v>
      </c>
      <c r="T8" s="14">
        <v>85.717669996906565</v>
      </c>
      <c r="U8" s="14">
        <v>70.23762015489315</v>
      </c>
      <c r="V8"/>
      <c r="W8" s="14">
        <v>147.05688998758291</v>
      </c>
      <c r="X8" s="14">
        <v>130.53595913014371</v>
      </c>
      <c r="Y8" s="14">
        <v>129.61773645453667</v>
      </c>
      <c r="Z8" s="14">
        <v>116.87664093661074</v>
      </c>
      <c r="AA8" s="14">
        <v>120.56294948258699</v>
      </c>
      <c r="AB8" s="14">
        <v>111.84017706438735</v>
      </c>
      <c r="AC8" s="14">
        <v>106.75143834288879</v>
      </c>
      <c r="AD8" s="14">
        <v>93.70536670680778</v>
      </c>
      <c r="AE8" s="14">
        <v>74.677444112512987</v>
      </c>
      <c r="AG8" s="14">
        <v>117.06902820201847</v>
      </c>
      <c r="AH8" s="14">
        <v>109.55463070490185</v>
      </c>
      <c r="AI8" s="14">
        <v>118.27324475537476</v>
      </c>
      <c r="AJ8" s="14">
        <v>113.84545159864547</v>
      </c>
      <c r="AK8" s="14">
        <v>116.07543302278674</v>
      </c>
      <c r="AL8" s="14">
        <v>102.66451013262348</v>
      </c>
      <c r="AM8" s="14">
        <v>90.11054747547125</v>
      </c>
      <c r="AN8" s="14">
        <v>77.729973287005322</v>
      </c>
      <c r="AO8" s="14">
        <v>65.794071248646617</v>
      </c>
      <c r="AP8"/>
      <c r="AQ8" s="14">
        <v>146.10771843399613</v>
      </c>
      <c r="AR8" s="14">
        <v>148.66317769776634</v>
      </c>
      <c r="AS8" s="14">
        <v>158.8077488770416</v>
      </c>
      <c r="AT8" s="14">
        <v>163.73156955718656</v>
      </c>
      <c r="AU8" s="14">
        <v>153.47787907440619</v>
      </c>
      <c r="AV8" s="14">
        <v>159.07861240764467</v>
      </c>
      <c r="AW8" s="14">
        <v>162.24132126107628</v>
      </c>
      <c r="AX8" s="14">
        <v>154.77776115076122</v>
      </c>
      <c r="AY8" s="14">
        <v>139.03235294429592</v>
      </c>
      <c r="AZ8"/>
      <c r="BA8" s="14">
        <v>118.16135418090285</v>
      </c>
      <c r="BB8" s="14">
        <v>113.12043142367357</v>
      </c>
      <c r="BC8" s="14">
        <v>121.12019079569991</v>
      </c>
      <c r="BD8" s="14">
        <v>117.13292609277978</v>
      </c>
      <c r="BE8" s="14">
        <v>113.31536089372008</v>
      </c>
      <c r="BF8" s="14">
        <v>115.67654849117454</v>
      </c>
      <c r="BG8" s="14">
        <v>123.71426396086528</v>
      </c>
      <c r="BH8" s="14">
        <v>120.51867515191022</v>
      </c>
      <c r="BI8" s="14">
        <v>111.45523914864002</v>
      </c>
      <c r="BJ8"/>
      <c r="BK8" s="14">
        <v>174.0519915683918</v>
      </c>
      <c r="BL8" s="14">
        <v>184.20673873546994</v>
      </c>
      <c r="BM8" s="14">
        <v>196.4888738130841</v>
      </c>
      <c r="BN8" s="14">
        <v>210.32579348300692</v>
      </c>
      <c r="BO8" s="14">
        <v>193.64124199286826</v>
      </c>
      <c r="BP8" s="14">
        <v>202.47721490514422</v>
      </c>
      <c r="BQ8" s="14">
        <v>200.7691013126055</v>
      </c>
      <c r="BR8" s="14">
        <v>189.04234405285371</v>
      </c>
      <c r="BS8" s="14">
        <v>166.60946673995181</v>
      </c>
      <c r="BT8"/>
      <c r="BU8" s="14">
        <v>80.962721633802815</v>
      </c>
      <c r="BV8" s="14">
        <v>83.232225867450538</v>
      </c>
      <c r="BW8" s="14">
        <v>82.016268741123071</v>
      </c>
      <c r="BX8" s="14">
        <v>79.562417409763526</v>
      </c>
      <c r="BY8" s="14">
        <v>82.803707854167783</v>
      </c>
      <c r="BZ8" s="14">
        <v>81.089292525565455</v>
      </c>
      <c r="CA8" s="14">
        <v>85.210373494389103</v>
      </c>
      <c r="CB8" s="14">
        <v>82.76111027023444</v>
      </c>
      <c r="CC8" s="14">
        <v>76.378061018185036</v>
      </c>
      <c r="CE8" s="14">
        <v>102.00002987748476</v>
      </c>
      <c r="CF8" s="14">
        <v>103.71612160481695</v>
      </c>
      <c r="CG8" s="14">
        <v>106.05267908066071</v>
      </c>
      <c r="CH8" s="14">
        <v>102.4404094802271</v>
      </c>
      <c r="CI8" s="14">
        <v>107.25795337769246</v>
      </c>
      <c r="CJ8" s="14">
        <v>109.07756674713423</v>
      </c>
      <c r="CK8" s="14">
        <v>110.90758135820266</v>
      </c>
      <c r="CL8" s="14">
        <v>106.50722580816227</v>
      </c>
      <c r="CM8" s="14">
        <v>99.010530536712565</v>
      </c>
      <c r="CO8" s="14">
        <v>77.434617586669887</v>
      </c>
      <c r="CP8" s="14">
        <v>82.12347892941365</v>
      </c>
      <c r="CQ8" s="14">
        <v>79.178151846393206</v>
      </c>
      <c r="CR8" s="14">
        <v>75.470689680881634</v>
      </c>
      <c r="CS8" s="14">
        <v>77.122120209393387</v>
      </c>
      <c r="CT8" s="14">
        <v>74.182733814798155</v>
      </c>
      <c r="CU8" s="14">
        <v>78.518262433512035</v>
      </c>
      <c r="CV8" s="14">
        <v>76.847696275714256</v>
      </c>
      <c r="CW8" s="14">
        <v>71.376373113551494</v>
      </c>
      <c r="CY8" s="14">
        <v>63.457198496681819</v>
      </c>
      <c r="CZ8" s="14">
        <v>63.85783129646159</v>
      </c>
      <c r="DA8" s="14">
        <v>60.827242122157578</v>
      </c>
      <c r="DB8" s="14">
        <v>60.762998170964245</v>
      </c>
      <c r="DC8" s="14">
        <v>64.031698527745917</v>
      </c>
      <c r="DD8" s="14">
        <v>60.004001572709086</v>
      </c>
      <c r="DE8" s="14">
        <v>66.203750083366543</v>
      </c>
      <c r="DF8" s="14">
        <v>64.923319605806853</v>
      </c>
      <c r="DG8" s="14">
        <v>58.753977741564839</v>
      </c>
      <c r="DI8" s="21"/>
      <c r="DJ8" s="21"/>
      <c r="DK8" s="21"/>
    </row>
    <row r="9" spans="1:115" x14ac:dyDescent="0.2">
      <c r="A9" s="17" t="s">
        <v>248</v>
      </c>
      <c r="B9" t="s">
        <v>249</v>
      </c>
      <c r="C9" s="14">
        <v>90.880131981116179</v>
      </c>
      <c r="D9" s="14">
        <v>85.428134523947989</v>
      </c>
      <c r="E9" s="14">
        <v>88.033896712983776</v>
      </c>
      <c r="F9" s="14">
        <v>87.80746312877389</v>
      </c>
      <c r="G9" s="14">
        <v>82.329639215879197</v>
      </c>
      <c r="H9" s="14">
        <v>83.017882321187571</v>
      </c>
      <c r="I9" s="14">
        <v>84.421759064327489</v>
      </c>
      <c r="J9" s="14">
        <v>84.747741961556855</v>
      </c>
      <c r="K9" s="14">
        <v>87.926690114544598</v>
      </c>
      <c r="L9"/>
      <c r="M9" s="14">
        <v>86.438246269504617</v>
      </c>
      <c r="N9" s="14">
        <v>74.583085522350345</v>
      </c>
      <c r="O9" s="14">
        <v>73.948051612134066</v>
      </c>
      <c r="P9" s="14">
        <v>77.842909243120388</v>
      </c>
      <c r="Q9" s="14">
        <v>65.331007284816707</v>
      </c>
      <c r="R9" s="14">
        <v>72.383812505623041</v>
      </c>
      <c r="S9" s="14">
        <v>71.699782816014391</v>
      </c>
      <c r="T9" s="14">
        <v>68.602975121296964</v>
      </c>
      <c r="U9" s="14">
        <v>70.473583590361343</v>
      </c>
      <c r="V9"/>
      <c r="W9" s="14">
        <v>89.526625998306741</v>
      </c>
      <c r="X9" s="14">
        <v>80.015198986377115</v>
      </c>
      <c r="Y9" s="14">
        <v>77.645429112087001</v>
      </c>
      <c r="Z9" s="14">
        <v>75.274023824605635</v>
      </c>
      <c r="AA9" s="14">
        <v>58.601381264084246</v>
      </c>
      <c r="AB9" s="14">
        <v>61.076415474583904</v>
      </c>
      <c r="AC9" s="14">
        <v>59.655802069275758</v>
      </c>
      <c r="AD9" s="14">
        <v>61.094988653309194</v>
      </c>
      <c r="AE9" s="14">
        <v>59.374481139040078</v>
      </c>
      <c r="AG9" s="14">
        <v>83.349866540702521</v>
      </c>
      <c r="AH9" s="14">
        <v>69.149252402494582</v>
      </c>
      <c r="AI9" s="14">
        <v>70.257523414018465</v>
      </c>
      <c r="AJ9" s="14">
        <v>80.411794661635142</v>
      </c>
      <c r="AK9" s="14">
        <v>72.053230718286684</v>
      </c>
      <c r="AL9" s="14">
        <v>83.691209536662171</v>
      </c>
      <c r="AM9" s="14">
        <v>83.751272514619885</v>
      </c>
      <c r="AN9" s="14">
        <v>76.113406169699985</v>
      </c>
      <c r="AO9" s="14">
        <v>81.572686041682587</v>
      </c>
      <c r="AP9"/>
      <c r="AQ9" s="14">
        <v>105.8685366860075</v>
      </c>
      <c r="AR9" s="14">
        <v>99.141903188799276</v>
      </c>
      <c r="AS9" s="14">
        <v>108.50033593782915</v>
      </c>
      <c r="AT9" s="14">
        <v>108.618520698683</v>
      </c>
      <c r="AU9" s="14">
        <v>105.13278359269876</v>
      </c>
      <c r="AV9" s="14">
        <v>101.69038812415656</v>
      </c>
      <c r="AW9" s="14">
        <v>103.31264363472785</v>
      </c>
      <c r="AX9" s="14">
        <v>106.2480798417791</v>
      </c>
      <c r="AY9" s="14">
        <v>107.55153950036274</v>
      </c>
      <c r="AZ9"/>
      <c r="BA9" s="14">
        <v>101.92947747978413</v>
      </c>
      <c r="BB9" s="14">
        <v>95.945563561683443</v>
      </c>
      <c r="BC9" s="14">
        <v>100.00454608223053</v>
      </c>
      <c r="BD9" s="14">
        <v>99.137554380125579</v>
      </c>
      <c r="BE9" s="14">
        <v>91.264363443648193</v>
      </c>
      <c r="BF9" s="14">
        <v>88.144482771030141</v>
      </c>
      <c r="BG9" s="14">
        <v>85.991270715249669</v>
      </c>
      <c r="BH9" s="14">
        <v>84.745619996550701</v>
      </c>
      <c r="BI9" s="14">
        <v>86.909004750845185</v>
      </c>
      <c r="BJ9"/>
      <c r="BK9" s="14">
        <v>109.8051570280771</v>
      </c>
      <c r="BL9" s="14">
        <v>102.34410264382961</v>
      </c>
      <c r="BM9" s="14">
        <v>116.99590207839752</v>
      </c>
      <c r="BN9" s="14">
        <v>118.09612585045716</v>
      </c>
      <c r="BO9" s="14">
        <v>119.0112037417493</v>
      </c>
      <c r="BP9" s="14">
        <v>115.2415713900135</v>
      </c>
      <c r="BQ9" s="14">
        <v>120.62959028340079</v>
      </c>
      <c r="BR9" s="14">
        <v>127.75024462518876</v>
      </c>
      <c r="BS9" s="14">
        <v>128.19133460764627</v>
      </c>
      <c r="BT9"/>
      <c r="BU9" s="14">
        <v>80.331893332007397</v>
      </c>
      <c r="BV9" s="14">
        <v>82.566975996540549</v>
      </c>
      <c r="BW9" s="14">
        <v>81.650252366277016</v>
      </c>
      <c r="BX9" s="14">
        <v>76.960959444518267</v>
      </c>
      <c r="BY9" s="14">
        <v>76.513558297447801</v>
      </c>
      <c r="BZ9" s="14">
        <v>74.98416842105263</v>
      </c>
      <c r="CA9" s="14">
        <v>78.248424471434987</v>
      </c>
      <c r="CB9" s="14">
        <v>79.39698669894517</v>
      </c>
      <c r="CC9" s="14">
        <v>85.755242314728491</v>
      </c>
      <c r="CE9" s="14">
        <v>95.226922406281176</v>
      </c>
      <c r="CF9" s="14">
        <v>94.340865867758779</v>
      </c>
      <c r="CG9" s="14">
        <v>95.152046151701683</v>
      </c>
      <c r="CH9" s="14">
        <v>91.43888638542245</v>
      </c>
      <c r="CI9" s="14">
        <v>91.826542288292984</v>
      </c>
      <c r="CJ9" s="14">
        <v>94.549413945119198</v>
      </c>
      <c r="CK9" s="14">
        <v>96.036957804768321</v>
      </c>
      <c r="CL9" s="14">
        <v>94.212952181537148</v>
      </c>
      <c r="CM9" s="14">
        <v>96.599928114286882</v>
      </c>
      <c r="CO9" s="14">
        <v>82.742816626097294</v>
      </c>
      <c r="CP9" s="14">
        <v>82.13158653851562</v>
      </c>
      <c r="CQ9" s="14">
        <v>79.967363742424297</v>
      </c>
      <c r="CR9" s="14">
        <v>76.487573909412447</v>
      </c>
      <c r="CS9" s="14">
        <v>74.804167601656758</v>
      </c>
      <c r="CT9" s="14">
        <v>71.770089788573998</v>
      </c>
      <c r="CU9" s="14">
        <v>74.50328529014844</v>
      </c>
      <c r="CV9" s="14">
        <v>73.543279300881494</v>
      </c>
      <c r="CW9" s="14">
        <v>82.414636897917731</v>
      </c>
      <c r="CY9" s="14">
        <v>63.030818691951282</v>
      </c>
      <c r="CZ9" s="14">
        <v>71.230195239176268</v>
      </c>
      <c r="DA9" s="14">
        <v>69.831023014223206</v>
      </c>
      <c r="DB9" s="14">
        <v>62.960156672776172</v>
      </c>
      <c r="DC9" s="14">
        <v>62.917367589656095</v>
      </c>
      <c r="DD9" s="14">
        <v>58.620214664867291</v>
      </c>
      <c r="DE9" s="14">
        <v>64.212243454790809</v>
      </c>
      <c r="DF9" s="14">
        <v>70.43436016911825</v>
      </c>
      <c r="DG9" s="14">
        <v>78.251161931980832</v>
      </c>
      <c r="DI9" s="21"/>
      <c r="DJ9" s="21"/>
      <c r="DK9" s="21"/>
    </row>
    <row r="10" spans="1:115" x14ac:dyDescent="0.2">
      <c r="A10" s="17" t="s">
        <v>250</v>
      </c>
      <c r="B10" t="s">
        <v>251</v>
      </c>
      <c r="C10" s="14">
        <v>106.72238695647549</v>
      </c>
      <c r="D10" s="14">
        <v>111.37129764719826</v>
      </c>
      <c r="E10" s="14">
        <v>107.86484499098222</v>
      </c>
      <c r="F10" s="14">
        <v>106.50263510592303</v>
      </c>
      <c r="G10" s="14">
        <v>97.283104005438787</v>
      </c>
      <c r="H10" s="14">
        <v>98.968073303924243</v>
      </c>
      <c r="I10" s="14">
        <v>98.749790872240666</v>
      </c>
      <c r="J10" s="14">
        <v>98.257460211775793</v>
      </c>
      <c r="K10" s="14">
        <v>99.441794810068515</v>
      </c>
      <c r="L10"/>
      <c r="M10" s="14">
        <v>103.33730130119035</v>
      </c>
      <c r="N10" s="14">
        <v>107.20485058294882</v>
      </c>
      <c r="O10" s="14">
        <v>102.10605023706189</v>
      </c>
      <c r="P10" s="14">
        <v>97.674548205793343</v>
      </c>
      <c r="Q10" s="14">
        <v>79.06319889026723</v>
      </c>
      <c r="R10" s="14">
        <v>87.806160230106599</v>
      </c>
      <c r="S10" s="14">
        <v>84.200149666155923</v>
      </c>
      <c r="T10" s="14">
        <v>79.763553174208823</v>
      </c>
      <c r="U10" s="14">
        <v>78.667568698020077</v>
      </c>
      <c r="V10"/>
      <c r="W10" s="14">
        <v>102.5294153315748</v>
      </c>
      <c r="X10" s="14">
        <v>109.27972140537167</v>
      </c>
      <c r="Y10" s="14">
        <v>112.1063473718964</v>
      </c>
      <c r="Z10" s="14">
        <v>94.343043666234323</v>
      </c>
      <c r="AA10" s="14">
        <v>65.709480210489957</v>
      </c>
      <c r="AB10" s="14">
        <v>76.581097539270957</v>
      </c>
      <c r="AC10" s="14">
        <v>72.145010268417721</v>
      </c>
      <c r="AD10" s="14">
        <v>74.80612200916579</v>
      </c>
      <c r="AE10" s="14">
        <v>71.0390177366655</v>
      </c>
      <c r="AG10" s="14">
        <v>104.14348094458467</v>
      </c>
      <c r="AH10" s="14">
        <v>105.12874363588544</v>
      </c>
      <c r="AI10" s="14">
        <v>92.102752558982957</v>
      </c>
      <c r="AJ10" s="14">
        <v>100.99882187635107</v>
      </c>
      <c r="AK10" s="14">
        <v>92.410203101451842</v>
      </c>
      <c r="AL10" s="14">
        <v>99.029597059529536</v>
      </c>
      <c r="AM10" s="14">
        <v>96.256441729344971</v>
      </c>
      <c r="AN10" s="14">
        <v>84.722575723228204</v>
      </c>
      <c r="AO10" s="14">
        <v>86.30611965937463</v>
      </c>
      <c r="AP10"/>
      <c r="AQ10" s="14">
        <v>105.14524451041382</v>
      </c>
      <c r="AR10" s="14">
        <v>111.12366156828212</v>
      </c>
      <c r="AS10" s="14">
        <v>108.93864423283421</v>
      </c>
      <c r="AT10" s="14">
        <v>113.10957846952012</v>
      </c>
      <c r="AU10" s="14">
        <v>108.54365426148043</v>
      </c>
      <c r="AV10" s="14">
        <v>114.60810775220281</v>
      </c>
      <c r="AW10" s="14">
        <v>118.98305724945588</v>
      </c>
      <c r="AX10" s="14">
        <v>118.52683515121861</v>
      </c>
      <c r="AY10" s="14">
        <v>119.60347526056559</v>
      </c>
      <c r="AZ10"/>
      <c r="BA10" s="14">
        <v>107.73842631161318</v>
      </c>
      <c r="BB10" s="14">
        <v>106.70926572524246</v>
      </c>
      <c r="BC10" s="14">
        <v>113.3912145834675</v>
      </c>
      <c r="BD10" s="14">
        <v>109.13959792477303</v>
      </c>
      <c r="BE10" s="14">
        <v>106.13138296649997</v>
      </c>
      <c r="BF10" s="14">
        <v>113.09917939648741</v>
      </c>
      <c r="BG10" s="14">
        <v>122.56901255791634</v>
      </c>
      <c r="BH10" s="14">
        <v>122.08791100344366</v>
      </c>
      <c r="BI10" s="14">
        <v>123.11910405294094</v>
      </c>
      <c r="BJ10"/>
      <c r="BK10" s="14">
        <v>102.55329883385495</v>
      </c>
      <c r="BL10" s="14">
        <v>115.53708812608451</v>
      </c>
      <c r="BM10" s="14">
        <v>104.48907442544538</v>
      </c>
      <c r="BN10" s="14">
        <v>117.08118893212279</v>
      </c>
      <c r="BO10" s="14">
        <v>110.95200914760359</v>
      </c>
      <c r="BP10" s="14">
        <v>116.11306635760708</v>
      </c>
      <c r="BQ10" s="14">
        <v>115.40269755271923</v>
      </c>
      <c r="BR10" s="14">
        <v>114.9573506829699</v>
      </c>
      <c r="BS10" s="14">
        <v>116.08229511535723</v>
      </c>
      <c r="BT10"/>
      <c r="BU10" s="14">
        <v>111.69070332172326</v>
      </c>
      <c r="BV10" s="14">
        <v>115.77635007560112</v>
      </c>
      <c r="BW10" s="14">
        <v>112.54683995980614</v>
      </c>
      <c r="BX10" s="14">
        <v>108.73937959360137</v>
      </c>
      <c r="BY10" s="14">
        <v>104.24641221833568</v>
      </c>
      <c r="BZ10" s="14">
        <v>94.491577790875994</v>
      </c>
      <c r="CA10" s="14">
        <v>93.070570089386379</v>
      </c>
      <c r="CB10" s="14">
        <v>96.491666805137868</v>
      </c>
      <c r="CC10" s="14">
        <v>100.04307459240559</v>
      </c>
      <c r="CE10" s="14">
        <v>105.69289206248901</v>
      </c>
      <c r="CF10" s="14">
        <v>105.28667733156637</v>
      </c>
      <c r="CG10" s="14">
        <v>97.554126871637493</v>
      </c>
      <c r="CH10" s="14">
        <v>105.96722654561175</v>
      </c>
      <c r="CI10" s="14">
        <v>101.88545619653756</v>
      </c>
      <c r="CJ10" s="14">
        <v>99.054672871839557</v>
      </c>
      <c r="CK10" s="14">
        <v>95.784857369502916</v>
      </c>
      <c r="CL10" s="14">
        <v>96.630408506934401</v>
      </c>
      <c r="CM10" s="14">
        <v>99.776817432274342</v>
      </c>
      <c r="CO10" s="14">
        <v>114.8096873694053</v>
      </c>
      <c r="CP10" s="14">
        <v>126.91861431356388</v>
      </c>
      <c r="CQ10" s="14">
        <v>117.80876053837942</v>
      </c>
      <c r="CR10" s="14">
        <v>108.31485732814528</v>
      </c>
      <c r="CS10" s="14">
        <v>111.20471962262971</v>
      </c>
      <c r="CT10" s="14">
        <v>92.563285002608538</v>
      </c>
      <c r="CU10" s="14">
        <v>90.724958118727116</v>
      </c>
      <c r="CV10" s="14">
        <v>96.252382757273935</v>
      </c>
      <c r="CW10" s="14">
        <v>102.31950899491306</v>
      </c>
      <c r="CY10" s="14">
        <v>114.57514859559576</v>
      </c>
      <c r="CZ10" s="14">
        <v>115.12449562265704</v>
      </c>
      <c r="DA10" s="14">
        <v>122.28732949750248</v>
      </c>
      <c r="DB10" s="14">
        <v>111.93491569390402</v>
      </c>
      <c r="DC10" s="14">
        <v>99.649060835839748</v>
      </c>
      <c r="DD10" s="14">
        <v>91.866340860214791</v>
      </c>
      <c r="DE10" s="14">
        <v>92.703086003376654</v>
      </c>
      <c r="DF10" s="14">
        <v>96.600617767228911</v>
      </c>
      <c r="DG10" s="14">
        <v>98.03844870286234</v>
      </c>
      <c r="DI10" s="21"/>
      <c r="DJ10" s="21"/>
      <c r="DK10" s="21"/>
    </row>
    <row r="11" spans="1:115" x14ac:dyDescent="0.2">
      <c r="A11" s="17" t="s">
        <v>252</v>
      </c>
      <c r="B11" t="s">
        <v>253</v>
      </c>
      <c r="C11" s="14">
        <v>93.427498444379268</v>
      </c>
      <c r="D11" s="14">
        <v>89.925675618226393</v>
      </c>
      <c r="E11" s="14">
        <v>91.434013645392284</v>
      </c>
      <c r="F11" s="14">
        <v>89.796706111847598</v>
      </c>
      <c r="G11" s="14">
        <v>89.318859981171116</v>
      </c>
      <c r="H11" s="14">
        <v>85.515513444754163</v>
      </c>
      <c r="I11" s="14">
        <v>87.405289539232342</v>
      </c>
      <c r="J11" s="14">
        <v>88.59549185911014</v>
      </c>
      <c r="K11" s="14">
        <v>92.615814742420966</v>
      </c>
      <c r="L11"/>
      <c r="M11" s="14">
        <v>87.955357188645934</v>
      </c>
      <c r="N11" s="14">
        <v>80.787572984399915</v>
      </c>
      <c r="O11" s="14">
        <v>81.889878619063822</v>
      </c>
      <c r="P11" s="14">
        <v>79.343337737628332</v>
      </c>
      <c r="Q11" s="14">
        <v>74.398592197247268</v>
      </c>
      <c r="R11" s="14">
        <v>75.604844488210389</v>
      </c>
      <c r="S11" s="14">
        <v>75.118522218723541</v>
      </c>
      <c r="T11" s="14">
        <v>73.091359854887145</v>
      </c>
      <c r="U11" s="14">
        <v>76.021953526664419</v>
      </c>
      <c r="V11"/>
      <c r="W11" s="14">
        <v>89.446595632805924</v>
      </c>
      <c r="X11" s="14">
        <v>87.438995852125515</v>
      </c>
      <c r="Y11" s="14">
        <v>86.842033240274773</v>
      </c>
      <c r="Z11" s="14">
        <v>79.861423477047822</v>
      </c>
      <c r="AA11" s="14">
        <v>74.801202764209791</v>
      </c>
      <c r="AB11" s="14">
        <v>82.592068642276942</v>
      </c>
      <c r="AC11" s="14">
        <v>76.763999225260932</v>
      </c>
      <c r="AD11" s="14">
        <v>77.574214553088311</v>
      </c>
      <c r="AE11" s="14">
        <v>74.299491518101917</v>
      </c>
      <c r="AG11" s="14">
        <v>86.467104227372786</v>
      </c>
      <c r="AH11" s="14">
        <v>74.136032816941082</v>
      </c>
      <c r="AI11" s="14">
        <v>76.937967829092543</v>
      </c>
      <c r="AJ11" s="14">
        <v>78.826001949159846</v>
      </c>
      <c r="AK11" s="14">
        <v>73.999464125374658</v>
      </c>
      <c r="AL11" s="14">
        <v>68.619213963842526</v>
      </c>
      <c r="AM11" s="14">
        <v>73.474853119730582</v>
      </c>
      <c r="AN11" s="14">
        <v>68.607244647992459</v>
      </c>
      <c r="AO11" s="14">
        <v>77.743950530242714</v>
      </c>
      <c r="AP11"/>
      <c r="AQ11" s="14">
        <v>103.03446232019184</v>
      </c>
      <c r="AR11" s="14">
        <v>102.7742227008977</v>
      </c>
      <c r="AS11" s="14">
        <v>104.81112974558026</v>
      </c>
      <c r="AT11" s="14">
        <v>103.9410601657448</v>
      </c>
      <c r="AU11" s="14">
        <v>105.04725023953949</v>
      </c>
      <c r="AV11" s="14">
        <v>98.358559832118644</v>
      </c>
      <c r="AW11" s="14">
        <v>105.25633102401636</v>
      </c>
      <c r="AX11" s="14">
        <v>109.04818098613995</v>
      </c>
      <c r="AY11" s="14">
        <v>114.28597513410699</v>
      </c>
      <c r="AZ11"/>
      <c r="BA11" s="14">
        <v>99.702219656557403</v>
      </c>
      <c r="BB11" s="14">
        <v>106.82495817891798</v>
      </c>
      <c r="BC11" s="14">
        <v>97.333379342325827</v>
      </c>
      <c r="BD11" s="14">
        <v>99.169613628493934</v>
      </c>
      <c r="BE11" s="14">
        <v>105.08808847490153</v>
      </c>
      <c r="BF11" s="14">
        <v>90.006921251299161</v>
      </c>
      <c r="BG11" s="14">
        <v>97.432500727896695</v>
      </c>
      <c r="BH11" s="14">
        <v>100.12730416080231</v>
      </c>
      <c r="BI11" s="14">
        <v>102.20616717214286</v>
      </c>
      <c r="BJ11"/>
      <c r="BK11" s="14">
        <v>106.36568338122699</v>
      </c>
      <c r="BL11" s="14">
        <v>98.725839002594824</v>
      </c>
      <c r="BM11" s="14">
        <v>112.28515048244961</v>
      </c>
      <c r="BN11" s="14">
        <v>108.71317260746255</v>
      </c>
      <c r="BO11" s="14">
        <v>105.00429197691712</v>
      </c>
      <c r="BP11" s="14">
        <v>106.70838490297805</v>
      </c>
      <c r="BQ11" s="14">
        <v>113.08032800545548</v>
      </c>
      <c r="BR11" s="14">
        <v>117.97014108970349</v>
      </c>
      <c r="BS11" s="14">
        <v>126.3670834937832</v>
      </c>
      <c r="BT11"/>
      <c r="BU11" s="14">
        <v>89.292704817803866</v>
      </c>
      <c r="BV11" s="14">
        <v>86.211760388760865</v>
      </c>
      <c r="BW11" s="14">
        <v>87.60819608587218</v>
      </c>
      <c r="BX11" s="14">
        <v>86.108666755458785</v>
      </c>
      <c r="BY11" s="14">
        <v>88.518212948568873</v>
      </c>
      <c r="BZ11" s="14">
        <v>82.586467735698221</v>
      </c>
      <c r="CA11" s="14">
        <v>81.840056010976838</v>
      </c>
      <c r="CB11" s="14">
        <v>83.638453963997151</v>
      </c>
      <c r="CC11" s="14">
        <v>87.53632235161723</v>
      </c>
      <c r="CE11" s="14">
        <v>97.681947007312374</v>
      </c>
      <c r="CF11" s="14">
        <v>97.447612670908498</v>
      </c>
      <c r="CG11" s="14">
        <v>97.934421256984791</v>
      </c>
      <c r="CH11" s="14">
        <v>97.688491720594811</v>
      </c>
      <c r="CI11" s="14">
        <v>100.09620125011354</v>
      </c>
      <c r="CJ11" s="14">
        <v>98.674806618911973</v>
      </c>
      <c r="CK11" s="14">
        <v>98.759038395492766</v>
      </c>
      <c r="CL11" s="14">
        <v>99.786232726231049</v>
      </c>
      <c r="CM11" s="14">
        <v>99.867253511370322</v>
      </c>
      <c r="CO11" s="14">
        <v>87.699358916442179</v>
      </c>
      <c r="CP11" s="14">
        <v>87.717745834505223</v>
      </c>
      <c r="CQ11" s="14">
        <v>86.179474714832608</v>
      </c>
      <c r="CR11" s="14">
        <v>86.13446400310913</v>
      </c>
      <c r="CS11" s="14">
        <v>87.485924716978374</v>
      </c>
      <c r="CT11" s="14">
        <v>80.485954674799061</v>
      </c>
      <c r="CU11" s="14">
        <v>79.144202625568084</v>
      </c>
      <c r="CV11" s="14">
        <v>80.356037837732885</v>
      </c>
      <c r="CW11" s="14">
        <v>85.53804087931691</v>
      </c>
      <c r="CY11" s="14">
        <v>82.492063824864744</v>
      </c>
      <c r="CZ11" s="14">
        <v>73.465489222305962</v>
      </c>
      <c r="DA11" s="14">
        <v>78.713366588515768</v>
      </c>
      <c r="DB11" s="14">
        <v>74.50658206587552</v>
      </c>
      <c r="DC11" s="14">
        <v>77.96996959272461</v>
      </c>
      <c r="DD11" s="14">
        <v>68.592749253953968</v>
      </c>
      <c r="DE11" s="14">
        <v>67.615509146017672</v>
      </c>
      <c r="DF11" s="14">
        <v>70.767551161598846</v>
      </c>
      <c r="DG11" s="14">
        <v>77.205819219381326</v>
      </c>
      <c r="DI11" s="21"/>
      <c r="DJ11" s="21"/>
      <c r="DK11" s="21"/>
    </row>
    <row r="12" spans="1:115" x14ac:dyDescent="0.2">
      <c r="A12" s="17" t="s">
        <v>254</v>
      </c>
      <c r="B12" t="s">
        <v>255</v>
      </c>
      <c r="C12" s="14">
        <v>129.18928947305835</v>
      </c>
      <c r="D12" s="14">
        <v>131.58115172905806</v>
      </c>
      <c r="E12" s="14">
        <v>122.93188017737295</v>
      </c>
      <c r="F12" s="14">
        <v>119.85151551598783</v>
      </c>
      <c r="G12" s="14">
        <v>110.65404289014312</v>
      </c>
      <c r="H12" s="14">
        <v>111.45863635037183</v>
      </c>
      <c r="I12" s="14">
        <v>117.11149340533785</v>
      </c>
      <c r="J12" s="14">
        <v>120.52554343612965</v>
      </c>
      <c r="K12" s="14">
        <v>123.54271969475832</v>
      </c>
      <c r="L12"/>
      <c r="M12" s="14">
        <v>127.08381401280194</v>
      </c>
      <c r="N12" s="14">
        <v>124.44783888745761</v>
      </c>
      <c r="O12" s="14">
        <v>118.42854767194602</v>
      </c>
      <c r="P12" s="14">
        <v>104.10781329003399</v>
      </c>
      <c r="Q12" s="14">
        <v>101.72235657829928</v>
      </c>
      <c r="R12" s="14">
        <v>99.843543823987687</v>
      </c>
      <c r="S12" s="14">
        <v>102.38576127135279</v>
      </c>
      <c r="T12" s="14">
        <v>98.079461682274655</v>
      </c>
      <c r="U12" s="14">
        <v>97.324715745433664</v>
      </c>
      <c r="V12"/>
      <c r="W12" s="14">
        <v>121.87446844890111</v>
      </c>
      <c r="X12" s="14">
        <v>120.72890528526979</v>
      </c>
      <c r="Y12" s="14">
        <v>117.83761388688828</v>
      </c>
      <c r="Z12" s="14">
        <v>109.17350047262295</v>
      </c>
      <c r="AA12" s="14">
        <v>100.04161797331477</v>
      </c>
      <c r="AB12" s="14">
        <v>89.524737673542148</v>
      </c>
      <c r="AC12" s="14">
        <v>96.056028219529509</v>
      </c>
      <c r="AD12" s="14">
        <v>96.049500709877208</v>
      </c>
      <c r="AE12" s="14">
        <v>94.742614906427605</v>
      </c>
      <c r="AG12" s="14">
        <v>132.29149275876415</v>
      </c>
      <c r="AH12" s="14">
        <v>128.16677248964544</v>
      </c>
      <c r="AI12" s="14">
        <v>119.01516462468123</v>
      </c>
      <c r="AJ12" s="14">
        <v>99.038769044661706</v>
      </c>
      <c r="AK12" s="14">
        <v>103.40854098364993</v>
      </c>
      <c r="AL12" s="14">
        <v>110.16633675295301</v>
      </c>
      <c r="AM12" s="14">
        <v>108.71345319443208</v>
      </c>
      <c r="AN12" s="14">
        <v>100.11498056994104</v>
      </c>
      <c r="AO12" s="14">
        <v>99.912708486170743</v>
      </c>
      <c r="AP12"/>
      <c r="AQ12" s="14">
        <v>117.11653418085253</v>
      </c>
      <c r="AR12" s="14">
        <v>119.57892734587105</v>
      </c>
      <c r="AS12" s="14">
        <v>113.86455344304358</v>
      </c>
      <c r="AT12" s="14">
        <v>116.57172418518799</v>
      </c>
      <c r="AU12" s="14">
        <v>104.18591656261943</v>
      </c>
      <c r="AV12" s="14">
        <v>108.98519143098193</v>
      </c>
      <c r="AW12" s="14">
        <v>120.08502882789008</v>
      </c>
      <c r="AX12" s="14">
        <v>128.9467650838325</v>
      </c>
      <c r="AY12" s="14">
        <v>136.48393833325912</v>
      </c>
      <c r="AZ12"/>
      <c r="BA12" s="14">
        <v>128.21898672836448</v>
      </c>
      <c r="BB12" s="14">
        <v>130.85421514436891</v>
      </c>
      <c r="BC12" s="14">
        <v>121.0295576587533</v>
      </c>
      <c r="BD12" s="14">
        <v>123.36501213168371</v>
      </c>
      <c r="BE12" s="14">
        <v>108.356293816551</v>
      </c>
      <c r="BF12" s="14">
        <v>108.17954472955833</v>
      </c>
      <c r="BG12" s="14">
        <v>113.87658057673623</v>
      </c>
      <c r="BH12" s="14">
        <v>118.52394524614171</v>
      </c>
      <c r="BI12" s="14">
        <v>129.27143614767655</v>
      </c>
      <c r="BJ12"/>
      <c r="BK12" s="14">
        <v>106.0173560611165</v>
      </c>
      <c r="BL12" s="14">
        <v>108.29787408097341</v>
      </c>
      <c r="BM12" s="14">
        <v>106.70157986518677</v>
      </c>
      <c r="BN12" s="14">
        <v>109.77704863159079</v>
      </c>
      <c r="BO12" s="14">
        <v>100.01048166217024</v>
      </c>
      <c r="BP12" s="14">
        <v>109.78889248262975</v>
      </c>
      <c r="BQ12" s="14">
        <v>126.29551170039291</v>
      </c>
      <c r="BR12" s="14">
        <v>139.3681351045233</v>
      </c>
      <c r="BS12" s="14">
        <v>143.69848518055397</v>
      </c>
      <c r="BT12"/>
      <c r="BU12" s="14">
        <v>143.36175475912088</v>
      </c>
      <c r="BV12" s="14">
        <v>150.72135913279561</v>
      </c>
      <c r="BW12" s="14">
        <v>136.50549683233419</v>
      </c>
      <c r="BX12" s="14">
        <v>138.86798294856581</v>
      </c>
      <c r="BY12" s="14">
        <v>126.04699212945479</v>
      </c>
      <c r="BZ12" s="14">
        <v>125.54719343728931</v>
      </c>
      <c r="CA12" s="14">
        <v>128.87014305116716</v>
      </c>
      <c r="CB12" s="14">
        <v>134.54189912492035</v>
      </c>
      <c r="CC12" s="14">
        <v>136.81811715421875</v>
      </c>
      <c r="CE12" s="14">
        <v>111.01627462396701</v>
      </c>
      <c r="CF12" s="14">
        <v>114.31951871940704</v>
      </c>
      <c r="CG12" s="14">
        <v>107.5878449427918</v>
      </c>
      <c r="CH12" s="14">
        <v>112.15246751199098</v>
      </c>
      <c r="CI12" s="14">
        <v>105.15065232421308</v>
      </c>
      <c r="CJ12" s="14">
        <v>106.82009021134256</v>
      </c>
      <c r="CK12" s="14">
        <v>106.53397036412231</v>
      </c>
      <c r="CL12" s="14">
        <v>106.93854584864468</v>
      </c>
      <c r="CM12" s="14">
        <v>109.59919114672502</v>
      </c>
      <c r="CO12" s="14">
        <v>150.21628148074748</v>
      </c>
      <c r="CP12" s="14">
        <v>157.88230594320362</v>
      </c>
      <c r="CQ12" s="14">
        <v>144.28839821701249</v>
      </c>
      <c r="CR12" s="14">
        <v>146.61246140374413</v>
      </c>
      <c r="CS12" s="14">
        <v>134.04875304723271</v>
      </c>
      <c r="CT12" s="14">
        <v>130.90636154462251</v>
      </c>
      <c r="CU12" s="14">
        <v>136.60147931992236</v>
      </c>
      <c r="CV12" s="14">
        <v>138.29501391226825</v>
      </c>
      <c r="CW12" s="14">
        <v>138.83817954132766</v>
      </c>
      <c r="CY12" s="14">
        <v>168.84821471037034</v>
      </c>
      <c r="CZ12" s="14">
        <v>179.96085698460192</v>
      </c>
      <c r="DA12" s="14">
        <v>157.638365440477</v>
      </c>
      <c r="DB12" s="14">
        <v>157.839663651286</v>
      </c>
      <c r="DC12" s="14">
        <v>138.94947224329627</v>
      </c>
      <c r="DD12" s="14">
        <v>138.90460637880847</v>
      </c>
      <c r="DE12" s="14">
        <v>143.46396293479984</v>
      </c>
      <c r="DF12" s="14">
        <v>158.39717196844518</v>
      </c>
      <c r="DG12" s="14">
        <v>162.0190254363159</v>
      </c>
      <c r="DI12" s="21"/>
      <c r="DJ12" s="21"/>
      <c r="DK12" s="21"/>
    </row>
    <row r="13" spans="1:115" x14ac:dyDescent="0.2">
      <c r="A13" s="17" t="s">
        <v>256</v>
      </c>
      <c r="B13" t="s">
        <v>257</v>
      </c>
      <c r="C13" s="14">
        <v>124.81464142247681</v>
      </c>
      <c r="D13" s="14">
        <v>125.43771596698051</v>
      </c>
      <c r="E13" s="14">
        <v>117.96118106369762</v>
      </c>
      <c r="F13" s="14">
        <v>110.84669759205171</v>
      </c>
      <c r="G13" s="14">
        <v>109.88156285418309</v>
      </c>
      <c r="H13" s="14">
        <v>112.9921140058939</v>
      </c>
      <c r="I13" s="14">
        <v>116.31669470394077</v>
      </c>
      <c r="J13" s="14">
        <v>123.30831693993515</v>
      </c>
      <c r="K13" s="14">
        <v>130.80425522276201</v>
      </c>
      <c r="L13"/>
      <c r="M13" s="14">
        <v>105.88912875403719</v>
      </c>
      <c r="N13" s="14">
        <v>114.62971690824324</v>
      </c>
      <c r="O13" s="14">
        <v>107.48062933147828</v>
      </c>
      <c r="P13" s="14">
        <v>98.532744630988248</v>
      </c>
      <c r="Q13" s="14">
        <v>99.418353415995895</v>
      </c>
      <c r="R13" s="14">
        <v>98.906584117427556</v>
      </c>
      <c r="S13" s="14">
        <v>94.709499556963024</v>
      </c>
      <c r="T13" s="14">
        <v>96.393211101915185</v>
      </c>
      <c r="U13" s="14">
        <v>101.11817606132314</v>
      </c>
      <c r="V13"/>
      <c r="W13" s="14">
        <v>110.64483382472903</v>
      </c>
      <c r="X13" s="14">
        <v>116.51905049232734</v>
      </c>
      <c r="Y13" s="14">
        <v>114.88410530212005</v>
      </c>
      <c r="Z13" s="14">
        <v>106.22193200938342</v>
      </c>
      <c r="AA13" s="14">
        <v>99.264805984240994</v>
      </c>
      <c r="AB13" s="14">
        <v>83.907174341512999</v>
      </c>
      <c r="AC13" s="14">
        <v>84.153292745060753</v>
      </c>
      <c r="AD13" s="14">
        <v>88.893225998431504</v>
      </c>
      <c r="AE13" s="14">
        <v>92.357550906974851</v>
      </c>
      <c r="AG13" s="14">
        <v>101.133087678127</v>
      </c>
      <c r="AH13" s="14">
        <v>112.73185024211344</v>
      </c>
      <c r="AI13" s="14">
        <v>100.08121534352367</v>
      </c>
      <c r="AJ13" s="14">
        <v>90.845106819070395</v>
      </c>
      <c r="AK13" s="14">
        <v>99.567496879602189</v>
      </c>
      <c r="AL13" s="14">
        <v>113.89915276871228</v>
      </c>
      <c r="AM13" s="14">
        <v>105.25886524423542</v>
      </c>
      <c r="AN13" s="14">
        <v>103.88636967175017</v>
      </c>
      <c r="AO13" s="14">
        <v>109.88038794884709</v>
      </c>
      <c r="AP13"/>
      <c r="AQ13" s="14">
        <v>121.22082325435315</v>
      </c>
      <c r="AR13" s="14">
        <v>116.13143525988231</v>
      </c>
      <c r="AS13" s="14">
        <v>106.77210319659844</v>
      </c>
      <c r="AT13" s="14">
        <v>107.82733095834963</v>
      </c>
      <c r="AU13" s="14">
        <v>100.53933306492181</v>
      </c>
      <c r="AV13" s="14">
        <v>111.96161780448126</v>
      </c>
      <c r="AW13" s="14">
        <v>120.89453218475455</v>
      </c>
      <c r="AX13" s="14">
        <v>132.15006688181094</v>
      </c>
      <c r="AY13" s="14">
        <v>137.97663120016935</v>
      </c>
      <c r="AZ13"/>
      <c r="BA13" s="14">
        <v>120.26175887757142</v>
      </c>
      <c r="BB13" s="14">
        <v>110.35196236464908</v>
      </c>
      <c r="BC13" s="14">
        <v>108.53194309697676</v>
      </c>
      <c r="BD13" s="14">
        <v>104.66365776086108</v>
      </c>
      <c r="BE13" s="14">
        <v>95.773536863051163</v>
      </c>
      <c r="BF13" s="14">
        <v>104.69935697295359</v>
      </c>
      <c r="BG13" s="14">
        <v>112.89393665520696</v>
      </c>
      <c r="BH13" s="14">
        <v>117.6946678221465</v>
      </c>
      <c r="BI13" s="14">
        <v>119.02636158068015</v>
      </c>
      <c r="BJ13"/>
      <c r="BK13" s="14">
        <v>122.18398616954855</v>
      </c>
      <c r="BL13" s="14">
        <v>121.90794052943778</v>
      </c>
      <c r="BM13" s="14">
        <v>105.01511938419075</v>
      </c>
      <c r="BN13" s="14">
        <v>110.99539940893725</v>
      </c>
      <c r="BO13" s="14">
        <v>105.3035678336116</v>
      </c>
      <c r="BP13" s="14">
        <v>119.23229919832386</v>
      </c>
      <c r="BQ13" s="14">
        <v>128.89512771430213</v>
      </c>
      <c r="BR13" s="14">
        <v>146.61152757866424</v>
      </c>
      <c r="BS13" s="14">
        <v>156.92083918246982</v>
      </c>
      <c r="BT13"/>
      <c r="BU13" s="14">
        <v>147.33611118743113</v>
      </c>
      <c r="BV13" s="14">
        <v>145.55496335849367</v>
      </c>
      <c r="BW13" s="14">
        <v>139.61674868032901</v>
      </c>
      <c r="BX13" s="14">
        <v>126.18286287343901</v>
      </c>
      <c r="BY13" s="14">
        <v>129.68296748296106</v>
      </c>
      <c r="BZ13" s="14">
        <v>128.11212624574836</v>
      </c>
      <c r="CA13" s="14">
        <v>133.35048678244425</v>
      </c>
      <c r="CB13" s="14">
        <v>141.37561119889054</v>
      </c>
      <c r="CC13" s="14">
        <v>153.32402004398236</v>
      </c>
      <c r="CE13" s="14">
        <v>116.95533839508782</v>
      </c>
      <c r="CF13" s="14">
        <v>120.35227145600604</v>
      </c>
      <c r="CG13" s="14">
        <v>116.26159338881098</v>
      </c>
      <c r="CH13" s="14">
        <v>108.18344259791634</v>
      </c>
      <c r="CI13" s="14">
        <v>108.90398640301309</v>
      </c>
      <c r="CJ13" s="14">
        <v>105.86758609708104</v>
      </c>
      <c r="CK13" s="14">
        <v>109.17166890758955</v>
      </c>
      <c r="CL13" s="14">
        <v>114.09939661991652</v>
      </c>
      <c r="CM13" s="14">
        <v>118.02857616146171</v>
      </c>
      <c r="CO13" s="14">
        <v>149.95422096888956</v>
      </c>
      <c r="CP13" s="14">
        <v>152.33860236931037</v>
      </c>
      <c r="CQ13" s="14">
        <v>140.01482384856612</v>
      </c>
      <c r="CR13" s="14">
        <v>123.97954584991146</v>
      </c>
      <c r="CS13" s="14">
        <v>133.88865693431987</v>
      </c>
      <c r="CT13" s="14">
        <v>130.74649775438709</v>
      </c>
      <c r="CU13" s="14">
        <v>132.19539944822279</v>
      </c>
      <c r="CV13" s="14">
        <v>145.38809529296748</v>
      </c>
      <c r="CW13" s="14">
        <v>157.57638712821691</v>
      </c>
      <c r="CY13" s="14">
        <v>175.10253673151132</v>
      </c>
      <c r="CZ13" s="14">
        <v>163.96958170653255</v>
      </c>
      <c r="DA13" s="14">
        <v>162.58228783893878</v>
      </c>
      <c r="DB13" s="14">
        <v>146.39250103953452</v>
      </c>
      <c r="DC13" s="14">
        <v>146.2681899142093</v>
      </c>
      <c r="DD13" s="14">
        <v>147.71943991112263</v>
      </c>
      <c r="DE13" s="14">
        <v>158.68439199152041</v>
      </c>
      <c r="DF13" s="14">
        <v>164.64593986217841</v>
      </c>
      <c r="DG13" s="14">
        <v>184.36420867143093</v>
      </c>
      <c r="DI13" s="21"/>
      <c r="DJ13" s="21"/>
      <c r="DK13" s="21"/>
    </row>
    <row r="14" spans="1:115" x14ac:dyDescent="0.2">
      <c r="A14" s="17" t="s">
        <v>258</v>
      </c>
      <c r="B14" t="s">
        <v>259</v>
      </c>
      <c r="C14" s="14">
        <v>90.994282721586714</v>
      </c>
      <c r="D14" s="14">
        <v>88.709088013727779</v>
      </c>
      <c r="E14" s="14">
        <v>88.702577680924875</v>
      </c>
      <c r="F14" s="14">
        <v>79.897083493019437</v>
      </c>
      <c r="G14" s="14">
        <v>83.023191500272773</v>
      </c>
      <c r="H14" s="14">
        <v>77.039133574300266</v>
      </c>
      <c r="I14" s="14">
        <v>81.22663515588259</v>
      </c>
      <c r="J14" s="14">
        <v>83.065070907537915</v>
      </c>
      <c r="K14" s="14">
        <v>85.462521815323399</v>
      </c>
      <c r="L14"/>
      <c r="M14" s="14">
        <v>76.728736189171016</v>
      </c>
      <c r="N14" s="14">
        <v>70.302261887870841</v>
      </c>
      <c r="O14" s="14">
        <v>70.627933648080841</v>
      </c>
      <c r="P14" s="14">
        <v>60.477201751984666</v>
      </c>
      <c r="Q14" s="14">
        <v>62.58043969176213</v>
      </c>
      <c r="R14" s="14">
        <v>61.853201671904337</v>
      </c>
      <c r="S14" s="14">
        <v>61.628862629902159</v>
      </c>
      <c r="T14" s="14">
        <v>62.48297500030948</v>
      </c>
      <c r="U14" s="14">
        <v>66.432802498731149</v>
      </c>
      <c r="V14"/>
      <c r="W14" s="14">
        <v>72.802980743710748</v>
      </c>
      <c r="X14" s="14">
        <v>69.508324389018441</v>
      </c>
      <c r="Y14" s="14">
        <v>68.54296693054431</v>
      </c>
      <c r="Z14" s="14">
        <v>66.917695592663563</v>
      </c>
      <c r="AA14" s="14">
        <v>61.860546066557554</v>
      </c>
      <c r="AB14" s="14">
        <v>73.226296475384956</v>
      </c>
      <c r="AC14" s="14">
        <v>64.040573203855544</v>
      </c>
      <c r="AD14" s="14">
        <v>57.689489777355341</v>
      </c>
      <c r="AE14" s="14">
        <v>51.04477022932933</v>
      </c>
      <c r="AG14" s="14">
        <v>80.654409274600766</v>
      </c>
      <c r="AH14" s="14">
        <v>71.101240566738511</v>
      </c>
      <c r="AI14" s="14">
        <v>72.707945609073931</v>
      </c>
      <c r="AJ14" s="14">
        <v>54.031781549411441</v>
      </c>
      <c r="AK14" s="14">
        <v>63.305390962902351</v>
      </c>
      <c r="AL14" s="14">
        <v>50.490106868423716</v>
      </c>
      <c r="AM14" s="14">
        <v>59.222129326622053</v>
      </c>
      <c r="AN14" s="14">
        <v>67.276460223263626</v>
      </c>
      <c r="AO14" s="14">
        <v>81.825861813590322</v>
      </c>
      <c r="AP14"/>
      <c r="AQ14" s="14">
        <v>78.320995781844388</v>
      </c>
      <c r="AR14" s="14">
        <v>81.653284644544854</v>
      </c>
      <c r="AS14" s="14">
        <v>82.105451238466358</v>
      </c>
      <c r="AT14" s="14">
        <v>78.358261702710095</v>
      </c>
      <c r="AU14" s="14">
        <v>77.259032075831968</v>
      </c>
      <c r="AV14" s="14">
        <v>70.13242977855684</v>
      </c>
      <c r="AW14" s="14">
        <v>79.757817984633888</v>
      </c>
      <c r="AX14" s="14">
        <v>86.976203407135586</v>
      </c>
      <c r="AY14" s="14">
        <v>89.393059314859187</v>
      </c>
      <c r="AZ14"/>
      <c r="BA14" s="14">
        <v>89.912166040425504</v>
      </c>
      <c r="BB14" s="14">
        <v>94.160861767352102</v>
      </c>
      <c r="BC14" s="14">
        <v>92.701379327375577</v>
      </c>
      <c r="BD14" s="14">
        <v>84.571707637558177</v>
      </c>
      <c r="BE14" s="14">
        <v>83.464246961265687</v>
      </c>
      <c r="BF14" s="14">
        <v>80.072157026636063</v>
      </c>
      <c r="BG14" s="14">
        <v>87.512206100334822</v>
      </c>
      <c r="BH14" s="14">
        <v>92.972380000247583</v>
      </c>
      <c r="BI14" s="14">
        <v>91.540094543383873</v>
      </c>
      <c r="BJ14"/>
      <c r="BK14" s="14">
        <v>66.719825523263296</v>
      </c>
      <c r="BL14" s="14">
        <v>69.150666341722356</v>
      </c>
      <c r="BM14" s="14">
        <v>71.509523149557111</v>
      </c>
      <c r="BN14" s="14">
        <v>72.134815767862037</v>
      </c>
      <c r="BO14" s="14">
        <v>71.048874836333866</v>
      </c>
      <c r="BP14" s="14">
        <v>60.187725259804317</v>
      </c>
      <c r="BQ14" s="14">
        <v>72.01342986893296</v>
      </c>
      <c r="BR14" s="14">
        <v>80.974999768566235</v>
      </c>
      <c r="BS14" s="14">
        <v>87.236024086334496</v>
      </c>
      <c r="BT14"/>
      <c r="BU14" s="14">
        <v>117.94815737375997</v>
      </c>
      <c r="BV14" s="14">
        <v>114.16171750876765</v>
      </c>
      <c r="BW14" s="14">
        <v>113.38434815622742</v>
      </c>
      <c r="BX14" s="14">
        <v>100.8656397481522</v>
      </c>
      <c r="BY14" s="14">
        <v>109.22998744135297</v>
      </c>
      <c r="BZ14" s="14">
        <v>99.116746543112924</v>
      </c>
      <c r="CA14" s="14">
        <v>102.2882930410919</v>
      </c>
      <c r="CB14" s="14">
        <v>99.726034315168647</v>
      </c>
      <c r="CC14" s="14">
        <v>100.56170363237987</v>
      </c>
      <c r="CE14" s="14">
        <v>115.77103997482794</v>
      </c>
      <c r="CF14" s="14">
        <v>115.77982925400239</v>
      </c>
      <c r="CG14" s="14">
        <v>109.98327955255128</v>
      </c>
      <c r="CH14" s="14">
        <v>105.95993320558446</v>
      </c>
      <c r="CI14" s="14">
        <v>106.71970235133659</v>
      </c>
      <c r="CJ14" s="14">
        <v>103.50854351556661</v>
      </c>
      <c r="CK14" s="14">
        <v>104.2944531405165</v>
      </c>
      <c r="CL14" s="14">
        <v>104.56592613333923</v>
      </c>
      <c r="CM14" s="14">
        <v>99.861389315725717</v>
      </c>
      <c r="CO14" s="14">
        <v>115.6841636300509</v>
      </c>
      <c r="CP14" s="14">
        <v>108.64936723492974</v>
      </c>
      <c r="CQ14" s="14">
        <v>115.12145257500731</v>
      </c>
      <c r="CR14" s="14">
        <v>95.760867779906931</v>
      </c>
      <c r="CS14" s="14">
        <v>113.15296983360611</v>
      </c>
      <c r="CT14" s="14">
        <v>96.682086579252569</v>
      </c>
      <c r="CU14" s="14">
        <v>100.28967907814182</v>
      </c>
      <c r="CV14" s="14">
        <v>94.869864541279441</v>
      </c>
      <c r="CW14" s="14">
        <v>99.433262040072478</v>
      </c>
      <c r="CY14" s="14">
        <v>122.39430969641631</v>
      </c>
      <c r="CZ14" s="14">
        <v>118.06099721738606</v>
      </c>
      <c r="DA14" s="14">
        <v>115.04831234112368</v>
      </c>
      <c r="DB14" s="14">
        <v>100.86611825896526</v>
      </c>
      <c r="DC14" s="14">
        <v>107.82740543098745</v>
      </c>
      <c r="DD14" s="14">
        <v>97.164677722499817</v>
      </c>
      <c r="DE14" s="14">
        <v>102.28074690461746</v>
      </c>
      <c r="DF14" s="14">
        <v>99.747339316344664</v>
      </c>
      <c r="DG14" s="14">
        <v>102.38548658679871</v>
      </c>
      <c r="DI14" s="21"/>
      <c r="DJ14" s="21"/>
      <c r="DK14" s="21"/>
    </row>
    <row r="15" spans="1:115" x14ac:dyDescent="0.2">
      <c r="A15" s="17" t="s">
        <v>260</v>
      </c>
      <c r="B15" t="s">
        <v>261</v>
      </c>
      <c r="C15" s="14">
        <v>112.23075953391481</v>
      </c>
      <c r="D15" s="14">
        <v>108.4576522096237</v>
      </c>
      <c r="E15" s="14">
        <v>110.56857590078866</v>
      </c>
      <c r="F15" s="14">
        <v>98.96460890081562</v>
      </c>
      <c r="G15" s="14">
        <v>105.43369030957834</v>
      </c>
      <c r="H15" s="14">
        <v>99.577686233887093</v>
      </c>
      <c r="I15" s="14">
        <v>97.629334566301893</v>
      </c>
      <c r="J15" s="14">
        <v>98.885118718920609</v>
      </c>
      <c r="K15" s="14">
        <v>98.913802354209395</v>
      </c>
      <c r="L15"/>
      <c r="M15" s="14">
        <v>105.9292970368587</v>
      </c>
      <c r="N15" s="14">
        <v>104.96674900101029</v>
      </c>
      <c r="O15" s="14">
        <v>105.93677565059083</v>
      </c>
      <c r="P15" s="14">
        <v>94.701659399388006</v>
      </c>
      <c r="Q15" s="14">
        <v>98.191052558043324</v>
      </c>
      <c r="R15" s="14">
        <v>87.381065075012032</v>
      </c>
      <c r="S15" s="14">
        <v>85.345538663394763</v>
      </c>
      <c r="T15" s="14">
        <v>80.232108133671787</v>
      </c>
      <c r="U15" s="14">
        <v>72.341065921340885</v>
      </c>
      <c r="V15"/>
      <c r="W15" s="14">
        <v>106.08220529221046</v>
      </c>
      <c r="X15" s="14">
        <v>119.54714219583134</v>
      </c>
      <c r="Y15" s="14">
        <v>116.36899285543579</v>
      </c>
      <c r="Z15" s="14">
        <v>94.927216790743586</v>
      </c>
      <c r="AA15" s="14">
        <v>97.521976917838899</v>
      </c>
      <c r="AB15" s="14">
        <v>85.30709538669818</v>
      </c>
      <c r="AC15" s="14">
        <v>85.073350831709618</v>
      </c>
      <c r="AD15" s="14">
        <v>82.977397280662103</v>
      </c>
      <c r="AE15" s="14">
        <v>73.089356115032857</v>
      </c>
      <c r="AG15" s="14">
        <v>105.77875735662045</v>
      </c>
      <c r="AH15" s="14">
        <v>90.388250208222004</v>
      </c>
      <c r="AI15" s="14">
        <v>95.501989926925319</v>
      </c>
      <c r="AJ15" s="14">
        <v>94.483032518553813</v>
      </c>
      <c r="AK15" s="14">
        <v>98.858420235122281</v>
      </c>
      <c r="AL15" s="14">
        <v>89.452151631224169</v>
      </c>
      <c r="AM15" s="14">
        <v>85.611878516676754</v>
      </c>
      <c r="AN15" s="14">
        <v>77.486031526237099</v>
      </c>
      <c r="AO15" s="14">
        <v>71.595542996487808</v>
      </c>
      <c r="AP15"/>
      <c r="AQ15" s="14">
        <v>105.85742964040421</v>
      </c>
      <c r="AR15" s="14">
        <v>106.11626334002871</v>
      </c>
      <c r="AS15" s="14">
        <v>111.0628838924376</v>
      </c>
      <c r="AT15" s="14">
        <v>97.418263760063169</v>
      </c>
      <c r="AU15" s="14">
        <v>100.7588160673148</v>
      </c>
      <c r="AV15" s="14">
        <v>102.81093405039627</v>
      </c>
      <c r="AW15" s="14">
        <v>103.95821738153805</v>
      </c>
      <c r="AX15" s="14">
        <v>107.37363308585735</v>
      </c>
      <c r="AY15" s="14">
        <v>111.04939423444726</v>
      </c>
      <c r="AZ15"/>
      <c r="BA15" s="14">
        <v>110.02205825598962</v>
      </c>
      <c r="BB15" s="14">
        <v>110.95433845344463</v>
      </c>
      <c r="BC15" s="14">
        <v>113.36993515398572</v>
      </c>
      <c r="BD15" s="14">
        <v>99.057045983068988</v>
      </c>
      <c r="BE15" s="14">
        <v>101.15451369242354</v>
      </c>
      <c r="BF15" s="14">
        <v>97.338087580851109</v>
      </c>
      <c r="BG15" s="14">
        <v>99.875066492699887</v>
      </c>
      <c r="BH15" s="14">
        <v>97.585290216295164</v>
      </c>
      <c r="BI15" s="14">
        <v>102.91443493758041</v>
      </c>
      <c r="BJ15"/>
      <c r="BK15" s="14">
        <v>101.69232685173803</v>
      </c>
      <c r="BL15" s="14">
        <v>101.27392524946646</v>
      </c>
      <c r="BM15" s="14">
        <v>108.75397352639266</v>
      </c>
      <c r="BN15" s="14">
        <v>95.783863142135985</v>
      </c>
      <c r="BO15" s="14">
        <v>100.35831285808341</v>
      </c>
      <c r="BP15" s="14">
        <v>108.28300982479442</v>
      </c>
      <c r="BQ15" s="14">
        <v>108.04101934895907</v>
      </c>
      <c r="BR15" s="14">
        <v>117.16166026358798</v>
      </c>
      <c r="BS15" s="14">
        <v>119.18747056890496</v>
      </c>
      <c r="BT15"/>
      <c r="BU15" s="14">
        <v>124.90008712417524</v>
      </c>
      <c r="BV15" s="14">
        <v>114.29021651037952</v>
      </c>
      <c r="BW15" s="14">
        <v>114.70863667815807</v>
      </c>
      <c r="BX15" s="14">
        <v>104.76004252195293</v>
      </c>
      <c r="BY15" s="14">
        <v>117.35981264550512</v>
      </c>
      <c r="BZ15" s="14">
        <v>108.53563337157962</v>
      </c>
      <c r="CA15" s="14">
        <v>103.5870579337619</v>
      </c>
      <c r="CB15" s="14">
        <v>109.04826651250129</v>
      </c>
      <c r="CC15" s="14">
        <v>113.34980967764369</v>
      </c>
      <c r="CE15" s="14">
        <v>105.67254334389241</v>
      </c>
      <c r="CF15" s="14">
        <v>101.28523870756356</v>
      </c>
      <c r="CG15" s="14">
        <v>101.49769749466439</v>
      </c>
      <c r="CH15" s="14">
        <v>98.686273439331543</v>
      </c>
      <c r="CI15" s="14">
        <v>105.66164872865097</v>
      </c>
      <c r="CJ15" s="14">
        <v>100.80667928122193</v>
      </c>
      <c r="CK15" s="14">
        <v>99.836782451643671</v>
      </c>
      <c r="CL15" s="14">
        <v>99.241497958757861</v>
      </c>
      <c r="CM15" s="14">
        <v>104.16818756128941</v>
      </c>
      <c r="CO15" s="14">
        <v>130.42559308287832</v>
      </c>
      <c r="CP15" s="14">
        <v>124.35571701977162</v>
      </c>
      <c r="CQ15" s="14">
        <v>122.01706787981684</v>
      </c>
      <c r="CR15" s="14">
        <v>105.31464953649687</v>
      </c>
      <c r="CS15" s="14">
        <v>123.5833058221703</v>
      </c>
      <c r="CT15" s="14">
        <v>112.36728661219884</v>
      </c>
      <c r="CU15" s="14">
        <v>103.35754003505146</v>
      </c>
      <c r="CV15" s="14">
        <v>113.46235299405362</v>
      </c>
      <c r="CW15" s="14">
        <v>119.22666190666619</v>
      </c>
      <c r="CY15" s="14">
        <v>138.59711557298056</v>
      </c>
      <c r="CZ15" s="14">
        <v>117.22707175169121</v>
      </c>
      <c r="DA15" s="14">
        <v>120.60659768711049</v>
      </c>
      <c r="DB15" s="14">
        <v>110.28358619510902</v>
      </c>
      <c r="DC15" s="14">
        <v>122.83448338569411</v>
      </c>
      <c r="DD15" s="14">
        <v>112.42589377403812</v>
      </c>
      <c r="DE15" s="14">
        <v>107.55896375154529</v>
      </c>
      <c r="DF15" s="14">
        <v>114.44406562228328</v>
      </c>
      <c r="DG15" s="14">
        <v>116.65426387314393</v>
      </c>
      <c r="DI15" s="21"/>
      <c r="DJ15" s="21"/>
      <c r="DK15" s="21"/>
    </row>
    <row r="16" spans="1:115" x14ac:dyDescent="0.2">
      <c r="A16" s="17" t="s">
        <v>262</v>
      </c>
      <c r="B16" t="s">
        <v>263</v>
      </c>
      <c r="C16" s="14">
        <v>85.43097021210815</v>
      </c>
      <c r="D16" s="14">
        <v>84.701721477663099</v>
      </c>
      <c r="E16" s="14">
        <v>79.214617831459066</v>
      </c>
      <c r="F16" s="14">
        <v>74.625868093977616</v>
      </c>
      <c r="G16" s="14">
        <v>74.276419331604671</v>
      </c>
      <c r="H16" s="14">
        <v>77.393140747441336</v>
      </c>
      <c r="I16" s="14">
        <v>78.600868934409476</v>
      </c>
      <c r="J16" s="14">
        <v>80.076678144880773</v>
      </c>
      <c r="K16" s="14">
        <v>83.9262904519789</v>
      </c>
      <c r="L16"/>
      <c r="M16" s="14">
        <v>91.666629695754096</v>
      </c>
      <c r="N16" s="14">
        <v>90.031001280286276</v>
      </c>
      <c r="O16" s="14">
        <v>71.60483991295682</v>
      </c>
      <c r="P16" s="14">
        <v>68.685621459786759</v>
      </c>
      <c r="Q16" s="14">
        <v>74.495912361125917</v>
      </c>
      <c r="R16" s="14">
        <v>78.816965078510151</v>
      </c>
      <c r="S16" s="14">
        <v>74.089569803786318</v>
      </c>
      <c r="T16" s="14">
        <v>72.267536223760985</v>
      </c>
      <c r="U16" s="14">
        <v>73.627016758990862</v>
      </c>
      <c r="V16"/>
      <c r="W16" s="14">
        <v>104.5485887005745</v>
      </c>
      <c r="X16" s="14">
        <v>102.03250478022008</v>
      </c>
      <c r="Y16" s="14">
        <v>90.304507739448127</v>
      </c>
      <c r="Z16" s="14">
        <v>78.111426431710299</v>
      </c>
      <c r="AA16" s="14">
        <v>84.116972479686666</v>
      </c>
      <c r="AB16" s="14">
        <v>90.797413205213829</v>
      </c>
      <c r="AC16" s="14">
        <v>86.90449658506131</v>
      </c>
      <c r="AD16" s="14">
        <v>85.202756138224672</v>
      </c>
      <c r="AE16" s="14">
        <v>90.718613394199451</v>
      </c>
      <c r="AG16" s="14">
        <v>78.784670690933694</v>
      </c>
      <c r="AH16" s="14">
        <v>78.028604094620277</v>
      </c>
      <c r="AI16" s="14">
        <v>52.902773173788297</v>
      </c>
      <c r="AJ16" s="14">
        <v>59.26245243939654</v>
      </c>
      <c r="AK16" s="14">
        <v>64.874852242565154</v>
      </c>
      <c r="AL16" s="14">
        <v>66.842125674806994</v>
      </c>
      <c r="AM16" s="14">
        <v>61.269603722360515</v>
      </c>
      <c r="AN16" s="14">
        <v>59.333284136498357</v>
      </c>
      <c r="AO16" s="14">
        <v>56.534393572217084</v>
      </c>
      <c r="AP16"/>
      <c r="AQ16" s="14">
        <v>92.181427567402523</v>
      </c>
      <c r="AR16" s="14">
        <v>91.623865344188857</v>
      </c>
      <c r="AS16" s="14">
        <v>88.456517427586064</v>
      </c>
      <c r="AT16" s="14">
        <v>85.159409784461261</v>
      </c>
      <c r="AU16" s="14">
        <v>79.284423355497296</v>
      </c>
      <c r="AV16" s="14">
        <v>83.290067545595704</v>
      </c>
      <c r="AW16" s="14">
        <v>90.649716224612689</v>
      </c>
      <c r="AX16" s="14">
        <v>94.074944940494774</v>
      </c>
      <c r="AY16" s="14">
        <v>100.96636511599527</v>
      </c>
      <c r="AZ16"/>
      <c r="BA16" s="14">
        <v>107.38348841811563</v>
      </c>
      <c r="BB16" s="14">
        <v>101.65519264979464</v>
      </c>
      <c r="BC16" s="14">
        <v>98.755936725709475</v>
      </c>
      <c r="BD16" s="14">
        <v>92.301350738127098</v>
      </c>
      <c r="BE16" s="14">
        <v>81.130772126698787</v>
      </c>
      <c r="BF16" s="14">
        <v>88.288207007264134</v>
      </c>
      <c r="BG16" s="14">
        <v>94.766356211651384</v>
      </c>
      <c r="BH16" s="14">
        <v>96.099940799216924</v>
      </c>
      <c r="BI16" s="14">
        <v>99.547110999493782</v>
      </c>
      <c r="BJ16"/>
      <c r="BK16" s="14">
        <v>76.980159673813972</v>
      </c>
      <c r="BL16" s="14">
        <v>81.594715406825699</v>
      </c>
      <c r="BM16" s="14">
        <v>78.155552296073822</v>
      </c>
      <c r="BN16" s="14">
        <v>78.011751991141423</v>
      </c>
      <c r="BO16" s="14">
        <v>77.432474436322394</v>
      </c>
      <c r="BP16" s="14">
        <v>78.293585117207371</v>
      </c>
      <c r="BQ16" s="14">
        <v>86.528727456935556</v>
      </c>
      <c r="BR16" s="14">
        <v>92.051501859689779</v>
      </c>
      <c r="BS16" s="14">
        <v>102.38448245109636</v>
      </c>
      <c r="BT16"/>
      <c r="BU16" s="14">
        <v>72.436741473239877</v>
      </c>
      <c r="BV16" s="14">
        <v>72.448221168879172</v>
      </c>
      <c r="BW16" s="14">
        <v>77.587314700342205</v>
      </c>
      <c r="BX16" s="14">
        <v>70.040065330565952</v>
      </c>
      <c r="BY16" s="14">
        <v>69.054228632780195</v>
      </c>
      <c r="BZ16" s="14">
        <v>70.072900175558189</v>
      </c>
      <c r="CA16" s="14">
        <v>71.066905082594431</v>
      </c>
      <c r="CB16" s="14">
        <v>73.891994539271053</v>
      </c>
      <c r="CC16" s="14">
        <v>77.182677972401848</v>
      </c>
      <c r="CE16" s="14">
        <v>91.794302354180914</v>
      </c>
      <c r="CF16" s="14">
        <v>91.578826498635166</v>
      </c>
      <c r="CG16" s="14">
        <v>96.040357793273955</v>
      </c>
      <c r="CH16" s="14">
        <v>89.306264098423256</v>
      </c>
      <c r="CI16" s="14">
        <v>89.318899450239783</v>
      </c>
      <c r="CJ16" s="14">
        <v>93.428042085629784</v>
      </c>
      <c r="CK16" s="14">
        <v>93.34532784268022</v>
      </c>
      <c r="CL16" s="14">
        <v>94.296646031188359</v>
      </c>
      <c r="CM16" s="14">
        <v>96.468472453177824</v>
      </c>
      <c r="CO16" s="14">
        <v>68.526208675183028</v>
      </c>
      <c r="CP16" s="14">
        <v>65.266800663330628</v>
      </c>
      <c r="CQ16" s="14">
        <v>71.707929346807362</v>
      </c>
      <c r="CR16" s="14">
        <v>65.532958556489064</v>
      </c>
      <c r="CS16" s="14">
        <v>63.12369400060323</v>
      </c>
      <c r="CT16" s="14">
        <v>61.827395994654353</v>
      </c>
      <c r="CU16" s="14">
        <v>62.266641301583235</v>
      </c>
      <c r="CV16" s="14">
        <v>65.663504848390517</v>
      </c>
      <c r="CW16" s="14">
        <v>69.985146552319335</v>
      </c>
      <c r="CY16" s="14">
        <v>56.989240071659296</v>
      </c>
      <c r="CZ16" s="14">
        <v>60.494526258112757</v>
      </c>
      <c r="DA16" s="14">
        <v>65.011117015365201</v>
      </c>
      <c r="DB16" s="14">
        <v>55.276161359830205</v>
      </c>
      <c r="DC16" s="14">
        <v>54.727117809993366</v>
      </c>
      <c r="DD16" s="14">
        <v>54.967460377926443</v>
      </c>
      <c r="DE16" s="14">
        <v>57.597742846441633</v>
      </c>
      <c r="DF16" s="14">
        <v>61.713228994193038</v>
      </c>
      <c r="DG16" s="14">
        <v>65.094258652672011</v>
      </c>
      <c r="DI16" s="21"/>
      <c r="DJ16" s="21"/>
      <c r="DK16" s="21"/>
    </row>
    <row r="17" spans="1:115" x14ac:dyDescent="0.2">
      <c r="A17" s="17" t="s">
        <v>264</v>
      </c>
      <c r="B17" t="s">
        <v>265</v>
      </c>
      <c r="C17" s="14">
        <v>67.121944089724877</v>
      </c>
      <c r="D17" s="14">
        <v>72.596833299750131</v>
      </c>
      <c r="E17" s="14">
        <v>67.056073958404809</v>
      </c>
      <c r="F17" s="14">
        <v>66.921010694282998</v>
      </c>
      <c r="G17" s="14">
        <v>60.587436819673975</v>
      </c>
      <c r="H17" s="14">
        <v>79.048281989888508</v>
      </c>
      <c r="I17" s="14">
        <v>79.681074724977151</v>
      </c>
      <c r="J17" s="14">
        <v>77.216546632777778</v>
      </c>
      <c r="K17" s="14">
        <v>70.363602956869286</v>
      </c>
      <c r="L17"/>
      <c r="M17" s="14">
        <v>56.46805291885439</v>
      </c>
      <c r="N17" s="14">
        <v>72.03471679234481</v>
      </c>
      <c r="O17" s="14">
        <v>61.073496142441634</v>
      </c>
      <c r="P17" s="14">
        <v>58.216885074500688</v>
      </c>
      <c r="Q17" s="14">
        <v>51.776645439151729</v>
      </c>
      <c r="R17" s="14">
        <v>78.653904160654847</v>
      </c>
      <c r="S17" s="14">
        <v>73.573974406551955</v>
      </c>
      <c r="T17" s="14">
        <v>67.397080576628326</v>
      </c>
      <c r="U17" s="14">
        <v>48.090887254806852</v>
      </c>
      <c r="V17"/>
      <c r="W17" s="14">
        <v>75.67445106541625</v>
      </c>
      <c r="X17" s="14">
        <v>81.587444952088447</v>
      </c>
      <c r="Y17" s="14">
        <v>69.805576619221696</v>
      </c>
      <c r="Z17" s="14">
        <v>70.113371503751466</v>
      </c>
      <c r="AA17" s="14">
        <v>57.636978944502516</v>
      </c>
      <c r="AB17" s="14">
        <v>107.66012278595744</v>
      </c>
      <c r="AC17" s="14">
        <v>101.2665638398489</v>
      </c>
      <c r="AD17" s="14">
        <v>87.557132962107829</v>
      </c>
      <c r="AE17" s="14">
        <v>57.417895073824724</v>
      </c>
      <c r="AG17" s="14">
        <v>37.263568905202149</v>
      </c>
      <c r="AH17" s="14">
        <v>62.481988632601173</v>
      </c>
      <c r="AI17" s="14">
        <v>52.347198202818824</v>
      </c>
      <c r="AJ17" s="14">
        <v>46.326139108105245</v>
      </c>
      <c r="AK17" s="14">
        <v>45.908210340855184</v>
      </c>
      <c r="AL17" s="14">
        <v>49.645807871174668</v>
      </c>
      <c r="AM17" s="14">
        <v>45.879507309077411</v>
      </c>
      <c r="AN17" s="14">
        <v>47.238916008614495</v>
      </c>
      <c r="AO17" s="14">
        <v>38.765612037019075</v>
      </c>
      <c r="AP17"/>
      <c r="AQ17" s="14">
        <v>63.04743091105184</v>
      </c>
      <c r="AR17" s="14">
        <v>67.464148338962602</v>
      </c>
      <c r="AS17" s="14">
        <v>68.348190879719311</v>
      </c>
      <c r="AT17" s="14">
        <v>68.231864768043962</v>
      </c>
      <c r="AU17" s="14">
        <v>61.551827831782163</v>
      </c>
      <c r="AV17" s="14">
        <v>77.158567051101159</v>
      </c>
      <c r="AW17" s="14">
        <v>82.56662777124231</v>
      </c>
      <c r="AX17" s="14">
        <v>81.675277352011022</v>
      </c>
      <c r="AY17" s="14">
        <v>77.058931336217768</v>
      </c>
      <c r="AZ17"/>
      <c r="BA17" s="14">
        <v>73.375725559781827</v>
      </c>
      <c r="BB17" s="14">
        <v>83.814356002148159</v>
      </c>
      <c r="BC17" s="14">
        <v>65.3108376297332</v>
      </c>
      <c r="BD17" s="14">
        <v>63.706415354538734</v>
      </c>
      <c r="BE17" s="14">
        <v>59.647285789153123</v>
      </c>
      <c r="BF17" s="14">
        <v>70.276265386922006</v>
      </c>
      <c r="BG17" s="14">
        <v>71.959246703756165</v>
      </c>
      <c r="BH17" s="14">
        <v>73.550739993403312</v>
      </c>
      <c r="BI17" s="14">
        <v>72.537689024271941</v>
      </c>
      <c r="BJ17"/>
      <c r="BK17" s="14">
        <v>52.721050395231487</v>
      </c>
      <c r="BL17" s="14">
        <v>51.116076292768675</v>
      </c>
      <c r="BM17" s="14">
        <v>71.38776788878036</v>
      </c>
      <c r="BN17" s="14">
        <v>72.751092828912604</v>
      </c>
      <c r="BO17" s="14">
        <v>63.454471467356967</v>
      </c>
      <c r="BP17" s="14">
        <v>84.038991051102755</v>
      </c>
      <c r="BQ17" s="14">
        <v>93.177661948591975</v>
      </c>
      <c r="BR17" s="14">
        <v>89.79705554801032</v>
      </c>
      <c r="BS17" s="14">
        <v>81.578285830697894</v>
      </c>
      <c r="BT17"/>
      <c r="BU17" s="14">
        <v>81.840362071980522</v>
      </c>
      <c r="BV17" s="14">
        <v>78.289277666869367</v>
      </c>
      <c r="BW17" s="14">
        <v>71.739895056989511</v>
      </c>
      <c r="BX17" s="14">
        <v>74.312465408432843</v>
      </c>
      <c r="BY17" s="14">
        <v>68.440154785633766</v>
      </c>
      <c r="BZ17" s="14">
        <v>81.335313970169295</v>
      </c>
      <c r="CA17" s="14">
        <v>82.898968887273696</v>
      </c>
      <c r="CB17" s="14">
        <v>82.577281969694027</v>
      </c>
      <c r="CC17" s="14">
        <v>85.933749442191655</v>
      </c>
      <c r="CE17" s="14">
        <v>91.208305513712162</v>
      </c>
      <c r="CF17" s="14">
        <v>88.871095483132208</v>
      </c>
      <c r="CG17" s="14">
        <v>83.164410069615727</v>
      </c>
      <c r="CH17" s="14">
        <v>87.788047122477025</v>
      </c>
      <c r="CI17" s="14">
        <v>80.662379961691016</v>
      </c>
      <c r="CJ17" s="14">
        <v>91.641251172390881</v>
      </c>
      <c r="CK17" s="14">
        <v>91.222303106818586</v>
      </c>
      <c r="CL17" s="14">
        <v>92.070899478085408</v>
      </c>
      <c r="CM17" s="14">
        <v>91.658754389709159</v>
      </c>
      <c r="CO17" s="14">
        <v>75.747706011690511</v>
      </c>
      <c r="CP17" s="14">
        <v>74.126753078189708</v>
      </c>
      <c r="CQ17" s="14">
        <v>66.832190439788889</v>
      </c>
      <c r="CR17" s="14">
        <v>71.683038332452711</v>
      </c>
      <c r="CS17" s="14">
        <v>61.862942955965529</v>
      </c>
      <c r="CT17" s="14">
        <v>78.842517900455107</v>
      </c>
      <c r="CU17" s="14">
        <v>78.167105570657498</v>
      </c>
      <c r="CV17" s="14">
        <v>75.598672319124574</v>
      </c>
      <c r="CW17" s="14">
        <v>83.437536330300148</v>
      </c>
      <c r="CY17" s="14">
        <v>78.576975190736363</v>
      </c>
      <c r="CZ17" s="14">
        <v>71.885934689384897</v>
      </c>
      <c r="DA17" s="14">
        <v>65.221519587249418</v>
      </c>
      <c r="DB17" s="14">
        <v>63.466791660150058</v>
      </c>
      <c r="DC17" s="14">
        <v>62.807039846298991</v>
      </c>
      <c r="DD17" s="14">
        <v>73.51760139321128</v>
      </c>
      <c r="DE17" s="14">
        <v>79.308457313935492</v>
      </c>
      <c r="DF17" s="14">
        <v>80.054006713102183</v>
      </c>
      <c r="DG17" s="14">
        <v>82.708578025261446</v>
      </c>
      <c r="DI17" s="21"/>
      <c r="DJ17" s="21"/>
      <c r="DK17" s="21"/>
    </row>
    <row r="18" spans="1:115" x14ac:dyDescent="0.2">
      <c r="A18" s="17" t="s">
        <v>266</v>
      </c>
      <c r="B18" t="s">
        <v>267</v>
      </c>
      <c r="C18" s="14">
        <v>85.015887635418991</v>
      </c>
      <c r="D18" s="14">
        <v>83.74497547815389</v>
      </c>
      <c r="E18" s="14">
        <v>83.245778192039495</v>
      </c>
      <c r="F18" s="14">
        <v>80.220133430545488</v>
      </c>
      <c r="G18" s="14">
        <v>77.174157461564477</v>
      </c>
      <c r="H18" s="14">
        <v>81.194943034252233</v>
      </c>
      <c r="I18" s="14">
        <v>82.052531570831817</v>
      </c>
      <c r="J18" s="14">
        <v>81.35484595425288</v>
      </c>
      <c r="K18" s="14">
        <v>89.386735279045567</v>
      </c>
      <c r="L18"/>
      <c r="M18" s="14">
        <v>73.586068675495852</v>
      </c>
      <c r="N18" s="14">
        <v>70.776523297755332</v>
      </c>
      <c r="O18" s="14">
        <v>66.705662785204026</v>
      </c>
      <c r="P18" s="14">
        <v>67.306932473863057</v>
      </c>
      <c r="Q18" s="14">
        <v>63.074477485752013</v>
      </c>
      <c r="R18" s="14">
        <v>68.327711186100345</v>
      </c>
      <c r="S18" s="14">
        <v>62.539187526495432</v>
      </c>
      <c r="T18" s="14">
        <v>59.092519808215187</v>
      </c>
      <c r="U18" s="14">
        <v>59.95463554982652</v>
      </c>
      <c r="V18"/>
      <c r="W18" s="14">
        <v>86.956837696307502</v>
      </c>
      <c r="X18" s="14">
        <v>74.540022221145378</v>
      </c>
      <c r="Y18" s="14">
        <v>71.742638092823057</v>
      </c>
      <c r="Z18" s="14">
        <v>69.314613147340182</v>
      </c>
      <c r="AA18" s="14">
        <v>63.817559323493505</v>
      </c>
      <c r="AB18" s="14">
        <v>64.136863645586004</v>
      </c>
      <c r="AC18" s="14">
        <v>58.87111893868385</v>
      </c>
      <c r="AD18" s="14">
        <v>55.62992685100059</v>
      </c>
      <c r="AE18" s="14">
        <v>56.094730520091062</v>
      </c>
      <c r="AG18" s="14">
        <v>60.21071018755346</v>
      </c>
      <c r="AH18" s="14">
        <v>67.008575032972487</v>
      </c>
      <c r="AI18" s="14">
        <v>61.665330505903384</v>
      </c>
      <c r="AJ18" s="14">
        <v>65.301906269549193</v>
      </c>
      <c r="AK18" s="14">
        <v>62.326833547463529</v>
      </c>
      <c r="AL18" s="14">
        <v>72.516193245101135</v>
      </c>
      <c r="AM18" s="14">
        <v>66.210555465415965</v>
      </c>
      <c r="AN18" s="14">
        <v>62.556480745173246</v>
      </c>
      <c r="AO18" s="14">
        <v>63.814744650983293</v>
      </c>
      <c r="AP18"/>
      <c r="AQ18" s="14">
        <v>101.48063561914552</v>
      </c>
      <c r="AR18" s="14">
        <v>100.11238315094872</v>
      </c>
      <c r="AS18" s="14">
        <v>106.64803418263585</v>
      </c>
      <c r="AT18" s="14">
        <v>99.681999659382939</v>
      </c>
      <c r="AU18" s="14">
        <v>96.28543175688236</v>
      </c>
      <c r="AV18" s="14">
        <v>100.40679588779592</v>
      </c>
      <c r="AW18" s="14">
        <v>107.11210471417185</v>
      </c>
      <c r="AX18" s="14">
        <v>110.61895438840756</v>
      </c>
      <c r="AY18" s="14">
        <v>121.89560015974141</v>
      </c>
      <c r="AZ18"/>
      <c r="BA18" s="14">
        <v>102.38764392336896</v>
      </c>
      <c r="BB18" s="14">
        <v>106.43802800871401</v>
      </c>
      <c r="BC18" s="14">
        <v>109.24022630070584</v>
      </c>
      <c r="BD18" s="14">
        <v>95.062848660425075</v>
      </c>
      <c r="BE18" s="14">
        <v>87.688776518697566</v>
      </c>
      <c r="BF18" s="14">
        <v>85.444979236502519</v>
      </c>
      <c r="BG18" s="14">
        <v>95.224831246754334</v>
      </c>
      <c r="BH18" s="14">
        <v>96.552222771050495</v>
      </c>
      <c r="BI18" s="14">
        <v>104.50313073851048</v>
      </c>
      <c r="BJ18"/>
      <c r="BK18" s="14">
        <v>100.57659143389277</v>
      </c>
      <c r="BL18" s="14">
        <v>93.790419134161183</v>
      </c>
      <c r="BM18" s="14">
        <v>104.05827509263302</v>
      </c>
      <c r="BN18" s="14">
        <v>104.30515455577407</v>
      </c>
      <c r="BO18" s="14">
        <v>104.88748693039642</v>
      </c>
      <c r="BP18" s="14">
        <v>115.37050311994165</v>
      </c>
      <c r="BQ18" s="14">
        <v>118.99594007816883</v>
      </c>
      <c r="BR18" s="14">
        <v>124.68392463124408</v>
      </c>
      <c r="BS18" s="14">
        <v>139.29271154443961</v>
      </c>
      <c r="BT18"/>
      <c r="BU18" s="14">
        <v>79.980897592481</v>
      </c>
      <c r="BV18" s="14">
        <v>80.34712274090991</v>
      </c>
      <c r="BW18" s="14">
        <v>76.377529947900797</v>
      </c>
      <c r="BX18" s="14">
        <v>73.664405642466321</v>
      </c>
      <c r="BY18" s="14">
        <v>72.165115613143684</v>
      </c>
      <c r="BZ18" s="14">
        <v>74.850364328233596</v>
      </c>
      <c r="CA18" s="14">
        <v>76.50561977342258</v>
      </c>
      <c r="CB18" s="14">
        <v>74.351491614971067</v>
      </c>
      <c r="CC18" s="14">
        <v>86.308724029743004</v>
      </c>
      <c r="CE18" s="14">
        <v>95.688278688179196</v>
      </c>
      <c r="CF18" s="14">
        <v>95.753976833923957</v>
      </c>
      <c r="CG18" s="14">
        <v>95.02762336419346</v>
      </c>
      <c r="CH18" s="14">
        <v>92.765551533832792</v>
      </c>
      <c r="CI18" s="14">
        <v>95.418652706272496</v>
      </c>
      <c r="CJ18" s="14">
        <v>96.570711361414666</v>
      </c>
      <c r="CK18" s="14">
        <v>96.04867973703476</v>
      </c>
      <c r="CL18" s="14">
        <v>95.056639068231561</v>
      </c>
      <c r="CM18" s="14">
        <v>100.87484870413753</v>
      </c>
      <c r="CO18" s="14">
        <v>76.957335635789804</v>
      </c>
      <c r="CP18" s="14">
        <v>74.790540413957572</v>
      </c>
      <c r="CQ18" s="14">
        <v>71.96923376419123</v>
      </c>
      <c r="CR18" s="14">
        <v>69.497808019940152</v>
      </c>
      <c r="CS18" s="14">
        <v>67.964478817023689</v>
      </c>
      <c r="CT18" s="14">
        <v>70.756449743109059</v>
      </c>
      <c r="CU18" s="14">
        <v>72.292080974685376</v>
      </c>
      <c r="CV18" s="14">
        <v>68.889068510688318</v>
      </c>
      <c r="CW18" s="14">
        <v>80.459510575322383</v>
      </c>
      <c r="CY18" s="14">
        <v>67.303090153969961</v>
      </c>
      <c r="CZ18" s="14">
        <v>70.502186091294845</v>
      </c>
      <c r="DA18" s="14">
        <v>62.137514652805514</v>
      </c>
      <c r="DB18" s="14">
        <v>58.72939066478277</v>
      </c>
      <c r="DC18" s="14">
        <v>53.109377141670294</v>
      </c>
      <c r="DD18" s="14">
        <v>57.216596222313484</v>
      </c>
      <c r="DE18" s="14">
        <v>61.172123193192128</v>
      </c>
      <c r="DF18" s="14">
        <v>59.110056093511794</v>
      </c>
      <c r="DG18" s="14">
        <v>77.586870356274432</v>
      </c>
      <c r="DI18" s="21"/>
      <c r="DJ18" s="21"/>
      <c r="DK18" s="21"/>
    </row>
    <row r="19" spans="1:115" x14ac:dyDescent="0.2">
      <c r="A19" s="17" t="s">
        <v>268</v>
      </c>
      <c r="B19" t="s">
        <v>269</v>
      </c>
      <c r="C19" s="14">
        <v>121.61191547891838</v>
      </c>
      <c r="D19" s="14">
        <v>110.05399083027915</v>
      </c>
      <c r="E19" s="14">
        <v>109.32210486981317</v>
      </c>
      <c r="F19" s="14">
        <v>101.10513816375833</v>
      </c>
      <c r="G19" s="14">
        <v>107.1044108065764</v>
      </c>
      <c r="H19" s="14">
        <v>103.36033901381123</v>
      </c>
      <c r="I19" s="14">
        <v>102.27838348906727</v>
      </c>
      <c r="J19" s="14">
        <v>104.04460481852783</v>
      </c>
      <c r="K19" s="14">
        <v>109.36307114693138</v>
      </c>
      <c r="L19"/>
      <c r="M19" s="14">
        <v>114.00743266049545</v>
      </c>
      <c r="N19" s="14">
        <v>105.68176160954334</v>
      </c>
      <c r="O19" s="14">
        <v>101.59887699105296</v>
      </c>
      <c r="P19" s="14">
        <v>91.814886475727448</v>
      </c>
      <c r="Q19" s="14">
        <v>99.849585185686664</v>
      </c>
      <c r="R19" s="14">
        <v>96.760879408032196</v>
      </c>
      <c r="S19" s="14">
        <v>87.480565233214492</v>
      </c>
      <c r="T19" s="14">
        <v>87.566605803024856</v>
      </c>
      <c r="U19" s="14">
        <v>87.03569043305248</v>
      </c>
      <c r="V19"/>
      <c r="W19" s="14">
        <v>125.29941864861088</v>
      </c>
      <c r="X19" s="14">
        <v>105.16958135949318</v>
      </c>
      <c r="Y19" s="14">
        <v>102.06650930274323</v>
      </c>
      <c r="Z19" s="14">
        <v>104.34239210119198</v>
      </c>
      <c r="AA19" s="14">
        <v>92.986927288201173</v>
      </c>
      <c r="AB19" s="14">
        <v>106.19071061245997</v>
      </c>
      <c r="AC19" s="14">
        <v>93.741582853327472</v>
      </c>
      <c r="AD19" s="14">
        <v>95.86464879770115</v>
      </c>
      <c r="AE19" s="14">
        <v>87.460067643055197</v>
      </c>
      <c r="AG19" s="14">
        <v>102.72228823232663</v>
      </c>
      <c r="AH19" s="14">
        <v>106.19710029964688</v>
      </c>
      <c r="AI19" s="14">
        <v>101.13322050641931</v>
      </c>
      <c r="AJ19" s="14">
        <v>79.287046894890395</v>
      </c>
      <c r="AK19" s="14">
        <v>106.70898421856866</v>
      </c>
      <c r="AL19" s="14">
        <v>87.335900970085731</v>
      </c>
      <c r="AM19" s="14">
        <v>81.214799879803877</v>
      </c>
      <c r="AN19" s="14">
        <v>79.274994102197212</v>
      </c>
      <c r="AO19" s="14">
        <v>86.609634401248712</v>
      </c>
      <c r="AP19"/>
      <c r="AQ19" s="14">
        <v>138.01178430895843</v>
      </c>
      <c r="AR19" s="14">
        <v>125.86504271639308</v>
      </c>
      <c r="AS19" s="14">
        <v>126.317880187057</v>
      </c>
      <c r="AT19" s="14">
        <v>117.54533823552154</v>
      </c>
      <c r="AU19" s="14">
        <v>123.9401307369439</v>
      </c>
      <c r="AV19" s="14">
        <v>120.21253242190376</v>
      </c>
      <c r="AW19" s="14">
        <v>130.06913949613372</v>
      </c>
      <c r="AX19" s="14">
        <v>134.08132472032287</v>
      </c>
      <c r="AY19" s="14">
        <v>139.84460472864561</v>
      </c>
      <c r="AZ19"/>
      <c r="BA19" s="14">
        <v>115.47499293530343</v>
      </c>
      <c r="BB19" s="14">
        <v>118.08012086567352</v>
      </c>
      <c r="BC19" s="14">
        <v>117.86627492977421</v>
      </c>
      <c r="BD19" s="14">
        <v>97.384102565407588</v>
      </c>
      <c r="BE19" s="14">
        <v>100.43727700967118</v>
      </c>
      <c r="BF19" s="14">
        <v>100.97755095406151</v>
      </c>
      <c r="BG19" s="14">
        <v>110.14055924647874</v>
      </c>
      <c r="BH19" s="14">
        <v>109.35907028520964</v>
      </c>
      <c r="BI19" s="14">
        <v>110.40168497777614</v>
      </c>
      <c r="BJ19"/>
      <c r="BK19" s="14">
        <v>160.5421291743402</v>
      </c>
      <c r="BL19" s="14">
        <v>133.64557865882199</v>
      </c>
      <c r="BM19" s="14">
        <v>134.76740119326746</v>
      </c>
      <c r="BN19" s="14">
        <v>137.70657390563548</v>
      </c>
      <c r="BO19" s="14">
        <v>147.43777814506768</v>
      </c>
      <c r="BP19" s="14">
        <v>139.44592447677104</v>
      </c>
      <c r="BQ19" s="14">
        <v>149.99286697930731</v>
      </c>
      <c r="BR19" s="14">
        <v>158.80555605341374</v>
      </c>
      <c r="BS19" s="14">
        <v>169.28920330131615</v>
      </c>
      <c r="BT19"/>
      <c r="BU19" s="14">
        <v>112.81297597557445</v>
      </c>
      <c r="BV19" s="14">
        <v>98.623804901323197</v>
      </c>
      <c r="BW19" s="14">
        <v>100.04431295835273</v>
      </c>
      <c r="BX19" s="14">
        <v>93.957853722065735</v>
      </c>
      <c r="BY19" s="14">
        <v>97.526775361702136</v>
      </c>
      <c r="BZ19" s="14">
        <v>93.114026885326709</v>
      </c>
      <c r="CA19" s="14">
        <v>89.288729596987324</v>
      </c>
      <c r="CB19" s="14">
        <v>90.489056072346372</v>
      </c>
      <c r="CC19" s="14">
        <v>101.21239997162016</v>
      </c>
      <c r="CE19" s="14">
        <v>102.62822838804576</v>
      </c>
      <c r="CF19" s="14">
        <v>97.491842372376581</v>
      </c>
      <c r="CG19" s="14">
        <v>100.44831036662265</v>
      </c>
      <c r="CH19" s="14">
        <v>98.911458214372317</v>
      </c>
      <c r="CI19" s="14">
        <v>103.80445395938105</v>
      </c>
      <c r="CJ19" s="14">
        <v>100.35648453070931</v>
      </c>
      <c r="CK19" s="14">
        <v>101.11044847840978</v>
      </c>
      <c r="CL19" s="14">
        <v>104.05101486575231</v>
      </c>
      <c r="CM19" s="14">
        <v>105.73618623861316</v>
      </c>
      <c r="CO19" s="14">
        <v>117.63389011935227</v>
      </c>
      <c r="CP19" s="14">
        <v>103.73295180932817</v>
      </c>
      <c r="CQ19" s="14">
        <v>101.79781086919203</v>
      </c>
      <c r="CR19" s="14">
        <v>94.776083004940631</v>
      </c>
      <c r="CS19" s="14">
        <v>100.50974218375242</v>
      </c>
      <c r="CT19" s="14">
        <v>96.239726242377444</v>
      </c>
      <c r="CU19" s="14">
        <v>86.914801227492305</v>
      </c>
      <c r="CV19" s="14">
        <v>87.90279725289372</v>
      </c>
      <c r="CW19" s="14">
        <v>103.88367565259263</v>
      </c>
      <c r="CY19" s="14">
        <v>118.18847496763451</v>
      </c>
      <c r="CZ19" s="14">
        <v>94.639606305753276</v>
      </c>
      <c r="DA19" s="14">
        <v>97.88811045810715</v>
      </c>
      <c r="DB19" s="14">
        <v>88.182242426152499</v>
      </c>
      <c r="DC19" s="14">
        <v>88.267485388781438</v>
      </c>
      <c r="DD19" s="14">
        <v>82.742291556722392</v>
      </c>
      <c r="DE19" s="14">
        <v>79.83736075888892</v>
      </c>
      <c r="DF19" s="14">
        <v>79.512073842632688</v>
      </c>
      <c r="DG19" s="14">
        <v>94.008842818201174</v>
      </c>
      <c r="DI19" s="21"/>
      <c r="DJ19" s="21"/>
      <c r="DK19" s="21"/>
    </row>
    <row r="20" spans="1:115" x14ac:dyDescent="0.2">
      <c r="A20" s="17" t="s">
        <v>270</v>
      </c>
      <c r="B20" t="s">
        <v>271</v>
      </c>
      <c r="C20" s="14">
        <v>95.775693806039982</v>
      </c>
      <c r="D20" s="14">
        <v>91.630236017503236</v>
      </c>
      <c r="E20" s="14">
        <v>94.892602899346528</v>
      </c>
      <c r="F20" s="14">
        <v>86.899549916745229</v>
      </c>
      <c r="G20" s="14">
        <v>79.273007716428822</v>
      </c>
      <c r="H20" s="14">
        <v>81.341228960096828</v>
      </c>
      <c r="I20" s="14">
        <v>82.236258978894952</v>
      </c>
      <c r="J20" s="14">
        <v>88.27217861379691</v>
      </c>
      <c r="K20" s="14">
        <v>92.412217891869517</v>
      </c>
      <c r="L20"/>
      <c r="M20" s="14">
        <v>90.404115371167393</v>
      </c>
      <c r="N20" s="14">
        <v>85.775285772351168</v>
      </c>
      <c r="O20" s="14">
        <v>87.942278887984941</v>
      </c>
      <c r="P20" s="14">
        <v>79.107754438582049</v>
      </c>
      <c r="Q20" s="14">
        <v>64.410622276174621</v>
      </c>
      <c r="R20" s="14">
        <v>68.607099485246351</v>
      </c>
      <c r="S20" s="14">
        <v>67.126113314989126</v>
      </c>
      <c r="T20" s="14">
        <v>74.441842564078968</v>
      </c>
      <c r="U20" s="14">
        <v>77.777458047092637</v>
      </c>
      <c r="V20"/>
      <c r="W20" s="14">
        <v>101.53482378129488</v>
      </c>
      <c r="X20" s="14">
        <v>94.669666477503881</v>
      </c>
      <c r="Y20" s="14">
        <v>99.43588012992754</v>
      </c>
      <c r="Z20" s="14">
        <v>84.8604654422533</v>
      </c>
      <c r="AA20" s="14">
        <v>70.59197638367867</v>
      </c>
      <c r="AB20" s="14">
        <v>85.363840254603389</v>
      </c>
      <c r="AC20" s="14">
        <v>83.886095286713754</v>
      </c>
      <c r="AD20" s="14">
        <v>79.961163567564967</v>
      </c>
      <c r="AE20" s="14">
        <v>69.660794315819217</v>
      </c>
      <c r="AG20" s="14">
        <v>79.273406961039896</v>
      </c>
      <c r="AH20" s="14">
        <v>76.878505272205345</v>
      </c>
      <c r="AI20" s="14">
        <v>76.451092562273757</v>
      </c>
      <c r="AJ20" s="14">
        <v>73.358126133969947</v>
      </c>
      <c r="AK20" s="14">
        <v>58.222362299612797</v>
      </c>
      <c r="AL20" s="14">
        <v>51.854947433860161</v>
      </c>
      <c r="AM20" s="14">
        <v>50.361542625293616</v>
      </c>
      <c r="AN20" s="14">
        <v>68.924822113774084</v>
      </c>
      <c r="AO20" s="14">
        <v>85.901067680044932</v>
      </c>
      <c r="AP20"/>
      <c r="AQ20" s="14">
        <v>99.593557072626865</v>
      </c>
      <c r="AR20" s="14">
        <v>95.897526543922723</v>
      </c>
      <c r="AS20" s="14">
        <v>102.52319707763958</v>
      </c>
      <c r="AT20" s="14">
        <v>96.576828605532938</v>
      </c>
      <c r="AU20" s="14">
        <v>91.148368401826076</v>
      </c>
      <c r="AV20" s="14">
        <v>90.325277801606191</v>
      </c>
      <c r="AW20" s="14">
        <v>94.936440239446526</v>
      </c>
      <c r="AX20" s="14">
        <v>100.98050299846534</v>
      </c>
      <c r="AY20" s="14">
        <v>102.00119690111751</v>
      </c>
      <c r="AZ20"/>
      <c r="BA20" s="14">
        <v>102.67714012465125</v>
      </c>
      <c r="BB20" s="14">
        <v>96.373218715138663</v>
      </c>
      <c r="BC20" s="14">
        <v>100.32687190750838</v>
      </c>
      <c r="BD20" s="14">
        <v>96.287956091640424</v>
      </c>
      <c r="BE20" s="14">
        <v>87.426631140789397</v>
      </c>
      <c r="BF20" s="14">
        <v>83.956700719631314</v>
      </c>
      <c r="BG20" s="14">
        <v>88.034140032669242</v>
      </c>
      <c r="BH20" s="14">
        <v>91.702111591973548</v>
      </c>
      <c r="BI20" s="14">
        <v>88.819384075581297</v>
      </c>
      <c r="BJ20"/>
      <c r="BK20" s="14">
        <v>96.512373815595524</v>
      </c>
      <c r="BL20" s="14">
        <v>95.427357131194427</v>
      </c>
      <c r="BM20" s="14">
        <v>104.7180996703361</v>
      </c>
      <c r="BN20" s="14">
        <v>96.862618420366331</v>
      </c>
      <c r="BO20" s="14">
        <v>94.87010566286277</v>
      </c>
      <c r="BP20" s="14">
        <v>96.698443601551915</v>
      </c>
      <c r="BQ20" s="14">
        <v>101.8387404462238</v>
      </c>
      <c r="BR20" s="14">
        <v>110.26278620831486</v>
      </c>
      <c r="BS20" s="14">
        <v>115.18070917347256</v>
      </c>
      <c r="BT20"/>
      <c r="BU20" s="14">
        <v>97.333255106321815</v>
      </c>
      <c r="BV20" s="14">
        <v>93.218941253211156</v>
      </c>
      <c r="BW20" s="14">
        <v>94.205413985581984</v>
      </c>
      <c r="BX20" s="14">
        <v>85.00499628262483</v>
      </c>
      <c r="BY20" s="14">
        <v>82.252414153950198</v>
      </c>
      <c r="BZ20" s="14">
        <v>85.089798705587413</v>
      </c>
      <c r="CA20" s="14">
        <v>84.653889930340398</v>
      </c>
      <c r="CB20" s="14">
        <v>89.393480975841896</v>
      </c>
      <c r="CC20" s="14">
        <v>97.459589977575035</v>
      </c>
      <c r="CE20" s="14">
        <v>98.102366742938031</v>
      </c>
      <c r="CF20" s="14">
        <v>95.39867112101723</v>
      </c>
      <c r="CG20" s="14">
        <v>98.999790190026104</v>
      </c>
      <c r="CH20" s="14">
        <v>93.461649172467745</v>
      </c>
      <c r="CI20" s="14">
        <v>96.340126821169491</v>
      </c>
      <c r="CJ20" s="14">
        <v>97.258613784392139</v>
      </c>
      <c r="CK20" s="14">
        <v>96.220812114217182</v>
      </c>
      <c r="CL20" s="14">
        <v>97.959857006692019</v>
      </c>
      <c r="CM20" s="14">
        <v>97.899551243536592</v>
      </c>
      <c r="CO20" s="14">
        <v>100.92251045418885</v>
      </c>
      <c r="CP20" s="14">
        <v>97.399174587559429</v>
      </c>
      <c r="CQ20" s="14">
        <v>97.466446150522955</v>
      </c>
      <c r="CR20" s="14">
        <v>85.254602210764929</v>
      </c>
      <c r="CS20" s="14">
        <v>81.412902640626655</v>
      </c>
      <c r="CT20" s="14">
        <v>80.209110941679441</v>
      </c>
      <c r="CU20" s="14">
        <v>78.677387653710724</v>
      </c>
      <c r="CV20" s="14">
        <v>86.447378791474875</v>
      </c>
      <c r="CW20" s="14">
        <v>98.641777429436473</v>
      </c>
      <c r="CY20" s="14">
        <v>92.962488326845445</v>
      </c>
      <c r="CZ20" s="14">
        <v>86.860332329074552</v>
      </c>
      <c r="DA20" s="14">
        <v>86.149339279261454</v>
      </c>
      <c r="DB20" s="14">
        <v>76.307807888137702</v>
      </c>
      <c r="DC20" s="14">
        <v>69.006355503783439</v>
      </c>
      <c r="DD20" s="14">
        <v>77.809337938781852</v>
      </c>
      <c r="DE20" s="14">
        <v>79.058959490969158</v>
      </c>
      <c r="DF20" s="14">
        <v>83.776970530684423</v>
      </c>
      <c r="DG20" s="14">
        <v>95.84978605506862</v>
      </c>
      <c r="DI20" s="21"/>
      <c r="DJ20" s="21"/>
      <c r="DK20" s="21"/>
    </row>
    <row r="21" spans="1:115" x14ac:dyDescent="0.2">
      <c r="A21" s="17" t="s">
        <v>272</v>
      </c>
      <c r="B21" t="s">
        <v>273</v>
      </c>
      <c r="C21" s="14">
        <v>83.57775143723407</v>
      </c>
      <c r="D21" s="14">
        <v>83.831360458610391</v>
      </c>
      <c r="E21" s="14">
        <v>79.049924114127123</v>
      </c>
      <c r="F21" s="14">
        <v>74.558103107010169</v>
      </c>
      <c r="G21" s="14">
        <v>81.252184278618856</v>
      </c>
      <c r="H21" s="14">
        <v>75.426644875890872</v>
      </c>
      <c r="I21" s="14">
        <v>77.611600018904653</v>
      </c>
      <c r="J21" s="14">
        <v>78.116297239139001</v>
      </c>
      <c r="K21" s="14">
        <v>86.6604480355047</v>
      </c>
      <c r="L21"/>
      <c r="M21" s="14">
        <v>87.637619451196187</v>
      </c>
      <c r="N21" s="14">
        <v>87.09980559402787</v>
      </c>
      <c r="O21" s="14">
        <v>75.062334197520556</v>
      </c>
      <c r="P21" s="14">
        <v>73.059219336671731</v>
      </c>
      <c r="Q21" s="14">
        <v>85.680197471676109</v>
      </c>
      <c r="R21" s="14">
        <v>73.980067964156746</v>
      </c>
      <c r="S21" s="14">
        <v>76.724810834262797</v>
      </c>
      <c r="T21" s="14">
        <v>70.576206783727784</v>
      </c>
      <c r="U21" s="14">
        <v>67.109316557460829</v>
      </c>
      <c r="V21"/>
      <c r="W21" s="14">
        <v>97.245658818313828</v>
      </c>
      <c r="X21" s="14">
        <v>101.43371979515399</v>
      </c>
      <c r="Y21" s="14">
        <v>87.255297833636817</v>
      </c>
      <c r="Z21" s="14">
        <v>82.744019854090141</v>
      </c>
      <c r="AA21" s="14">
        <v>79.498729750349952</v>
      </c>
      <c r="AB21" s="14">
        <v>77.772796927992133</v>
      </c>
      <c r="AC21" s="14">
        <v>78.768761230315519</v>
      </c>
      <c r="AD21" s="14">
        <v>75.494095596640548</v>
      </c>
      <c r="AE21" s="14">
        <v>60.888588298529292</v>
      </c>
      <c r="AG21" s="14">
        <v>78.0346675696196</v>
      </c>
      <c r="AH21" s="14">
        <v>72.762472558281729</v>
      </c>
      <c r="AI21" s="14">
        <v>62.867980169041232</v>
      </c>
      <c r="AJ21" s="14">
        <v>63.3673487439399</v>
      </c>
      <c r="AK21" s="14">
        <v>91.857215533539801</v>
      </c>
      <c r="AL21" s="14">
        <v>70.188746136831952</v>
      </c>
      <c r="AM21" s="14">
        <v>74.675302467058614</v>
      </c>
      <c r="AN21" s="14">
        <v>65.664226116938778</v>
      </c>
      <c r="AO21" s="14">
        <v>73.329348995372072</v>
      </c>
      <c r="AP21"/>
      <c r="AQ21" s="14">
        <v>82.194783573594208</v>
      </c>
      <c r="AR21" s="14">
        <v>80.336714549670035</v>
      </c>
      <c r="AS21" s="14">
        <v>78.203346143904653</v>
      </c>
      <c r="AT21" s="14">
        <v>72.107212981714227</v>
      </c>
      <c r="AU21" s="14">
        <v>75.316018553257351</v>
      </c>
      <c r="AV21" s="14">
        <v>78.662444785148494</v>
      </c>
      <c r="AW21" s="14">
        <v>84.071865646444962</v>
      </c>
      <c r="AX21" s="14">
        <v>89.222438330001282</v>
      </c>
      <c r="AY21" s="14">
        <v>98.110803570198897</v>
      </c>
      <c r="AZ21"/>
      <c r="BA21" s="14">
        <v>88.022473216642453</v>
      </c>
      <c r="BB21" s="14">
        <v>89.816661185762698</v>
      </c>
      <c r="BC21" s="14">
        <v>86.41740685532379</v>
      </c>
      <c r="BD21" s="14">
        <v>78.202744407021058</v>
      </c>
      <c r="BE21" s="14">
        <v>81.598993146637326</v>
      </c>
      <c r="BF21" s="14">
        <v>78.899217286424559</v>
      </c>
      <c r="BG21" s="14">
        <v>84.934407147853364</v>
      </c>
      <c r="BH21" s="14">
        <v>88.614533630347395</v>
      </c>
      <c r="BI21" s="14">
        <v>93.046486400421074</v>
      </c>
      <c r="BJ21"/>
      <c r="BK21" s="14">
        <v>76.37634709062651</v>
      </c>
      <c r="BL21" s="14">
        <v>70.866021073657919</v>
      </c>
      <c r="BM21" s="14">
        <v>69.993429720007228</v>
      </c>
      <c r="BN21" s="14">
        <v>66.00726834907158</v>
      </c>
      <c r="BO21" s="14">
        <v>69.034213273361487</v>
      </c>
      <c r="BP21" s="14">
        <v>78.431521449231511</v>
      </c>
      <c r="BQ21" s="14">
        <v>83.209324145036575</v>
      </c>
      <c r="BR21" s="14">
        <v>89.821734671695737</v>
      </c>
      <c r="BS21" s="14">
        <v>103.16728246089639</v>
      </c>
      <c r="BT21"/>
      <c r="BU21" s="14">
        <v>80.904270121531738</v>
      </c>
      <c r="BV21" s="14">
        <v>84.062648717674335</v>
      </c>
      <c r="BW21" s="14">
        <v>83.87243798744143</v>
      </c>
      <c r="BX21" s="14">
        <v>78.516412040301233</v>
      </c>
      <c r="BY21" s="14">
        <v>82.752673367336428</v>
      </c>
      <c r="BZ21" s="14">
        <v>73.636289048528255</v>
      </c>
      <c r="CA21" s="14">
        <v>72.037428451518977</v>
      </c>
      <c r="CB21" s="14">
        <v>74.553222950012966</v>
      </c>
      <c r="CC21" s="14">
        <v>94.774545753851555</v>
      </c>
      <c r="CE21" s="14">
        <v>92.702020048408869</v>
      </c>
      <c r="CF21" s="14">
        <v>95.434448855257457</v>
      </c>
      <c r="CG21" s="14">
        <v>93.288888074799473</v>
      </c>
      <c r="CH21" s="14">
        <v>90.105783642930149</v>
      </c>
      <c r="CI21" s="14">
        <v>89.305805570819487</v>
      </c>
      <c r="CJ21" s="14">
        <v>87.029085883887547</v>
      </c>
      <c r="CK21" s="14">
        <v>86.905167103994529</v>
      </c>
      <c r="CL21" s="14">
        <v>89.319269167103727</v>
      </c>
      <c r="CM21" s="14">
        <v>104.79113757888001</v>
      </c>
      <c r="CO21" s="14">
        <v>77.472422738923285</v>
      </c>
      <c r="CP21" s="14">
        <v>87.568854181253016</v>
      </c>
      <c r="CQ21" s="14">
        <v>85.255928920277753</v>
      </c>
      <c r="CR21" s="14">
        <v>75.318189363765782</v>
      </c>
      <c r="CS21" s="14">
        <v>76.252602708921245</v>
      </c>
      <c r="CT21" s="14">
        <v>70.630433020776223</v>
      </c>
      <c r="CU21" s="14">
        <v>68.720435799761788</v>
      </c>
      <c r="CV21" s="14">
        <v>70.452884472720612</v>
      </c>
      <c r="CW21" s="14">
        <v>94.612350476471946</v>
      </c>
      <c r="CY21" s="14">
        <v>72.529114417182598</v>
      </c>
      <c r="CZ21" s="14">
        <v>69.192974465591476</v>
      </c>
      <c r="DA21" s="14">
        <v>73.077963255200174</v>
      </c>
      <c r="DB21" s="14">
        <v>70.116375258484993</v>
      </c>
      <c r="DC21" s="14">
        <v>82.707560442676538</v>
      </c>
      <c r="DD21" s="14">
        <v>63.251046571639215</v>
      </c>
      <c r="DE21" s="14">
        <v>60.486391256592995</v>
      </c>
      <c r="DF21" s="14">
        <v>63.890911243070498</v>
      </c>
      <c r="DG21" s="14">
        <v>84.903776827021758</v>
      </c>
      <c r="DI21" s="21"/>
      <c r="DJ21" s="21"/>
      <c r="DK21" s="21"/>
    </row>
    <row r="22" spans="1:115" x14ac:dyDescent="0.2">
      <c r="A22" s="17" t="s">
        <v>274</v>
      </c>
      <c r="B22" t="s">
        <v>275</v>
      </c>
      <c r="C22" s="14">
        <v>95.244827483363679</v>
      </c>
      <c r="D22" s="14">
        <v>82.439702886091069</v>
      </c>
      <c r="E22" s="14">
        <v>83.580931592549803</v>
      </c>
      <c r="F22" s="14">
        <v>90.024164368176912</v>
      </c>
      <c r="G22" s="14">
        <v>74.329552208993405</v>
      </c>
      <c r="H22" s="14">
        <v>78.071926194903227</v>
      </c>
      <c r="I22" s="14">
        <v>83.608781103940785</v>
      </c>
      <c r="J22" s="14">
        <v>88.463851321312902</v>
      </c>
      <c r="K22" s="14">
        <v>92.46383817971207</v>
      </c>
      <c r="L22"/>
      <c r="M22" s="14">
        <v>84.949193875619002</v>
      </c>
      <c r="N22" s="14">
        <v>75.77763277496679</v>
      </c>
      <c r="O22" s="14">
        <v>74.093019988068278</v>
      </c>
      <c r="P22" s="14">
        <v>76.473585047609106</v>
      </c>
      <c r="Q22" s="14">
        <v>62.814368562432357</v>
      </c>
      <c r="R22" s="14">
        <v>57.909991625650179</v>
      </c>
      <c r="S22" s="14">
        <v>54.348532307045218</v>
      </c>
      <c r="T22" s="14">
        <v>58.972023074956887</v>
      </c>
      <c r="U22" s="14">
        <v>62.370725477378947</v>
      </c>
      <c r="V22"/>
      <c r="W22" s="14">
        <v>100.04318668771444</v>
      </c>
      <c r="X22" s="14">
        <v>84.164125013661561</v>
      </c>
      <c r="Y22" s="14">
        <v>82.201101729727355</v>
      </c>
      <c r="Z22" s="14">
        <v>83.50095483589692</v>
      </c>
      <c r="AA22" s="14">
        <v>55.080943058152123</v>
      </c>
      <c r="AB22" s="14">
        <v>46.925898813297955</v>
      </c>
      <c r="AC22" s="14">
        <v>50.94265587152109</v>
      </c>
      <c r="AD22" s="14">
        <v>47.931771127633475</v>
      </c>
      <c r="AE22" s="14">
        <v>55.51118554003331</v>
      </c>
      <c r="AG22" s="14">
        <v>69.852169601913687</v>
      </c>
      <c r="AH22" s="14">
        <v>67.394171997881884</v>
      </c>
      <c r="AI22" s="14">
        <v>65.98104073166337</v>
      </c>
      <c r="AJ22" s="14">
        <v>69.450007823236035</v>
      </c>
      <c r="AK22" s="14">
        <v>70.557794066712589</v>
      </c>
      <c r="AL22" s="14">
        <v>68.901087513214776</v>
      </c>
      <c r="AM22" s="14">
        <v>57.76440874256933</v>
      </c>
      <c r="AN22" s="14">
        <v>70.006787161452735</v>
      </c>
      <c r="AO22" s="14">
        <v>69.224777553896999</v>
      </c>
      <c r="AP22"/>
      <c r="AQ22" s="14">
        <v>94.661257529251131</v>
      </c>
      <c r="AR22" s="14">
        <v>81.571569851747057</v>
      </c>
      <c r="AS22" s="14">
        <v>84.454665902309827</v>
      </c>
      <c r="AT22" s="14">
        <v>91.206235017962413</v>
      </c>
      <c r="AU22" s="14">
        <v>71.634391242743277</v>
      </c>
      <c r="AV22" s="14">
        <v>83.869071841846932</v>
      </c>
      <c r="AW22" s="14">
        <v>96.697145646943696</v>
      </c>
      <c r="AX22" s="14">
        <v>104.13367133736004</v>
      </c>
      <c r="AY22" s="14">
        <v>106.25474742032776</v>
      </c>
      <c r="AZ22"/>
      <c r="BA22" s="14">
        <v>97.850028546887245</v>
      </c>
      <c r="BB22" s="14">
        <v>82.837933117621802</v>
      </c>
      <c r="BC22" s="14">
        <v>88.853928265620112</v>
      </c>
      <c r="BD22" s="14">
        <v>95.996716347528874</v>
      </c>
      <c r="BE22" s="14">
        <v>73.792893102430384</v>
      </c>
      <c r="BF22" s="14">
        <v>84.734710634731613</v>
      </c>
      <c r="BG22" s="14">
        <v>91.212580363849739</v>
      </c>
      <c r="BH22" s="14">
        <v>100.58747583227918</v>
      </c>
      <c r="BI22" s="14">
        <v>105.95756996191987</v>
      </c>
      <c r="BJ22"/>
      <c r="BK22" s="14">
        <v>91.475517973224882</v>
      </c>
      <c r="BL22" s="14">
        <v>80.305206585872341</v>
      </c>
      <c r="BM22" s="14">
        <v>80.058454781626637</v>
      </c>
      <c r="BN22" s="14">
        <v>86.408857406438585</v>
      </c>
      <c r="BO22" s="14">
        <v>69.475889383056185</v>
      </c>
      <c r="BP22" s="14">
        <v>82.993433048962231</v>
      </c>
      <c r="BQ22" s="14">
        <v>102.17470785482529</v>
      </c>
      <c r="BR22" s="14">
        <v>107.67605379378203</v>
      </c>
      <c r="BS22" s="14">
        <v>106.5529006003908</v>
      </c>
      <c r="BT22"/>
      <c r="BU22" s="14">
        <v>106.13009396844065</v>
      </c>
      <c r="BV22" s="14">
        <v>89.966874569949482</v>
      </c>
      <c r="BW22" s="14">
        <v>92.202903916762978</v>
      </c>
      <c r="BX22" s="14">
        <v>102.39198419308713</v>
      </c>
      <c r="BY22" s="14">
        <v>88.529896821804584</v>
      </c>
      <c r="BZ22" s="14">
        <v>92.426715117212552</v>
      </c>
      <c r="CA22" s="14">
        <v>99.787668433045781</v>
      </c>
      <c r="CB22" s="14">
        <v>102.28683527327688</v>
      </c>
      <c r="CC22" s="14">
        <v>108.76985469008838</v>
      </c>
      <c r="CE22" s="14">
        <v>109.97782394059415</v>
      </c>
      <c r="CF22" s="14">
        <v>108.04696853839013</v>
      </c>
      <c r="CG22" s="14">
        <v>102.86107148253762</v>
      </c>
      <c r="CH22" s="14">
        <v>105.98974925534512</v>
      </c>
      <c r="CI22" s="14">
        <v>102.94247833316935</v>
      </c>
      <c r="CJ22" s="14">
        <v>113.45220296401608</v>
      </c>
      <c r="CK22" s="14">
        <v>115.62917528710481</v>
      </c>
      <c r="CL22" s="14">
        <v>108.35945133150155</v>
      </c>
      <c r="CM22" s="14">
        <v>108.62158911483307</v>
      </c>
      <c r="CO22" s="14">
        <v>101.75565110993439</v>
      </c>
      <c r="CP22" s="14">
        <v>86.550432544221124</v>
      </c>
      <c r="CQ22" s="14">
        <v>91.241545218373361</v>
      </c>
      <c r="CR22" s="14">
        <v>99.576516654459226</v>
      </c>
      <c r="CS22" s="14">
        <v>84.784319029814029</v>
      </c>
      <c r="CT22" s="14">
        <v>87.604204631959888</v>
      </c>
      <c r="CU22" s="14">
        <v>96.273072397828187</v>
      </c>
      <c r="CV22" s="14">
        <v>102.81539692403017</v>
      </c>
      <c r="CW22" s="14">
        <v>106.52603800727483</v>
      </c>
      <c r="CY22" s="14">
        <v>106.65074393157367</v>
      </c>
      <c r="CZ22" s="14">
        <v>75.289285550456952</v>
      </c>
      <c r="DA22" s="14">
        <v>82.509146292004957</v>
      </c>
      <c r="DB22" s="14">
        <v>101.59968666945696</v>
      </c>
      <c r="DC22" s="14">
        <v>77.862893102430391</v>
      </c>
      <c r="DD22" s="14">
        <v>76.236734680449274</v>
      </c>
      <c r="DE22" s="14">
        <v>87.446751463779663</v>
      </c>
      <c r="DF22" s="14">
        <v>95.686633285954088</v>
      </c>
      <c r="DG22" s="14">
        <v>111.15812389949829</v>
      </c>
      <c r="DI22" s="21"/>
      <c r="DJ22" s="21"/>
      <c r="DK22" s="21"/>
    </row>
    <row r="23" spans="1:115" x14ac:dyDescent="0.2">
      <c r="A23" s="17" t="s">
        <v>276</v>
      </c>
      <c r="B23" t="s">
        <v>277</v>
      </c>
      <c r="C23" s="14">
        <v>102.20414934011431</v>
      </c>
      <c r="D23" s="14">
        <v>103.98385620639205</v>
      </c>
      <c r="E23" s="14">
        <v>106.81348467857225</v>
      </c>
      <c r="F23" s="14">
        <v>99.833852654057353</v>
      </c>
      <c r="G23" s="14">
        <v>91.67917221578908</v>
      </c>
      <c r="H23" s="14">
        <v>91.54544943234778</v>
      </c>
      <c r="I23" s="14">
        <v>93.291196695094399</v>
      </c>
      <c r="J23" s="14">
        <v>100.82073747853715</v>
      </c>
      <c r="K23" s="14">
        <v>99.872825455541346</v>
      </c>
      <c r="L23"/>
      <c r="M23" s="14">
        <v>81.768144157489772</v>
      </c>
      <c r="N23" s="14">
        <v>85.800667406631476</v>
      </c>
      <c r="O23" s="14">
        <v>96.954592649661279</v>
      </c>
      <c r="P23" s="14">
        <v>79.125475304047171</v>
      </c>
      <c r="Q23" s="14">
        <v>75.998671025850015</v>
      </c>
      <c r="R23" s="14">
        <v>79.168957634356403</v>
      </c>
      <c r="S23" s="14">
        <v>75.367677076583718</v>
      </c>
      <c r="T23" s="14">
        <v>75.658201749388468</v>
      </c>
      <c r="U23" s="14">
        <v>80.713652496521178</v>
      </c>
      <c r="V23"/>
      <c r="W23" s="14">
        <v>68.501959938549192</v>
      </c>
      <c r="X23" s="14">
        <v>82.584035298689926</v>
      </c>
      <c r="Y23" s="14">
        <v>90.476533081142577</v>
      </c>
      <c r="Z23" s="14">
        <v>74.506670587756759</v>
      </c>
      <c r="AA23" s="14">
        <v>71.884947295628137</v>
      </c>
      <c r="AB23" s="14">
        <v>74.113324385264164</v>
      </c>
      <c r="AC23" s="14">
        <v>70.360395362606383</v>
      </c>
      <c r="AD23" s="14">
        <v>80.041816896313705</v>
      </c>
      <c r="AE23" s="14">
        <v>67.099548290829404</v>
      </c>
      <c r="AG23" s="14">
        <v>95.038960639398496</v>
      </c>
      <c r="AH23" s="14">
        <v>89.00729951457302</v>
      </c>
      <c r="AI23" s="14">
        <v>103.43265221817997</v>
      </c>
      <c r="AJ23" s="14">
        <v>83.745790764693922</v>
      </c>
      <c r="AK23" s="14">
        <v>80.111188879885333</v>
      </c>
      <c r="AL23" s="14">
        <v>84.231496609688946</v>
      </c>
      <c r="AM23" s="14">
        <v>80.374958790561038</v>
      </c>
      <c r="AN23" s="14">
        <v>71.275854050310912</v>
      </c>
      <c r="AO23" s="14">
        <v>94.325420217212198</v>
      </c>
      <c r="AP23"/>
      <c r="AQ23" s="14">
        <v>98.725452530109067</v>
      </c>
      <c r="AR23" s="14">
        <v>99.471145945678259</v>
      </c>
      <c r="AS23" s="14">
        <v>112.33086991743622</v>
      </c>
      <c r="AT23" s="14">
        <v>110.60355613585521</v>
      </c>
      <c r="AU23" s="14">
        <v>97.573070523860267</v>
      </c>
      <c r="AV23" s="14">
        <v>97.37419075862978</v>
      </c>
      <c r="AW23" s="14">
        <v>106.93899324033629</v>
      </c>
      <c r="AX23" s="14">
        <v>123.97632174526625</v>
      </c>
      <c r="AY23" s="14">
        <v>111.76409953534977</v>
      </c>
      <c r="AZ23"/>
      <c r="BA23" s="14">
        <v>118.47737950397955</v>
      </c>
      <c r="BB23" s="14">
        <v>121.10591976298161</v>
      </c>
      <c r="BC23" s="14">
        <v>120.6894849346816</v>
      </c>
      <c r="BD23" s="14">
        <v>114.79539794793571</v>
      </c>
      <c r="BE23" s="14">
        <v>97.362435210634359</v>
      </c>
      <c r="BF23" s="14">
        <v>95.662744559696208</v>
      </c>
      <c r="BG23" s="14">
        <v>112.33996761346205</v>
      </c>
      <c r="BH23" s="14">
        <v>115.09326838529495</v>
      </c>
      <c r="BI23" s="14">
        <v>110.79269075709661</v>
      </c>
      <c r="BJ23"/>
      <c r="BK23" s="14">
        <v>78.970749159465299</v>
      </c>
      <c r="BL23" s="14">
        <v>77.84173986540678</v>
      </c>
      <c r="BM23" s="14">
        <v>103.97694268398412</v>
      </c>
      <c r="BN23" s="14">
        <v>106.40848572910311</v>
      </c>
      <c r="BO23" s="14">
        <v>97.781055061482661</v>
      </c>
      <c r="BP23" s="14">
        <v>99.090033498497107</v>
      </c>
      <c r="BQ23" s="14">
        <v>101.53727070499957</v>
      </c>
      <c r="BR23" s="14">
        <v>132.85996271610421</v>
      </c>
      <c r="BS23" s="14">
        <v>112.73306564402195</v>
      </c>
      <c r="BT23"/>
      <c r="BU23" s="14">
        <v>126.11217814706639</v>
      </c>
      <c r="BV23" s="14">
        <v>126.67771434415685</v>
      </c>
      <c r="BW23" s="14">
        <v>111.15910611954429</v>
      </c>
      <c r="BX23" s="14">
        <v>109.7779473073012</v>
      </c>
      <c r="BY23" s="14">
        <v>101.46854320812163</v>
      </c>
      <c r="BZ23" s="14">
        <v>98.086167845285146</v>
      </c>
      <c r="CA23" s="14">
        <v>97.572523227429429</v>
      </c>
      <c r="CB23" s="14">
        <v>102.82758275637654</v>
      </c>
      <c r="CC23" s="14">
        <v>107.13886927603879</v>
      </c>
      <c r="CE23" s="14">
        <v>109.9798313784554</v>
      </c>
      <c r="CF23" s="14">
        <v>110.97365135384493</v>
      </c>
      <c r="CG23" s="14">
        <v>105.35601591866639</v>
      </c>
      <c r="CH23" s="14">
        <v>105.63352603416719</v>
      </c>
      <c r="CI23" s="14">
        <v>95.478861920940375</v>
      </c>
      <c r="CJ23" s="14">
        <v>97.703088073568608</v>
      </c>
      <c r="CK23" s="14">
        <v>96.680265927068291</v>
      </c>
      <c r="CL23" s="14">
        <v>97.833955317892034</v>
      </c>
      <c r="CM23" s="14">
        <v>99.858790554120674</v>
      </c>
      <c r="CO23" s="14">
        <v>120.35403917004801</v>
      </c>
      <c r="CP23" s="14">
        <v>129.35385843059277</v>
      </c>
      <c r="CQ23" s="14">
        <v>112.52430659229698</v>
      </c>
      <c r="CR23" s="14">
        <v>111.09915247305265</v>
      </c>
      <c r="CS23" s="14">
        <v>102.32664994489319</v>
      </c>
      <c r="CT23" s="14">
        <v>99.543891897776618</v>
      </c>
      <c r="CU23" s="14">
        <v>97.941335573552621</v>
      </c>
      <c r="CV23" s="14">
        <v>101.6862675576608</v>
      </c>
      <c r="CW23" s="14">
        <v>105.34408097599635</v>
      </c>
      <c r="CY23" s="14">
        <v>148.00933707837348</v>
      </c>
      <c r="CZ23" s="14">
        <v>139.70748911422766</v>
      </c>
      <c r="DA23" s="14">
        <v>115.60357007844925</v>
      </c>
      <c r="DB23" s="14">
        <v>112.60199583282491</v>
      </c>
      <c r="DC23" s="14">
        <v>106.60338305386611</v>
      </c>
      <c r="DD23" s="14">
        <v>97.015920105443996</v>
      </c>
      <c r="DE23" s="14">
        <v>98.097301432331477</v>
      </c>
      <c r="DF23" s="14">
        <v>108.95277880843581</v>
      </c>
      <c r="DG23" s="14">
        <v>116.21796888741305</v>
      </c>
      <c r="DI23" s="21"/>
      <c r="DJ23" s="21"/>
      <c r="DK23" s="21"/>
    </row>
    <row r="24" spans="1:115" x14ac:dyDescent="0.2">
      <c r="A24" s="17" t="s">
        <v>278</v>
      </c>
      <c r="B24" t="s">
        <v>279</v>
      </c>
      <c r="C24" s="14">
        <v>127.35241341428447</v>
      </c>
      <c r="D24" s="14">
        <v>115.19881138486755</v>
      </c>
      <c r="E24" s="14">
        <v>109.67029738890032</v>
      </c>
      <c r="F24" s="14">
        <v>103.10658088661947</v>
      </c>
      <c r="G24" s="14">
        <v>96.576084917330959</v>
      </c>
      <c r="H24" s="14">
        <v>95.45114349521576</v>
      </c>
      <c r="I24" s="14">
        <v>102.97661052302784</v>
      </c>
      <c r="J24" s="14">
        <v>97.44109515561999</v>
      </c>
      <c r="K24" s="14">
        <v>106.21668171576786</v>
      </c>
      <c r="L24"/>
      <c r="M24" s="14">
        <v>114.69619905130031</v>
      </c>
      <c r="N24" s="14">
        <v>101.40953749343961</v>
      </c>
      <c r="O24" s="14">
        <v>94.664198570153914</v>
      </c>
      <c r="P24" s="14">
        <v>78.571779331553913</v>
      </c>
      <c r="Q24" s="14">
        <v>87.534970736583347</v>
      </c>
      <c r="R24" s="14">
        <v>77.453357422292427</v>
      </c>
      <c r="S24" s="14">
        <v>75.686279704220567</v>
      </c>
      <c r="T24" s="14">
        <v>65.433141038632087</v>
      </c>
      <c r="U24" s="14">
        <v>77.983848681316132</v>
      </c>
      <c r="V24"/>
      <c r="W24" s="14">
        <v>104.20925108008369</v>
      </c>
      <c r="X24" s="14">
        <v>82.293567401319052</v>
      </c>
      <c r="Y24" s="14">
        <v>78.545828200672588</v>
      </c>
      <c r="Z24" s="14">
        <v>65.105522513635819</v>
      </c>
      <c r="AA24" s="14">
        <v>61.6405230430099</v>
      </c>
      <c r="AB24" s="14">
        <v>61.292198502055271</v>
      </c>
      <c r="AC24" s="14">
        <v>68.114709039085241</v>
      </c>
      <c r="AD24" s="14">
        <v>65.219918634942644</v>
      </c>
      <c r="AE24" s="14">
        <v>71.773212179837614</v>
      </c>
      <c r="AG24" s="14">
        <v>125.18548820136927</v>
      </c>
      <c r="AH24" s="14">
        <v>120.52864237582168</v>
      </c>
      <c r="AI24" s="14">
        <v>110.78706264461223</v>
      </c>
      <c r="AJ24" s="14">
        <v>92.034867413252869</v>
      </c>
      <c r="AK24" s="14">
        <v>113.42731232288698</v>
      </c>
      <c r="AL24" s="14">
        <v>93.620138360344612</v>
      </c>
      <c r="AM24" s="14">
        <v>83.260125857630641</v>
      </c>
      <c r="AN24" s="14">
        <v>65.650731902334698</v>
      </c>
      <c r="AO24" s="14">
        <v>84.196762322977236</v>
      </c>
      <c r="AP24"/>
      <c r="AQ24" s="14">
        <v>146.21650992327361</v>
      </c>
      <c r="AR24" s="14">
        <v>129.068462162961</v>
      </c>
      <c r="AS24" s="14">
        <v>125.44135287081619</v>
      </c>
      <c r="AT24" s="14">
        <v>124.60096002088892</v>
      </c>
      <c r="AU24" s="14">
        <v>104.02395403726321</v>
      </c>
      <c r="AV24" s="14">
        <v>108.92422752161687</v>
      </c>
      <c r="AW24" s="14">
        <v>119.19079213522322</v>
      </c>
      <c r="AX24" s="14">
        <v>113.29507265122474</v>
      </c>
      <c r="AY24" s="14">
        <v>130.08066216612826</v>
      </c>
      <c r="AZ24"/>
      <c r="BA24" s="14">
        <v>163.59720442718654</v>
      </c>
      <c r="BB24" s="14">
        <v>143.666902896637</v>
      </c>
      <c r="BC24" s="14">
        <v>140.18638903265543</v>
      </c>
      <c r="BD24" s="14">
        <v>132.1145137518858</v>
      </c>
      <c r="BE24" s="14">
        <v>111.01334839180869</v>
      </c>
      <c r="BF24" s="14">
        <v>112.09784248110989</v>
      </c>
      <c r="BG24" s="14">
        <v>121.14713301232359</v>
      </c>
      <c r="BH24" s="14">
        <v>124.56233651913325</v>
      </c>
      <c r="BI24" s="14">
        <v>141.07819875712934</v>
      </c>
      <c r="BJ24"/>
      <c r="BK24" s="14">
        <v>128.8344261787359</v>
      </c>
      <c r="BL24" s="14">
        <v>114.46549739839875</v>
      </c>
      <c r="BM24" s="14">
        <v>110.6986569885762</v>
      </c>
      <c r="BN24" s="14">
        <v>117.08423755367298</v>
      </c>
      <c r="BO24" s="14">
        <v>97.034559682717756</v>
      </c>
      <c r="BP24" s="14">
        <v>105.75164401476859</v>
      </c>
      <c r="BQ24" s="14">
        <v>117.23217576984804</v>
      </c>
      <c r="BR24" s="14">
        <v>102.02571746348565</v>
      </c>
      <c r="BS24" s="14">
        <v>119.08084843494458</v>
      </c>
      <c r="BT24"/>
      <c r="BU24" s="14">
        <v>121.1467141203134</v>
      </c>
      <c r="BV24" s="14">
        <v>115.11529970794054</v>
      </c>
      <c r="BW24" s="14">
        <v>108.9106601665324</v>
      </c>
      <c r="BX24" s="14">
        <v>106.14832250203087</v>
      </c>
      <c r="BY24" s="14">
        <v>98.159329978146303</v>
      </c>
      <c r="BZ24" s="14">
        <v>99.978121030012773</v>
      </c>
      <c r="CA24" s="14">
        <v>114.05606667055932</v>
      </c>
      <c r="CB24" s="14">
        <v>113.59070331698993</v>
      </c>
      <c r="CC24" s="14">
        <v>110.57990275987233</v>
      </c>
      <c r="CE24" s="14">
        <v>108.79161410077597</v>
      </c>
      <c r="CF24" s="14">
        <v>103.94984672992705</v>
      </c>
      <c r="CG24" s="14">
        <v>95.823384412089823</v>
      </c>
      <c r="CH24" s="14">
        <v>95.354244516653125</v>
      </c>
      <c r="CI24" s="14">
        <v>94.658731811860505</v>
      </c>
      <c r="CJ24" s="14">
        <v>95.431835458501851</v>
      </c>
      <c r="CK24" s="14">
        <v>101.96824100051191</v>
      </c>
      <c r="CL24" s="14">
        <v>99.622340058595569</v>
      </c>
      <c r="CM24" s="14">
        <v>101.90417447647465</v>
      </c>
      <c r="CO24" s="14">
        <v>132.32414931013437</v>
      </c>
      <c r="CP24" s="14">
        <v>115.77900536233082</v>
      </c>
      <c r="CQ24" s="14">
        <v>112.44289858233176</v>
      </c>
      <c r="CR24" s="14">
        <v>110.16016333990949</v>
      </c>
      <c r="CS24" s="14">
        <v>102.32581595350049</v>
      </c>
      <c r="CT24" s="14">
        <v>97.217329246260121</v>
      </c>
      <c r="CU24" s="14">
        <v>111.52682346882148</v>
      </c>
      <c r="CV24" s="14">
        <v>115.90571119633827</v>
      </c>
      <c r="CW24" s="14">
        <v>112.8062523792737</v>
      </c>
      <c r="CY24" s="14">
        <v>122.32969659232523</v>
      </c>
      <c r="CZ24" s="14">
        <v>125.62018182182514</v>
      </c>
      <c r="DA24" s="14">
        <v>118.46019121015259</v>
      </c>
      <c r="DB24" s="14">
        <v>112.9327042474179</v>
      </c>
      <c r="DC24" s="14">
        <v>97.49011891283098</v>
      </c>
      <c r="DD24" s="14">
        <v>107.2918518557361</v>
      </c>
      <c r="DE24" s="14">
        <v>128.67206450107912</v>
      </c>
      <c r="DF24" s="14">
        <v>125.24196737620539</v>
      </c>
      <c r="DG24" s="14">
        <v>117.03029548407754</v>
      </c>
      <c r="DI24" s="21"/>
      <c r="DJ24" s="21"/>
      <c r="DK24" s="21"/>
    </row>
    <row r="25" spans="1:115" x14ac:dyDescent="0.2">
      <c r="A25" s="17" t="s">
        <v>280</v>
      </c>
      <c r="B25" t="s">
        <v>281</v>
      </c>
      <c r="C25" s="14">
        <v>119.57210779302763</v>
      </c>
      <c r="D25" s="14">
        <v>119.46199566146879</v>
      </c>
      <c r="E25" s="14">
        <v>105.39174745117126</v>
      </c>
      <c r="F25" s="14">
        <v>94.849279197988821</v>
      </c>
      <c r="G25" s="14">
        <v>95.980789767631649</v>
      </c>
      <c r="H25" s="14">
        <v>101.12282735570714</v>
      </c>
      <c r="I25" s="14">
        <v>103.48056941074009</v>
      </c>
      <c r="J25" s="14">
        <v>93.30195364163967</v>
      </c>
      <c r="K25" s="14">
        <v>104.48039303390487</v>
      </c>
      <c r="L25"/>
      <c r="M25" s="14">
        <v>120.46171923735042</v>
      </c>
      <c r="N25" s="14">
        <v>118.51435776327634</v>
      </c>
      <c r="O25" s="14">
        <v>99.579926556983025</v>
      </c>
      <c r="P25" s="14">
        <v>85.523859529736526</v>
      </c>
      <c r="Q25" s="14">
        <v>82.480648263805818</v>
      </c>
      <c r="R25" s="14">
        <v>81.729050317291538</v>
      </c>
      <c r="S25" s="14">
        <v>85.38911793999803</v>
      </c>
      <c r="T25" s="14">
        <v>83.743037023643623</v>
      </c>
      <c r="U25" s="14">
        <v>83.334034699889926</v>
      </c>
      <c r="V25"/>
      <c r="W25" s="14">
        <v>131.67975583056182</v>
      </c>
      <c r="X25" s="14">
        <v>130.10317802444865</v>
      </c>
      <c r="Y25" s="14">
        <v>109.54194856654766</v>
      </c>
      <c r="Z25" s="14">
        <v>91.689632644862357</v>
      </c>
      <c r="AA25" s="14">
        <v>89.004198130308865</v>
      </c>
      <c r="AB25" s="14">
        <v>90.334757005661189</v>
      </c>
      <c r="AC25" s="14">
        <v>86.851222955488979</v>
      </c>
      <c r="AD25" s="14">
        <v>88.481864723859331</v>
      </c>
      <c r="AE25" s="14">
        <v>98.468548089217208</v>
      </c>
      <c r="AG25" s="14">
        <v>109.24304296237855</v>
      </c>
      <c r="AH25" s="14">
        <v>106.92433375089979</v>
      </c>
      <c r="AI25" s="14">
        <v>89.622917727333657</v>
      </c>
      <c r="AJ25" s="14">
        <v>79.35247266408696</v>
      </c>
      <c r="AK25" s="14">
        <v>75.954250609261749</v>
      </c>
      <c r="AL25" s="14">
        <v>73.120530058640483</v>
      </c>
      <c r="AM25" s="14">
        <v>83.927012924507125</v>
      </c>
      <c r="AN25" s="14">
        <v>79.001973903930136</v>
      </c>
      <c r="AO25" s="14">
        <v>68.19623139813153</v>
      </c>
      <c r="AP25"/>
      <c r="AQ25" s="14">
        <v>107.57575228254699</v>
      </c>
      <c r="AR25" s="14">
        <v>103.30749549201848</v>
      </c>
      <c r="AS25" s="14">
        <v>95.402462359770965</v>
      </c>
      <c r="AT25" s="14">
        <v>93.659914029034084</v>
      </c>
      <c r="AU25" s="14">
        <v>91.092974056041797</v>
      </c>
      <c r="AV25" s="14">
        <v>100.08811029705959</v>
      </c>
      <c r="AW25" s="14">
        <v>107.12597980266897</v>
      </c>
      <c r="AX25" s="14">
        <v>112.73461046511903</v>
      </c>
      <c r="AY25" s="14">
        <v>123.9815210780916</v>
      </c>
      <c r="AZ25"/>
      <c r="BA25" s="14">
        <v>116.5731258760278</v>
      </c>
      <c r="BB25" s="14">
        <v>110.53607833660452</v>
      </c>
      <c r="BC25" s="14">
        <v>99.48118240327365</v>
      </c>
      <c r="BD25" s="14">
        <v>96.638850718458102</v>
      </c>
      <c r="BE25" s="14">
        <v>96.110017961051284</v>
      </c>
      <c r="BF25" s="14">
        <v>104.03212280195729</v>
      </c>
      <c r="BG25" s="14">
        <v>108.91221841244267</v>
      </c>
      <c r="BH25" s="14">
        <v>131.03122268764264</v>
      </c>
      <c r="BI25" s="14">
        <v>122.99423070024005</v>
      </c>
      <c r="BJ25"/>
      <c r="BK25" s="14">
        <v>98.584620246428798</v>
      </c>
      <c r="BL25" s="14">
        <v>96.088272965671933</v>
      </c>
      <c r="BM25" s="14">
        <v>91.321409506026299</v>
      </c>
      <c r="BN25" s="14">
        <v>90.686591090133831</v>
      </c>
      <c r="BO25" s="14">
        <v>86.072971707552412</v>
      </c>
      <c r="BP25" s="14">
        <v>96.153300429386533</v>
      </c>
      <c r="BQ25" s="14">
        <v>105.34038096928562</v>
      </c>
      <c r="BR25" s="14">
        <v>94.440869212081012</v>
      </c>
      <c r="BS25" s="14">
        <v>124.97788197120131</v>
      </c>
      <c r="BT25"/>
      <c r="BU25" s="14">
        <v>130.68636874446017</v>
      </c>
      <c r="BV25" s="14">
        <v>136.54917153526995</v>
      </c>
      <c r="BW25" s="14">
        <v>121.18288493149322</v>
      </c>
      <c r="BX25" s="14">
        <v>105.35836788258203</v>
      </c>
      <c r="BY25" s="14">
        <v>114.37304104914851</v>
      </c>
      <c r="BZ25" s="14">
        <v>121.5457297486025</v>
      </c>
      <c r="CA25" s="14">
        <v>117.93367476928186</v>
      </c>
      <c r="CB25" s="14">
        <v>83.425597737568893</v>
      </c>
      <c r="CC25" s="14">
        <v>106.12916850706237</v>
      </c>
      <c r="CE25" s="14">
        <v>111.41111106806017</v>
      </c>
      <c r="CF25" s="14">
        <v>108.16451421608676</v>
      </c>
      <c r="CG25" s="14">
        <v>105.20242522359671</v>
      </c>
      <c r="CH25" s="14">
        <v>96.737864395041029</v>
      </c>
      <c r="CI25" s="14">
        <v>97.912939929555108</v>
      </c>
      <c r="CJ25" s="14">
        <v>102.70443822195801</v>
      </c>
      <c r="CK25" s="14">
        <v>104.08502622619947</v>
      </c>
      <c r="CL25" s="14">
        <v>93.636292778138923</v>
      </c>
      <c r="CM25" s="14">
        <v>99.942220574356526</v>
      </c>
      <c r="CO25" s="14">
        <v>130.38922563104828</v>
      </c>
      <c r="CP25" s="14">
        <v>143.25335027752362</v>
      </c>
      <c r="CQ25" s="14">
        <v>122.4134605223299</v>
      </c>
      <c r="CR25" s="14">
        <v>101.4548785399157</v>
      </c>
      <c r="CS25" s="14">
        <v>112.74781206898491</v>
      </c>
      <c r="CT25" s="14">
        <v>122.01701868834625</v>
      </c>
      <c r="CU25" s="14">
        <v>125.43438161491363</v>
      </c>
      <c r="CV25" s="14">
        <v>82.373931032635369</v>
      </c>
      <c r="CW25" s="14">
        <v>106.3638758375056</v>
      </c>
      <c r="CY25" s="14">
        <v>150.24629045515584</v>
      </c>
      <c r="CZ25" s="14">
        <v>158.24397262428056</v>
      </c>
      <c r="DA25" s="14">
        <v>135.93701748052064</v>
      </c>
      <c r="DB25" s="14">
        <v>117.88456398590195</v>
      </c>
      <c r="DC25" s="14">
        <v>132.45615500666139</v>
      </c>
      <c r="DD25" s="14">
        <v>139.91413760995246</v>
      </c>
      <c r="DE25" s="14">
        <v>124.27883833284609</v>
      </c>
      <c r="DF25" s="14">
        <v>74.258847314361589</v>
      </c>
      <c r="DG25" s="14">
        <v>112.07718971215206</v>
      </c>
      <c r="DI25" s="21"/>
      <c r="DJ25" s="21"/>
      <c r="DK25" s="21"/>
    </row>
    <row r="26" spans="1:115" x14ac:dyDescent="0.2">
      <c r="A26" s="17" t="s">
        <v>282</v>
      </c>
      <c r="B26" t="s">
        <v>283</v>
      </c>
      <c r="C26" s="14">
        <v>121.80513177798198</v>
      </c>
      <c r="D26" s="14">
        <v>122.04222743118335</v>
      </c>
      <c r="E26" s="14">
        <v>116.55573266102783</v>
      </c>
      <c r="F26" s="14">
        <v>114.16645633667444</v>
      </c>
      <c r="G26" s="14">
        <v>114.46280617064251</v>
      </c>
      <c r="H26" s="14">
        <v>126.66800297526372</v>
      </c>
      <c r="I26" s="14">
        <v>116.32169965440036</v>
      </c>
      <c r="J26" s="14">
        <v>115.18069275729385</v>
      </c>
      <c r="K26" s="14">
        <v>113.67896578238792</v>
      </c>
      <c r="L26"/>
      <c r="M26" s="14">
        <v>121.3977437162539</v>
      </c>
      <c r="N26" s="14">
        <v>123.21975661605556</v>
      </c>
      <c r="O26" s="14">
        <v>103.01931936101923</v>
      </c>
      <c r="P26" s="14">
        <v>115.78165098402673</v>
      </c>
      <c r="Q26" s="14">
        <v>109.32821155603077</v>
      </c>
      <c r="R26" s="14">
        <v>117.74668461401311</v>
      </c>
      <c r="S26" s="14">
        <v>99.765000246676578</v>
      </c>
      <c r="T26" s="14">
        <v>102.22153980154711</v>
      </c>
      <c r="U26" s="14">
        <v>85.247080579106751</v>
      </c>
      <c r="V26"/>
      <c r="W26" s="14">
        <v>101.48994318103315</v>
      </c>
      <c r="X26" s="14">
        <v>117.69874855344131</v>
      </c>
      <c r="Y26" s="14">
        <v>79.807079748538001</v>
      </c>
      <c r="Z26" s="14">
        <v>103.00895604375486</v>
      </c>
      <c r="AA26" s="14">
        <v>89.351457066137229</v>
      </c>
      <c r="AB26" s="14">
        <v>90.064649968230356</v>
      </c>
      <c r="AC26" s="14">
        <v>82.326888949417068</v>
      </c>
      <c r="AD26" s="14">
        <v>73.099185583286769</v>
      </c>
      <c r="AE26" s="14">
        <v>67.875588162336811</v>
      </c>
      <c r="AG26" s="14">
        <v>141.3066195859162</v>
      </c>
      <c r="AH26" s="14">
        <v>128.74077080078726</v>
      </c>
      <c r="AI26" s="14">
        <v>126.24155897350047</v>
      </c>
      <c r="AJ26" s="14">
        <v>128.55434592429859</v>
      </c>
      <c r="AK26" s="14">
        <v>129.3071294557389</v>
      </c>
      <c r="AL26" s="14">
        <v>145.42871925979583</v>
      </c>
      <c r="AM26" s="14">
        <v>117.20657587897749</v>
      </c>
      <c r="AN26" s="14">
        <v>131.35389401980746</v>
      </c>
      <c r="AO26" s="14">
        <v>102.61639174972301</v>
      </c>
      <c r="AP26"/>
      <c r="AQ26" s="14">
        <v>118.74106114399267</v>
      </c>
      <c r="AR26" s="14">
        <v>120.01311173650407</v>
      </c>
      <c r="AS26" s="14">
        <v>119.54078437639146</v>
      </c>
      <c r="AT26" s="14">
        <v>111.91451495720628</v>
      </c>
      <c r="AU26" s="14">
        <v>116.13570751160003</v>
      </c>
      <c r="AV26" s="14">
        <v>126.68127370016933</v>
      </c>
      <c r="AW26" s="14">
        <v>131.55545981317289</v>
      </c>
      <c r="AX26" s="14">
        <v>127.9423355871359</v>
      </c>
      <c r="AY26" s="14">
        <v>130.76103421536109</v>
      </c>
      <c r="AZ26"/>
      <c r="BA26" s="14">
        <v>102.22545446359531</v>
      </c>
      <c r="BB26" s="14">
        <v>103.08682945305431</v>
      </c>
      <c r="BC26" s="14">
        <v>102.28519177977635</v>
      </c>
      <c r="BD26" s="14">
        <v>86.103239010938722</v>
      </c>
      <c r="BE26" s="14">
        <v>91.951058026272207</v>
      </c>
      <c r="BF26" s="14">
        <v>100.71769555658611</v>
      </c>
      <c r="BG26" s="14">
        <v>108.93720031262527</v>
      </c>
      <c r="BH26" s="14">
        <v>107.66476068785472</v>
      </c>
      <c r="BI26" s="14">
        <v>109.23689931899716</v>
      </c>
      <c r="BJ26"/>
      <c r="BK26" s="14">
        <v>135.25666782439004</v>
      </c>
      <c r="BL26" s="14">
        <v>136.93939401995382</v>
      </c>
      <c r="BM26" s="14">
        <v>136.80422604969331</v>
      </c>
      <c r="BN26" s="14">
        <v>137.72579090347384</v>
      </c>
      <c r="BO26" s="14">
        <v>140.31250901237496</v>
      </c>
      <c r="BP26" s="14">
        <v>152.64269088120443</v>
      </c>
      <c r="BQ26" s="14">
        <v>154.17369292506331</v>
      </c>
      <c r="BR26" s="14">
        <v>148.22772924026339</v>
      </c>
      <c r="BS26" s="14">
        <v>152.28164892316738</v>
      </c>
      <c r="BT26"/>
      <c r="BU26" s="14">
        <v>125.2677371224714</v>
      </c>
      <c r="BV26" s="14">
        <v>122.89604816843875</v>
      </c>
      <c r="BW26" s="14">
        <v>127.09709424567279</v>
      </c>
      <c r="BX26" s="14">
        <v>114.80537975193373</v>
      </c>
      <c r="BY26" s="14">
        <v>117.93018401903497</v>
      </c>
      <c r="BZ26" s="14">
        <v>135.58602422295155</v>
      </c>
      <c r="CA26" s="14">
        <v>117.64250432946075</v>
      </c>
      <c r="CB26" s="14">
        <v>115.36602163704488</v>
      </c>
      <c r="CC26" s="14">
        <v>125.0309318353402</v>
      </c>
      <c r="CE26" s="14">
        <v>98.98833562019432</v>
      </c>
      <c r="CF26" s="14">
        <v>91.26758049393338</v>
      </c>
      <c r="CG26" s="14">
        <v>100.33504979916844</v>
      </c>
      <c r="CH26" s="14">
        <v>97.600997382031224</v>
      </c>
      <c r="CI26" s="14">
        <v>93.006643823238704</v>
      </c>
      <c r="CJ26" s="14">
        <v>105.08959581526378</v>
      </c>
      <c r="CK26" s="14">
        <v>102.5845707655441</v>
      </c>
      <c r="CL26" s="14">
        <v>96.596597655499096</v>
      </c>
      <c r="CM26" s="14">
        <v>99.759498578074016</v>
      </c>
      <c r="CO26" s="14">
        <v>129.99774919280952</v>
      </c>
      <c r="CP26" s="14">
        <v>125.94608977501575</v>
      </c>
      <c r="CQ26" s="14">
        <v>126.81093389726196</v>
      </c>
      <c r="CR26" s="14">
        <v>118.11730936884983</v>
      </c>
      <c r="CS26" s="14">
        <v>127.23954055175628</v>
      </c>
      <c r="CT26" s="14">
        <v>142.27800312671164</v>
      </c>
      <c r="CU26" s="14">
        <v>122.29825797000551</v>
      </c>
      <c r="CV26" s="14">
        <v>119.44360133985629</v>
      </c>
      <c r="CW26" s="14">
        <v>132.57816627597651</v>
      </c>
      <c r="CY26" s="14">
        <v>146.81820188885186</v>
      </c>
      <c r="CZ26" s="14">
        <v>151.4722461310362</v>
      </c>
      <c r="DA26" s="14">
        <v>154.15096067326471</v>
      </c>
      <c r="DB26" s="14">
        <v>128.70347913863333</v>
      </c>
      <c r="DC26" s="14">
        <v>133.53515054808048</v>
      </c>
      <c r="DD26" s="14">
        <v>159.39958974816727</v>
      </c>
      <c r="DE26" s="14">
        <v>128.05812219921691</v>
      </c>
      <c r="DF26" s="14">
        <v>130.05088946568267</v>
      </c>
      <c r="DG26" s="14">
        <v>142.75432031172974</v>
      </c>
      <c r="DI26" s="21"/>
      <c r="DJ26" s="21"/>
      <c r="DK26" s="21"/>
    </row>
    <row r="27" spans="1:115" x14ac:dyDescent="0.2">
      <c r="A27" s="17" t="s">
        <v>284</v>
      </c>
      <c r="B27" t="s">
        <v>285</v>
      </c>
      <c r="C27" s="14">
        <v>113.00130269807764</v>
      </c>
      <c r="D27" s="14">
        <v>110.45219817450823</v>
      </c>
      <c r="E27" s="14">
        <v>106.6114005411571</v>
      </c>
      <c r="F27" s="14">
        <v>122.01944480382309</v>
      </c>
      <c r="G27" s="14">
        <v>109.76302847385843</v>
      </c>
      <c r="H27" s="14">
        <v>105.84113861524979</v>
      </c>
      <c r="I27" s="14">
        <v>106.58787061933977</v>
      </c>
      <c r="J27" s="14">
        <v>101.30109171931079</v>
      </c>
      <c r="K27" s="14">
        <v>110.42067485351713</v>
      </c>
      <c r="L27"/>
      <c r="M27" s="14">
        <v>113.83665527519548</v>
      </c>
      <c r="N27" s="14">
        <v>107.10635654644018</v>
      </c>
      <c r="O27" s="14">
        <v>97.761160172299569</v>
      </c>
      <c r="P27" s="14">
        <v>133.20472465798289</v>
      </c>
      <c r="Q27" s="14">
        <v>106.19924895165381</v>
      </c>
      <c r="R27" s="14">
        <v>94.854676470931935</v>
      </c>
      <c r="S27" s="14">
        <v>85.528226903301203</v>
      </c>
      <c r="T27" s="14">
        <v>72.871948543372241</v>
      </c>
      <c r="U27" s="14">
        <v>90.419412901927274</v>
      </c>
      <c r="V27"/>
      <c r="W27" s="14">
        <v>91.217537312716999</v>
      </c>
      <c r="X27" s="14">
        <v>74.113446410311667</v>
      </c>
      <c r="Y27" s="14">
        <v>75.834828829667643</v>
      </c>
      <c r="Z27" s="14">
        <v>109.59660036054804</v>
      </c>
      <c r="AA27" s="14">
        <v>86.726135309731873</v>
      </c>
      <c r="AB27" s="14">
        <v>58.637987706690048</v>
      </c>
      <c r="AC27" s="14">
        <v>56.627664598305586</v>
      </c>
      <c r="AD27" s="14">
        <v>48.36726237665075</v>
      </c>
      <c r="AE27" s="14">
        <v>69.161166032781097</v>
      </c>
      <c r="AG27" s="14">
        <v>136.45775579491001</v>
      </c>
      <c r="AH27" s="14">
        <v>140.09080520264521</v>
      </c>
      <c r="AI27" s="14">
        <v>119.68587037143054</v>
      </c>
      <c r="AJ27" s="14">
        <v>156.81625433182333</v>
      </c>
      <c r="AK27" s="14">
        <v>125.67489870559815</v>
      </c>
      <c r="AL27" s="14">
        <v>131.06945229330995</v>
      </c>
      <c r="AM27" s="14">
        <v>114.43305164767749</v>
      </c>
      <c r="AN27" s="14">
        <v>97.371673934380638</v>
      </c>
      <c r="AO27" s="14">
        <v>111.67841700613306</v>
      </c>
      <c r="AP27"/>
      <c r="AQ27" s="14">
        <v>108.05138680716716</v>
      </c>
      <c r="AR27" s="14">
        <v>106.82832984384264</v>
      </c>
      <c r="AS27" s="14">
        <v>108.82787028083926</v>
      </c>
      <c r="AT27" s="14">
        <v>113.95199847700061</v>
      </c>
      <c r="AU27" s="14">
        <v>100.37581366279936</v>
      </c>
      <c r="AV27" s="14">
        <v>106.82674235758108</v>
      </c>
      <c r="AW27" s="14">
        <v>117.7110942448145</v>
      </c>
      <c r="AX27" s="14">
        <v>116.68959845026022</v>
      </c>
      <c r="AY27" s="14">
        <v>118.16035386610521</v>
      </c>
      <c r="AZ27"/>
      <c r="BA27" s="14">
        <v>105.10593763489271</v>
      </c>
      <c r="BB27" s="14">
        <v>101.16993696534533</v>
      </c>
      <c r="BC27" s="14">
        <v>106.97207027492567</v>
      </c>
      <c r="BD27" s="14">
        <v>105.62237305440307</v>
      </c>
      <c r="BE27" s="14">
        <v>85.274563142354367</v>
      </c>
      <c r="BF27" s="14">
        <v>98.279327776803981</v>
      </c>
      <c r="BG27" s="14">
        <v>110.63347671633072</v>
      </c>
      <c r="BH27" s="14">
        <v>115.45936368784241</v>
      </c>
      <c r="BI27" s="14">
        <v>100.87726617101251</v>
      </c>
      <c r="BJ27"/>
      <c r="BK27" s="14">
        <v>111.00118492616755</v>
      </c>
      <c r="BL27" s="14">
        <v>112.48518420226341</v>
      </c>
      <c r="BM27" s="14">
        <v>110.68599188956421</v>
      </c>
      <c r="BN27" s="14">
        <v>122.27578472724367</v>
      </c>
      <c r="BO27" s="14">
        <v>115.48315910405918</v>
      </c>
      <c r="BP27" s="14">
        <v>115.369160543383</v>
      </c>
      <c r="BQ27" s="14">
        <v>124.78605766579025</v>
      </c>
      <c r="BR27" s="14">
        <v>117.91899752904463</v>
      </c>
      <c r="BS27" s="14">
        <v>135.43923802054439</v>
      </c>
      <c r="BT27"/>
      <c r="BU27" s="14">
        <v>117.11329199874918</v>
      </c>
      <c r="BV27" s="14">
        <v>117.42507360224793</v>
      </c>
      <c r="BW27" s="14">
        <v>113.24043722873733</v>
      </c>
      <c r="BX27" s="14">
        <v>118.89887183125555</v>
      </c>
      <c r="BY27" s="14">
        <v>122.70997079244832</v>
      </c>
      <c r="BZ27" s="14">
        <v>115.83934290972832</v>
      </c>
      <c r="CA27" s="14">
        <v>116.51613344142565</v>
      </c>
      <c r="CB27" s="14">
        <v>114.34283451529338</v>
      </c>
      <c r="CC27" s="14">
        <v>122.69756768416586</v>
      </c>
      <c r="CE27" s="14">
        <v>94.78803391286165</v>
      </c>
      <c r="CF27" s="14">
        <v>93.870563414192745</v>
      </c>
      <c r="CG27" s="14">
        <v>98.63919896549794</v>
      </c>
      <c r="CH27" s="14">
        <v>97.772656832493936</v>
      </c>
      <c r="CI27" s="14">
        <v>98.063474359509669</v>
      </c>
      <c r="CJ27" s="14">
        <v>100.67205144317852</v>
      </c>
      <c r="CK27" s="14">
        <v>99.5760882033304</v>
      </c>
      <c r="CL27" s="14">
        <v>102.67098291295518</v>
      </c>
      <c r="CM27" s="14">
        <v>102.36180891143685</v>
      </c>
      <c r="CO27" s="14">
        <v>122.40867799248343</v>
      </c>
      <c r="CP27" s="14">
        <v>120.3282704478933</v>
      </c>
      <c r="CQ27" s="14">
        <v>118.46434735589855</v>
      </c>
      <c r="CR27" s="14">
        <v>121.4874482199869</v>
      </c>
      <c r="CS27" s="14">
        <v>126.61813950013422</v>
      </c>
      <c r="CT27" s="14">
        <v>116.37906795793165</v>
      </c>
      <c r="CU27" s="14">
        <v>118.32791406952965</v>
      </c>
      <c r="CV27" s="14">
        <v>115.44949739722377</v>
      </c>
      <c r="CW27" s="14">
        <v>125.1734160777561</v>
      </c>
      <c r="CY27" s="14">
        <v>134.14640355224611</v>
      </c>
      <c r="CZ27" s="14">
        <v>138.07853192308457</v>
      </c>
      <c r="DA27" s="14">
        <v>122.62373141699229</v>
      </c>
      <c r="DB27" s="14">
        <v>137.43918244328898</v>
      </c>
      <c r="DC27" s="14">
        <v>143.44981442035254</v>
      </c>
      <c r="DD27" s="14">
        <v>130.46853208004674</v>
      </c>
      <c r="DE27" s="14">
        <v>131.64395428571427</v>
      </c>
      <c r="DF27" s="14">
        <v>124.90912958669468</v>
      </c>
      <c r="DG27" s="14">
        <v>140.55092946847458</v>
      </c>
      <c r="DI27" s="21"/>
      <c r="DJ27" s="21"/>
      <c r="DK27" s="21"/>
    </row>
    <row r="28" spans="1:115" x14ac:dyDescent="0.2">
      <c r="A28" s="17" t="s">
        <v>286</v>
      </c>
      <c r="B28" t="s">
        <v>287</v>
      </c>
      <c r="C28" s="14">
        <v>110.64463968481323</v>
      </c>
      <c r="D28" s="14">
        <v>110.8364188569154</v>
      </c>
      <c r="E28" s="14">
        <v>105.42398128865332</v>
      </c>
      <c r="F28" s="14">
        <v>97.234526127315064</v>
      </c>
      <c r="G28" s="14">
        <v>88.262101580829153</v>
      </c>
      <c r="H28" s="14">
        <v>95.048981785094099</v>
      </c>
      <c r="I28" s="14">
        <v>97.899869848429262</v>
      </c>
      <c r="J28" s="14">
        <v>88.499290356863369</v>
      </c>
      <c r="K28" s="14">
        <v>102.94130797965994</v>
      </c>
      <c r="L28"/>
      <c r="M28" s="14">
        <v>100.26570513679451</v>
      </c>
      <c r="N28" s="14">
        <v>115.27588221759171</v>
      </c>
      <c r="O28" s="14">
        <v>113.63832741995168</v>
      </c>
      <c r="P28" s="14">
        <v>95.985798091360664</v>
      </c>
      <c r="Q28" s="14">
        <v>68.773280333741695</v>
      </c>
      <c r="R28" s="14">
        <v>72.168749736109888</v>
      </c>
      <c r="S28" s="14">
        <v>76.745844510330357</v>
      </c>
      <c r="T28" s="14">
        <v>78.042346012277946</v>
      </c>
      <c r="U28" s="14">
        <v>74.21631113575863</v>
      </c>
      <c r="V28"/>
      <c r="W28" s="14">
        <v>93.423353927042101</v>
      </c>
      <c r="X28" s="14">
        <v>116.800406543291</v>
      </c>
      <c r="Y28" s="14">
        <v>114.1342437527958</v>
      </c>
      <c r="Z28" s="14">
        <v>97.461102143685963</v>
      </c>
      <c r="AA28" s="14">
        <v>53.77818326337561</v>
      </c>
      <c r="AB28" s="14">
        <v>63.789545533778522</v>
      </c>
      <c r="AC28" s="14">
        <v>70.152554369109936</v>
      </c>
      <c r="AD28" s="14">
        <v>84.899494290278312</v>
      </c>
      <c r="AE28" s="14">
        <v>63.221601939496423</v>
      </c>
      <c r="AG28" s="14">
        <v>107.10872944726152</v>
      </c>
      <c r="AH28" s="14">
        <v>113.74750115604319</v>
      </c>
      <c r="AI28" s="14">
        <v>113.14478907607194</v>
      </c>
      <c r="AJ28" s="14">
        <v>94.50745064775505</v>
      </c>
      <c r="AK28" s="14">
        <v>83.765157774032829</v>
      </c>
      <c r="AL28" s="14">
        <v>80.544660072738765</v>
      </c>
      <c r="AM28" s="14">
        <v>83.336625063382058</v>
      </c>
      <c r="AN28" s="14">
        <v>71.181043513153682</v>
      </c>
      <c r="AO28" s="14">
        <v>85.214368697863051</v>
      </c>
      <c r="AP28"/>
      <c r="AQ28" s="14">
        <v>118.21711333730777</v>
      </c>
      <c r="AR28" s="14">
        <v>97.62021968906835</v>
      </c>
      <c r="AS28" s="14">
        <v>94.649590945788063</v>
      </c>
      <c r="AT28" s="14">
        <v>85.795918931076216</v>
      </c>
      <c r="AU28" s="14">
        <v>85.302948590448409</v>
      </c>
      <c r="AV28" s="14">
        <v>97.212541175572838</v>
      </c>
      <c r="AW28" s="14">
        <v>102.9587337903684</v>
      </c>
      <c r="AX28" s="14">
        <v>91.631789281835211</v>
      </c>
      <c r="AY28" s="14">
        <v>107.92786484462491</v>
      </c>
      <c r="AZ28"/>
      <c r="BA28" s="14">
        <v>140.63418820011199</v>
      </c>
      <c r="BB28" s="14">
        <v>103.38467923176813</v>
      </c>
      <c r="BC28" s="14">
        <v>102.69563023800191</v>
      </c>
      <c r="BD28" s="14">
        <v>91.245795920237157</v>
      </c>
      <c r="BE28" s="14">
        <v>89.253224395684427</v>
      </c>
      <c r="BF28" s="14">
        <v>104.7296711338501</v>
      </c>
      <c r="BG28" s="14">
        <v>115.22593526528655</v>
      </c>
      <c r="BH28" s="14">
        <v>107.33057454026739</v>
      </c>
      <c r="BI28" s="14">
        <v>119.73224962575225</v>
      </c>
      <c r="BJ28"/>
      <c r="BK28" s="14">
        <v>95.796491659770851</v>
      </c>
      <c r="BL28" s="14">
        <v>91.850508577258239</v>
      </c>
      <c r="BM28" s="14">
        <v>86.60511348336621</v>
      </c>
      <c r="BN28" s="14">
        <v>80.340253010210361</v>
      </c>
      <c r="BO28" s="14">
        <v>81.353844640738757</v>
      </c>
      <c r="BP28" s="14">
        <v>89.695072146103527</v>
      </c>
      <c r="BQ28" s="14">
        <v>90.698162980081491</v>
      </c>
      <c r="BR28" s="14">
        <v>75.931351942754091</v>
      </c>
      <c r="BS28" s="14">
        <v>96.121788505745371</v>
      </c>
      <c r="BT28"/>
      <c r="BU28" s="14">
        <v>113.45577201763774</v>
      </c>
      <c r="BV28" s="14">
        <v>119.62226296904576</v>
      </c>
      <c r="BW28" s="14">
        <v>107.98097582903719</v>
      </c>
      <c r="BX28" s="14">
        <v>109.92282330124813</v>
      </c>
      <c r="BY28" s="14">
        <v>110.70835196202889</v>
      </c>
      <c r="BZ28" s="14">
        <v>115.76636512242372</v>
      </c>
      <c r="CA28" s="14">
        <v>113.99760590563794</v>
      </c>
      <c r="CB28" s="14">
        <v>95.825214371344245</v>
      </c>
      <c r="CC28" s="14">
        <v>126.67440877859175</v>
      </c>
      <c r="CE28" s="14">
        <v>99.093780383749362</v>
      </c>
      <c r="CF28" s="14">
        <v>99.872353198617262</v>
      </c>
      <c r="CG28" s="14">
        <v>100.97908724649031</v>
      </c>
      <c r="CH28" s="14">
        <v>98.609186155200987</v>
      </c>
      <c r="CI28" s="14">
        <v>97.231157046836131</v>
      </c>
      <c r="CJ28" s="14">
        <v>101.2845260107524</v>
      </c>
      <c r="CK28" s="14">
        <v>100.71597364701364</v>
      </c>
      <c r="CL28" s="14">
        <v>96.086511227049797</v>
      </c>
      <c r="CM28" s="14">
        <v>102.92904270372071</v>
      </c>
      <c r="CO28" s="14">
        <v>116.72481096000747</v>
      </c>
      <c r="CP28" s="14">
        <v>124.84681688746865</v>
      </c>
      <c r="CQ28" s="14">
        <v>109.95869688014598</v>
      </c>
      <c r="CR28" s="14">
        <v>112.56727392414859</v>
      </c>
      <c r="CS28" s="14">
        <v>111.26047564901032</v>
      </c>
      <c r="CT28" s="14">
        <v>117.63188568416007</v>
      </c>
      <c r="CU28" s="14">
        <v>115.28062736508485</v>
      </c>
      <c r="CV28" s="14">
        <v>94.746431015769375</v>
      </c>
      <c r="CW28" s="14">
        <v>129.33369212956757</v>
      </c>
      <c r="CY28" s="14">
        <v>124.55840773413311</v>
      </c>
      <c r="CZ28" s="14">
        <v>134.15267717305775</v>
      </c>
      <c r="DA28" s="14">
        <v>113.00268209420534</v>
      </c>
      <c r="DB28" s="14">
        <v>118.58708406171155</v>
      </c>
      <c r="DC28" s="14">
        <v>123.63103430591646</v>
      </c>
      <c r="DD28" s="14">
        <v>128.38602047128742</v>
      </c>
      <c r="DE28" s="14">
        <v>125.99758609596419</v>
      </c>
      <c r="DF28" s="14">
        <v>96.643039604726908</v>
      </c>
      <c r="DG28" s="14">
        <v>147.75218868066261</v>
      </c>
      <c r="DI28" s="21"/>
      <c r="DJ28" s="21"/>
      <c r="DK28" s="21"/>
    </row>
    <row r="29" spans="1:115" x14ac:dyDescent="0.2">
      <c r="C29" s="16"/>
      <c r="D29" s="16"/>
      <c r="E29" s="16"/>
      <c r="F29" s="16"/>
      <c r="G29" s="16"/>
      <c r="H29" s="16"/>
      <c r="I29" s="16"/>
      <c r="J29" s="16"/>
      <c r="K29" s="16"/>
      <c r="L29" s="16"/>
      <c r="N29" s="16"/>
      <c r="O29" s="16"/>
      <c r="P29" s="16"/>
      <c r="Q29" s="16"/>
      <c r="R29" s="16"/>
      <c r="S29" s="16"/>
      <c r="T29" s="16"/>
      <c r="U29" s="16"/>
      <c r="V29" s="16"/>
      <c r="X29" s="15"/>
      <c r="Y29" s="15"/>
      <c r="Z29" s="15"/>
      <c r="AA29" s="15"/>
      <c r="AB29" s="15"/>
      <c r="AC29" s="15"/>
      <c r="AD29" s="15"/>
      <c r="AE29" s="15"/>
      <c r="AF29" s="15"/>
      <c r="AH29" s="15"/>
      <c r="AI29" s="15"/>
      <c r="AJ29" s="15"/>
      <c r="AK29" s="15"/>
      <c r="AL29" s="15"/>
      <c r="AM29" s="15"/>
      <c r="AN29" s="15"/>
      <c r="AO29" s="15"/>
      <c r="AP29" s="15"/>
      <c r="AR29" s="16"/>
      <c r="AS29" s="16"/>
      <c r="AT29" s="16"/>
      <c r="AU29" s="16"/>
      <c r="AV29" s="16"/>
      <c r="AW29" s="16"/>
      <c r="AX29" s="16"/>
      <c r="AY29" s="16"/>
      <c r="AZ29" s="16"/>
      <c r="BB29" s="15"/>
      <c r="BC29" s="15"/>
      <c r="BD29" s="15"/>
      <c r="BE29" s="15"/>
      <c r="BF29" s="15"/>
      <c r="BG29" s="15"/>
      <c r="BH29" s="15"/>
      <c r="BI29" s="15"/>
      <c r="BJ29" s="15"/>
      <c r="BL29" s="15"/>
      <c r="BM29" s="15"/>
      <c r="BN29" s="15"/>
      <c r="BO29" s="15"/>
      <c r="BP29" s="15"/>
      <c r="BQ29" s="15"/>
      <c r="BR29" s="15"/>
      <c r="BS29" s="15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1:115" x14ac:dyDescent="0.2">
      <c r="C30"/>
      <c r="D30"/>
      <c r="E30"/>
      <c r="F30"/>
      <c r="G30"/>
      <c r="H30"/>
      <c r="I30"/>
      <c r="J30"/>
      <c r="K30"/>
      <c r="L30"/>
      <c r="M30"/>
      <c r="N30"/>
      <c r="O30"/>
      <c r="P30" s="16"/>
      <c r="Q30" s="16"/>
      <c r="R30" s="16"/>
      <c r="S30" s="16"/>
      <c r="T30" s="16"/>
      <c r="U30" s="16"/>
      <c r="V30" s="16"/>
      <c r="X30" s="15"/>
      <c r="Y30" s="15"/>
      <c r="Z30" s="15"/>
      <c r="AA30" s="15"/>
      <c r="AB30" s="15"/>
      <c r="AC30" s="15"/>
      <c r="AD30" s="15"/>
      <c r="AE30" s="15"/>
      <c r="AF30" s="15"/>
      <c r="AH30" s="15"/>
      <c r="AI30" s="15"/>
      <c r="AJ30" s="15"/>
      <c r="AK30" s="15"/>
      <c r="AL30" s="15"/>
      <c r="AM30" s="15"/>
      <c r="AN30" s="15"/>
      <c r="AO30" s="15"/>
      <c r="AP30" s="15"/>
      <c r="AR30" s="16"/>
      <c r="AS30" s="16"/>
      <c r="AT30" s="16"/>
      <c r="AU30" s="16"/>
      <c r="AV30" s="16"/>
      <c r="AW30" s="16"/>
      <c r="AX30" s="16"/>
      <c r="AY30" s="16"/>
      <c r="AZ30" s="16"/>
      <c r="BB30" s="15"/>
      <c r="BC30" s="15"/>
      <c r="BD30" s="15"/>
      <c r="BE30" s="15"/>
      <c r="BF30" s="15"/>
      <c r="BG30" s="15"/>
      <c r="BH30" s="15"/>
      <c r="BI30" s="15"/>
      <c r="BJ30" s="15"/>
      <c r="BK30"/>
      <c r="BL30"/>
      <c r="BM30"/>
      <c r="BN30"/>
      <c r="BO30"/>
      <c r="BP30" s="15"/>
      <c r="BQ30" s="15"/>
      <c r="BR30" s="15"/>
      <c r="BS30" s="15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1:115" x14ac:dyDescent="0.2">
      <c r="AT31"/>
      <c r="AU31"/>
      <c r="BE31"/>
      <c r="BF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J31" s="22"/>
      <c r="CK31" s="22"/>
      <c r="CL31" s="22"/>
      <c r="CM31" s="22"/>
    </row>
    <row r="32" spans="1:115" x14ac:dyDescent="0.2">
      <c r="N32"/>
      <c r="O32"/>
      <c r="P32"/>
      <c r="Q32"/>
      <c r="R32"/>
      <c r="S32"/>
      <c r="T32"/>
      <c r="U32"/>
      <c r="V32"/>
      <c r="AT32"/>
      <c r="AU32"/>
      <c r="BE32"/>
      <c r="BF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F32" s="21"/>
      <c r="CG32" s="21"/>
      <c r="CH32" s="21"/>
      <c r="CI32" s="21"/>
      <c r="CJ32" s="21"/>
      <c r="CK32" s="21"/>
      <c r="CL32" s="21"/>
      <c r="CM32" s="21"/>
    </row>
    <row r="33" spans="14:97" x14ac:dyDescent="0.2">
      <c r="N33"/>
      <c r="O33"/>
      <c r="P33"/>
      <c r="Q33"/>
      <c r="R33"/>
      <c r="S33"/>
      <c r="T33"/>
      <c r="U33"/>
      <c r="V33"/>
      <c r="W33" s="10"/>
      <c r="AT33" s="21"/>
      <c r="AU33" s="21"/>
      <c r="BE33" s="21"/>
      <c r="BF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</row>
    <row r="34" spans="14:97" x14ac:dyDescent="0.2">
      <c r="N34"/>
      <c r="O34" s="21"/>
      <c r="P34" s="21"/>
      <c r="Q34" s="21"/>
      <c r="R34" s="21"/>
      <c r="S34" s="21"/>
      <c r="T34" s="21"/>
      <c r="U34" s="21"/>
      <c r="V34" s="21"/>
      <c r="W34" s="10"/>
      <c r="AW34"/>
      <c r="AX34"/>
      <c r="BA34" s="12"/>
      <c r="BE34" s="21"/>
      <c r="BF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N34" s="9"/>
    </row>
    <row r="35" spans="14:97" x14ac:dyDescent="0.2">
      <c r="AW35"/>
      <c r="AX35"/>
      <c r="BE35" s="21"/>
      <c r="BF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N35" s="9"/>
      <c r="CO35" s="21"/>
      <c r="CP35" s="21"/>
      <c r="CQ35" s="21"/>
      <c r="CR35" s="21"/>
      <c r="CS35" s="21"/>
    </row>
    <row r="36" spans="14:97" x14ac:dyDescent="0.2">
      <c r="AW36" s="21"/>
      <c r="AX36" s="21"/>
      <c r="AY36"/>
      <c r="AZ36"/>
      <c r="BA36" s="21"/>
      <c r="BE36" s="21"/>
      <c r="BF36" s="21"/>
      <c r="BG36"/>
      <c r="BH36"/>
      <c r="BI36"/>
      <c r="BJ36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</row>
    <row r="37" spans="14:97" x14ac:dyDescent="0.2">
      <c r="AW37" s="21"/>
      <c r="AX37" s="21"/>
      <c r="AY37"/>
      <c r="AZ37"/>
      <c r="BA37" s="21"/>
      <c r="BE37" s="21"/>
      <c r="BF37" s="21"/>
      <c r="BG37"/>
      <c r="BH37"/>
      <c r="BI37"/>
      <c r="BJ37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</row>
    <row r="38" spans="14:97" x14ac:dyDescent="0.2">
      <c r="AW38" s="21"/>
      <c r="AX38" s="21"/>
      <c r="AY38" s="21"/>
      <c r="AZ38" s="21"/>
      <c r="BA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</row>
    <row r="39" spans="14:97" x14ac:dyDescent="0.2">
      <c r="AW39" s="21"/>
      <c r="AX39" s="21"/>
      <c r="AY39" s="21"/>
      <c r="AZ39" s="21"/>
      <c r="BA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</row>
    <row r="40" spans="14:97" x14ac:dyDescent="0.2">
      <c r="AW40" s="21"/>
      <c r="AX40" s="21"/>
      <c r="AY40" s="21"/>
      <c r="AZ40" s="21"/>
      <c r="BA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</row>
    <row r="41" spans="14:97" x14ac:dyDescent="0.2">
      <c r="AW41" s="21"/>
      <c r="AX41" s="21"/>
      <c r="AY41" s="21"/>
      <c r="AZ41" s="21"/>
      <c r="BA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</row>
    <row r="42" spans="14:97" x14ac:dyDescent="0.2">
      <c r="AW42" s="21"/>
      <c r="AX42" s="21"/>
      <c r="AY42" s="21"/>
      <c r="AZ42" s="21"/>
      <c r="BA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</row>
    <row r="43" spans="14:97" x14ac:dyDescent="0.2">
      <c r="AW43" s="21"/>
      <c r="AX43" s="21"/>
      <c r="AY43" s="21"/>
      <c r="AZ43" s="21"/>
      <c r="BA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</row>
    <row r="44" spans="14:97" x14ac:dyDescent="0.2">
      <c r="AW44" s="21"/>
      <c r="AX44" s="21"/>
      <c r="AY44" s="21"/>
      <c r="AZ44" s="21"/>
      <c r="BA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</row>
    <row r="45" spans="14:97" x14ac:dyDescent="0.2">
      <c r="AW45" s="21"/>
      <c r="AX45" s="21"/>
      <c r="AY45" s="21"/>
      <c r="AZ45" s="21"/>
      <c r="BA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</row>
    <row r="46" spans="14:97" x14ac:dyDescent="0.2">
      <c r="AW46" s="21"/>
      <c r="AX46" s="21"/>
      <c r="AY46" s="21"/>
      <c r="AZ46" s="21"/>
      <c r="BA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</row>
    <row r="47" spans="14:97" x14ac:dyDescent="0.2">
      <c r="AW47" s="21"/>
      <c r="AX47" s="21"/>
      <c r="AY47" s="21"/>
      <c r="AZ47" s="21"/>
      <c r="BA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</row>
    <row r="48" spans="14:97" x14ac:dyDescent="0.2">
      <c r="AW48" s="21"/>
      <c r="AX48" s="21"/>
      <c r="AY48" s="21"/>
      <c r="AZ48" s="21"/>
      <c r="BA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</row>
    <row r="49" spans="1:126" x14ac:dyDescent="0.2">
      <c r="AW49" s="21"/>
      <c r="AX49" s="21"/>
      <c r="AY49" s="21"/>
      <c r="AZ49" s="21"/>
      <c r="BA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</row>
    <row r="50" spans="1:126" x14ac:dyDescent="0.2">
      <c r="AW50" s="21"/>
      <c r="AX50" s="21"/>
      <c r="AY50" s="21"/>
      <c r="AZ50" s="21"/>
      <c r="BA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</row>
    <row r="51" spans="1:126" x14ac:dyDescent="0.2">
      <c r="AW51" s="21"/>
      <c r="AX51" s="21"/>
      <c r="AY51" s="21"/>
      <c r="AZ51" s="21"/>
      <c r="BA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</row>
    <row r="52" spans="1:126" x14ac:dyDescent="0.2">
      <c r="AW52" s="21"/>
      <c r="AX52" s="21"/>
      <c r="AY52" s="21"/>
      <c r="AZ52" s="21"/>
      <c r="BA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</row>
    <row r="53" spans="1:126" x14ac:dyDescent="0.2">
      <c r="AW53" s="21"/>
      <c r="AX53" s="21"/>
      <c r="AY53" s="21"/>
      <c r="AZ53" s="21"/>
      <c r="BA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</row>
    <row r="54" spans="1:126" x14ac:dyDescent="0.2">
      <c r="AW54" s="21"/>
      <c r="AX54" s="21"/>
      <c r="AY54" s="21"/>
      <c r="AZ54" s="21"/>
      <c r="BA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J54" s="21"/>
      <c r="CK54" s="21"/>
      <c r="CL54" s="21"/>
      <c r="CM54" s="21"/>
      <c r="CN54" s="21"/>
      <c r="CO54" s="21"/>
      <c r="CP54" s="21"/>
      <c r="CQ54" s="21"/>
      <c r="CR54" s="21"/>
    </row>
    <row r="55" spans="1:126" x14ac:dyDescent="0.2">
      <c r="A55" s="21"/>
      <c r="B55" s="21"/>
      <c r="AP55" s="21"/>
      <c r="AW55" s="21"/>
      <c r="AX55" s="21"/>
      <c r="AY55" s="21"/>
      <c r="AZ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V55" s="21"/>
      <c r="BW55" s="21"/>
      <c r="BX55" s="21"/>
      <c r="BY55" s="21"/>
      <c r="BZ55" s="21"/>
      <c r="CA55" s="21"/>
      <c r="CB55"/>
      <c r="CC55"/>
      <c r="CJ55" s="21"/>
      <c r="CK55" s="21"/>
      <c r="CL55" s="21"/>
      <c r="CM55" s="21"/>
      <c r="CN55" s="21"/>
      <c r="CO55" s="21"/>
      <c r="CP55" s="21"/>
      <c r="CQ55" s="21"/>
      <c r="CR55" s="21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21"/>
      <c r="DP55" s="21"/>
      <c r="DQ55" s="21"/>
      <c r="DR55" s="21"/>
      <c r="DS55" s="21"/>
    </row>
    <row r="56" spans="1:126" x14ac:dyDescent="0.2">
      <c r="A56" s="21"/>
      <c r="B56" s="21"/>
      <c r="AP56" s="21"/>
      <c r="AW56" s="21"/>
      <c r="AX56" s="21"/>
      <c r="AY56" s="21"/>
      <c r="AZ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V56" s="21"/>
      <c r="BW56" s="21"/>
      <c r="BX56" s="21"/>
      <c r="BY56" s="21"/>
      <c r="BZ56" s="21"/>
      <c r="CA56" s="21"/>
      <c r="CB56"/>
      <c r="CC56"/>
      <c r="CJ56" s="21"/>
      <c r="CK56" s="21"/>
      <c r="CL56" s="21"/>
      <c r="CM56" s="21"/>
      <c r="CN56" s="21"/>
      <c r="CO56" s="21"/>
      <c r="CP56" s="21"/>
      <c r="CQ56" s="21"/>
      <c r="CR56" s="21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21"/>
      <c r="DP56" s="21"/>
      <c r="DQ56" s="21"/>
      <c r="DR56" s="21"/>
      <c r="DS56" s="21"/>
    </row>
    <row r="57" spans="1:126" x14ac:dyDescent="0.2">
      <c r="AP57" s="21"/>
      <c r="AW57" s="21"/>
      <c r="AX57" s="21"/>
      <c r="AY57" s="21"/>
      <c r="AZ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V57" s="21"/>
      <c r="BW57" s="21"/>
      <c r="BX57" s="21"/>
      <c r="BY57" s="21"/>
      <c r="BZ57" s="21"/>
      <c r="CA57" s="21"/>
      <c r="CB57"/>
      <c r="CC57"/>
      <c r="CP57" s="9"/>
      <c r="CQ57" s="21"/>
      <c r="CR57" s="21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</row>
    <row r="58" spans="1:126" x14ac:dyDescent="0.2">
      <c r="AP58" s="21"/>
      <c r="AW58" s="21"/>
      <c r="AX58" s="21"/>
      <c r="AY58" s="21"/>
      <c r="AZ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V58" s="21"/>
      <c r="BW58" s="21"/>
      <c r="BX58" s="21"/>
      <c r="BY58" s="21"/>
      <c r="BZ58" s="21"/>
      <c r="CA58" s="21"/>
      <c r="CB58"/>
      <c r="CC58"/>
      <c r="CP58" s="21"/>
      <c r="CQ58" s="21"/>
      <c r="CR58" s="21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</row>
    <row r="59" spans="1:126" x14ac:dyDescent="0.2">
      <c r="AP59" s="21"/>
      <c r="AW59" s="21"/>
      <c r="AX59" s="21"/>
      <c r="AY59" s="21"/>
      <c r="AZ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CB59"/>
      <c r="CC59"/>
      <c r="CP59" s="21"/>
      <c r="CQ59" s="21"/>
      <c r="CR59" s="21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</row>
    <row r="60" spans="1:126" x14ac:dyDescent="0.2">
      <c r="CN60" s="21"/>
      <c r="CO60" s="21"/>
      <c r="CP60" s="21"/>
      <c r="CQ60" s="21"/>
      <c r="CR60" s="21"/>
      <c r="CS60" s="21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</row>
    <row r="61" spans="1:126" x14ac:dyDescent="0.2"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14" operator="lessThan" id="{B23D7172-7F25-4300-A376-77634C4D3F1D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115" operator="between" id="{8B47B416-1929-420E-B8F8-DF057D5EB241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116" operator="between" id="{382681EE-EF22-4279-939C-7809ED0BA03C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117" operator="greaterThan" id="{43CB88EA-A0AF-43ED-BD35-43781A74DFE5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118" operator="between" id="{806CBB8A-93A0-457B-AFA7-DDAE599CBD9C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119" operator="between" id="{CDD96E68-269E-4439-A99D-9B06B2336308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120" operator="between" id="{99F3DA01-1C01-4E26-A62B-58297A6664E5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C7:D28</xm:sqref>
        </x14:conditionalFormatting>
        <x14:conditionalFormatting xmlns:xm="http://schemas.microsoft.com/office/excel/2006/main">
          <x14:cfRule type="cellIs" priority="1107" operator="lessThan" id="{73E234EF-8D7B-44E5-853B-1DE8BA08032B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1108" operator="between" id="{320459C1-FFDF-4E3A-81B3-B86BA71255F4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1109" operator="between" id="{E556F6B5-0151-441C-A388-2008E15D71F6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110" operator="greaterThan" id="{922BD5BA-BAE9-4138-804D-5B03DB93C3CA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1111" operator="between" id="{A8DDC701-2CA2-4997-BD16-C6342856CAAE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112" operator="between" id="{9B3E2CDD-A0B9-4EE6-93E1-B8082B18E5E8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1113" operator="between" id="{5DBA3BFF-5353-401A-B852-66B723E7D566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M7:N28</xm:sqref>
        </x14:conditionalFormatting>
        <x14:conditionalFormatting xmlns:xm="http://schemas.microsoft.com/office/excel/2006/main">
          <x14:cfRule type="cellIs" priority="1100" operator="lessThan" id="{091003B3-08D4-454C-BB52-536A84C682BB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1101" operator="between" id="{A800C459-455E-4A93-993E-F081DC255999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1102" operator="between" id="{281AC54C-B7B5-498D-8838-C0C52EB7175F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1103" operator="greaterThan" id="{99F60180-5929-4595-B6F4-0A78F2C15F26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1104" operator="between" id="{12DCFE91-97C6-493D-9328-49233D41FC61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1105" operator="between" id="{8CD0F9E2-5021-45C8-8A36-32D6E22762C3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1106" operator="between" id="{48E801CA-3FEA-4B37-998F-437B76E5F5F0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W7:X28</xm:sqref>
        </x14:conditionalFormatting>
        <x14:conditionalFormatting xmlns:xm="http://schemas.microsoft.com/office/excel/2006/main">
          <x14:cfRule type="cellIs" priority="1093" operator="lessThan" id="{24BFA20F-43AB-4328-82C5-2D74ADF7A08E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1094" operator="between" id="{DD0B06C6-6EDC-45ED-AE5F-5D2768B89290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1095" operator="between" id="{BD92D711-8577-4D66-BC0B-D2D7463D5FA4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1096" operator="greaterThan" id="{A9FB9E50-99EA-4FA0-8CD2-BC112F6A2ABE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1097" operator="between" id="{B918E052-6F4B-425E-BF1C-A15753099458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1098" operator="between" id="{F289D398-08A3-4DBC-B18E-BEF6B5463A04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1099" operator="between" id="{08513465-46C3-435D-A95B-3CDEB7185E92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AG7:AH28</xm:sqref>
        </x14:conditionalFormatting>
        <x14:conditionalFormatting xmlns:xm="http://schemas.microsoft.com/office/excel/2006/main">
          <x14:cfRule type="cellIs" priority="1086" operator="lessThan" id="{62FADF3D-FB49-434E-AD3A-AA59497798AE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1087" operator="between" id="{58E6AA6D-1F8C-41C8-804A-5BB7B56D2D88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1088" operator="between" id="{F6594BF4-4519-4C37-8A00-69BD7576650D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1089" operator="greaterThan" id="{E8CA3597-C0FE-4DF5-A0DB-C3DBABF70A30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1090" operator="between" id="{3AC9F60D-B405-4E53-8D80-3DBB0FD0F4BB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1091" operator="between" id="{2C75D036-6C96-4203-8748-B53E0DBC424E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1092" operator="between" id="{CF9C9087-D857-42CF-AFD3-BAF59D7DBEEF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AQ7:AR28</xm:sqref>
        </x14:conditionalFormatting>
        <x14:conditionalFormatting xmlns:xm="http://schemas.microsoft.com/office/excel/2006/main">
          <x14:cfRule type="cellIs" priority="1079" operator="lessThan" id="{6294617F-383F-4A71-BD4E-785D0D59DC65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1080" operator="between" id="{5CC4A7F7-035F-4A2B-95EB-B0C54D621F1D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1081" operator="between" id="{8ABF46A3-04B4-44F4-9211-BCFAD40968C9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082" operator="greaterThan" id="{B65D27B2-7CA5-4246-9C1E-55611CEBE471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1083" operator="between" id="{AD4F56E1-0159-49ED-9ECB-2407A4CB69EE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084" operator="between" id="{68973B5F-9494-4ACC-93D8-B97336AF28C7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1085" operator="between" id="{EECAAB7C-050A-430E-B543-E42C7F0AC077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BA7:BB28</xm:sqref>
        </x14:conditionalFormatting>
        <x14:conditionalFormatting xmlns:xm="http://schemas.microsoft.com/office/excel/2006/main">
          <x14:cfRule type="cellIs" priority="1072" operator="lessThan" id="{2C95BC52-32F7-4D27-A483-AC32ACF21487}">
            <xm:f>'klasse grenzen indexen'!$I$15</xm:f>
            <x14:dxf>
              <fill>
                <patternFill>
                  <bgColor theme="8"/>
                </patternFill>
              </fill>
            </x14:dxf>
          </x14:cfRule>
          <x14:cfRule type="cellIs" priority="1073" operator="between" id="{BC01A459-B43F-4F29-AE79-E50596168A1C}">
            <xm:f>'klasse grenzen indexen'!$I$13</xm:f>
            <xm:f>'klasse grenzen indexen'!$I$14</xm:f>
            <x14:dxf>
              <fill>
                <patternFill>
                  <bgColor theme="7"/>
                </patternFill>
              </fill>
            </x14:dxf>
          </x14:cfRule>
          <x14:cfRule type="cellIs" priority="1074" operator="between" id="{1DB37C56-4E01-4366-860F-039D24F73FB5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075" operator="greaterThan" id="{DD33C0B3-B776-4021-AF32-D386CB73E3C4}">
            <xm:f>'klasse grenzen indexen'!$I$8</xm:f>
            <x14:dxf>
              <fill>
                <patternFill>
                  <bgColor theme="2"/>
                </patternFill>
              </fill>
            </x14:dxf>
          </x14:cfRule>
          <x14:cfRule type="cellIs" priority="1076" operator="between" id="{F876CE4F-AE5B-4680-93D1-ACDFCAC2843C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077" operator="between" id="{E354D1D0-AB37-4143-9999-9A92D4F48463}">
            <xm:f>'klasse grenzen indexen'!$I$10</xm:f>
            <xm:f>'klasse grenzen indexen'!$I$9</xm:f>
            <x14:dxf>
              <fill>
                <patternFill>
                  <bgColor theme="3"/>
                </patternFill>
              </fill>
            </x14:dxf>
          </x14:cfRule>
          <x14:cfRule type="cellIs" priority="1078" operator="between" id="{F58F48C8-F58E-452A-9B55-5558F382199E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BK7:BL28</xm:sqref>
        </x14:conditionalFormatting>
        <x14:conditionalFormatting xmlns:xm="http://schemas.microsoft.com/office/excel/2006/main">
          <x14:cfRule type="cellIs" priority="1065" operator="lessThan" id="{1579CDB8-B43F-4B9E-BBB2-0FE60314D376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1066" operator="between" id="{89E4F4B7-863E-41A0-BFD4-D6E7546C8EA9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1067" operator="between" id="{27337E00-2E7D-4F2D-9326-C15BDDA4818D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068" operator="greaterThan" id="{8FCB6F5C-A137-4528-B0CB-BC18A015F7B2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1069" operator="between" id="{19AE0750-5D26-4E51-9066-AB4C11B8BF21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070" operator="between" id="{7575328D-95D1-4EAF-BAA8-F53C4BEEC880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1071" operator="between" id="{35B93DC4-7B30-4703-A662-39197B0CF9DA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BU7:BV28</xm:sqref>
        </x14:conditionalFormatting>
        <x14:conditionalFormatting xmlns:xm="http://schemas.microsoft.com/office/excel/2006/main">
          <x14:cfRule type="cellIs" priority="1016" operator="lessThan" id="{B42AA47A-1107-464A-92D3-861EF331D5DE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1017" operator="between" id="{8E97E45D-A45C-4650-9E36-E86C6C27974A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1018" operator="between" id="{0C382203-D75D-48A4-8C60-662418E9A778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019" operator="greaterThan" id="{D6A5B861-CBF0-4AFD-9216-93D0F80F4A9B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1020" operator="between" id="{638A469F-A88F-4E2F-AF1F-2906B49F52F3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021" operator="between" id="{C8584F7D-6F8F-47C2-8AD1-790ABD32C838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1022" operator="between" id="{4F45BB01-6DD0-4363-BDAB-C40423EE157F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CY7:CZ28</xm:sqref>
        </x14:conditionalFormatting>
        <x14:conditionalFormatting xmlns:xm="http://schemas.microsoft.com/office/excel/2006/main">
          <x14:cfRule type="cellIs" priority="1044" operator="lessThan" id="{75E2EC8D-5CCF-43A7-A483-21BAC3F35866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1045" operator="between" id="{D2AD545B-A15C-4E9A-B602-53EBD891B179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1046" operator="between" id="{E83C955C-F707-4487-9A55-06282748A121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1047" operator="greaterThan" id="{E061CAB8-D272-43E8-9A8E-E125D5744435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1048" operator="between" id="{36135857-792A-4DD4-8980-C93C3BA56AED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1049" operator="between" id="{8FA91E16-E728-45F5-ACD4-414E7CC4BF0F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1050" operator="between" id="{BB393C3A-BCFF-4A4A-91EE-64B7E6F300AF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CE7:CF28</xm:sqref>
        </x14:conditionalFormatting>
        <x14:conditionalFormatting xmlns:xm="http://schemas.microsoft.com/office/excel/2006/main">
          <x14:cfRule type="cellIs" priority="1030" operator="lessThan" id="{664D397E-184B-4F94-ACA8-29424587AEC1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1031" operator="between" id="{5F36ABAA-F5A2-468D-AF5F-1074BBB05760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1032" operator="between" id="{AFDC26EE-CCFE-4E5C-9E77-88B377C24C2A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1033" operator="greaterThan" id="{E8035DF2-C881-4E9A-888F-16D1338FD481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1034" operator="between" id="{51F9BB67-9BA2-49E0-920E-C5EA5969D2E2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035" operator="between" id="{CA7E6E1E-3192-4F59-A343-F52BDC7BAA8E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1036" operator="between" id="{9918D70B-9C34-4BC6-8969-F3E78BE5A5AA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CO7:CP28</xm:sqref>
        </x14:conditionalFormatting>
        <x14:conditionalFormatting xmlns:xm="http://schemas.microsoft.com/office/excel/2006/main">
          <x14:cfRule type="cellIs" priority="1009" operator="lessThan" id="{79D0D4B3-92F2-4DAB-963A-72B56F944771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010" operator="between" id="{18BBD31D-CBE2-44A0-A369-B034DD96B935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011" operator="between" id="{278B15A9-EE81-4ABE-88CE-F018A6D03C3B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012" operator="greaterThan" id="{36C107EB-5E70-4647-A476-8266EF187AE6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013" operator="between" id="{1527FA56-7EFD-4F64-8880-847E2DB40B73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014" operator="between" id="{4996D14A-7707-4671-9705-7BB283005859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015" operator="between" id="{D77AE2FD-4A5B-4794-859E-10A314DCE4DC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E7:E28</xm:sqref>
        </x14:conditionalFormatting>
        <x14:conditionalFormatting xmlns:xm="http://schemas.microsoft.com/office/excel/2006/main">
          <x14:cfRule type="cellIs" priority="995" operator="lessThan" id="{C0A04E90-4878-46CC-A21C-42789C421672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996" operator="between" id="{E4302622-1245-4FE4-B60A-8F2199809A6D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997" operator="between" id="{63058984-1AEB-4710-B4E4-B91A624FB83A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998" operator="greaterThan" id="{DC61ADF1-3262-4AA3-8CA4-8F76B1141475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999" operator="between" id="{515F0383-F5C0-41EF-92A7-8CA52C8229E4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000" operator="between" id="{BC6980D6-04CA-4357-AA43-937F43762101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1001" operator="between" id="{6AAC20CE-D05C-41A5-8BF5-5DF301F68C02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O7:O28</xm:sqref>
        </x14:conditionalFormatting>
        <x14:conditionalFormatting xmlns:xm="http://schemas.microsoft.com/office/excel/2006/main">
          <x14:cfRule type="cellIs" priority="981" operator="lessThan" id="{88516674-F367-46B4-918B-76D3F1AA3835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982" operator="between" id="{782A0B21-1534-48DB-8EC4-5C47D08683F3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983" operator="between" id="{B4431E9E-8DA0-4EF5-AD29-7FC39322EE0F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984" operator="greaterThan" id="{744111D5-87C2-45FC-97F9-5B1CAD224CF9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985" operator="between" id="{71C6673A-F21C-4C35-857E-4055A8C0F94C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986" operator="between" id="{BF50308B-02AB-4903-A480-7E4ACB169D86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987" operator="between" id="{2D93220B-111F-422B-876E-741F95ED448F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Y7:Y28</xm:sqref>
        </x14:conditionalFormatting>
        <x14:conditionalFormatting xmlns:xm="http://schemas.microsoft.com/office/excel/2006/main">
          <x14:cfRule type="cellIs" priority="974" operator="lessThan" id="{CE87404A-D3D8-4281-B1B4-9D53BEC38FE1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975" operator="between" id="{E124236C-686D-4DFA-B5B3-DF94C45C7426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976" operator="between" id="{A351E261-3AB9-43D6-9686-4242C5CADC76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977" operator="greaterThan" id="{350CAE84-A592-40AD-BEF1-571B28729C47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978" operator="between" id="{953A0E0E-FC91-4E9C-97A7-7275C6382065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979" operator="between" id="{8B347E88-5A75-4FD1-A973-3FF5DAE04BEF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980" operator="between" id="{FAE77D54-C25F-4EA2-992B-B395A096EFFA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AE7:AE28</xm:sqref>
        </x14:conditionalFormatting>
        <x14:conditionalFormatting xmlns:xm="http://schemas.microsoft.com/office/excel/2006/main">
          <x14:cfRule type="cellIs" priority="967" operator="lessThan" id="{E5A7364A-CEE1-4849-8927-6C15B768E939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968" operator="between" id="{9F69AD1D-75B9-4A0D-8324-D8572BC28118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969" operator="between" id="{A90A031C-D663-4243-BF6A-1129FF1254E5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970" operator="greaterThan" id="{79808D36-0CF9-4409-A947-E3B2009D44AA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971" operator="between" id="{0CB24F55-FB05-4048-A029-E8CAA7018A3D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972" operator="between" id="{4DC4A4B2-3ADD-49C0-A2A2-B9A030327AE9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973" operator="between" id="{BD37D582-C6BA-4BE6-B26C-BA20BBB9D783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AI7:AI28</xm:sqref>
        </x14:conditionalFormatting>
        <x14:conditionalFormatting xmlns:xm="http://schemas.microsoft.com/office/excel/2006/main">
          <x14:cfRule type="cellIs" priority="960" operator="lessThan" id="{309BBC0B-FE82-45D8-A987-DBE591B262EA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961" operator="between" id="{45DA774C-E8CE-4F01-934B-535D5AAE3E7E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962" operator="between" id="{D7F2A5B2-9DFF-40BD-A78C-94A66CCEDCF8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963" operator="greaterThan" id="{0F2E444B-B844-498B-A4F0-34DE64CC1295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964" operator="between" id="{D8434F59-927D-4D43-9EEE-4E44CADBF420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965" operator="between" id="{46912585-6D81-41EE-93B4-AA5CA6273A1E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966" operator="between" id="{64FC206B-C628-41E0-8F28-946239CDAF8E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AO7:AO28</xm:sqref>
        </x14:conditionalFormatting>
        <x14:conditionalFormatting xmlns:xm="http://schemas.microsoft.com/office/excel/2006/main">
          <x14:cfRule type="cellIs" priority="953" operator="lessThan" id="{D00D4A57-B197-48F0-BF96-A61E0D80F5D5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954" operator="between" id="{AAC16DB4-07E3-48C8-B3DD-55158B1F7CD1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955" operator="between" id="{64A95148-4A4A-4000-89CE-69D543FD3A57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956" operator="greaterThan" id="{B3AF0928-6259-446A-BA24-94AEEC4E1C9E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957" operator="between" id="{786B334A-0C0A-4806-86A1-FE86236D9103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958" operator="between" id="{4F3CBB9C-3BA0-402D-99B9-B9C3BD0D9971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959" operator="between" id="{1D6C3EDD-B8CA-4B8D-A80F-0FDA56E9B38B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AS7:AS28</xm:sqref>
        </x14:conditionalFormatting>
        <x14:conditionalFormatting xmlns:xm="http://schemas.microsoft.com/office/excel/2006/main">
          <x14:cfRule type="cellIs" priority="946" operator="lessThan" id="{2AC92E5F-3F63-4350-A35C-FB5563938357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947" operator="between" id="{36FFC835-77B5-4987-A0E4-7C9577FF1A88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948" operator="between" id="{A261D9B6-132E-47F8-A074-B0B7D38BEB28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949" operator="greaterThan" id="{EEDBAD6A-9EC6-410D-AD0A-292EF7E28B8F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950" operator="between" id="{4D4C376C-BD72-4072-A584-EC718E21B39F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951" operator="between" id="{BD32C115-1FFB-4698-BDA5-EDB35AE655AD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952" operator="between" id="{C0D858CB-6DF8-4250-9FFF-53A7B10AB0F3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AY7:AY28</xm:sqref>
        </x14:conditionalFormatting>
        <x14:conditionalFormatting xmlns:xm="http://schemas.microsoft.com/office/excel/2006/main">
          <x14:cfRule type="cellIs" priority="939" operator="lessThan" id="{8DA936EC-5E03-4FDE-8BF5-4D32E85438AF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940" operator="between" id="{43241005-88CB-436F-B597-AF1BDE5F010B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941" operator="between" id="{7E0DD5DA-7B03-47D3-B156-D8E002FC897A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942" operator="greaterThan" id="{6FECFFCD-209B-44FF-880A-A3B72CEE682E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943" operator="between" id="{929A3CA9-6E0D-45AB-AF35-2A802AA8A1FB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944" operator="between" id="{5A6F6449-4D0E-4CD7-827B-EC2220B58B36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945" operator="between" id="{8C6B07F9-BD10-4192-9467-01A243776251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BC7:BC28</xm:sqref>
        </x14:conditionalFormatting>
        <x14:conditionalFormatting xmlns:xm="http://schemas.microsoft.com/office/excel/2006/main">
          <x14:cfRule type="cellIs" priority="932" operator="lessThan" id="{8A0FEC1C-32B4-4747-8C4C-2F36FCC8854E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933" operator="between" id="{BCB7A61E-BBC7-42A7-B2B7-A8F2D4395629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934" operator="between" id="{B60A005B-9105-4E49-98DF-9CA278E25925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935" operator="greaterThan" id="{E4EE2BFE-66BA-4CE3-9F83-44C3810BE904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936" operator="between" id="{1FD4F33F-10DA-4A63-A231-1C7C9B14663B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937" operator="between" id="{CB4A16BA-CD59-4B02-A920-0A1F85342F6D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938" operator="between" id="{9629A0C6-2EE6-44AB-A683-B89EA0D0E856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BI7:BI28</xm:sqref>
        </x14:conditionalFormatting>
        <x14:conditionalFormatting xmlns:xm="http://schemas.microsoft.com/office/excel/2006/main">
          <x14:cfRule type="cellIs" priority="925" operator="lessThan" id="{04057B36-963E-4511-94C3-B7AB50F2A7B0}">
            <xm:f>'klasse grenzen indexen'!$I$15</xm:f>
            <x14:dxf>
              <fill>
                <patternFill>
                  <bgColor theme="8"/>
                </patternFill>
              </fill>
            </x14:dxf>
          </x14:cfRule>
          <x14:cfRule type="cellIs" priority="926" operator="between" id="{FE874CE2-5852-4421-90BE-F1AB3AC5DAAA}">
            <xm:f>'klasse grenzen indexen'!$I$13</xm:f>
            <xm:f>'klasse grenzen indexen'!$I$14</xm:f>
            <x14:dxf>
              <fill>
                <patternFill>
                  <bgColor theme="7"/>
                </patternFill>
              </fill>
            </x14:dxf>
          </x14:cfRule>
          <x14:cfRule type="cellIs" priority="927" operator="between" id="{DF45E72F-B571-4A2A-98AE-587D357CF40A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928" operator="greaterThan" id="{E2798B8D-CC65-4271-868D-FBD3D6EC0FAB}">
            <xm:f>'klasse grenzen indexen'!$I$8</xm:f>
            <x14:dxf>
              <fill>
                <patternFill>
                  <bgColor theme="2"/>
                </patternFill>
              </fill>
            </x14:dxf>
          </x14:cfRule>
          <x14:cfRule type="cellIs" priority="929" operator="between" id="{DBBD9D7B-95BA-41DD-8EA0-0575F8AA73B2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930" operator="between" id="{1F30AD96-BD9A-46A1-81AD-245EC5A2DD96}">
            <xm:f>'klasse grenzen indexen'!$I$10</xm:f>
            <xm:f>'klasse grenzen indexen'!$I$9</xm:f>
            <x14:dxf>
              <fill>
                <patternFill>
                  <bgColor theme="3"/>
                </patternFill>
              </fill>
            </x14:dxf>
          </x14:cfRule>
          <x14:cfRule type="cellIs" priority="931" operator="between" id="{1F3DF0D0-1182-4D95-8A3E-3FB2DA26D13A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BM7:BM28</xm:sqref>
        </x14:conditionalFormatting>
        <x14:conditionalFormatting xmlns:xm="http://schemas.microsoft.com/office/excel/2006/main">
          <x14:cfRule type="cellIs" priority="918" operator="lessThan" id="{52744681-3260-40F1-AF61-EB971CFDF827}">
            <xm:f>'klasse grenzen indexen'!$I$15</xm:f>
            <x14:dxf>
              <fill>
                <patternFill>
                  <bgColor theme="8"/>
                </patternFill>
              </fill>
            </x14:dxf>
          </x14:cfRule>
          <x14:cfRule type="cellIs" priority="919" operator="between" id="{91DC1B93-A666-48AC-991A-12DFC0786076}">
            <xm:f>'klasse grenzen indexen'!$I$13</xm:f>
            <xm:f>'klasse grenzen indexen'!$I$14</xm:f>
            <x14:dxf>
              <fill>
                <patternFill>
                  <bgColor theme="7"/>
                </patternFill>
              </fill>
            </x14:dxf>
          </x14:cfRule>
          <x14:cfRule type="cellIs" priority="920" operator="between" id="{013BEBF9-F8DE-41DE-9A4A-284169F6DDAC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921" operator="greaterThan" id="{2CDD7AEE-418F-4AA1-89FE-25DECFF0C251}">
            <xm:f>'klasse grenzen indexen'!$I$8</xm:f>
            <x14:dxf>
              <fill>
                <patternFill>
                  <bgColor theme="2"/>
                </patternFill>
              </fill>
            </x14:dxf>
          </x14:cfRule>
          <x14:cfRule type="cellIs" priority="922" operator="between" id="{0379D6B4-C5AF-41EB-90CD-5ACBF3A55521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923" operator="between" id="{FB9BA479-C188-4D5C-B231-34523A46369B}">
            <xm:f>'klasse grenzen indexen'!$I$10</xm:f>
            <xm:f>'klasse grenzen indexen'!$I$9</xm:f>
            <x14:dxf>
              <fill>
                <patternFill>
                  <bgColor theme="3"/>
                </patternFill>
              </fill>
            </x14:dxf>
          </x14:cfRule>
          <x14:cfRule type="cellIs" priority="924" operator="between" id="{AA628F09-EC3B-47CF-8EAB-E9E87A8BFDFE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BS7:BS28</xm:sqref>
        </x14:conditionalFormatting>
        <x14:conditionalFormatting xmlns:xm="http://schemas.microsoft.com/office/excel/2006/main">
          <x14:cfRule type="cellIs" priority="911" operator="lessThan" id="{D9166AB1-0EF8-4737-B0C8-896FD5C594A6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912" operator="between" id="{E54251E0-9392-441D-9611-43CBEB715D05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913" operator="between" id="{B6EBF5F4-A4E4-40EA-B8DF-12E7873193B6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914" operator="greaterThan" id="{5F4F6D8E-0FA8-47D2-A344-D6D83F0161AA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915" operator="between" id="{67BD11BC-265C-4AF4-9BE9-CE65D19B3DA0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916" operator="between" id="{B0F309D4-03FA-4997-9402-2FCE31ABD889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917" operator="between" id="{4A6F85B4-BA82-44BA-8F78-0FD546AE7DFC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BW7:BW28</xm:sqref>
        </x14:conditionalFormatting>
        <x14:conditionalFormatting xmlns:xm="http://schemas.microsoft.com/office/excel/2006/main">
          <x14:cfRule type="cellIs" priority="904" operator="lessThan" id="{83E7995C-33C2-4D64-91EB-9B5BD36139B9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905" operator="between" id="{A410F103-22CD-4661-91AA-9E5B74C4A6E5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906" operator="between" id="{FF623B3E-58EC-4247-B074-B068498DA05C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907" operator="greaterThan" id="{7AF32E9C-7054-45D9-B930-A51CA3697D0A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908" operator="between" id="{2779B700-24A3-4818-8E23-79EB940BBE1D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909" operator="between" id="{4E22E361-7642-4238-98F8-47427319279F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910" operator="between" id="{41CDDBD4-9A31-4F53-BB74-597BBF4FD78F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CC7:CC28</xm:sqref>
        </x14:conditionalFormatting>
        <x14:conditionalFormatting xmlns:xm="http://schemas.microsoft.com/office/excel/2006/main">
          <x14:cfRule type="cellIs" priority="897" operator="lessThan" id="{895FC0A0-7762-4C8D-A6A6-B5D9E3E721E3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898" operator="between" id="{69343EAD-9AE4-4119-BA66-5519965E2DE0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899" operator="between" id="{8F612037-0F6C-4D45-AEC9-AD23B06EFEC7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900" operator="greaterThan" id="{4B8518D4-C056-4C40-AA8F-2A47A4F59108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901" operator="between" id="{8B60184B-AC8E-4FF8-90EA-3DE8CF99534F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902" operator="between" id="{9BB2FABE-CFC5-456A-A0D1-0EAECCC07D7C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903" operator="between" id="{8AC3FCFB-63F7-4F2E-8F01-3A558DB9F63C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CG7:CG28</xm:sqref>
        </x14:conditionalFormatting>
        <x14:conditionalFormatting xmlns:xm="http://schemas.microsoft.com/office/excel/2006/main">
          <x14:cfRule type="cellIs" priority="890" operator="lessThan" id="{1F336230-CCCE-4C06-B1F8-955F52B89B32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891" operator="between" id="{70E11B2C-64E5-4947-898A-36845C6DA424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892" operator="between" id="{1F04B10E-E488-468B-9CCF-6E670A166999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893" operator="greaterThan" id="{DAC672C0-12BE-49B7-A6CA-8E03E771CF30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894" operator="between" id="{DEDE034A-3737-4E88-AA12-B0A66CD6A63F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895" operator="between" id="{3B717D7A-F34A-4830-870A-E7892F88D52A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896" operator="between" id="{7FE957B1-F015-4809-B4B2-4EBA2C900B4A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CM7:CM28</xm:sqref>
        </x14:conditionalFormatting>
        <x14:conditionalFormatting xmlns:xm="http://schemas.microsoft.com/office/excel/2006/main">
          <x14:cfRule type="cellIs" priority="883" operator="lessThan" id="{A25993D5-BBCA-4A9D-B89E-A266B66CDE2A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884" operator="between" id="{D80DD884-F598-4469-A61B-56F34664C24E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885" operator="between" id="{2A5C73DB-BFE5-407A-ABA1-A7CB0FDE1FBD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886" operator="greaterThan" id="{D59BF546-4830-4443-B04B-EBBB6785C571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887" operator="between" id="{5AF1A2AD-19D3-4458-AF22-2DDD198C77C6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888" operator="between" id="{862266B8-B983-410C-932C-F392E51FACE5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889" operator="between" id="{70C3F195-463D-4C14-8EF8-9FA1F73656EE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CQ7:CQ28</xm:sqref>
        </x14:conditionalFormatting>
        <x14:conditionalFormatting xmlns:xm="http://schemas.microsoft.com/office/excel/2006/main">
          <x14:cfRule type="cellIs" priority="876" operator="lessThan" id="{E4AA991D-34E0-4666-861F-BF1ACE4FBFC4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877" operator="between" id="{B83999DD-E50B-443E-BAE4-2EA0D5D3C030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878" operator="between" id="{9CFF42F9-91B3-4EC1-B1F4-01BEA207F127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879" operator="greaterThan" id="{D73AD18C-A063-4212-AF90-EA4828002098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880" operator="between" id="{964E6FBA-F722-489D-8255-82F7D9254445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881" operator="between" id="{A21A53EE-6873-4E92-8C8F-F40496C06201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882" operator="between" id="{96B4C4DE-FE16-4B74-B4B7-E032D526C9E4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CW7:CW28</xm:sqref>
        </x14:conditionalFormatting>
        <x14:conditionalFormatting xmlns:xm="http://schemas.microsoft.com/office/excel/2006/main">
          <x14:cfRule type="cellIs" priority="869" operator="lessThan" id="{ADFB79A6-72D2-440B-8FEB-5418419B1987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870" operator="between" id="{14476ACF-D340-4BC8-A979-ADBFC795E607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871" operator="between" id="{0B960D57-09ED-48F6-981F-CAAF650B4CF3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872" operator="greaterThan" id="{53ACE1D8-8127-42B5-8493-7F58A76B87A1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873" operator="between" id="{76ADB125-A131-4196-B713-33684F89DD1E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874" operator="between" id="{EBFF65F7-2D89-4E4F-94A8-EAFAA43D2DA2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875" operator="between" id="{889B0A7A-09F6-4F9A-94B7-9A3A5B80138B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DA7:DA28</xm:sqref>
        </x14:conditionalFormatting>
        <x14:conditionalFormatting xmlns:xm="http://schemas.microsoft.com/office/excel/2006/main">
          <x14:cfRule type="cellIs" priority="862" operator="lessThan" id="{A3A21E81-372E-41E2-94A9-7796A2017FD9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863" operator="between" id="{4E3FFCA8-F08D-410C-BD54-E1244D9EE2D2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864" operator="between" id="{DD79EA23-F7F7-4E28-97D6-CD4B0965B398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865" operator="greaterThan" id="{462CAA02-5999-4DD2-B791-04A386E0D353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866" operator="between" id="{5925D27D-AD64-408E-8E5B-A4A0E5F4141F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867" operator="between" id="{9026B86D-DD47-43DA-81AE-8EE4C227E12F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868" operator="between" id="{C59628F3-ED58-4034-8AC0-2A5AF1DD6095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DG7:DG28</xm:sqref>
        </x14:conditionalFormatting>
        <x14:conditionalFormatting xmlns:xm="http://schemas.microsoft.com/office/excel/2006/main">
          <x14:cfRule type="cellIs" priority="666" operator="lessThan" id="{1D104E3E-A1F1-4412-B183-870D0105EEB8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667" operator="between" id="{5310A2AA-B9AB-4E19-94B2-8FD7A9189961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668" operator="between" id="{5FD1BF23-B341-4C9A-BE2D-A48FF0A2AB57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669" operator="greaterThan" id="{9DB4FEDD-B16C-442B-875A-299128F5DBE5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670" operator="between" id="{A6666438-3548-4C1A-8613-4C170A25CA55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671" operator="between" id="{80D055D1-0082-4045-A73E-35711EDC3A3F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672" operator="between" id="{791835E2-3BAC-4DE3-A922-B87EE2B852C7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BD7:BD28</xm:sqref>
        </x14:conditionalFormatting>
        <x14:conditionalFormatting xmlns:xm="http://schemas.microsoft.com/office/excel/2006/main">
          <x14:cfRule type="cellIs" priority="673" operator="lessThan" id="{2D40B18A-CD16-4276-86E6-50BBA1BF7E4E}">
            <xm:f>'klasse grenzen indexen'!$I$15</xm:f>
            <x14:dxf>
              <fill>
                <patternFill>
                  <bgColor theme="8"/>
                </patternFill>
              </fill>
            </x14:dxf>
          </x14:cfRule>
          <x14:cfRule type="cellIs" priority="674" operator="between" id="{152820AB-A996-4253-A8D3-DC18AC8AA361}">
            <xm:f>'klasse grenzen indexen'!$I$13</xm:f>
            <xm:f>'klasse grenzen indexen'!$I$14</xm:f>
            <x14:dxf>
              <fill>
                <patternFill>
                  <bgColor theme="7"/>
                </patternFill>
              </fill>
            </x14:dxf>
          </x14:cfRule>
          <x14:cfRule type="cellIs" priority="675" operator="between" id="{9EC20C9D-370C-4B00-A7B9-A0EC97C9B8C0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676" operator="greaterThan" id="{7DD2BD2E-3914-4DFF-BA68-A8486766F483}">
            <xm:f>'klasse grenzen indexen'!$I$8</xm:f>
            <x14:dxf>
              <fill>
                <patternFill>
                  <bgColor theme="2"/>
                </patternFill>
              </fill>
            </x14:dxf>
          </x14:cfRule>
          <x14:cfRule type="cellIs" priority="677" operator="between" id="{6D1617CB-7D88-43AF-931F-79ABD5983CAD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678" operator="between" id="{A4361BAE-0C9F-4F80-976A-565FCCB38419}">
            <xm:f>'klasse grenzen indexen'!$I$10</xm:f>
            <xm:f>'klasse grenzen indexen'!$I$9</xm:f>
            <x14:dxf>
              <fill>
                <patternFill>
                  <bgColor theme="3"/>
                </patternFill>
              </fill>
            </x14:dxf>
          </x14:cfRule>
          <x14:cfRule type="cellIs" priority="679" operator="between" id="{7AEECB9A-F5A5-4213-99D6-0635754E98E9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BN7:BN28</xm:sqref>
        </x14:conditionalFormatting>
        <x14:conditionalFormatting xmlns:xm="http://schemas.microsoft.com/office/excel/2006/main">
          <x14:cfRule type="cellIs" priority="680" operator="lessThan" id="{B9371B33-F1A8-4BB2-B85E-F99B5A25AEED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681" operator="between" id="{0E9FE646-0BF8-4744-8D23-2A7921881079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682" operator="between" id="{D21C69AA-46B3-4756-BAC6-4D37C0148AB2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683" operator="greaterThan" id="{F7F672E0-F42A-4655-B420-86D8EB88F7FB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684" operator="between" id="{E7810FBE-4E5B-4ACD-8CB0-9BC15704B7E5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685" operator="between" id="{A52C4936-69E2-470F-A28D-21F229E2D7B6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686" operator="between" id="{F50B8AE7-AA4A-4AE5-B883-507165005BF9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BX7:BX28</xm:sqref>
        </x14:conditionalFormatting>
        <x14:conditionalFormatting xmlns:xm="http://schemas.microsoft.com/office/excel/2006/main">
          <x14:cfRule type="cellIs" priority="687" operator="lessThan" id="{E0CF99E0-4BAC-4D8C-A25B-F8886B9597A4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688" operator="between" id="{DD27986C-F6A5-4AD6-8621-456E44AA91B8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689" operator="between" id="{09ADB850-1DDA-4031-80EE-5144C8D69EB4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690" operator="greaterThan" id="{E2AE8867-5F24-4850-A798-01396073D1A3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691" operator="between" id="{8787BE14-C90D-466B-B91E-94D35BA1ADA0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692" operator="between" id="{C28D7B77-28AA-4643-9CD2-756422816982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693" operator="between" id="{F68933B1-D8CC-442B-95B4-C0A4D10871E1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CH7:CH28</xm:sqref>
        </x14:conditionalFormatting>
        <x14:conditionalFormatting xmlns:xm="http://schemas.microsoft.com/office/excel/2006/main">
          <x14:cfRule type="cellIs" priority="694" operator="lessThan" id="{90C5A385-FD0B-47FB-AAAB-EF822C824C40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695" operator="between" id="{CC0BE5A3-E869-4A76-A4C5-0C4D8E0C80BB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696" operator="between" id="{63272908-D716-4D6E-9AC8-CEEABCD370F6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697" operator="greaterThan" id="{9C25DD4F-0FE3-4B7B-87C8-16A9BB28429A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698" operator="between" id="{32FA55B5-88AD-442D-A540-FEBC76C7ED0C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699" operator="between" id="{D934C8AD-802A-48F2-892A-55FFD21EFEBE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700" operator="between" id="{3C5F77B0-29D0-4069-80CB-52D128F4E4D2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CR7:CR28</xm:sqref>
        </x14:conditionalFormatting>
        <x14:conditionalFormatting xmlns:xm="http://schemas.microsoft.com/office/excel/2006/main">
          <x14:cfRule type="cellIs" priority="701" operator="lessThan" id="{070E11CD-8194-49BE-900B-4FC27229C493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702" operator="between" id="{96D91F2A-A539-4D22-BC59-4D502572D4E0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703" operator="between" id="{64BB2ADC-65C0-4609-910A-C4046A46B5BF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704" operator="greaterThan" id="{E0152253-A7DD-482B-89E7-06993D56A147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705" operator="between" id="{F46EF226-7F1B-484A-AE30-AC32D5C6E7A2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706" operator="between" id="{6405CADE-99E5-47B6-B538-BC3D2D056CE2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707" operator="between" id="{6F335175-6758-4C9D-BBE8-5ACEF85AF7C0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DB7:DB28</xm:sqref>
        </x14:conditionalFormatting>
        <x14:conditionalFormatting xmlns:xm="http://schemas.microsoft.com/office/excel/2006/main">
          <x14:cfRule type="cellIs" priority="659" operator="lessThan" id="{029E924E-84D4-4FC0-8908-D8F7F1DE9889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660" operator="between" id="{0C1C5A03-5988-475E-9798-9A01A2B0502F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661" operator="between" id="{781AB522-B5F5-40EC-8677-4363A49AC706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662" operator="greaterThan" id="{DDB922D0-0E48-4D19-B28F-4D118446D1AD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663" operator="between" id="{CB4AE68C-F30E-4C82-B09D-47DBC67FBA3F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664" operator="between" id="{C100F85A-C803-4DB4-853C-770B69201EB6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665" operator="between" id="{2BBEDACD-99A0-4B38-9712-49D706C5A724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AT7:AT28</xm:sqref>
        </x14:conditionalFormatting>
        <x14:conditionalFormatting xmlns:xm="http://schemas.microsoft.com/office/excel/2006/main">
          <x14:cfRule type="cellIs" priority="652" operator="lessThan" id="{EC5D7750-C99F-433D-A498-38949EF52C15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653" operator="between" id="{C5CADCC1-FF24-4118-B3AE-5F5375E50FB9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654" operator="between" id="{20E5680B-A5EC-4DB1-9197-987DD8749783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655" operator="greaterThan" id="{C1704156-ED93-4A10-ABAC-C0A785F2055F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656" operator="between" id="{A64B27E3-BDED-4023-8DA9-9BB9D93F5994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657" operator="between" id="{D78C74DB-C560-4285-8D68-187A53B4F7EC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658" operator="between" id="{E9FEE585-881D-4D86-B726-D1FB3882E1E2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AJ7:AJ28</xm:sqref>
        </x14:conditionalFormatting>
        <x14:conditionalFormatting xmlns:xm="http://schemas.microsoft.com/office/excel/2006/main">
          <x14:cfRule type="cellIs" priority="645" operator="lessThan" id="{D959F17F-6CD7-445C-8DC5-6D086DA679A8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646" operator="between" id="{2B54F513-3A79-40C3-9888-AFB508515312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647" operator="between" id="{3ACB1A3A-0E3A-40AC-90BB-512998EAF688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648" operator="greaterThan" id="{16989A03-EB6D-4E29-BC2A-8A1D068194A3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649" operator="between" id="{16E0C9BB-2063-4E67-8E6B-DD20080617A0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650" operator="between" id="{50155A03-1B33-40FA-90BD-EBB9E0F1463B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651" operator="between" id="{44D342F9-B0D6-468E-B046-2CFE21AA92B2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Z7:Z28</xm:sqref>
        </x14:conditionalFormatting>
        <x14:conditionalFormatting xmlns:xm="http://schemas.microsoft.com/office/excel/2006/main">
          <x14:cfRule type="cellIs" priority="638" operator="lessThan" id="{31FFE6D3-87B5-461B-BA02-4D7BE4C62972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639" operator="between" id="{C76DABE4-DB65-433F-9108-C029167CDCC5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640" operator="between" id="{17511391-F0F9-4EE7-82A9-70A5FF075B72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641" operator="greaterThan" id="{10163CE2-2601-478B-A2EE-B44340618FCF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642" operator="between" id="{6AA18E4A-38EE-4B66-9DF6-9ABC5670E7F8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643" operator="between" id="{FAB10EC4-A76A-44BF-9249-2BB45B8CDD98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644" operator="between" id="{030DA68D-AE16-499B-8E52-E28149FB0B7C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P7:P28</xm:sqref>
        </x14:conditionalFormatting>
        <x14:conditionalFormatting xmlns:xm="http://schemas.microsoft.com/office/excel/2006/main">
          <x14:cfRule type="cellIs" priority="631" operator="lessThan" id="{3FF2499F-90EE-4818-9157-62FD6E319F05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632" operator="between" id="{1769122C-1039-48A6-8C19-59A623096E93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633" operator="between" id="{E96339DF-0726-4B36-A17B-D1170D5C76E7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634" operator="greaterThan" id="{CC59F642-0ACF-422A-9350-DC197AE2DABC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635" operator="between" id="{710BAF26-D8F4-45D5-83D3-1F89C3B9B44E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636" operator="between" id="{6B6AADCD-C337-47BE-9F23-29210126EF70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637" operator="between" id="{5CDDC101-3D1B-40AA-9AFA-7867042B4EDC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F7:F28</xm:sqref>
        </x14:conditionalFormatting>
        <x14:conditionalFormatting xmlns:xm="http://schemas.microsoft.com/office/excel/2006/main">
          <x14:cfRule type="cellIs" priority="470" operator="lessThan" id="{DDB3FEA5-764D-4515-94B1-78178D3FEECC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471" operator="between" id="{6F215721-D4BF-4471-BACA-1070A233A683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472" operator="between" id="{9CA4657D-3C88-4F30-B7F2-9FFA99084D77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473" operator="greaterThan" id="{4EF35FAB-6AB1-4DE4-87E7-892D5B616511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474" operator="between" id="{1CAFFDF7-1C38-4883-AE18-6E12902C8596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475" operator="between" id="{332B2085-CD50-49D2-94E4-DC11F813D0DB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476" operator="between" id="{42F0C28F-E396-4747-97DD-6B0FA3ED1CBF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G7:G28</xm:sqref>
        </x14:conditionalFormatting>
        <x14:conditionalFormatting xmlns:xm="http://schemas.microsoft.com/office/excel/2006/main">
          <x14:cfRule type="cellIs" priority="463" operator="lessThan" id="{E298B9B5-B93B-46B4-82FE-E5FF6D75EEE0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464" operator="between" id="{8CB14662-A8C4-4AC3-9FCC-58CBC5526C26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465" operator="between" id="{CD29258A-8DE8-45C0-93BA-3562EBB2E542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466" operator="greaterThan" id="{093AD706-734C-4041-ADF8-6B9F215E4A62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467" operator="between" id="{2562258F-FC7F-4EAC-892B-D871F8B5CE92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468" operator="between" id="{12921B35-4BCE-4DF8-B21B-5F0D4426C3D8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469" operator="between" id="{321C649A-78D0-4B09-936F-7D74B1A5C31F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Q7:Q28</xm:sqref>
        </x14:conditionalFormatting>
        <x14:conditionalFormatting xmlns:xm="http://schemas.microsoft.com/office/excel/2006/main">
          <x14:cfRule type="cellIs" priority="456" operator="lessThan" id="{D6CF38E3-286B-40F3-8A31-E3B37E09C820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457" operator="between" id="{D115F399-0875-4FE0-81F8-85F95A67CF59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458" operator="between" id="{D8042C99-9D81-4B9E-8E88-DDDE1951B27D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459" operator="greaterThan" id="{C34792C3-293E-46DD-88C5-4DBBF4B0CA2D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460" operator="between" id="{70CABFF2-F98A-42A5-898A-873A5F1A0E14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461" operator="between" id="{52F08200-54DA-4F32-B962-5A941928951C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462" operator="between" id="{D8828A1F-7B91-4743-85D4-12EA090FCEFE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AA7:AA28</xm:sqref>
        </x14:conditionalFormatting>
        <x14:conditionalFormatting xmlns:xm="http://schemas.microsoft.com/office/excel/2006/main">
          <x14:cfRule type="cellIs" priority="449" operator="lessThan" id="{B1EE7FC9-23EC-48C5-A81C-70584D5FDAC5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450" operator="between" id="{F9AA5B1E-5E4D-4B72-8EBD-D1772F89D040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451" operator="between" id="{D6472DF4-4C3C-4450-8156-56F6D80AD00F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452" operator="greaterThan" id="{5B1BF29F-1F3B-4429-9FCB-B0C7EEBFC03D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453" operator="between" id="{BD9D1509-0C7E-43B9-ABF3-5D962F0CFB4F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454" operator="between" id="{BF5151E2-2352-4D0F-AFCF-6AAB41F480B4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455" operator="between" id="{03612A00-1E56-442C-926A-25332DA41BD0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AK7:AK28</xm:sqref>
        </x14:conditionalFormatting>
        <x14:conditionalFormatting xmlns:xm="http://schemas.microsoft.com/office/excel/2006/main">
          <x14:cfRule type="cellIs" priority="442" operator="lessThan" id="{15061E5C-FE60-49BD-A192-06EAA4E8269F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443" operator="between" id="{E0697100-9067-4088-9105-503D64E181B2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444" operator="between" id="{A5C2C157-336D-476B-A199-1AACF97A0510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445" operator="greaterThan" id="{6B1D59EB-4933-43A5-84C7-202ED892A0D1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446" operator="between" id="{6E8158E3-E395-47BE-BAF9-806160AAA683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447" operator="between" id="{56D836DD-014D-436B-A5B2-B245E4CEFF59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448" operator="between" id="{C1A1F8CF-73EC-418E-A2BE-4F1D71DD0B96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AU7:AU28</xm:sqref>
        </x14:conditionalFormatting>
        <x14:conditionalFormatting xmlns:xm="http://schemas.microsoft.com/office/excel/2006/main">
          <x14:cfRule type="cellIs" priority="435" operator="lessThan" id="{068DDA6D-197E-4D98-B8FE-3BA5AB55E021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436" operator="between" id="{047DAD9A-E1CC-4F71-9A91-B406A8FCC018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437" operator="between" id="{D865D3CD-261F-40A1-BACD-6EBC21874CB2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438" operator="greaterThan" id="{737F4C5F-5577-48BF-886A-65155356D8FF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439" operator="between" id="{26C67C6D-CBEE-40BB-9AC6-22D7A6BDBF9A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440" operator="between" id="{297B9F45-C4B0-4A2F-BF47-FDE6156062C9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441" operator="between" id="{8C30A5CE-A59F-4F90-A3EE-04B1DE66A637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BE7:BE28</xm:sqref>
        </x14:conditionalFormatting>
        <x14:conditionalFormatting xmlns:xm="http://schemas.microsoft.com/office/excel/2006/main">
          <x14:cfRule type="cellIs" priority="428" operator="lessThan" id="{A530CCD3-A8C1-4A15-A00D-182B7873B9E9}">
            <xm:f>'klasse grenzen indexen'!$I$15</xm:f>
            <x14:dxf>
              <fill>
                <patternFill>
                  <bgColor theme="8"/>
                </patternFill>
              </fill>
            </x14:dxf>
          </x14:cfRule>
          <x14:cfRule type="cellIs" priority="429" operator="between" id="{B6C243C4-B376-419E-A363-6F0E3F408488}">
            <xm:f>'klasse grenzen indexen'!$I$13</xm:f>
            <xm:f>'klasse grenzen indexen'!$I$14</xm:f>
            <x14:dxf>
              <fill>
                <patternFill>
                  <bgColor theme="7"/>
                </patternFill>
              </fill>
            </x14:dxf>
          </x14:cfRule>
          <x14:cfRule type="cellIs" priority="430" operator="between" id="{F1FE59A6-38E2-49C1-B98D-C58A1DA160CE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431" operator="greaterThan" id="{771F9F6B-ABC4-41C2-8C4C-BAA941971B8D}">
            <xm:f>'klasse grenzen indexen'!$I$8</xm:f>
            <x14:dxf>
              <fill>
                <patternFill>
                  <bgColor theme="2"/>
                </patternFill>
              </fill>
            </x14:dxf>
          </x14:cfRule>
          <x14:cfRule type="cellIs" priority="432" operator="between" id="{692F08EB-EFDD-4036-93FC-48CF0C68C799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433" operator="between" id="{61DE98AE-0C03-45D1-9CA2-AEADDAFD4CD8}">
            <xm:f>'klasse grenzen indexen'!$I$10</xm:f>
            <xm:f>'klasse grenzen indexen'!$I$9</xm:f>
            <x14:dxf>
              <fill>
                <patternFill>
                  <bgColor theme="3"/>
                </patternFill>
              </fill>
            </x14:dxf>
          </x14:cfRule>
          <x14:cfRule type="cellIs" priority="434" operator="between" id="{47397173-4AEE-43D1-9E89-A5BEC115677A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BO7:BO28</xm:sqref>
        </x14:conditionalFormatting>
        <x14:conditionalFormatting xmlns:xm="http://schemas.microsoft.com/office/excel/2006/main">
          <x14:cfRule type="cellIs" priority="421" operator="lessThan" id="{D8662D7C-6CCF-406A-8D9F-65BBEA04ED35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422" operator="between" id="{6880CA1A-92AB-4569-A88D-6D6E9A0D5A76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423" operator="between" id="{3FF0EE3B-2CD9-4495-BE84-905061167FF3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424" operator="greaterThan" id="{CC170F01-0E78-4654-BAE7-54485375F94A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425" operator="between" id="{103577E2-D6A6-4CF4-B19C-902194F2AEDA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426" operator="between" id="{F0FE0FB5-7109-4AB1-BD89-1F7F78223248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427" operator="between" id="{1AFA69C1-8688-41C5-89F8-E5B9E9EE6C77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BY7:BY28</xm:sqref>
        </x14:conditionalFormatting>
        <x14:conditionalFormatting xmlns:xm="http://schemas.microsoft.com/office/excel/2006/main">
          <x14:cfRule type="cellIs" priority="414" operator="lessThan" id="{BEDE24EF-1E23-48BF-87E1-06B592418CF2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415" operator="between" id="{B1E0B07A-86CE-4C7F-89C5-05F87643E0A4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416" operator="between" id="{F52403BD-82AA-48B3-9077-3E6B9D235516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417" operator="greaterThan" id="{0D6DA8FB-C8BB-45F6-8F55-84FDD13994F6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418" operator="between" id="{41982FC9-72B7-4CD3-B5C9-DC7D5F7BCFBA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419" operator="between" id="{C20015E3-F589-4EDA-8D0D-5F3C5769CBA6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420" operator="between" id="{1C2F64A0-0A4F-4EF7-9872-3AA81323C0A3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CI7:CI28</xm:sqref>
        </x14:conditionalFormatting>
        <x14:conditionalFormatting xmlns:xm="http://schemas.microsoft.com/office/excel/2006/main">
          <x14:cfRule type="cellIs" priority="407" operator="lessThan" id="{10FF2C41-79E3-4AAE-AB90-BBD5AC55626F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408" operator="between" id="{D943D366-9FF4-43AF-9BE0-FC91ADB4574E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409" operator="between" id="{26472E86-8607-4843-871D-BB8FAED8AB78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410" operator="greaterThan" id="{4595D25D-D77C-49BC-84F5-42568F26C094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411" operator="between" id="{BAAB55EB-8110-40F2-B64B-8A62C13AA951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412" operator="between" id="{E07C0877-7ACA-4AA3-ADBD-7CCC9A15898F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413" operator="between" id="{0CC14AB7-4943-4B4F-B7F8-8FC18A3F0CB0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CS7:CS28</xm:sqref>
        </x14:conditionalFormatting>
        <x14:conditionalFormatting xmlns:xm="http://schemas.microsoft.com/office/excel/2006/main">
          <x14:cfRule type="cellIs" priority="400" operator="lessThan" id="{0380F34C-A207-4DB0-B7EF-FD168941115C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401" operator="between" id="{AE3CFE40-A61E-42C9-9ED5-FB0545E6796C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402" operator="between" id="{CE1DF159-06EC-4B0E-9787-AF0B75AE7EEB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403" operator="greaterThan" id="{6CEE1D84-749F-4359-9E01-84B2ABAE29C7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404" operator="between" id="{8ABC4B46-C329-4F70-BCBC-4619D06C725D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405" operator="between" id="{2D3866C9-4ABC-4B90-A455-6AC47C1FD8D0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406" operator="between" id="{CF146035-4440-4F51-8106-44131BBD50E7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DC7:DC28</xm:sqref>
        </x14:conditionalFormatting>
        <x14:conditionalFormatting xmlns:xm="http://schemas.microsoft.com/office/excel/2006/main">
          <x14:cfRule type="cellIs" priority="393" operator="lessThan" id="{4DE744CF-AB2F-4D7A-BA21-4E49D1B5D01C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394" operator="between" id="{F2B98808-F75A-4BB2-8AFD-B1AFA9D75A60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395" operator="between" id="{39271EBB-2051-4ACF-AB3F-6B08FBF5B2E6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396" operator="greaterThan" id="{4696DEF4-DC8A-454A-BBC0-D5219E7C05C3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397" operator="between" id="{72CE062F-0755-472A-BFB0-FC8D3094D01E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398" operator="between" id="{2CDDC8CB-9491-45FB-AC0B-07755C14342C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399" operator="between" id="{DF62CAF2-EA34-47AE-B1A0-1E2BE4A566EA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K7:K28</xm:sqref>
        </x14:conditionalFormatting>
        <x14:conditionalFormatting xmlns:xm="http://schemas.microsoft.com/office/excel/2006/main">
          <x14:cfRule type="cellIs" priority="232" operator="lessThan" id="{69F2BB80-6400-4B81-B142-A42D98BF8C0F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233" operator="between" id="{BACCF492-5C75-42C7-A16C-793BF79B3D15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234" operator="between" id="{1E81F66A-6C97-47B6-B5EE-21194B3B121F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235" operator="greaterThan" id="{31B75337-07AB-4BE2-AE6A-AD45D8B9CBA9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236" operator="between" id="{3D9C7098-D5B4-4763-BE74-5102C3EA40B1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237" operator="between" id="{3CE879E1-E2C5-4C7A-B356-1F9E990CD85E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238" operator="between" id="{2B0B29F4-9FD7-4B80-81F8-2629B4A52F8C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H7:H28</xm:sqref>
        </x14:conditionalFormatting>
        <x14:conditionalFormatting xmlns:xm="http://schemas.microsoft.com/office/excel/2006/main">
          <x14:cfRule type="cellIs" priority="225" operator="lessThan" id="{55FEE25E-2BF0-4EB5-BD53-1722C0062230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226" operator="between" id="{D6F0BDF3-93FD-441A-8B63-FE8830A276DA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227" operator="between" id="{B502C106-98FF-452D-A6FC-2D5E2A9C2D19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228" operator="greaterThan" id="{4AFDAFFA-7A6A-4B58-B2ED-8FD432DC869C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229" operator="between" id="{0A4EBBF9-99DD-42E1-A952-9C266CA22197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230" operator="between" id="{198EF785-C8D5-4212-9B3E-F88CE28F39D5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231" operator="between" id="{7F0D2D3F-A29A-47EF-8C67-EDD0C6D5A0F4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R7:R28</xm:sqref>
        </x14:conditionalFormatting>
        <x14:conditionalFormatting xmlns:xm="http://schemas.microsoft.com/office/excel/2006/main">
          <x14:cfRule type="cellIs" priority="218" operator="lessThan" id="{27E37737-EBAE-4E6E-A886-A0C8E05A6CFD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219" operator="between" id="{AE055A74-6EC0-49FC-BF8E-EBF572BC4C2E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220" operator="between" id="{E2D34F8B-C0F3-49AE-ABEA-BAFE016F62EA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221" operator="greaterThan" id="{F90296AA-DDC8-4D3C-8316-051E3864066B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222" operator="between" id="{3E6DBA4B-DA46-4D76-8482-B0537BDBEDF1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223" operator="between" id="{1F7797A2-B35F-48F7-8A17-9571CA8E093A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224" operator="between" id="{2DC36B41-5194-4C1A-BCEF-E20EA7C5C805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AB7:AB28</xm:sqref>
        </x14:conditionalFormatting>
        <x14:conditionalFormatting xmlns:xm="http://schemas.microsoft.com/office/excel/2006/main">
          <x14:cfRule type="cellIs" priority="211" operator="lessThan" id="{AECBAC89-7B61-4F6C-8C74-94D9C9A79458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212" operator="between" id="{EDBFF20C-097D-41B4-B8DD-1B5358B7B7D0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213" operator="between" id="{B9DE4CFB-2FF3-4984-A6FA-5420A861BBD0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214" operator="greaterThan" id="{2CBB74AC-28B1-4EFA-A190-C7C4D5108EBD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215" operator="between" id="{7949BF64-76A6-443F-8390-96627B17EF3E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216" operator="between" id="{0076EEA8-EBB3-4E13-95D3-9CCE3546A818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217" operator="between" id="{E2E45BBA-C4C6-4089-8456-7DACB23E894A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AL7:AL28</xm:sqref>
        </x14:conditionalFormatting>
        <x14:conditionalFormatting xmlns:xm="http://schemas.microsoft.com/office/excel/2006/main">
          <x14:cfRule type="cellIs" priority="204" operator="lessThan" id="{692C9323-1DAC-418E-8A88-63C8CD778EFC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205" operator="between" id="{ABBC7632-CADC-4264-9894-8D987707015A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206" operator="between" id="{14AD33CF-11BB-4821-A773-F49A62308814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207" operator="greaterThan" id="{D16A1DD0-79C0-48C3-831D-D739F87B290A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208" operator="between" id="{6F7C6532-FC2C-4DF4-89D7-08D7E0789C43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209" operator="between" id="{10B13EEA-24E7-4433-9DBC-7EB39DB62CA9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210" operator="between" id="{7B5C5071-3D03-4B3A-BB6D-487F795746A6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AV7:AV28</xm:sqref>
        </x14:conditionalFormatting>
        <x14:conditionalFormatting xmlns:xm="http://schemas.microsoft.com/office/excel/2006/main">
          <x14:cfRule type="cellIs" priority="197" operator="lessThan" id="{BDD784B0-BBA5-4114-8C29-9FC99A60EBB4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198" operator="between" id="{FF6AC94E-650D-46C3-9001-BF640C641C5E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199" operator="between" id="{2C345599-3647-41F7-A7F2-21E9114A5EC1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200" operator="greaterThan" id="{C3E2CE86-73BD-4428-BF54-DD6638DF38B3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201" operator="between" id="{F41B8018-9817-4AB1-8295-ACF55B5AD479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02" operator="between" id="{7B5AA1BB-89E7-4C12-9A82-6BF33E1CB47E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203" operator="between" id="{5E17F3DA-2C4E-48C3-A6D7-8E6A3463E52A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BF7:BF28</xm:sqref>
        </x14:conditionalFormatting>
        <x14:conditionalFormatting xmlns:xm="http://schemas.microsoft.com/office/excel/2006/main">
          <x14:cfRule type="cellIs" priority="190" operator="lessThan" id="{751EAB26-4A44-4F15-A751-E7DB7318F30B}">
            <xm:f>'klasse grenzen indexen'!$I$15</xm:f>
            <x14:dxf>
              <fill>
                <patternFill>
                  <bgColor theme="8"/>
                </patternFill>
              </fill>
            </x14:dxf>
          </x14:cfRule>
          <x14:cfRule type="cellIs" priority="191" operator="between" id="{F9443447-2FEB-434D-B0F5-B10E67C45BC1}">
            <xm:f>'klasse grenzen indexen'!$I$13</xm:f>
            <xm:f>'klasse grenzen indexen'!$I$14</xm:f>
            <x14:dxf>
              <fill>
                <patternFill>
                  <bgColor theme="7"/>
                </patternFill>
              </fill>
            </x14:dxf>
          </x14:cfRule>
          <x14:cfRule type="cellIs" priority="192" operator="between" id="{CE004074-0864-4838-B90E-E357D4173FBB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93" operator="greaterThan" id="{5A14554E-ECDF-4BC5-927C-6DA494779502}">
            <xm:f>'klasse grenzen indexen'!$I$8</xm:f>
            <x14:dxf>
              <fill>
                <patternFill>
                  <bgColor theme="2"/>
                </patternFill>
              </fill>
            </x14:dxf>
          </x14:cfRule>
          <x14:cfRule type="cellIs" priority="194" operator="between" id="{EDBBD0A5-F581-47D8-ABF6-FAFDC71A2671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95" operator="between" id="{BE744BDD-C3C5-4EF1-A2D3-372D43FA6846}">
            <xm:f>'klasse grenzen indexen'!$I$10</xm:f>
            <xm:f>'klasse grenzen indexen'!$I$9</xm:f>
            <x14:dxf>
              <fill>
                <patternFill>
                  <bgColor theme="3"/>
                </patternFill>
              </fill>
            </x14:dxf>
          </x14:cfRule>
          <x14:cfRule type="cellIs" priority="196" operator="between" id="{7405D0FF-194E-4E7E-ADDC-727F99481D78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BP7:BP28</xm:sqref>
        </x14:conditionalFormatting>
        <x14:conditionalFormatting xmlns:xm="http://schemas.microsoft.com/office/excel/2006/main">
          <x14:cfRule type="cellIs" priority="183" operator="lessThan" id="{22B90889-EDD3-4D3D-AF62-0BCA832BF14F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184" operator="between" id="{F0555625-1E8B-49CA-80BC-D2B1AA479714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185" operator="between" id="{D23B5BC4-CFFA-496A-890F-8167DC1A615F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86" operator="greaterThan" id="{C0F460D4-E474-4D16-846A-E6B30DEAA338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187" operator="between" id="{9A7BB17B-8F3C-4C7C-9424-351704AA9695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88" operator="between" id="{56504629-00E3-4FFE-8C82-8CBE008630F9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189" operator="between" id="{6C2C9A20-6222-4BF3-A6BD-DF7667F32F3C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BZ7:BZ28</xm:sqref>
        </x14:conditionalFormatting>
        <x14:conditionalFormatting xmlns:xm="http://schemas.microsoft.com/office/excel/2006/main">
          <x14:cfRule type="cellIs" priority="176" operator="lessThan" id="{63B32B14-E569-4AE6-891F-F4F6E4B92AFD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177" operator="between" id="{05493791-F29E-4267-A4F9-33298E28B5E9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178" operator="between" id="{76CE087B-B2CE-4807-BB96-861FD24045C3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179" operator="greaterThan" id="{E861A681-54B9-4AC4-9BE8-EA831EC5612F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180" operator="between" id="{0730077C-6E08-450E-B04C-8846D0F4BC75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181" operator="between" id="{CB7E7E12-6F20-48C8-9DF7-66F39FFFD80E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182" operator="between" id="{2FA3BF01-D745-4D83-A75A-41AAFC32B594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CJ7:CJ28</xm:sqref>
        </x14:conditionalFormatting>
        <x14:conditionalFormatting xmlns:xm="http://schemas.microsoft.com/office/excel/2006/main">
          <x14:cfRule type="cellIs" priority="169" operator="lessThan" id="{ED4CC7D8-29C2-405F-BACF-094FDBD7A800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170" operator="between" id="{D4E83EEA-3E0E-49BB-82A1-C8BD3D4DC3E4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171" operator="between" id="{0C24EABD-D31E-4EFD-A7CB-FE9D86BFF468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172" operator="greaterThan" id="{DF413747-9B9C-44A7-ACB9-A6ACE015D0FF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173" operator="between" id="{EA02518E-EE54-44BE-86BA-A4A4E9E58AF2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74" operator="between" id="{096AE991-512E-4C7B-889A-63B32B27C687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175" operator="between" id="{B3CAA811-1BBD-48A7-98F6-5C0755C07EA3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CT7:CT28</xm:sqref>
        </x14:conditionalFormatting>
        <x14:conditionalFormatting xmlns:xm="http://schemas.microsoft.com/office/excel/2006/main">
          <x14:cfRule type="cellIs" priority="162" operator="lessThan" id="{122AD446-08BA-4393-BF45-C23E40CA2B83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163" operator="between" id="{35E19BA9-B28C-4171-957E-A587F0556A74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164" operator="between" id="{86637748-79B2-4FE1-9DDB-1F919A5143B8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65" operator="greaterThan" id="{78CB8FFA-E626-421E-9C3E-9A808362BF98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166" operator="between" id="{603823D8-18AF-4BA3-A42A-FE637FC74FBF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67" operator="between" id="{645E7690-12EC-47A8-9960-6D9820BE899D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168" operator="between" id="{D7674FAD-CCB1-4999-8FA2-20F3F2BFF862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DD7:DD28</xm:sqref>
        </x14:conditionalFormatting>
        <x14:conditionalFormatting xmlns:xm="http://schemas.microsoft.com/office/excel/2006/main">
          <x14:cfRule type="cellIs" priority="155" operator="lessThan" id="{64DD4FF3-BBCF-4D1D-87FA-BA0F03B564B1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56" operator="between" id="{DD0EF1C3-886A-4E7E-A7C6-FF7E0ED12D25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57" operator="between" id="{2B0C1183-AF66-4E6B-8315-EC794084B5DB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58" operator="greaterThan" id="{02A363E5-1139-471E-B590-2E90A71291DF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59" operator="between" id="{2B7D8CDA-F5D9-41AA-9865-72C7F434592C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60" operator="between" id="{75FD88E7-5961-43BF-97F8-D53EF9402607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61" operator="between" id="{64956F31-0C35-4443-A8D1-D6941A261048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I7:I28</xm:sqref>
        </x14:conditionalFormatting>
        <x14:conditionalFormatting xmlns:xm="http://schemas.microsoft.com/office/excel/2006/main">
          <x14:cfRule type="cellIs" priority="148" operator="lessThan" id="{C25AB79D-836E-48C4-9A03-9B640C1008D3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149" operator="between" id="{C00EF032-61B1-407E-8D06-8C9F3FAFD6F2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150" operator="between" id="{0EFAAF87-B4B8-4482-A2F3-9590863160DB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51" operator="greaterThan" id="{9FEC21AD-2999-43E6-8C15-B54EC962E062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152" operator="between" id="{CA888E57-C3BC-4DD8-9A34-0A9B9B524332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53" operator="between" id="{557896B5-EF44-4AF8-A0F7-6338567821B8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154" operator="between" id="{721B5F54-F804-49A2-880E-74CC46AE11E5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S7:S28</xm:sqref>
        </x14:conditionalFormatting>
        <x14:conditionalFormatting xmlns:xm="http://schemas.microsoft.com/office/excel/2006/main">
          <x14:cfRule type="cellIs" priority="141" operator="lessThan" id="{031FAE4E-2DE7-4D19-A242-29B2B33A3290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142" operator="between" id="{77086DB6-896D-4686-AFCD-0C2FFF6DD50F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143" operator="between" id="{EDBF1E6F-9C0A-4A78-A721-12815C693264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144" operator="greaterThan" id="{9922F31C-6A75-4E89-AE0F-AC0D4D53959A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145" operator="between" id="{16CE54A2-EB71-433A-9DAC-6B855EA47ADC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146" operator="between" id="{0DFCB320-69D1-44FF-9544-5B716379501F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147" operator="between" id="{DB55ACB0-8C46-4FCB-BA87-177700C455A1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AC7:AC28</xm:sqref>
        </x14:conditionalFormatting>
        <x14:conditionalFormatting xmlns:xm="http://schemas.microsoft.com/office/excel/2006/main">
          <x14:cfRule type="cellIs" priority="134" operator="lessThan" id="{AA046542-EF5B-428D-AFF7-13328527767B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135" operator="between" id="{5F5874D7-6EBB-401A-947D-B95A41C7F083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136" operator="between" id="{62B60667-7B1D-4F97-A1C1-1BB4992774B9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137" operator="greaterThan" id="{1C3A2C38-A10C-4BE7-B35F-309F951AC8FC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138" operator="between" id="{91DD19CD-E963-4501-8E6B-9C90887ED621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139" operator="between" id="{F73EA6D4-7CE8-4135-B53B-97AEC1B63994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140" operator="between" id="{C0E0D98D-25C3-490A-A3A8-7CA272256A91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AM7:AM28</xm:sqref>
        </x14:conditionalFormatting>
        <x14:conditionalFormatting xmlns:xm="http://schemas.microsoft.com/office/excel/2006/main">
          <x14:cfRule type="cellIs" priority="127" operator="lessThan" id="{A08CC408-3EF2-4E17-BA19-712BF7EB82CF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128" operator="between" id="{71DF258C-5CE6-4059-9A1E-AB9865317E5D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129" operator="between" id="{4931B6B7-F99F-424E-A788-ECA670A08CF9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130" operator="greaterThan" id="{9D42C010-4C83-4CA6-90A1-F15D0C4EA3D4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131" operator="between" id="{1B730110-AE5D-4738-B7B3-EC647B281EE2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132" operator="between" id="{0390307E-FB30-426A-AE9B-F22E52CBD4DB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133" operator="between" id="{3FDDE022-F911-4B6D-A14B-619533D16FF9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AW7:AW28</xm:sqref>
        </x14:conditionalFormatting>
        <x14:conditionalFormatting xmlns:xm="http://schemas.microsoft.com/office/excel/2006/main">
          <x14:cfRule type="cellIs" priority="120" operator="lessThan" id="{D7B7F82D-AEAE-45D0-989D-EFF55AF88B2D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121" operator="between" id="{B8410DB1-C05F-46BD-A55D-E3B349AD68CA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122" operator="between" id="{8A28C1F4-C958-41B3-AECF-487EBB470023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23" operator="greaterThan" id="{A3B0E638-0177-4773-90CF-358B7347C8BA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124" operator="between" id="{D15B07DA-7C79-4083-9635-F9DE1119E167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25" operator="between" id="{76CC8BA9-EFCD-479A-B66D-689823A5C69F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126" operator="between" id="{9763C971-511E-42AB-ADD4-605944C93178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BG7:BG28</xm:sqref>
        </x14:conditionalFormatting>
        <x14:conditionalFormatting xmlns:xm="http://schemas.microsoft.com/office/excel/2006/main">
          <x14:cfRule type="cellIs" priority="113" operator="lessThan" id="{EFF7ECBC-1001-4D42-9538-14A8EBA9EDC3}">
            <xm:f>'klasse grenzen indexen'!$I$15</xm:f>
            <x14:dxf>
              <fill>
                <patternFill>
                  <bgColor theme="8"/>
                </patternFill>
              </fill>
            </x14:dxf>
          </x14:cfRule>
          <x14:cfRule type="cellIs" priority="114" operator="between" id="{2CD33266-ED48-471F-A785-B51C51E86A2E}">
            <xm:f>'klasse grenzen indexen'!$I$13</xm:f>
            <xm:f>'klasse grenzen indexen'!$I$14</xm:f>
            <x14:dxf>
              <fill>
                <patternFill>
                  <bgColor theme="7"/>
                </patternFill>
              </fill>
            </x14:dxf>
          </x14:cfRule>
          <x14:cfRule type="cellIs" priority="115" operator="between" id="{785C656A-8997-4234-998A-B929A4DF39A8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16" operator="greaterThan" id="{67894782-6D8E-4F45-B67C-54BEBCDE80A6}">
            <xm:f>'klasse grenzen indexen'!$I$8</xm:f>
            <x14:dxf>
              <fill>
                <patternFill>
                  <bgColor theme="2"/>
                </patternFill>
              </fill>
            </x14:dxf>
          </x14:cfRule>
          <x14:cfRule type="cellIs" priority="117" operator="between" id="{18EBCDA0-0081-44DA-B423-EF02A844F878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18" operator="between" id="{9D0D5739-1540-4B60-BBAD-20AA500E3922}">
            <xm:f>'klasse grenzen indexen'!$I$10</xm:f>
            <xm:f>'klasse grenzen indexen'!$I$9</xm:f>
            <x14:dxf>
              <fill>
                <patternFill>
                  <bgColor theme="3"/>
                </patternFill>
              </fill>
            </x14:dxf>
          </x14:cfRule>
          <x14:cfRule type="cellIs" priority="119" operator="between" id="{9E642E60-0C37-4FD7-9013-5CCC38DD0201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BQ7:BQ28</xm:sqref>
        </x14:conditionalFormatting>
        <x14:conditionalFormatting xmlns:xm="http://schemas.microsoft.com/office/excel/2006/main">
          <x14:cfRule type="cellIs" priority="106" operator="lessThan" id="{A0559216-9600-4836-83CE-2489A50F78C1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107" operator="between" id="{1E0CBDD6-5D69-4D97-B7D5-CB30BD194DDC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108" operator="between" id="{0596822A-DED4-4AD1-B93D-06B177BA22F9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09" operator="greaterThan" id="{F44BA0D6-2556-47E3-A2A4-F9FB5119C17E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110" operator="between" id="{D7F8866E-01AC-4809-8FE4-873C12F92D04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11" operator="between" id="{7F90C5E7-2D35-495D-A774-1A16DFAD1301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112" operator="between" id="{B96730A1-120B-4A73-9E87-88520E8336A0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CA7:CA28</xm:sqref>
        </x14:conditionalFormatting>
        <x14:conditionalFormatting xmlns:xm="http://schemas.microsoft.com/office/excel/2006/main">
          <x14:cfRule type="cellIs" priority="99" operator="lessThan" id="{CA0F5773-740F-4640-B7CD-7682ED413D8D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100" operator="between" id="{24CA2DD8-4E1E-49FF-8466-43ABAAFF6551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101" operator="between" id="{BFBF7A0E-00FF-4A26-99B8-58334B888C71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102" operator="greaterThan" id="{B71AAE30-265C-48CD-83E4-BC6CA1C80411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103" operator="between" id="{6A9C030A-E8A8-46AA-8B81-6A0D622CED34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104" operator="between" id="{99C451BC-AD7B-44D8-AE03-7A24BE25D100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105" operator="between" id="{A071A808-25B4-40AA-8F9F-6C17E655AF4D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CK7:CK28</xm:sqref>
        </x14:conditionalFormatting>
        <x14:conditionalFormatting xmlns:xm="http://schemas.microsoft.com/office/excel/2006/main">
          <x14:cfRule type="cellIs" priority="92" operator="lessThan" id="{91E16464-D4F1-48A4-8361-52EC2946B815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93" operator="between" id="{9589CDE2-1816-46B1-B9E8-687614DAE57A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94" operator="between" id="{CBCCC83A-303A-4FC4-A368-3E65D14D7238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95" operator="greaterThan" id="{6703EDBC-C660-4A42-B28F-97559DE1A3F8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96" operator="between" id="{307C2885-7B79-44FB-951D-E0104410D7B5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97" operator="between" id="{A44D50E4-1B0F-458D-89AF-1DCE47084654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98" operator="between" id="{9F8B9D2B-B219-49F0-AFE3-F240ED83B2C1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CU7:CU28</xm:sqref>
        </x14:conditionalFormatting>
        <x14:conditionalFormatting xmlns:xm="http://schemas.microsoft.com/office/excel/2006/main">
          <x14:cfRule type="cellIs" priority="85" operator="lessThan" id="{384110C4-C48A-47D7-BB5F-7C94C7F63F0D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86" operator="between" id="{13E34932-25D9-4573-A573-A8608785F1F6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87" operator="between" id="{7BF96F20-5C70-46AF-A3C7-E2FBC6058131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88" operator="greaterThan" id="{98C6EA47-2FC7-4C53-AED9-7056C62E2809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89" operator="between" id="{4DEC8210-3D83-4236-A894-244D1EDE776F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90" operator="between" id="{FE0FDA5B-4779-4FCA-988B-7458FB5AADD0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91" operator="between" id="{FE50C2D7-1826-4B34-B047-C3F77F1BB30A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DE7:DE28</xm:sqref>
        </x14:conditionalFormatting>
        <x14:conditionalFormatting xmlns:xm="http://schemas.microsoft.com/office/excel/2006/main">
          <x14:cfRule type="cellIs" priority="78" operator="lessThan" id="{D0FB8ABB-9AC7-4ED8-8FB5-1E25ED5AD9D5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79" operator="between" id="{6BAEA7EB-5C11-4285-A113-E368AABA2FA7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80" operator="between" id="{32EA97F2-4B09-46AD-8396-8A3B19E48501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81" operator="greaterThan" id="{0B252C5D-51FC-4FB3-8DDB-C5E962269AC2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82" operator="between" id="{BC81464A-42F4-4FF2-ACBF-7C48E5A641CF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83" operator="between" id="{1F9123B6-324F-4517-BC04-CFCB30611BED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84" operator="between" id="{5DF4CE6E-CC5C-4B78-851B-CCD1330CAC93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J7:J28</xm:sqref>
        </x14:conditionalFormatting>
        <x14:conditionalFormatting xmlns:xm="http://schemas.microsoft.com/office/excel/2006/main">
          <x14:cfRule type="cellIs" priority="71" operator="lessThan" id="{FE2ECCCD-7011-4A65-A7B3-28ACBE7B11F2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72" operator="between" id="{4A80A69C-5A64-430D-9D25-F73CD00A4419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73" operator="between" id="{4DA2ECCB-7971-42C6-A494-D5A6E47D4A1E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74" operator="greaterThan" id="{A52DF677-14B5-47D3-AA95-5E4487823263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75" operator="between" id="{5117ADBC-D05D-4CA4-8E95-6F5EA81C973E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76" operator="between" id="{D42D5145-2EF4-4F38-BBC4-B150356B3A13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77" operator="between" id="{0F739E31-F2EC-44EE-8E0F-0FD320326EDF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T7:T28</xm:sqref>
        </x14:conditionalFormatting>
        <x14:conditionalFormatting xmlns:xm="http://schemas.microsoft.com/office/excel/2006/main">
          <x14:cfRule type="cellIs" priority="64" operator="lessThan" id="{FB779F8D-D3EC-43C8-A291-577BB3C5D59C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65" operator="between" id="{1C4676A9-5CE9-48C0-99DF-D00B9DBFCAFF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66" operator="between" id="{3AD6CCF5-2D15-4189-ACFB-20D5FCE4A7BA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67" operator="greaterThan" id="{71E59204-D9DF-426F-BF33-39B6F52666B9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68" operator="between" id="{AD6971A4-A8E9-4F2B-A407-DA02F1CD5D77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69" operator="between" id="{34D2B4BA-CE1B-4B30-B4F4-2E7DA3A8267C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70" operator="between" id="{1D26A273-9A41-4939-B3BA-0014E71FF575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AD7:AD28</xm:sqref>
        </x14:conditionalFormatting>
        <x14:conditionalFormatting xmlns:xm="http://schemas.microsoft.com/office/excel/2006/main">
          <x14:cfRule type="cellIs" priority="57" operator="lessThan" id="{5B099747-0120-459F-BEE5-3BE275912221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58" operator="between" id="{7262E21E-C3BD-44CA-99EF-87F9A7A462A5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59" operator="between" id="{C6129BAF-3C82-4B24-81EB-393166320F71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60" operator="greaterThan" id="{BB4632C8-48B8-471A-AC18-3ED3840F2780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61" operator="between" id="{FFDBE559-7618-4C54-89D7-643D958E2D44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62" operator="between" id="{8E4E7DA7-EAED-4CA5-8C20-B2F246442950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63" operator="between" id="{E6E36DCA-B0B9-4976-B49C-6AAA5BA7FF44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AN7:AN28</xm:sqref>
        </x14:conditionalFormatting>
        <x14:conditionalFormatting xmlns:xm="http://schemas.microsoft.com/office/excel/2006/main">
          <x14:cfRule type="cellIs" priority="50" operator="lessThan" id="{EE34A05E-35CB-4BAB-80D6-C3A3004DAFCE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51" operator="between" id="{2DAC5B2C-E431-4F39-B4AF-791F3A29EAA5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52" operator="between" id="{03AD02AF-A16A-4413-9CF7-40DA6830DEE3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53" operator="greaterThan" id="{3871F84E-7820-4AC3-89B8-BAD59ACFA7EB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54" operator="between" id="{25A93B04-06E2-48B9-A0F4-8E48F950DD48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55" operator="between" id="{C0222387-A0B1-4A67-AA69-25235501DC80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56" operator="between" id="{AAC41B57-8FD4-4FC2-897B-394C47D1EF96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AX7:AX28</xm:sqref>
        </x14:conditionalFormatting>
        <x14:conditionalFormatting xmlns:xm="http://schemas.microsoft.com/office/excel/2006/main">
          <x14:cfRule type="cellIs" priority="43" operator="lessThan" id="{269DBEE3-C0AF-4758-B137-072AFC10DBFF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44" operator="between" id="{215AECA0-9256-4A8E-90C2-FC549D540F48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45" operator="between" id="{73CDAB62-246F-47FD-A78B-CE89C6B14D1E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46" operator="greaterThan" id="{9EDA4A43-056E-40E0-A674-849B5AF16C08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47" operator="between" id="{CAC51541-38A6-4D79-B19A-66B48A9E2C72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48" operator="between" id="{DED8E9CF-4C3A-4CD2-8426-3638C7A901B4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49" operator="between" id="{E16B8CE0-53B2-4698-A802-EC1838C5F63B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BH7:BH28</xm:sqref>
        </x14:conditionalFormatting>
        <x14:conditionalFormatting xmlns:xm="http://schemas.microsoft.com/office/excel/2006/main">
          <x14:cfRule type="cellIs" priority="36" operator="lessThan" id="{9DEB9C90-6CDB-405D-82AE-34D34F3C1C7E}">
            <xm:f>'klasse grenzen indexen'!$I$15</xm:f>
            <x14:dxf>
              <fill>
                <patternFill>
                  <bgColor theme="8"/>
                </patternFill>
              </fill>
            </x14:dxf>
          </x14:cfRule>
          <x14:cfRule type="cellIs" priority="37" operator="between" id="{FD214364-C1C8-4AE9-8C1B-F5E30C7BE75A}">
            <xm:f>'klasse grenzen indexen'!$I$13</xm:f>
            <xm:f>'klasse grenzen indexen'!$I$14</xm:f>
            <x14:dxf>
              <fill>
                <patternFill>
                  <bgColor theme="7"/>
                </patternFill>
              </fill>
            </x14:dxf>
          </x14:cfRule>
          <x14:cfRule type="cellIs" priority="38" operator="between" id="{5C5E623F-A72C-4B3B-99DC-F2012B0DC7C7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39" operator="greaterThan" id="{FE9C6F5F-1530-45C8-AA84-2F13E77A5FE2}">
            <xm:f>'klasse grenzen indexen'!$I$8</xm:f>
            <x14:dxf>
              <fill>
                <patternFill>
                  <bgColor theme="2"/>
                </patternFill>
              </fill>
            </x14:dxf>
          </x14:cfRule>
          <x14:cfRule type="cellIs" priority="40" operator="between" id="{B4AADC0F-C4DD-44B8-836C-46224A0EC40A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41" operator="between" id="{4CC4EC0E-98E4-490D-B273-50B8A86EA158}">
            <xm:f>'klasse grenzen indexen'!$I$10</xm:f>
            <xm:f>'klasse grenzen indexen'!$I$9</xm:f>
            <x14:dxf>
              <fill>
                <patternFill>
                  <bgColor theme="3"/>
                </patternFill>
              </fill>
            </x14:dxf>
          </x14:cfRule>
          <x14:cfRule type="cellIs" priority="42" operator="between" id="{40F7170D-3EEF-450B-8B7B-06827A380E80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BR7:BR28</xm:sqref>
        </x14:conditionalFormatting>
        <x14:conditionalFormatting xmlns:xm="http://schemas.microsoft.com/office/excel/2006/main">
          <x14:cfRule type="cellIs" priority="29" operator="lessThan" id="{A2EFA273-1CD8-46BA-9AC9-D49FCE219ABE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30" operator="between" id="{AF4E2AB3-DE66-4047-8115-F37D612304C7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31" operator="between" id="{B5D24AAF-0754-4C11-A0F4-AF114BBA52E8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32" operator="greaterThan" id="{8C0E2605-B613-4CD1-9EF8-A19311DC9E15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33" operator="between" id="{DD28A51F-AC6C-49FA-9EC3-2D1F91BC8667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34" operator="between" id="{0B9524AC-D2C8-4A81-A0AE-43DED53B80A9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35" operator="between" id="{CD982889-EC46-47E9-89CC-E6767748C961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CB7:CB28</xm:sqref>
        </x14:conditionalFormatting>
        <x14:conditionalFormatting xmlns:xm="http://schemas.microsoft.com/office/excel/2006/main">
          <x14:cfRule type="cellIs" priority="22" operator="lessThan" id="{481BE662-E145-4929-8446-DD00EC5FBDF8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23" operator="between" id="{97EFE903-BF65-4C69-B518-4B5E1A1326DA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24" operator="between" id="{09739ECB-0230-40A3-B6D5-61F78EE2B440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25" operator="greaterThan" id="{FC291C0B-7007-430F-905B-4B96F53569D9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26" operator="between" id="{3CEE4C8C-78AE-4BD9-9F03-FAA3403FED25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27" operator="between" id="{2142EA13-C160-403E-B361-D1E6C05DAFC2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28" operator="between" id="{7BF763B2-50CA-4F11-87B4-B32A6B6BE97D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CL7:CL28</xm:sqref>
        </x14:conditionalFormatting>
        <x14:conditionalFormatting xmlns:xm="http://schemas.microsoft.com/office/excel/2006/main">
          <x14:cfRule type="cellIs" priority="15" operator="lessThan" id="{0FDDEEC3-3EDD-4329-83C0-69A26C6C695D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16" operator="between" id="{7E4B3D90-3079-40BE-BDAE-362175507A93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17" operator="between" id="{59F95AFA-CBE8-4138-A0F3-EC124214C0AF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18" operator="greaterThan" id="{3BD94F6F-E394-4315-88C5-92AFE71AC275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19" operator="between" id="{6B2AB3BB-21C4-4378-9D90-9B066833D21D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20" operator="between" id="{83C12396-489C-4467-8AA6-6F9A525ED1F5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21" operator="between" id="{53D7E749-F99F-4BAA-BA5D-5BE2A0763676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CV7:CV28</xm:sqref>
        </x14:conditionalFormatting>
        <x14:conditionalFormatting xmlns:xm="http://schemas.microsoft.com/office/excel/2006/main">
          <x14:cfRule type="cellIs" priority="8" operator="lessThan" id="{F95918DD-2BB9-4211-9420-64BEDA809C38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9" operator="between" id="{12FEDBE3-9C3D-420C-BC83-4FBB3B99D944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10" operator="between" id="{A84C49DB-7065-4B5A-80C5-0ABEABD96D4E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1" operator="greaterThan" id="{E2F0795C-FDF7-4A70-A108-773B195B90B5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12" operator="between" id="{C05BB916-763A-4FD5-BDF9-104C74A81DE3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3" operator="between" id="{DD209D97-8CAF-4367-B12A-20E85547D72A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14" operator="between" id="{19429880-65BA-4064-8581-F31C8BC5FBDC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DF7:DF28</xm:sqref>
        </x14:conditionalFormatting>
        <x14:conditionalFormatting xmlns:xm="http://schemas.microsoft.com/office/excel/2006/main">
          <x14:cfRule type="cellIs" priority="1" operator="lessThan" id="{8EB53C41-892B-48DA-A2EA-95673DB2FDC3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2" operator="between" id="{952C0DAB-70CD-4EFD-B749-553D3A73E1F8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3" operator="between" id="{D02BF87E-9DE1-4E40-9816-8898B7E9DEA7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4" operator="greaterThan" id="{E1635A8B-87C6-4F25-9390-15640BF77248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5" operator="between" id="{E6668C7C-A9CE-4B91-AEB6-5DE27EE65BE6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6" operator="between" id="{B6C919FD-9972-4B26-A1DF-A5F38EF3A8F4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7" operator="between" id="{E523B1C7-FA40-4514-90D5-91142DE663FE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U7:U28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index_volgorde</vt:lpstr>
      <vt:lpstr>klasse grenzen indexen</vt:lpstr>
      <vt:lpstr>index_rangorde</vt:lpstr>
      <vt:lpstr>index_sd</vt:lpstr>
      <vt:lpstr>head_veiligheidsindex</vt:lpstr>
      <vt:lpstr>index 22 gebieden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Poppelaars MSc</dc:creator>
  <cp:lastModifiedBy>Kevin Zhang</cp:lastModifiedBy>
  <cp:lastPrinted>2021-02-01T14:43:39Z</cp:lastPrinted>
  <dcterms:created xsi:type="dcterms:W3CDTF">2013-01-21T07:36:59Z</dcterms:created>
  <dcterms:modified xsi:type="dcterms:W3CDTF">2023-06-29T13:54:41Z</dcterms:modified>
</cp:coreProperties>
</file>