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Kevin\Dropbox\Administracion\2025\FINANZAS 2025\"/>
    </mc:Choice>
  </mc:AlternateContent>
  <xr:revisionPtr revIDLastSave="0" documentId="13_ncr:1_{D9B91C1A-1E81-4C45-988D-E6D6364AAA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FRI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B10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320" i="1" l="1"/>
  <c r="G321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F506" i="1"/>
  <c r="D506" i="1"/>
  <c r="G169" i="1"/>
  <c r="G152" i="1"/>
  <c r="G14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5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92" i="1"/>
  <c r="G93" i="1"/>
  <c r="G94" i="1"/>
  <c r="G95" i="1"/>
  <c r="G96" i="1"/>
  <c r="G97" i="1"/>
  <c r="G98" i="1"/>
  <c r="G99" i="1"/>
  <c r="G100" i="1"/>
  <c r="G101" i="1"/>
  <c r="G10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19" i="1"/>
  <c r="G18" i="1"/>
  <c r="G17" i="1"/>
  <c r="G16" i="1"/>
  <c r="G506" i="1" l="1"/>
</calcChain>
</file>

<file path=xl/sharedStrings.xml><?xml version="1.0" encoding="utf-8"?>
<sst xmlns="http://schemas.openxmlformats.org/spreadsheetml/2006/main" count="1570" uniqueCount="30">
  <si>
    <t>DATOS FRIGORIFICO HACIENDA 2025</t>
  </si>
  <si>
    <t>FLETE 1</t>
  </si>
  <si>
    <t>FLETE 2</t>
  </si>
  <si>
    <t>FLETE 3</t>
  </si>
  <si>
    <t>FLETE 4</t>
  </si>
  <si>
    <t>FLETE 5</t>
  </si>
  <si>
    <t>FLETE 6</t>
  </si>
  <si>
    <t>FLETE 7</t>
  </si>
  <si>
    <t>N° FLETE</t>
  </si>
  <si>
    <t>FECHA</t>
  </si>
  <si>
    <t>CANTIDAD</t>
  </si>
  <si>
    <t>KG media res</t>
  </si>
  <si>
    <t>TIPIFICACION</t>
  </si>
  <si>
    <t>PRECIO</t>
  </si>
  <si>
    <t>MONTO VENTA</t>
  </si>
  <si>
    <t>DESTINO</t>
  </si>
  <si>
    <t>EXPORTACION</t>
  </si>
  <si>
    <t>B-2</t>
  </si>
  <si>
    <t>SWIFT VILLA MERCEDES</t>
  </si>
  <si>
    <t>KOSHER</t>
  </si>
  <si>
    <t>B-1</t>
  </si>
  <si>
    <t>SWIFT VENADO TUERTO</t>
  </si>
  <si>
    <t>HILTON</t>
  </si>
  <si>
    <t>KG VIVOS</t>
  </si>
  <si>
    <t>PROM ANIMAL</t>
  </si>
  <si>
    <t>PROM FRIG</t>
  </si>
  <si>
    <t>KG FRIG</t>
  </si>
  <si>
    <t>RINDE</t>
  </si>
  <si>
    <t>MONTO VTA EST</t>
  </si>
  <si>
    <t>LIQUIDACION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</si>
</sst>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5" fillId="2" borderId="0" xfId="0" applyFont="1" applyFill="1" applyProtection="1">
      <protection locked="0"/>
    </xf>
    <xf numFmtId="2" fontId="5" fillId="2" borderId="0" xfId="0" applyNumberFormat="1" applyFont="1" applyFill="1" applyProtection="1">
      <protection locked="0"/>
    </xf>
    <xf numFmtId="44" fontId="5" fillId="2" borderId="0" xfId="1" applyFont="1" applyFill="1" applyBorder="1" applyProtection="1">
      <protection locked="0"/>
    </xf>
    <xf numFmtId="1" fontId="5" fillId="2" borderId="0" xfId="0" applyNumberFormat="1" applyFont="1" applyFill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4" fontId="5" fillId="2" borderId="0" xfId="0" applyNumberFormat="1" applyFont="1" applyFill="1" applyProtection="1">
      <protection locked="0"/>
    </xf>
    <xf numFmtId="14" fontId="5" fillId="2" borderId="1" xfId="0" applyNumberFormat="1" applyFont="1" applyFill="1" applyBorder="1" applyProtection="1">
      <protection locked="0"/>
    </xf>
    <xf numFmtId="2" fontId="5" fillId="2" borderId="1" xfId="0" applyNumberFormat="1" applyFont="1" applyFill="1" applyBorder="1" applyProtection="1">
      <protection locked="0"/>
    </xf>
    <xf numFmtId="44" fontId="5" fillId="2" borderId="1" xfId="1" applyFont="1" applyFill="1" applyBorder="1" applyProtection="1">
      <protection locked="0"/>
    </xf>
    <xf numFmtId="2" fontId="4" fillId="2" borderId="0" xfId="1" applyNumberFormat="1" applyFont="1" applyFill="1" applyBorder="1" applyAlignment="1">
      <alignment horizontal="left"/>
    </xf>
    <xf numFmtId="2" fontId="4" fillId="2" borderId="0" xfId="1" applyNumberFormat="1" applyFont="1" applyFill="1" applyBorder="1" applyAlignment="1">
      <alignment horizontal="center"/>
    </xf>
    <xf numFmtId="0" fontId="4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4" fillId="2" borderId="0" xfId="0" applyFont="1" applyFill="1"/>
    <xf numFmtId="0" fontId="2" fillId="2" borderId="0" xfId="0" applyFont="1" applyFill="1"/>
    <xf numFmtId="44" fontId="4" fillId="2" borderId="0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4" fillId="2" borderId="0" xfId="1" applyNumberFormat="1" applyFont="1" applyFill="1" applyBorder="1" applyAlignment="1">
      <alignment horizontal="center"/>
    </xf>
    <xf numFmtId="10" fontId="4" fillId="2" borderId="0" xfId="2" applyNumberFormat="1" applyFont="1" applyFill="1" applyBorder="1" applyAlignment="1">
      <alignment horizontal="center"/>
    </xf>
    <xf numFmtId="1" fontId="4" fillId="2" borderId="0" xfId="1" applyNumberFormat="1" applyFont="1" applyFill="1" applyBorder="1" applyAlignment="1">
      <alignment horizontal="center"/>
    </xf>
    <xf numFmtId="0" fontId="3" fillId="2" borderId="0" xfId="0" applyFont="1" applyFill="1" applyProtection="1">
      <protection locked="0"/>
    </xf>
    <xf numFmtId="0" fontId="3" fillId="2" borderId="0" xfId="0" applyFont="1" applyFill="1"/>
    <xf numFmtId="44" fontId="5" fillId="2" borderId="0" xfId="1" applyFont="1" applyFill="1" applyProtection="1">
      <protection locked="0"/>
    </xf>
    <xf numFmtId="1" fontId="5" fillId="2" borderId="1" xfId="0" applyNumberFormat="1" applyFont="1" applyFill="1" applyBorder="1" applyAlignment="1" applyProtection="1">
      <alignment horizontal="center"/>
      <protection locked="0"/>
    </xf>
    <xf numFmtId="2" fontId="5" fillId="2" borderId="1" xfId="0" applyNumberFormat="1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Protection="1">
      <protection locked="0"/>
    </xf>
    <xf numFmtId="2" fontId="2" fillId="0" borderId="0" xfId="0" applyNumberFormat="1" applyFont="1"/>
    <xf numFmtId="44" fontId="2" fillId="0" borderId="0" xfId="1" applyFont="1"/>
    <xf numFmtId="44" fontId="2" fillId="0" borderId="0" xfId="0" applyNumberFormat="1" applyFont="1"/>
    <xf numFmtId="0" fontId="3" fillId="2" borderId="1" xfId="0" applyFont="1" applyFill="1" applyBorder="1"/>
    <xf numFmtId="0" fontId="5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2" borderId="0" xfId="5" applyFont="1" applyFill="1" applyAlignment="1">
      <alignment horizontal="center" vertical="center"/>
    </xf>
    <xf numFmtId="1" fontId="5" fillId="2" borderId="2" xfId="0" applyNumberFormat="1" applyFont="1" applyFill="1" applyBorder="1" applyAlignment="1" applyProtection="1">
      <alignment horizontal="center"/>
      <protection locked="0"/>
    </xf>
    <xf numFmtId="14" fontId="5" fillId="2" borderId="2" xfId="0" applyNumberFormat="1" applyFont="1" applyFill="1" applyBorder="1" applyProtection="1">
      <protection locked="0"/>
    </xf>
    <xf numFmtId="2" fontId="5" fillId="2" borderId="2" xfId="0" applyNumberFormat="1" applyFont="1" applyFill="1" applyBorder="1" applyProtection="1">
      <protection locked="0"/>
    </xf>
    <xf numFmtId="2" fontId="5" fillId="2" borderId="2" xfId="0" applyNumberFormat="1" applyFont="1" applyFill="1" applyBorder="1" applyAlignment="1" applyProtection="1">
      <alignment horizontal="center"/>
      <protection locked="0"/>
    </xf>
    <xf numFmtId="44" fontId="5" fillId="2" borderId="2" xfId="1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0" fontId="5" fillId="2" borderId="2" xfId="0" applyFont="1" applyFill="1" applyBorder="1" applyAlignment="1">
      <alignment horizontal="center"/>
    </xf>
    <xf numFmtId="44" fontId="4" fillId="2" borderId="0" xfId="0" applyNumberFormat="1" applyFont="1" applyFill="1"/>
  </cellXfs>
  <cellStyles count="6">
    <cellStyle name="Hipervínculo" xfId="5" builtinId="8"/>
    <cellStyle name="Moneda" xfId="1" builtinId="4"/>
    <cellStyle name="Moneda 2" xfId="4" xr:uid="{9783407C-6FFC-4182-83CB-90BA843BDC73}"/>
    <cellStyle name="Normal" xfId="0" builtinId="0"/>
    <cellStyle name="Normal 2" xfId="3" xr:uid="{0B09F27B-6CCC-4D88-B460-7F8B4E32F31A}"/>
    <cellStyle name="Porcentaje" xfId="2" builtinId="5"/>
  </cellStyles>
  <dxfs count="13"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886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FRIG'!$D$13</c:f>
              <c:strCache>
                <c:ptCount val="1"/>
                <c:pt idx="0">
                  <c:v>KG media 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rgbClr val="EE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'Datos FRIG'!$D$14:$D$502</c:f>
              <c:numCache>
                <c:formatCode>0.00</c:formatCode>
                <c:ptCount val="489"/>
                <c:pt idx="0">
                  <c:v>132.80000000000001</c:v>
                </c:pt>
                <c:pt idx="1">
                  <c:v>131.1</c:v>
                </c:pt>
                <c:pt idx="2">
                  <c:v>130</c:v>
                </c:pt>
                <c:pt idx="3">
                  <c:v>133.30000000000001</c:v>
                </c:pt>
                <c:pt idx="4">
                  <c:v>138.30000000000001</c:v>
                </c:pt>
                <c:pt idx="5">
                  <c:v>136</c:v>
                </c:pt>
                <c:pt idx="6">
                  <c:v>119.9</c:v>
                </c:pt>
                <c:pt idx="7">
                  <c:v>120.3</c:v>
                </c:pt>
                <c:pt idx="8">
                  <c:v>130.80000000000001</c:v>
                </c:pt>
                <c:pt idx="9">
                  <c:v>133.9</c:v>
                </c:pt>
                <c:pt idx="10">
                  <c:v>121.3</c:v>
                </c:pt>
                <c:pt idx="11">
                  <c:v>122.5</c:v>
                </c:pt>
                <c:pt idx="12">
                  <c:v>143</c:v>
                </c:pt>
                <c:pt idx="13">
                  <c:v>143.1</c:v>
                </c:pt>
                <c:pt idx="14">
                  <c:v>128.19999999999999</c:v>
                </c:pt>
                <c:pt idx="15">
                  <c:v>130.30000000000001</c:v>
                </c:pt>
                <c:pt idx="16">
                  <c:v>131.19999999999999</c:v>
                </c:pt>
                <c:pt idx="17">
                  <c:v>128.30000000000001</c:v>
                </c:pt>
                <c:pt idx="18">
                  <c:v>132.6</c:v>
                </c:pt>
                <c:pt idx="19">
                  <c:v>134.5</c:v>
                </c:pt>
                <c:pt idx="20">
                  <c:v>124.5</c:v>
                </c:pt>
                <c:pt idx="21">
                  <c:v>123.4</c:v>
                </c:pt>
                <c:pt idx="22">
                  <c:v>116.8</c:v>
                </c:pt>
                <c:pt idx="23">
                  <c:v>120.3</c:v>
                </c:pt>
                <c:pt idx="24">
                  <c:v>125.9</c:v>
                </c:pt>
                <c:pt idx="25">
                  <c:v>124.5</c:v>
                </c:pt>
                <c:pt idx="26">
                  <c:v>98.9</c:v>
                </c:pt>
                <c:pt idx="27">
                  <c:v>102</c:v>
                </c:pt>
                <c:pt idx="28">
                  <c:v>129.80000000000001</c:v>
                </c:pt>
                <c:pt idx="29">
                  <c:v>130.5</c:v>
                </c:pt>
                <c:pt idx="30">
                  <c:v>122.8</c:v>
                </c:pt>
                <c:pt idx="31">
                  <c:v>123.4</c:v>
                </c:pt>
                <c:pt idx="32">
                  <c:v>152</c:v>
                </c:pt>
                <c:pt idx="33">
                  <c:v>147.30000000000001</c:v>
                </c:pt>
                <c:pt idx="34">
                  <c:v>132.69999999999999</c:v>
                </c:pt>
                <c:pt idx="35">
                  <c:v>134.80000000000001</c:v>
                </c:pt>
                <c:pt idx="36">
                  <c:v>124.9</c:v>
                </c:pt>
                <c:pt idx="37">
                  <c:v>126.3</c:v>
                </c:pt>
                <c:pt idx="38">
                  <c:v>126.4</c:v>
                </c:pt>
                <c:pt idx="39">
                  <c:v>126.9</c:v>
                </c:pt>
                <c:pt idx="40">
                  <c:v>131.6</c:v>
                </c:pt>
                <c:pt idx="41">
                  <c:v>128.19999999999999</c:v>
                </c:pt>
                <c:pt idx="42">
                  <c:v>131.6</c:v>
                </c:pt>
                <c:pt idx="43">
                  <c:v>134.5</c:v>
                </c:pt>
                <c:pt idx="44">
                  <c:v>121.2</c:v>
                </c:pt>
                <c:pt idx="45">
                  <c:v>125.2</c:v>
                </c:pt>
                <c:pt idx="46">
                  <c:v>130.80000000000001</c:v>
                </c:pt>
                <c:pt idx="47">
                  <c:v>139.30000000000001</c:v>
                </c:pt>
                <c:pt idx="48">
                  <c:v>135.30000000000001</c:v>
                </c:pt>
                <c:pt idx="49">
                  <c:v>136.4</c:v>
                </c:pt>
                <c:pt idx="50">
                  <c:v>130.80000000000001</c:v>
                </c:pt>
                <c:pt idx="51">
                  <c:v>132.5</c:v>
                </c:pt>
                <c:pt idx="52">
                  <c:v>129.69999999999999</c:v>
                </c:pt>
                <c:pt idx="53">
                  <c:v>131.19999999999999</c:v>
                </c:pt>
                <c:pt idx="54">
                  <c:v>136.4</c:v>
                </c:pt>
                <c:pt idx="55">
                  <c:v>137.4</c:v>
                </c:pt>
                <c:pt idx="56">
                  <c:v>121.9</c:v>
                </c:pt>
                <c:pt idx="57">
                  <c:v>123.5</c:v>
                </c:pt>
                <c:pt idx="58">
                  <c:v>121.7</c:v>
                </c:pt>
                <c:pt idx="59">
                  <c:v>123.5</c:v>
                </c:pt>
                <c:pt idx="60">
                  <c:v>140.9</c:v>
                </c:pt>
                <c:pt idx="61">
                  <c:v>145.6</c:v>
                </c:pt>
                <c:pt idx="62">
                  <c:v>126</c:v>
                </c:pt>
                <c:pt idx="63">
                  <c:v>131.6</c:v>
                </c:pt>
                <c:pt idx="64">
                  <c:v>117.1</c:v>
                </c:pt>
                <c:pt idx="65">
                  <c:v>119.6</c:v>
                </c:pt>
                <c:pt idx="66">
                  <c:v>122.8</c:v>
                </c:pt>
                <c:pt idx="67">
                  <c:v>126.2</c:v>
                </c:pt>
                <c:pt idx="68">
                  <c:v>160.6</c:v>
                </c:pt>
                <c:pt idx="69">
                  <c:v>160.19999999999999</c:v>
                </c:pt>
                <c:pt idx="70">
                  <c:v>127.2</c:v>
                </c:pt>
                <c:pt idx="71">
                  <c:v>132.4</c:v>
                </c:pt>
                <c:pt idx="72">
                  <c:v>133.1</c:v>
                </c:pt>
                <c:pt idx="73">
                  <c:v>134.9</c:v>
                </c:pt>
                <c:pt idx="74">
                  <c:v>137.1</c:v>
                </c:pt>
                <c:pt idx="75">
                  <c:v>137.30000000000001</c:v>
                </c:pt>
                <c:pt idx="76">
                  <c:v>131.69999999999999</c:v>
                </c:pt>
                <c:pt idx="77">
                  <c:v>133.69999999999999</c:v>
                </c:pt>
                <c:pt idx="78">
                  <c:v>157</c:v>
                </c:pt>
                <c:pt idx="79">
                  <c:v>151</c:v>
                </c:pt>
                <c:pt idx="80">
                  <c:v>130</c:v>
                </c:pt>
                <c:pt idx="81">
                  <c:v>131</c:v>
                </c:pt>
                <c:pt idx="82">
                  <c:v>131</c:v>
                </c:pt>
                <c:pt idx="83">
                  <c:v>126</c:v>
                </c:pt>
                <c:pt idx="84">
                  <c:v>147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140</c:v>
                </c:pt>
                <c:pt idx="89">
                  <c:v>142</c:v>
                </c:pt>
                <c:pt idx="90">
                  <c:v>133</c:v>
                </c:pt>
                <c:pt idx="91">
                  <c:v>129</c:v>
                </c:pt>
                <c:pt idx="92">
                  <c:v>135</c:v>
                </c:pt>
                <c:pt idx="93">
                  <c:v>132</c:v>
                </c:pt>
                <c:pt idx="94">
                  <c:v>144</c:v>
                </c:pt>
                <c:pt idx="95">
                  <c:v>138</c:v>
                </c:pt>
                <c:pt idx="96">
                  <c:v>148</c:v>
                </c:pt>
                <c:pt idx="97">
                  <c:v>147</c:v>
                </c:pt>
                <c:pt idx="98">
                  <c:v>140</c:v>
                </c:pt>
                <c:pt idx="99">
                  <c:v>141</c:v>
                </c:pt>
                <c:pt idx="100">
                  <c:v>139</c:v>
                </c:pt>
                <c:pt idx="101">
                  <c:v>140</c:v>
                </c:pt>
                <c:pt idx="102">
                  <c:v>135</c:v>
                </c:pt>
                <c:pt idx="103">
                  <c:v>135</c:v>
                </c:pt>
                <c:pt idx="104">
                  <c:v>145</c:v>
                </c:pt>
                <c:pt idx="105">
                  <c:v>143</c:v>
                </c:pt>
                <c:pt idx="106">
                  <c:v>148</c:v>
                </c:pt>
                <c:pt idx="107">
                  <c:v>148</c:v>
                </c:pt>
                <c:pt idx="108">
                  <c:v>137</c:v>
                </c:pt>
                <c:pt idx="109">
                  <c:v>141</c:v>
                </c:pt>
                <c:pt idx="110">
                  <c:v>138</c:v>
                </c:pt>
                <c:pt idx="111">
                  <c:v>139</c:v>
                </c:pt>
                <c:pt idx="112">
                  <c:v>144</c:v>
                </c:pt>
                <c:pt idx="113">
                  <c:v>146</c:v>
                </c:pt>
                <c:pt idx="114">
                  <c:v>143</c:v>
                </c:pt>
                <c:pt idx="115">
                  <c:v>143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144</c:v>
                </c:pt>
                <c:pt idx="120">
                  <c:v>142</c:v>
                </c:pt>
                <c:pt idx="121">
                  <c:v>142</c:v>
                </c:pt>
                <c:pt idx="122">
                  <c:v>140</c:v>
                </c:pt>
                <c:pt idx="123">
                  <c:v>141</c:v>
                </c:pt>
                <c:pt idx="124">
                  <c:v>144</c:v>
                </c:pt>
                <c:pt idx="125">
                  <c:v>145</c:v>
                </c:pt>
                <c:pt idx="126">
                  <c:v>133</c:v>
                </c:pt>
                <c:pt idx="127">
                  <c:v>134</c:v>
                </c:pt>
                <c:pt idx="128">
                  <c:v>137</c:v>
                </c:pt>
                <c:pt idx="129">
                  <c:v>133</c:v>
                </c:pt>
                <c:pt idx="130">
                  <c:v>141</c:v>
                </c:pt>
                <c:pt idx="131">
                  <c:v>142</c:v>
                </c:pt>
                <c:pt idx="132">
                  <c:v>146</c:v>
                </c:pt>
                <c:pt idx="133">
                  <c:v>150</c:v>
                </c:pt>
                <c:pt idx="134">
                  <c:v>144</c:v>
                </c:pt>
                <c:pt idx="135">
                  <c:v>144</c:v>
                </c:pt>
                <c:pt idx="136">
                  <c:v>130</c:v>
                </c:pt>
                <c:pt idx="137">
                  <c:v>133</c:v>
                </c:pt>
                <c:pt idx="138">
                  <c:v>146</c:v>
                </c:pt>
                <c:pt idx="139">
                  <c:v>146</c:v>
                </c:pt>
                <c:pt idx="140">
                  <c:v>133</c:v>
                </c:pt>
                <c:pt idx="141">
                  <c:v>139</c:v>
                </c:pt>
                <c:pt idx="142">
                  <c:v>142</c:v>
                </c:pt>
                <c:pt idx="143">
                  <c:v>149</c:v>
                </c:pt>
                <c:pt idx="144">
                  <c:v>145</c:v>
                </c:pt>
                <c:pt idx="145">
                  <c:v>134</c:v>
                </c:pt>
                <c:pt idx="146">
                  <c:v>134</c:v>
                </c:pt>
                <c:pt idx="147">
                  <c:v>137</c:v>
                </c:pt>
                <c:pt idx="148">
                  <c:v>136</c:v>
                </c:pt>
                <c:pt idx="149">
                  <c:v>144</c:v>
                </c:pt>
                <c:pt idx="150">
                  <c:v>146</c:v>
                </c:pt>
                <c:pt idx="151">
                  <c:v>147</c:v>
                </c:pt>
                <c:pt idx="152">
                  <c:v>148</c:v>
                </c:pt>
                <c:pt idx="153">
                  <c:v>149</c:v>
                </c:pt>
                <c:pt idx="154">
                  <c:v>148</c:v>
                </c:pt>
                <c:pt idx="155">
                  <c:v>132</c:v>
                </c:pt>
                <c:pt idx="156">
                  <c:v>146</c:v>
                </c:pt>
                <c:pt idx="157">
                  <c:v>147</c:v>
                </c:pt>
                <c:pt idx="158">
                  <c:v>139</c:v>
                </c:pt>
                <c:pt idx="159">
                  <c:v>142</c:v>
                </c:pt>
                <c:pt idx="160">
                  <c:v>142</c:v>
                </c:pt>
                <c:pt idx="161">
                  <c:v>145</c:v>
                </c:pt>
                <c:pt idx="162">
                  <c:v>124</c:v>
                </c:pt>
                <c:pt idx="163">
                  <c:v>124</c:v>
                </c:pt>
                <c:pt idx="164">
                  <c:v>151</c:v>
                </c:pt>
                <c:pt idx="165">
                  <c:v>152</c:v>
                </c:pt>
                <c:pt idx="166">
                  <c:v>140</c:v>
                </c:pt>
                <c:pt idx="167">
                  <c:v>135</c:v>
                </c:pt>
                <c:pt idx="168">
                  <c:v>168</c:v>
                </c:pt>
                <c:pt idx="169">
                  <c:v>169</c:v>
                </c:pt>
                <c:pt idx="170">
                  <c:v>143</c:v>
                </c:pt>
                <c:pt idx="171">
                  <c:v>144</c:v>
                </c:pt>
                <c:pt idx="172">
                  <c:v>149</c:v>
                </c:pt>
                <c:pt idx="173">
                  <c:v>148</c:v>
                </c:pt>
                <c:pt idx="174">
                  <c:v>148</c:v>
                </c:pt>
                <c:pt idx="175">
                  <c:v>148</c:v>
                </c:pt>
                <c:pt idx="176">
                  <c:v>139</c:v>
                </c:pt>
                <c:pt idx="177">
                  <c:v>142</c:v>
                </c:pt>
                <c:pt idx="178">
                  <c:v>146</c:v>
                </c:pt>
                <c:pt idx="179">
                  <c:v>149</c:v>
                </c:pt>
                <c:pt idx="180">
                  <c:v>146</c:v>
                </c:pt>
                <c:pt idx="181">
                  <c:v>145</c:v>
                </c:pt>
                <c:pt idx="182">
                  <c:v>134</c:v>
                </c:pt>
                <c:pt idx="183">
                  <c:v>136</c:v>
                </c:pt>
                <c:pt idx="184">
                  <c:v>141</c:v>
                </c:pt>
                <c:pt idx="185">
                  <c:v>141</c:v>
                </c:pt>
                <c:pt idx="186">
                  <c:v>159</c:v>
                </c:pt>
                <c:pt idx="187">
                  <c:v>155</c:v>
                </c:pt>
                <c:pt idx="188">
                  <c:v>142</c:v>
                </c:pt>
                <c:pt idx="189">
                  <c:v>140</c:v>
                </c:pt>
                <c:pt idx="190">
                  <c:v>136</c:v>
                </c:pt>
                <c:pt idx="191">
                  <c:v>135</c:v>
                </c:pt>
                <c:pt idx="192">
                  <c:v>138</c:v>
                </c:pt>
                <c:pt idx="193">
                  <c:v>143</c:v>
                </c:pt>
                <c:pt idx="194">
                  <c:v>141</c:v>
                </c:pt>
                <c:pt idx="195">
                  <c:v>142</c:v>
                </c:pt>
                <c:pt idx="196">
                  <c:v>149</c:v>
                </c:pt>
                <c:pt idx="197">
                  <c:v>150</c:v>
                </c:pt>
                <c:pt idx="198">
                  <c:v>136</c:v>
                </c:pt>
                <c:pt idx="199">
                  <c:v>137</c:v>
                </c:pt>
                <c:pt idx="200">
                  <c:v>143</c:v>
                </c:pt>
                <c:pt idx="201">
                  <c:v>144</c:v>
                </c:pt>
                <c:pt idx="202">
                  <c:v>165</c:v>
                </c:pt>
                <c:pt idx="203">
                  <c:v>164</c:v>
                </c:pt>
                <c:pt idx="204">
                  <c:v>144</c:v>
                </c:pt>
                <c:pt idx="205">
                  <c:v>148</c:v>
                </c:pt>
                <c:pt idx="206">
                  <c:v>151</c:v>
                </c:pt>
                <c:pt idx="207">
                  <c:v>152</c:v>
                </c:pt>
                <c:pt idx="208">
                  <c:v>152</c:v>
                </c:pt>
                <c:pt idx="209">
                  <c:v>150</c:v>
                </c:pt>
                <c:pt idx="210">
                  <c:v>144</c:v>
                </c:pt>
                <c:pt idx="211">
                  <c:v>145</c:v>
                </c:pt>
                <c:pt idx="212">
                  <c:v>143</c:v>
                </c:pt>
                <c:pt idx="213">
                  <c:v>144</c:v>
                </c:pt>
                <c:pt idx="214">
                  <c:v>154</c:v>
                </c:pt>
                <c:pt idx="215">
                  <c:v>156</c:v>
                </c:pt>
                <c:pt idx="216">
                  <c:v>147</c:v>
                </c:pt>
                <c:pt idx="217">
                  <c:v>147</c:v>
                </c:pt>
                <c:pt idx="218">
                  <c:v>143</c:v>
                </c:pt>
                <c:pt idx="219">
                  <c:v>144</c:v>
                </c:pt>
                <c:pt idx="220">
                  <c:v>135</c:v>
                </c:pt>
                <c:pt idx="221">
                  <c:v>136</c:v>
                </c:pt>
                <c:pt idx="222">
                  <c:v>152</c:v>
                </c:pt>
                <c:pt idx="223">
                  <c:v>154</c:v>
                </c:pt>
                <c:pt idx="224">
                  <c:v>143</c:v>
                </c:pt>
                <c:pt idx="225">
                  <c:v>146</c:v>
                </c:pt>
                <c:pt idx="226">
                  <c:v>154</c:v>
                </c:pt>
                <c:pt idx="227">
                  <c:v>153</c:v>
                </c:pt>
                <c:pt idx="228">
                  <c:v>141</c:v>
                </c:pt>
                <c:pt idx="229">
                  <c:v>138</c:v>
                </c:pt>
                <c:pt idx="230">
                  <c:v>138</c:v>
                </c:pt>
                <c:pt idx="231">
                  <c:v>141</c:v>
                </c:pt>
                <c:pt idx="232">
                  <c:v>139</c:v>
                </c:pt>
                <c:pt idx="233">
                  <c:v>135</c:v>
                </c:pt>
                <c:pt idx="234">
                  <c:v>154</c:v>
                </c:pt>
                <c:pt idx="235">
                  <c:v>153</c:v>
                </c:pt>
                <c:pt idx="236">
                  <c:v>148</c:v>
                </c:pt>
                <c:pt idx="237">
                  <c:v>148</c:v>
                </c:pt>
                <c:pt idx="238">
                  <c:v>135</c:v>
                </c:pt>
                <c:pt idx="239">
                  <c:v>137</c:v>
                </c:pt>
                <c:pt idx="240">
                  <c:v>144</c:v>
                </c:pt>
                <c:pt idx="241">
                  <c:v>144</c:v>
                </c:pt>
                <c:pt idx="242">
                  <c:v>144</c:v>
                </c:pt>
                <c:pt idx="243">
                  <c:v>144</c:v>
                </c:pt>
                <c:pt idx="244">
                  <c:v>147</c:v>
                </c:pt>
                <c:pt idx="245">
                  <c:v>149</c:v>
                </c:pt>
                <c:pt idx="246">
                  <c:v>149</c:v>
                </c:pt>
                <c:pt idx="247">
                  <c:v>145</c:v>
                </c:pt>
                <c:pt idx="248">
                  <c:v>123</c:v>
                </c:pt>
                <c:pt idx="249">
                  <c:v>124</c:v>
                </c:pt>
                <c:pt idx="250">
                  <c:v>143</c:v>
                </c:pt>
                <c:pt idx="251">
                  <c:v>140</c:v>
                </c:pt>
                <c:pt idx="252">
                  <c:v>127</c:v>
                </c:pt>
                <c:pt idx="253">
                  <c:v>124</c:v>
                </c:pt>
                <c:pt idx="254">
                  <c:v>149</c:v>
                </c:pt>
                <c:pt idx="255">
                  <c:v>141</c:v>
                </c:pt>
                <c:pt idx="256">
                  <c:v>141</c:v>
                </c:pt>
                <c:pt idx="257">
                  <c:v>140</c:v>
                </c:pt>
                <c:pt idx="258">
                  <c:v>132</c:v>
                </c:pt>
                <c:pt idx="259">
                  <c:v>124</c:v>
                </c:pt>
                <c:pt idx="260">
                  <c:v>136</c:v>
                </c:pt>
                <c:pt idx="261">
                  <c:v>134</c:v>
                </c:pt>
                <c:pt idx="262">
                  <c:v>147</c:v>
                </c:pt>
                <c:pt idx="263">
                  <c:v>144</c:v>
                </c:pt>
                <c:pt idx="264">
                  <c:v>139</c:v>
                </c:pt>
                <c:pt idx="265">
                  <c:v>134</c:v>
                </c:pt>
                <c:pt idx="266">
                  <c:v>141</c:v>
                </c:pt>
                <c:pt idx="267">
                  <c:v>136</c:v>
                </c:pt>
                <c:pt idx="268">
                  <c:v>128</c:v>
                </c:pt>
                <c:pt idx="269">
                  <c:v>124</c:v>
                </c:pt>
                <c:pt idx="270">
                  <c:v>124</c:v>
                </c:pt>
                <c:pt idx="271">
                  <c:v>118</c:v>
                </c:pt>
                <c:pt idx="272">
                  <c:v>156</c:v>
                </c:pt>
                <c:pt idx="273">
                  <c:v>149</c:v>
                </c:pt>
                <c:pt idx="274">
                  <c:v>136</c:v>
                </c:pt>
                <c:pt idx="275">
                  <c:v>134</c:v>
                </c:pt>
                <c:pt idx="276">
                  <c:v>128</c:v>
                </c:pt>
                <c:pt idx="277">
                  <c:v>116</c:v>
                </c:pt>
                <c:pt idx="278">
                  <c:v>143</c:v>
                </c:pt>
                <c:pt idx="279">
                  <c:v>133</c:v>
                </c:pt>
                <c:pt idx="280">
                  <c:v>165</c:v>
                </c:pt>
                <c:pt idx="281">
                  <c:v>159</c:v>
                </c:pt>
                <c:pt idx="282">
                  <c:v>126</c:v>
                </c:pt>
                <c:pt idx="283">
                  <c:v>118</c:v>
                </c:pt>
                <c:pt idx="284">
                  <c:v>153</c:v>
                </c:pt>
                <c:pt idx="285">
                  <c:v>148</c:v>
                </c:pt>
                <c:pt idx="286">
                  <c:v>150</c:v>
                </c:pt>
                <c:pt idx="287">
                  <c:v>144</c:v>
                </c:pt>
                <c:pt idx="288">
                  <c:v>145</c:v>
                </c:pt>
                <c:pt idx="289">
                  <c:v>141</c:v>
                </c:pt>
                <c:pt idx="290">
                  <c:v>140</c:v>
                </c:pt>
                <c:pt idx="291">
                  <c:v>135</c:v>
                </c:pt>
                <c:pt idx="292">
                  <c:v>152</c:v>
                </c:pt>
                <c:pt idx="293">
                  <c:v>148</c:v>
                </c:pt>
                <c:pt idx="294">
                  <c:v>145</c:v>
                </c:pt>
                <c:pt idx="295">
                  <c:v>141</c:v>
                </c:pt>
                <c:pt idx="296">
                  <c:v>148</c:v>
                </c:pt>
                <c:pt idx="297">
                  <c:v>139</c:v>
                </c:pt>
                <c:pt idx="298">
                  <c:v>148</c:v>
                </c:pt>
                <c:pt idx="299">
                  <c:v>147</c:v>
                </c:pt>
                <c:pt idx="300">
                  <c:v>144</c:v>
                </c:pt>
                <c:pt idx="301">
                  <c:v>137</c:v>
                </c:pt>
                <c:pt idx="302">
                  <c:v>134</c:v>
                </c:pt>
                <c:pt idx="303">
                  <c:v>128</c:v>
                </c:pt>
                <c:pt idx="304">
                  <c:v>143</c:v>
                </c:pt>
                <c:pt idx="305">
                  <c:v>139</c:v>
                </c:pt>
                <c:pt idx="306">
                  <c:v>144</c:v>
                </c:pt>
                <c:pt idx="307">
                  <c:v>139</c:v>
                </c:pt>
                <c:pt idx="308">
                  <c:v>152</c:v>
                </c:pt>
                <c:pt idx="309">
                  <c:v>150</c:v>
                </c:pt>
                <c:pt idx="310">
                  <c:v>140</c:v>
                </c:pt>
                <c:pt idx="311">
                  <c:v>138</c:v>
                </c:pt>
                <c:pt idx="312">
                  <c:v>142</c:v>
                </c:pt>
                <c:pt idx="313">
                  <c:v>137</c:v>
                </c:pt>
                <c:pt idx="314">
                  <c:v>119</c:v>
                </c:pt>
                <c:pt idx="315">
                  <c:v>120</c:v>
                </c:pt>
                <c:pt idx="316">
                  <c:v>139</c:v>
                </c:pt>
                <c:pt idx="317">
                  <c:v>134</c:v>
                </c:pt>
                <c:pt idx="318">
                  <c:v>132</c:v>
                </c:pt>
                <c:pt idx="319">
                  <c:v>130</c:v>
                </c:pt>
                <c:pt idx="320">
                  <c:v>138</c:v>
                </c:pt>
                <c:pt idx="321">
                  <c:v>136</c:v>
                </c:pt>
                <c:pt idx="322">
                  <c:v>141</c:v>
                </c:pt>
                <c:pt idx="323">
                  <c:v>141</c:v>
                </c:pt>
                <c:pt idx="324">
                  <c:v>148</c:v>
                </c:pt>
                <c:pt idx="325">
                  <c:v>144</c:v>
                </c:pt>
                <c:pt idx="326">
                  <c:v>146</c:v>
                </c:pt>
                <c:pt idx="327">
                  <c:v>142</c:v>
                </c:pt>
                <c:pt idx="328">
                  <c:v>140</c:v>
                </c:pt>
                <c:pt idx="329">
                  <c:v>136</c:v>
                </c:pt>
                <c:pt idx="330">
                  <c:v>150</c:v>
                </c:pt>
                <c:pt idx="331">
                  <c:v>152</c:v>
                </c:pt>
                <c:pt idx="332">
                  <c:v>143</c:v>
                </c:pt>
                <c:pt idx="333">
                  <c:v>145</c:v>
                </c:pt>
                <c:pt idx="334">
                  <c:v>129</c:v>
                </c:pt>
                <c:pt idx="335">
                  <c:v>128</c:v>
                </c:pt>
                <c:pt idx="336">
                  <c:v>141</c:v>
                </c:pt>
                <c:pt idx="337">
                  <c:v>141</c:v>
                </c:pt>
                <c:pt idx="338">
                  <c:v>125</c:v>
                </c:pt>
                <c:pt idx="339">
                  <c:v>127</c:v>
                </c:pt>
                <c:pt idx="340">
                  <c:v>141</c:v>
                </c:pt>
                <c:pt idx="341">
                  <c:v>141</c:v>
                </c:pt>
                <c:pt idx="342">
                  <c:v>150</c:v>
                </c:pt>
                <c:pt idx="343">
                  <c:v>150</c:v>
                </c:pt>
                <c:pt idx="344">
                  <c:v>136</c:v>
                </c:pt>
                <c:pt idx="345">
                  <c:v>134</c:v>
                </c:pt>
                <c:pt idx="346">
                  <c:v>137</c:v>
                </c:pt>
                <c:pt idx="347">
                  <c:v>133</c:v>
                </c:pt>
                <c:pt idx="348">
                  <c:v>145</c:v>
                </c:pt>
                <c:pt idx="349">
                  <c:v>143</c:v>
                </c:pt>
                <c:pt idx="350">
                  <c:v>147</c:v>
                </c:pt>
                <c:pt idx="351">
                  <c:v>146</c:v>
                </c:pt>
                <c:pt idx="352">
                  <c:v>148</c:v>
                </c:pt>
                <c:pt idx="353">
                  <c:v>153</c:v>
                </c:pt>
                <c:pt idx="354">
                  <c:v>153</c:v>
                </c:pt>
                <c:pt idx="355">
                  <c:v>150</c:v>
                </c:pt>
                <c:pt idx="356">
                  <c:v>150</c:v>
                </c:pt>
                <c:pt idx="357">
                  <c:v>151</c:v>
                </c:pt>
                <c:pt idx="358">
                  <c:v>131</c:v>
                </c:pt>
                <c:pt idx="359">
                  <c:v>128</c:v>
                </c:pt>
                <c:pt idx="360">
                  <c:v>144</c:v>
                </c:pt>
                <c:pt idx="361">
                  <c:v>138</c:v>
                </c:pt>
                <c:pt idx="362">
                  <c:v>117</c:v>
                </c:pt>
                <c:pt idx="363">
                  <c:v>112</c:v>
                </c:pt>
                <c:pt idx="364">
                  <c:v>153</c:v>
                </c:pt>
                <c:pt idx="365">
                  <c:v>151</c:v>
                </c:pt>
                <c:pt idx="366">
                  <c:v>160</c:v>
                </c:pt>
                <c:pt idx="367">
                  <c:v>158</c:v>
                </c:pt>
                <c:pt idx="368">
                  <c:v>137</c:v>
                </c:pt>
                <c:pt idx="369">
                  <c:v>133</c:v>
                </c:pt>
                <c:pt idx="370">
                  <c:v>136</c:v>
                </c:pt>
                <c:pt idx="371">
                  <c:v>134</c:v>
                </c:pt>
                <c:pt idx="372">
                  <c:v>149</c:v>
                </c:pt>
                <c:pt idx="373">
                  <c:v>149</c:v>
                </c:pt>
                <c:pt idx="374">
                  <c:v>138</c:v>
                </c:pt>
                <c:pt idx="375">
                  <c:v>136</c:v>
                </c:pt>
                <c:pt idx="376">
                  <c:v>153</c:v>
                </c:pt>
                <c:pt idx="377">
                  <c:v>148</c:v>
                </c:pt>
                <c:pt idx="378">
                  <c:v>125</c:v>
                </c:pt>
                <c:pt idx="379">
                  <c:v>122</c:v>
                </c:pt>
                <c:pt idx="380">
                  <c:v>148</c:v>
                </c:pt>
                <c:pt idx="381">
                  <c:v>146</c:v>
                </c:pt>
                <c:pt idx="382">
                  <c:v>149</c:v>
                </c:pt>
                <c:pt idx="383">
                  <c:v>148</c:v>
                </c:pt>
                <c:pt idx="384">
                  <c:v>141</c:v>
                </c:pt>
                <c:pt idx="385">
                  <c:v>143</c:v>
                </c:pt>
                <c:pt idx="386">
                  <c:v>138</c:v>
                </c:pt>
                <c:pt idx="387">
                  <c:v>136</c:v>
                </c:pt>
                <c:pt idx="388">
                  <c:v>144</c:v>
                </c:pt>
                <c:pt idx="389">
                  <c:v>142</c:v>
                </c:pt>
                <c:pt idx="390">
                  <c:v>133</c:v>
                </c:pt>
                <c:pt idx="391">
                  <c:v>132</c:v>
                </c:pt>
                <c:pt idx="392">
                  <c:v>126</c:v>
                </c:pt>
                <c:pt idx="393">
                  <c:v>127</c:v>
                </c:pt>
                <c:pt idx="394">
                  <c:v>138</c:v>
                </c:pt>
                <c:pt idx="395">
                  <c:v>137</c:v>
                </c:pt>
                <c:pt idx="396">
                  <c:v>134</c:v>
                </c:pt>
                <c:pt idx="397">
                  <c:v>131</c:v>
                </c:pt>
                <c:pt idx="398">
                  <c:v>143</c:v>
                </c:pt>
                <c:pt idx="399">
                  <c:v>144</c:v>
                </c:pt>
                <c:pt idx="400">
                  <c:v>137</c:v>
                </c:pt>
                <c:pt idx="401">
                  <c:v>135</c:v>
                </c:pt>
                <c:pt idx="402">
                  <c:v>149</c:v>
                </c:pt>
                <c:pt idx="403">
                  <c:v>145</c:v>
                </c:pt>
                <c:pt idx="404">
                  <c:v>120</c:v>
                </c:pt>
                <c:pt idx="405">
                  <c:v>121</c:v>
                </c:pt>
                <c:pt idx="406">
                  <c:v>138</c:v>
                </c:pt>
                <c:pt idx="407">
                  <c:v>137</c:v>
                </c:pt>
                <c:pt idx="408">
                  <c:v>144</c:v>
                </c:pt>
                <c:pt idx="409">
                  <c:v>144</c:v>
                </c:pt>
                <c:pt idx="410">
                  <c:v>130</c:v>
                </c:pt>
                <c:pt idx="411">
                  <c:v>128</c:v>
                </c:pt>
                <c:pt idx="412">
                  <c:v>132</c:v>
                </c:pt>
                <c:pt idx="413">
                  <c:v>130</c:v>
                </c:pt>
                <c:pt idx="414">
                  <c:v>146</c:v>
                </c:pt>
                <c:pt idx="415">
                  <c:v>144</c:v>
                </c:pt>
                <c:pt idx="416">
                  <c:v>155</c:v>
                </c:pt>
                <c:pt idx="417">
                  <c:v>153</c:v>
                </c:pt>
                <c:pt idx="418">
                  <c:v>142</c:v>
                </c:pt>
                <c:pt idx="419">
                  <c:v>141</c:v>
                </c:pt>
                <c:pt idx="420">
                  <c:v>134</c:v>
                </c:pt>
                <c:pt idx="421">
                  <c:v>132</c:v>
                </c:pt>
                <c:pt idx="422">
                  <c:v>130</c:v>
                </c:pt>
                <c:pt idx="423">
                  <c:v>134</c:v>
                </c:pt>
                <c:pt idx="424">
                  <c:v>129</c:v>
                </c:pt>
                <c:pt idx="425">
                  <c:v>125</c:v>
                </c:pt>
                <c:pt idx="426">
                  <c:v>109</c:v>
                </c:pt>
                <c:pt idx="427">
                  <c:v>109</c:v>
                </c:pt>
                <c:pt idx="428">
                  <c:v>148</c:v>
                </c:pt>
                <c:pt idx="429">
                  <c:v>148</c:v>
                </c:pt>
                <c:pt idx="430">
                  <c:v>146</c:v>
                </c:pt>
                <c:pt idx="431">
                  <c:v>142</c:v>
                </c:pt>
                <c:pt idx="432">
                  <c:v>129</c:v>
                </c:pt>
                <c:pt idx="433">
                  <c:v>128</c:v>
                </c:pt>
                <c:pt idx="434">
                  <c:v>133</c:v>
                </c:pt>
                <c:pt idx="435">
                  <c:v>131</c:v>
                </c:pt>
                <c:pt idx="436">
                  <c:v>138</c:v>
                </c:pt>
                <c:pt idx="437">
                  <c:v>139</c:v>
                </c:pt>
                <c:pt idx="438">
                  <c:v>131</c:v>
                </c:pt>
                <c:pt idx="439">
                  <c:v>130</c:v>
                </c:pt>
                <c:pt idx="440">
                  <c:v>135</c:v>
                </c:pt>
                <c:pt idx="441">
                  <c:v>137</c:v>
                </c:pt>
                <c:pt idx="442">
                  <c:v>129</c:v>
                </c:pt>
                <c:pt idx="443">
                  <c:v>129</c:v>
                </c:pt>
                <c:pt idx="444">
                  <c:v>128</c:v>
                </c:pt>
                <c:pt idx="445">
                  <c:v>124</c:v>
                </c:pt>
                <c:pt idx="446">
                  <c:v>114</c:v>
                </c:pt>
                <c:pt idx="447">
                  <c:v>113</c:v>
                </c:pt>
                <c:pt idx="448">
                  <c:v>125</c:v>
                </c:pt>
                <c:pt idx="449">
                  <c:v>123</c:v>
                </c:pt>
                <c:pt idx="450">
                  <c:v>130</c:v>
                </c:pt>
                <c:pt idx="451">
                  <c:v>129</c:v>
                </c:pt>
                <c:pt idx="452">
                  <c:v>141</c:v>
                </c:pt>
                <c:pt idx="453">
                  <c:v>135</c:v>
                </c:pt>
                <c:pt idx="454">
                  <c:v>137</c:v>
                </c:pt>
                <c:pt idx="455">
                  <c:v>146</c:v>
                </c:pt>
                <c:pt idx="456">
                  <c:v>140</c:v>
                </c:pt>
                <c:pt idx="457">
                  <c:v>143</c:v>
                </c:pt>
                <c:pt idx="458">
                  <c:v>138</c:v>
                </c:pt>
                <c:pt idx="459">
                  <c:v>146</c:v>
                </c:pt>
                <c:pt idx="460">
                  <c:v>144</c:v>
                </c:pt>
                <c:pt idx="461">
                  <c:v>127</c:v>
                </c:pt>
                <c:pt idx="462">
                  <c:v>127</c:v>
                </c:pt>
                <c:pt idx="463">
                  <c:v>134</c:v>
                </c:pt>
                <c:pt idx="464">
                  <c:v>138</c:v>
                </c:pt>
                <c:pt idx="465">
                  <c:v>143</c:v>
                </c:pt>
                <c:pt idx="466">
                  <c:v>141</c:v>
                </c:pt>
                <c:pt idx="467">
                  <c:v>116</c:v>
                </c:pt>
                <c:pt idx="468">
                  <c:v>111</c:v>
                </c:pt>
                <c:pt idx="469">
                  <c:v>139</c:v>
                </c:pt>
                <c:pt idx="470">
                  <c:v>138</c:v>
                </c:pt>
                <c:pt idx="471">
                  <c:v>152</c:v>
                </c:pt>
                <c:pt idx="472">
                  <c:v>147</c:v>
                </c:pt>
                <c:pt idx="473">
                  <c:v>121</c:v>
                </c:pt>
                <c:pt idx="474">
                  <c:v>118</c:v>
                </c:pt>
                <c:pt idx="475">
                  <c:v>125</c:v>
                </c:pt>
                <c:pt idx="476">
                  <c:v>122</c:v>
                </c:pt>
                <c:pt idx="477">
                  <c:v>122</c:v>
                </c:pt>
                <c:pt idx="478">
                  <c:v>121</c:v>
                </c:pt>
                <c:pt idx="479">
                  <c:v>127</c:v>
                </c:pt>
                <c:pt idx="480">
                  <c:v>126</c:v>
                </c:pt>
                <c:pt idx="481">
                  <c:v>122</c:v>
                </c:pt>
                <c:pt idx="482">
                  <c:v>121</c:v>
                </c:pt>
                <c:pt idx="483">
                  <c:v>131</c:v>
                </c:pt>
                <c:pt idx="484">
                  <c:v>131</c:v>
                </c:pt>
                <c:pt idx="485">
                  <c:v>81</c:v>
                </c:pt>
                <c:pt idx="486">
                  <c:v>86</c:v>
                </c:pt>
                <c:pt idx="487">
                  <c:v>153</c:v>
                </c:pt>
                <c:pt idx="488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9-4B5E-9BD8-26F7BA4D5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74400"/>
        <c:axId val="2139772960"/>
      </c:scatterChart>
      <c:valAx>
        <c:axId val="213977440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9772960"/>
        <c:crosses val="autoZero"/>
        <c:crossBetween val="midCat"/>
      </c:valAx>
      <c:valAx>
        <c:axId val="21397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977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0</xdr:row>
      <xdr:rowOff>0</xdr:rowOff>
    </xdr:from>
    <xdr:to>
      <xdr:col>21</xdr:col>
      <xdr:colOff>314324</xdr:colOff>
      <xdr:row>13</xdr:row>
      <xdr:rowOff>138113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60CDB9-0ED3-AC40-D317-7C84A3719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0032CB-C4E3-4BF2-BD07-74DBA5A65B13}" name="Tabla1" displayName="Tabla1" ref="A13:I502" totalsRowShown="0" headerRowDxfId="12" dataDxfId="10" headerRowBorderDxfId="11">
  <autoFilter ref="A13:I502" xr:uid="{8C0032CB-C4E3-4BF2-BD07-74DBA5A65B13}"/>
  <tableColumns count="9">
    <tableColumn id="16" xr3:uid="{52041431-2C74-4453-9780-04A9096E613D}" name="N° FLETE" dataDxfId="9"/>
    <tableColumn id="1" xr3:uid="{89B5CB1B-1B05-449D-A217-79F435134294}" name="FECHA" dataDxfId="8"/>
    <tableColumn id="12" xr3:uid="{C05AC67F-B24A-4782-BDC5-95FE0DA55122}" name="CANTIDAD" dataDxfId="7"/>
    <tableColumn id="2" xr3:uid="{B5AC6B38-830F-4840-BFD7-7324B1CA304D}" name="KG media res" dataDxfId="6"/>
    <tableColumn id="15" xr3:uid="{A3E99393-1333-4140-BDF6-CD03155E9EFA}" name="TIPIFICACION" dataDxfId="5"/>
    <tableColumn id="3" xr3:uid="{CB0556BD-A1A9-492D-A5F3-6B81C1005225}" name="PRECIO" dataDxfId="4" dataCellStyle="Moneda"/>
    <tableColumn id="13" xr3:uid="{90A0B26E-1F88-4AC5-BA61-7CB0C3F884CD}" name="MONTO VENTA" dataDxfId="3" dataCellStyle="Moneda">
      <calculatedColumnFormula>Tabla1[[#This Row],[CANTIDAD]]*Tabla1[[#This Row],[KG media res]]*#REF!</calculatedColumnFormula>
    </tableColumn>
    <tableColumn id="8" xr3:uid="{E782D51F-1396-49B8-9658-6E8EB8883AA5}" name="DESTINO" dataDxfId="2"/>
    <tableColumn id="4" xr3:uid="{1CC58CA1-76A6-4889-A00C-F9E7E95B7477}" name="EXPORTACIO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LIQUIDACIONES%20VENTA\PRE-LIQ%20G%20&amp;%20E%20S.A.%2012-06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LIQUIDACIONES%20VENTA\PRE-LIQ%20G%20&amp;%20E%20S.A.%2030-05.pdf" TargetMode="External"/><Relationship Id="rId1" Type="http://schemas.openxmlformats.org/officeDocument/2006/relationships/hyperlink" Target="LIQUIDACIONES%20VENTA\PRE-LIQ%20G%20&amp;%20E%20S.A.%2024-04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LIQUIDACIONES%20VENTA\PRE-LIQ%20G%20&amp;%20E%20S.A.%2022-0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6"/>
  <sheetViews>
    <sheetView tabSelected="1" workbookViewId="0">
      <selection activeCell="A4" sqref="A4:A10"/>
    </sheetView>
  </sheetViews>
  <sheetFormatPr baseColWidth="10" defaultColWidth="9.140625" defaultRowHeight="15" x14ac:dyDescent="0.25"/>
  <cols>
    <col min="1" max="1" width="10.85546875" customWidth="1"/>
    <col min="2" max="2" width="14.28515625" customWidth="1"/>
    <col min="3" max="3" width="13.5703125" customWidth="1"/>
    <col min="4" max="4" width="17.7109375" customWidth="1"/>
    <col min="5" max="5" width="14" customWidth="1"/>
    <col min="6" max="6" width="15.42578125" customWidth="1"/>
    <col min="7" max="7" width="16.42578125" customWidth="1"/>
    <col min="8" max="8" width="23.85546875" customWidth="1"/>
    <col min="9" max="9" width="15.85546875" customWidth="1"/>
  </cols>
  <sheetData>
    <row r="1" spans="1:9" ht="18.75" x14ac:dyDescent="0.3">
      <c r="A1" s="1"/>
      <c r="B1" s="13" t="s">
        <v>0</v>
      </c>
      <c r="C1" s="14"/>
      <c r="D1" s="15"/>
      <c r="E1" s="1"/>
      <c r="F1" s="1"/>
      <c r="G1" s="1"/>
      <c r="H1" s="1"/>
      <c r="I1" s="1"/>
    </row>
    <row r="2" spans="1:9" ht="18.75" x14ac:dyDescent="0.3">
      <c r="A2" s="19"/>
      <c r="B2" s="16"/>
      <c r="C2" s="17"/>
      <c r="D2" s="1"/>
      <c r="E2" s="1"/>
      <c r="F2" s="1"/>
      <c r="G2" s="1"/>
      <c r="H2" s="1"/>
      <c r="I2" s="1"/>
    </row>
    <row r="3" spans="1:9" ht="18.75" x14ac:dyDescent="0.3">
      <c r="A3" s="19"/>
      <c r="B3" s="18" t="s">
        <v>10</v>
      </c>
      <c r="C3" s="18" t="s">
        <v>23</v>
      </c>
      <c r="D3" s="18" t="s">
        <v>24</v>
      </c>
      <c r="E3" s="18" t="s">
        <v>26</v>
      </c>
      <c r="F3" s="18" t="s">
        <v>25</v>
      </c>
      <c r="G3" s="18" t="s">
        <v>27</v>
      </c>
      <c r="H3" s="18" t="s">
        <v>28</v>
      </c>
      <c r="I3" s="18" t="s">
        <v>29</v>
      </c>
    </row>
    <row r="4" spans="1:9" ht="18.75" x14ac:dyDescent="0.3">
      <c r="A4" s="18" t="s">
        <v>1</v>
      </c>
      <c r="B4" s="20">
        <v>39</v>
      </c>
      <c r="C4" s="20">
        <v>18380</v>
      </c>
      <c r="D4" s="12">
        <v>471.28205128205127</v>
      </c>
      <c r="E4" s="12">
        <v>10156.200000000003</v>
      </c>
      <c r="F4" s="12">
        <v>260.41538461538465</v>
      </c>
      <c r="G4" s="21">
        <v>0.55256800870511436</v>
      </c>
      <c r="H4" s="18">
        <v>53617425</v>
      </c>
      <c r="I4" s="35">
        <v>1615</v>
      </c>
    </row>
    <row r="5" spans="1:9" ht="18.75" x14ac:dyDescent="0.3">
      <c r="A5" s="18" t="s">
        <v>2</v>
      </c>
      <c r="B5" s="20">
        <v>39</v>
      </c>
      <c r="C5" s="20">
        <v>18830</v>
      </c>
      <c r="D5" s="12">
        <v>482.82051282051282</v>
      </c>
      <c r="E5" s="12">
        <v>10984</v>
      </c>
      <c r="F5" s="12">
        <v>281.64102564102564</v>
      </c>
      <c r="G5" s="21">
        <v>0.5833244822092406</v>
      </c>
      <c r="H5" s="18">
        <v>59313600</v>
      </c>
      <c r="I5" s="35">
        <v>24429</v>
      </c>
    </row>
    <row r="6" spans="1:9" ht="18.75" x14ac:dyDescent="0.3">
      <c r="A6" s="18" t="s">
        <v>3</v>
      </c>
      <c r="B6" s="20">
        <v>38</v>
      </c>
      <c r="C6" s="20">
        <v>18800</v>
      </c>
      <c r="D6" s="12">
        <v>494.73684210526318</v>
      </c>
      <c r="E6" s="12">
        <v>11037</v>
      </c>
      <c r="F6" s="12">
        <v>290.44736842105266</v>
      </c>
      <c r="G6" s="21">
        <v>0.58707446808510644</v>
      </c>
      <c r="H6" s="18">
        <v>58496100</v>
      </c>
      <c r="I6" s="35">
        <v>24543</v>
      </c>
    </row>
    <row r="7" spans="1:9" ht="18.75" x14ac:dyDescent="0.3">
      <c r="A7" s="18" t="s">
        <v>4</v>
      </c>
      <c r="B7" s="20">
        <v>38</v>
      </c>
      <c r="C7" s="20">
        <v>18330</v>
      </c>
      <c r="D7" s="12">
        <v>482.36842105263156</v>
      </c>
      <c r="E7" s="12">
        <v>10623</v>
      </c>
      <c r="F7" s="12">
        <v>279.55263157894734</v>
      </c>
      <c r="G7" s="21">
        <v>0.57954173486088378</v>
      </c>
      <c r="H7" s="18">
        <v>56301900</v>
      </c>
      <c r="I7" s="35">
        <v>24611</v>
      </c>
    </row>
    <row r="8" spans="1:9" ht="18.75" x14ac:dyDescent="0.3">
      <c r="A8" s="18" t="s">
        <v>5</v>
      </c>
      <c r="B8" s="20">
        <v>39</v>
      </c>
      <c r="C8" s="20">
        <v>18850</v>
      </c>
      <c r="D8" s="12">
        <v>483.33333333333331</v>
      </c>
      <c r="E8" s="12">
        <v>10961</v>
      </c>
      <c r="F8" s="12">
        <v>281.05128205128204</v>
      </c>
      <c r="G8" s="21">
        <v>0.58148541114058361</v>
      </c>
      <c r="H8" s="18">
        <v>58093300</v>
      </c>
      <c r="I8" s="34"/>
    </row>
    <row r="9" spans="1:9" ht="18.75" x14ac:dyDescent="0.3">
      <c r="A9" s="18" t="s">
        <v>6</v>
      </c>
      <c r="B9" s="22">
        <v>51.5</v>
      </c>
      <c r="C9" s="20">
        <v>22750</v>
      </c>
      <c r="D9" s="12">
        <v>441.747572815534</v>
      </c>
      <c r="E9" s="12">
        <v>13676</v>
      </c>
      <c r="F9" s="12">
        <v>265.55339805825241</v>
      </c>
      <c r="G9" s="21">
        <v>0.60114285714285709</v>
      </c>
      <c r="H9" s="18">
        <v>73850400</v>
      </c>
      <c r="I9" s="34"/>
    </row>
    <row r="10" spans="1:9" ht="18.75" x14ac:dyDescent="0.3">
      <c r="A10" s="18" t="s">
        <v>7</v>
      </c>
      <c r="B10" s="22">
        <f>SUMIFS(Tabla1[CANTIDAD], Tabla1[N° FLETE], "FLETE 7")</f>
        <v>0</v>
      </c>
      <c r="C10" s="1"/>
      <c r="D10" s="1"/>
      <c r="E10" s="1"/>
      <c r="F10" s="1"/>
      <c r="G10" s="1"/>
      <c r="H10" s="11"/>
      <c r="I10" s="1"/>
    </row>
    <row r="11" spans="1:9" ht="18.75" x14ac:dyDescent="0.3">
      <c r="A11" s="19"/>
      <c r="B11" s="1"/>
      <c r="C11" s="1"/>
      <c r="D11" s="1"/>
      <c r="E11" s="1"/>
      <c r="F11" s="1"/>
      <c r="G11" s="1"/>
      <c r="H11" s="43">
        <f>SUM(H4:H10)</f>
        <v>359672725</v>
      </c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ht="15.75" x14ac:dyDescent="0.25">
      <c r="A13" s="23" t="s">
        <v>8</v>
      </c>
      <c r="B13" s="23" t="s">
        <v>9</v>
      </c>
      <c r="C13" s="23" t="s">
        <v>10</v>
      </c>
      <c r="D13" s="23" t="s">
        <v>11</v>
      </c>
      <c r="E13" s="23" t="s">
        <v>12</v>
      </c>
      <c r="F13" s="23" t="s">
        <v>13</v>
      </c>
      <c r="G13" s="24" t="s">
        <v>14</v>
      </c>
      <c r="H13" s="23" t="s">
        <v>15</v>
      </c>
      <c r="I13" s="32" t="s">
        <v>16</v>
      </c>
    </row>
    <row r="14" spans="1:9" ht="15.75" x14ac:dyDescent="0.25">
      <c r="A14" s="5" t="s">
        <v>1</v>
      </c>
      <c r="B14" s="7">
        <v>45771</v>
      </c>
      <c r="C14" s="3">
        <v>1</v>
      </c>
      <c r="D14" s="3">
        <v>132.80000000000001</v>
      </c>
      <c r="E14" s="6" t="s">
        <v>17</v>
      </c>
      <c r="F14" s="4">
        <v>5300</v>
      </c>
      <c r="G14" s="4">
        <f>Tabla1[[#This Row],[CANTIDAD]]*Tabla1[[#This Row],[KG media res]]*Tabla1[[#This Row],[PRECIO]]</f>
        <v>703840.00000000012</v>
      </c>
      <c r="H14" s="2" t="s">
        <v>18</v>
      </c>
      <c r="I14" s="33" t="s">
        <v>19</v>
      </c>
    </row>
    <row r="15" spans="1:9" ht="15.75" x14ac:dyDescent="0.25">
      <c r="A15" s="5" t="s">
        <v>1</v>
      </c>
      <c r="B15" s="7">
        <v>45771</v>
      </c>
      <c r="C15" s="3">
        <v>1</v>
      </c>
      <c r="D15" s="3">
        <v>131.1</v>
      </c>
      <c r="E15" s="6" t="s">
        <v>17</v>
      </c>
      <c r="F15" s="4">
        <v>5300</v>
      </c>
      <c r="G15" s="4">
        <f>Tabla1[[#This Row],[CANTIDAD]]*Tabla1[[#This Row],[KG media res]]*Tabla1[[#This Row],[PRECIO]]</f>
        <v>694830</v>
      </c>
      <c r="H15" s="2" t="s">
        <v>18</v>
      </c>
      <c r="I15" s="33" t="s">
        <v>19</v>
      </c>
    </row>
    <row r="16" spans="1:9" ht="15.75" x14ac:dyDescent="0.25">
      <c r="A16" s="5" t="s">
        <v>1</v>
      </c>
      <c r="B16" s="7">
        <v>45771</v>
      </c>
      <c r="C16" s="3">
        <v>1</v>
      </c>
      <c r="D16" s="3">
        <v>130</v>
      </c>
      <c r="E16" s="6" t="s">
        <v>17</v>
      </c>
      <c r="F16" s="4">
        <v>5300</v>
      </c>
      <c r="G16" s="4">
        <f>Tabla1[[#This Row],[CANTIDAD]]*Tabla1[[#This Row],[KG media res]]*Tabla1[[#This Row],[PRECIO]]</f>
        <v>689000</v>
      </c>
      <c r="H16" s="2" t="s">
        <v>18</v>
      </c>
      <c r="I16" s="33" t="s">
        <v>19</v>
      </c>
    </row>
    <row r="17" spans="1:9" ht="15.75" x14ac:dyDescent="0.25">
      <c r="A17" s="5" t="s">
        <v>1</v>
      </c>
      <c r="B17" s="7">
        <v>45771</v>
      </c>
      <c r="C17" s="3">
        <v>1</v>
      </c>
      <c r="D17" s="3">
        <v>133.30000000000001</v>
      </c>
      <c r="E17" s="6" t="s">
        <v>17</v>
      </c>
      <c r="F17" s="4">
        <v>5300</v>
      </c>
      <c r="G17" s="4">
        <f>Tabla1[[#This Row],[CANTIDAD]]*Tabla1[[#This Row],[KG media res]]*Tabla1[[#This Row],[PRECIO]]</f>
        <v>706490.00000000012</v>
      </c>
      <c r="H17" s="2" t="s">
        <v>18</v>
      </c>
      <c r="I17" s="33" t="s">
        <v>19</v>
      </c>
    </row>
    <row r="18" spans="1:9" ht="15.75" x14ac:dyDescent="0.25">
      <c r="A18" s="5" t="s">
        <v>1</v>
      </c>
      <c r="B18" s="7">
        <v>45771</v>
      </c>
      <c r="C18" s="3">
        <v>1</v>
      </c>
      <c r="D18" s="3">
        <v>138.30000000000001</v>
      </c>
      <c r="E18" s="6" t="s">
        <v>17</v>
      </c>
      <c r="F18" s="4">
        <v>5300</v>
      </c>
      <c r="G18" s="4">
        <f>Tabla1[[#This Row],[CANTIDAD]]*Tabla1[[#This Row],[KG media res]]*Tabla1[[#This Row],[PRECIO]]</f>
        <v>732990.00000000012</v>
      </c>
      <c r="H18" s="2" t="s">
        <v>18</v>
      </c>
      <c r="I18" s="33" t="s">
        <v>19</v>
      </c>
    </row>
    <row r="19" spans="1:9" ht="15.75" x14ac:dyDescent="0.25">
      <c r="A19" s="5" t="s">
        <v>1</v>
      </c>
      <c r="B19" s="7">
        <v>45771</v>
      </c>
      <c r="C19" s="3">
        <v>1</v>
      </c>
      <c r="D19" s="3">
        <v>136</v>
      </c>
      <c r="E19" s="6" t="s">
        <v>17</v>
      </c>
      <c r="F19" s="4">
        <v>5300</v>
      </c>
      <c r="G19" s="4">
        <f>Tabla1[[#This Row],[CANTIDAD]]*Tabla1[[#This Row],[KG media res]]*Tabla1[[#This Row],[PRECIO]]</f>
        <v>720800</v>
      </c>
      <c r="H19" s="2" t="s">
        <v>18</v>
      </c>
      <c r="I19" s="33" t="s">
        <v>19</v>
      </c>
    </row>
    <row r="20" spans="1:9" ht="15.75" x14ac:dyDescent="0.25">
      <c r="A20" s="5" t="s">
        <v>1</v>
      </c>
      <c r="B20" s="7">
        <v>45771</v>
      </c>
      <c r="C20" s="3">
        <v>1</v>
      </c>
      <c r="D20" s="3">
        <v>119.9</v>
      </c>
      <c r="E20" s="6" t="s">
        <v>20</v>
      </c>
      <c r="F20" s="4">
        <v>5250</v>
      </c>
      <c r="G20" s="4">
        <f>Tabla1[[#This Row],[CANTIDAD]]*Tabla1[[#This Row],[KG media res]]*Tabla1[[#This Row],[PRECIO]]</f>
        <v>629475</v>
      </c>
      <c r="H20" s="2" t="s">
        <v>18</v>
      </c>
      <c r="I20" s="33" t="s">
        <v>19</v>
      </c>
    </row>
    <row r="21" spans="1:9" ht="15.75" x14ac:dyDescent="0.25">
      <c r="A21" s="5" t="s">
        <v>1</v>
      </c>
      <c r="B21" s="7">
        <v>45771</v>
      </c>
      <c r="C21" s="3">
        <v>1</v>
      </c>
      <c r="D21" s="3">
        <v>120.3</v>
      </c>
      <c r="E21" s="6" t="s">
        <v>20</v>
      </c>
      <c r="F21" s="4">
        <v>5250</v>
      </c>
      <c r="G21" s="4">
        <f>Tabla1[[#This Row],[CANTIDAD]]*Tabla1[[#This Row],[KG media res]]*Tabla1[[#This Row],[PRECIO]]</f>
        <v>631575</v>
      </c>
      <c r="H21" s="2" t="s">
        <v>18</v>
      </c>
      <c r="I21" s="33" t="s">
        <v>19</v>
      </c>
    </row>
    <row r="22" spans="1:9" ht="15.75" x14ac:dyDescent="0.25">
      <c r="A22" s="5" t="s">
        <v>1</v>
      </c>
      <c r="B22" s="7">
        <v>45771</v>
      </c>
      <c r="C22" s="3">
        <v>1</v>
      </c>
      <c r="D22" s="3">
        <v>130.80000000000001</v>
      </c>
      <c r="E22" s="6" t="s">
        <v>20</v>
      </c>
      <c r="F22" s="4">
        <v>5250</v>
      </c>
      <c r="G22" s="4">
        <f>Tabla1[[#This Row],[CANTIDAD]]*Tabla1[[#This Row],[KG media res]]*Tabla1[[#This Row],[PRECIO]]</f>
        <v>686700.00000000012</v>
      </c>
      <c r="H22" s="2" t="s">
        <v>18</v>
      </c>
      <c r="I22" s="33" t="s">
        <v>19</v>
      </c>
    </row>
    <row r="23" spans="1:9" ht="15.75" x14ac:dyDescent="0.25">
      <c r="A23" s="5" t="s">
        <v>1</v>
      </c>
      <c r="B23" s="7">
        <v>45771</v>
      </c>
      <c r="C23" s="3">
        <v>1</v>
      </c>
      <c r="D23" s="3">
        <v>133.9</v>
      </c>
      <c r="E23" s="6" t="s">
        <v>20</v>
      </c>
      <c r="F23" s="4">
        <v>5250</v>
      </c>
      <c r="G23" s="4">
        <f>Tabla1[[#This Row],[CANTIDAD]]*Tabla1[[#This Row],[KG media res]]*Tabla1[[#This Row],[PRECIO]]</f>
        <v>702975</v>
      </c>
      <c r="H23" s="2" t="s">
        <v>18</v>
      </c>
      <c r="I23" s="33" t="s">
        <v>19</v>
      </c>
    </row>
    <row r="24" spans="1:9" ht="15.75" x14ac:dyDescent="0.25">
      <c r="A24" s="5" t="s">
        <v>1</v>
      </c>
      <c r="B24" s="7">
        <v>45771</v>
      </c>
      <c r="C24" s="3">
        <v>1</v>
      </c>
      <c r="D24" s="3">
        <v>121.3</v>
      </c>
      <c r="E24" s="6" t="s">
        <v>20</v>
      </c>
      <c r="F24" s="4">
        <v>5250</v>
      </c>
      <c r="G24" s="4">
        <f>Tabla1[[#This Row],[CANTIDAD]]*Tabla1[[#This Row],[KG media res]]*Tabla1[[#This Row],[PRECIO]]</f>
        <v>636825</v>
      </c>
      <c r="H24" s="2" t="s">
        <v>18</v>
      </c>
      <c r="I24" s="33" t="s">
        <v>19</v>
      </c>
    </row>
    <row r="25" spans="1:9" ht="15.75" x14ac:dyDescent="0.25">
      <c r="A25" s="5" t="s">
        <v>1</v>
      </c>
      <c r="B25" s="7">
        <v>45771</v>
      </c>
      <c r="C25" s="3">
        <v>1</v>
      </c>
      <c r="D25" s="3">
        <v>122.5</v>
      </c>
      <c r="E25" s="6" t="s">
        <v>20</v>
      </c>
      <c r="F25" s="4">
        <v>5250</v>
      </c>
      <c r="G25" s="4">
        <f>Tabla1[[#This Row],[CANTIDAD]]*Tabla1[[#This Row],[KG media res]]*Tabla1[[#This Row],[PRECIO]]</f>
        <v>643125</v>
      </c>
      <c r="H25" s="2" t="s">
        <v>18</v>
      </c>
      <c r="I25" s="33" t="s">
        <v>19</v>
      </c>
    </row>
    <row r="26" spans="1:9" ht="15.75" x14ac:dyDescent="0.25">
      <c r="A26" s="5" t="s">
        <v>1</v>
      </c>
      <c r="B26" s="7">
        <v>45771</v>
      </c>
      <c r="C26" s="3">
        <v>1</v>
      </c>
      <c r="D26" s="3">
        <v>143</v>
      </c>
      <c r="E26" s="6" t="s">
        <v>20</v>
      </c>
      <c r="F26" s="4">
        <v>5250</v>
      </c>
      <c r="G26" s="4">
        <f>Tabla1[[#This Row],[CANTIDAD]]*Tabla1[[#This Row],[KG media res]]*Tabla1[[#This Row],[PRECIO]]</f>
        <v>750750</v>
      </c>
      <c r="H26" s="2" t="s">
        <v>18</v>
      </c>
      <c r="I26" s="33" t="s">
        <v>19</v>
      </c>
    </row>
    <row r="27" spans="1:9" ht="15.75" x14ac:dyDescent="0.25">
      <c r="A27" s="5" t="s">
        <v>1</v>
      </c>
      <c r="B27" s="7">
        <v>45771</v>
      </c>
      <c r="C27" s="3">
        <v>1</v>
      </c>
      <c r="D27" s="3">
        <v>143.1</v>
      </c>
      <c r="E27" s="6" t="s">
        <v>20</v>
      </c>
      <c r="F27" s="4">
        <v>5250</v>
      </c>
      <c r="G27" s="4">
        <f>Tabla1[[#This Row],[CANTIDAD]]*Tabla1[[#This Row],[KG media res]]*Tabla1[[#This Row],[PRECIO]]</f>
        <v>751275</v>
      </c>
      <c r="H27" s="2" t="s">
        <v>18</v>
      </c>
      <c r="I27" s="33" t="s">
        <v>19</v>
      </c>
    </row>
    <row r="28" spans="1:9" ht="15.75" x14ac:dyDescent="0.25">
      <c r="A28" s="5" t="s">
        <v>1</v>
      </c>
      <c r="B28" s="7">
        <v>45771</v>
      </c>
      <c r="C28" s="3">
        <v>1</v>
      </c>
      <c r="D28" s="3">
        <v>128.19999999999999</v>
      </c>
      <c r="E28" s="6" t="s">
        <v>20</v>
      </c>
      <c r="F28" s="4">
        <v>5250</v>
      </c>
      <c r="G28" s="4">
        <f>Tabla1[[#This Row],[CANTIDAD]]*Tabla1[[#This Row],[KG media res]]*Tabla1[[#This Row],[PRECIO]]</f>
        <v>673049.99999999988</v>
      </c>
      <c r="H28" s="2" t="s">
        <v>18</v>
      </c>
      <c r="I28" s="33" t="s">
        <v>19</v>
      </c>
    </row>
    <row r="29" spans="1:9" ht="15.75" x14ac:dyDescent="0.25">
      <c r="A29" s="5" t="s">
        <v>1</v>
      </c>
      <c r="B29" s="7">
        <v>45771</v>
      </c>
      <c r="C29" s="3">
        <v>1</v>
      </c>
      <c r="D29" s="3">
        <v>130.30000000000001</v>
      </c>
      <c r="E29" s="6" t="s">
        <v>20</v>
      </c>
      <c r="F29" s="4">
        <v>5250</v>
      </c>
      <c r="G29" s="4">
        <f>Tabla1[[#This Row],[CANTIDAD]]*Tabla1[[#This Row],[KG media res]]*Tabla1[[#This Row],[PRECIO]]</f>
        <v>684075.00000000012</v>
      </c>
      <c r="H29" s="2" t="s">
        <v>18</v>
      </c>
      <c r="I29" s="33" t="s">
        <v>19</v>
      </c>
    </row>
    <row r="30" spans="1:9" ht="15.75" x14ac:dyDescent="0.25">
      <c r="A30" s="5" t="s">
        <v>1</v>
      </c>
      <c r="B30" s="7">
        <v>45771</v>
      </c>
      <c r="C30" s="3">
        <v>1</v>
      </c>
      <c r="D30" s="3">
        <v>131.19999999999999</v>
      </c>
      <c r="E30" s="6" t="s">
        <v>17</v>
      </c>
      <c r="F30" s="4">
        <v>5300</v>
      </c>
      <c r="G30" s="4">
        <f>Tabla1[[#This Row],[CANTIDAD]]*Tabla1[[#This Row],[KG media res]]*Tabla1[[#This Row],[PRECIO]]</f>
        <v>695359.99999999988</v>
      </c>
      <c r="H30" s="2" t="s">
        <v>18</v>
      </c>
      <c r="I30" s="33" t="s">
        <v>19</v>
      </c>
    </row>
    <row r="31" spans="1:9" ht="15.75" x14ac:dyDescent="0.25">
      <c r="A31" s="5" t="s">
        <v>1</v>
      </c>
      <c r="B31" s="7">
        <v>45771</v>
      </c>
      <c r="C31" s="3">
        <v>1</v>
      </c>
      <c r="D31" s="3">
        <v>128.30000000000001</v>
      </c>
      <c r="E31" s="6" t="s">
        <v>17</v>
      </c>
      <c r="F31" s="4">
        <v>5300</v>
      </c>
      <c r="G31" s="4">
        <f>Tabla1[[#This Row],[CANTIDAD]]*Tabla1[[#This Row],[KG media res]]*Tabla1[[#This Row],[PRECIO]]</f>
        <v>679990.00000000012</v>
      </c>
      <c r="H31" s="2" t="s">
        <v>18</v>
      </c>
      <c r="I31" s="33" t="s">
        <v>19</v>
      </c>
    </row>
    <row r="32" spans="1:9" ht="15.75" x14ac:dyDescent="0.25">
      <c r="A32" s="5" t="s">
        <v>1</v>
      </c>
      <c r="B32" s="7">
        <v>45771</v>
      </c>
      <c r="C32" s="3">
        <v>1</v>
      </c>
      <c r="D32" s="3">
        <v>132.6</v>
      </c>
      <c r="E32" s="6" t="s">
        <v>20</v>
      </c>
      <c r="F32" s="4">
        <v>5250</v>
      </c>
      <c r="G32" s="4">
        <f>Tabla1[[#This Row],[CANTIDAD]]*Tabla1[[#This Row],[KG media res]]*Tabla1[[#This Row],[PRECIO]]</f>
        <v>696150</v>
      </c>
      <c r="H32" s="2" t="s">
        <v>18</v>
      </c>
      <c r="I32" s="33" t="s">
        <v>19</v>
      </c>
    </row>
    <row r="33" spans="1:9" ht="15.75" x14ac:dyDescent="0.25">
      <c r="A33" s="5" t="s">
        <v>1</v>
      </c>
      <c r="B33" s="7">
        <v>45771</v>
      </c>
      <c r="C33" s="3">
        <v>1</v>
      </c>
      <c r="D33" s="3">
        <v>134.5</v>
      </c>
      <c r="E33" s="6" t="s">
        <v>20</v>
      </c>
      <c r="F33" s="4">
        <v>5250</v>
      </c>
      <c r="G33" s="4">
        <f>Tabla1[[#This Row],[CANTIDAD]]*Tabla1[[#This Row],[KG media res]]*Tabla1[[#This Row],[PRECIO]]</f>
        <v>706125</v>
      </c>
      <c r="H33" s="2" t="s">
        <v>18</v>
      </c>
      <c r="I33" s="33" t="s">
        <v>19</v>
      </c>
    </row>
    <row r="34" spans="1:9" ht="15.75" x14ac:dyDescent="0.25">
      <c r="A34" s="5" t="s">
        <v>1</v>
      </c>
      <c r="B34" s="7">
        <v>45771</v>
      </c>
      <c r="C34" s="3">
        <v>1</v>
      </c>
      <c r="D34" s="3">
        <v>124.5</v>
      </c>
      <c r="E34" s="6" t="s">
        <v>20</v>
      </c>
      <c r="F34" s="4">
        <v>5250</v>
      </c>
      <c r="G34" s="4">
        <f>Tabla1[[#This Row],[CANTIDAD]]*Tabla1[[#This Row],[KG media res]]*Tabla1[[#This Row],[PRECIO]]</f>
        <v>653625</v>
      </c>
      <c r="H34" s="2" t="s">
        <v>18</v>
      </c>
      <c r="I34" s="33" t="s">
        <v>19</v>
      </c>
    </row>
    <row r="35" spans="1:9" ht="15.75" x14ac:dyDescent="0.25">
      <c r="A35" s="5" t="s">
        <v>1</v>
      </c>
      <c r="B35" s="7">
        <v>45771</v>
      </c>
      <c r="C35" s="3">
        <v>1</v>
      </c>
      <c r="D35" s="3">
        <v>123.4</v>
      </c>
      <c r="E35" s="6" t="s">
        <v>20</v>
      </c>
      <c r="F35" s="4">
        <v>5250</v>
      </c>
      <c r="G35" s="4">
        <f>Tabla1[[#This Row],[CANTIDAD]]*Tabla1[[#This Row],[KG media res]]*Tabla1[[#This Row],[PRECIO]]</f>
        <v>647850</v>
      </c>
      <c r="H35" s="2" t="s">
        <v>18</v>
      </c>
      <c r="I35" s="33" t="s">
        <v>19</v>
      </c>
    </row>
    <row r="36" spans="1:9" ht="15.75" x14ac:dyDescent="0.25">
      <c r="A36" s="5" t="s">
        <v>1</v>
      </c>
      <c r="B36" s="7">
        <v>45771</v>
      </c>
      <c r="C36" s="3">
        <v>1</v>
      </c>
      <c r="D36" s="3">
        <v>116.8</v>
      </c>
      <c r="E36" s="6" t="s">
        <v>17</v>
      </c>
      <c r="F36" s="4">
        <v>5300</v>
      </c>
      <c r="G36" s="4">
        <f>Tabla1[[#This Row],[CANTIDAD]]*Tabla1[[#This Row],[KG media res]]*Tabla1[[#This Row],[PRECIO]]</f>
        <v>619040</v>
      </c>
      <c r="H36" s="2" t="s">
        <v>18</v>
      </c>
      <c r="I36" s="33" t="s">
        <v>19</v>
      </c>
    </row>
    <row r="37" spans="1:9" ht="15.75" x14ac:dyDescent="0.25">
      <c r="A37" s="5" t="s">
        <v>1</v>
      </c>
      <c r="B37" s="7">
        <v>45771</v>
      </c>
      <c r="C37" s="3">
        <v>1</v>
      </c>
      <c r="D37" s="3">
        <v>120.3</v>
      </c>
      <c r="E37" s="6" t="s">
        <v>17</v>
      </c>
      <c r="F37" s="4">
        <v>5300</v>
      </c>
      <c r="G37" s="4">
        <f>Tabla1[[#This Row],[CANTIDAD]]*Tabla1[[#This Row],[KG media res]]*Tabla1[[#This Row],[PRECIO]]</f>
        <v>637590</v>
      </c>
      <c r="H37" s="2" t="s">
        <v>18</v>
      </c>
      <c r="I37" s="33" t="s">
        <v>19</v>
      </c>
    </row>
    <row r="38" spans="1:9" ht="15.75" x14ac:dyDescent="0.25">
      <c r="A38" s="5" t="s">
        <v>1</v>
      </c>
      <c r="B38" s="7">
        <v>45771</v>
      </c>
      <c r="C38" s="3">
        <v>1</v>
      </c>
      <c r="D38" s="3">
        <v>125.9</v>
      </c>
      <c r="E38" s="6" t="s">
        <v>17</v>
      </c>
      <c r="F38" s="4">
        <v>5300</v>
      </c>
      <c r="G38" s="4">
        <f>Tabla1[[#This Row],[CANTIDAD]]*Tabla1[[#This Row],[KG media res]]*Tabla1[[#This Row],[PRECIO]]</f>
        <v>667270</v>
      </c>
      <c r="H38" s="2" t="s">
        <v>18</v>
      </c>
      <c r="I38" s="33" t="s">
        <v>19</v>
      </c>
    </row>
    <row r="39" spans="1:9" ht="15.75" x14ac:dyDescent="0.25">
      <c r="A39" s="5" t="s">
        <v>1</v>
      </c>
      <c r="B39" s="7">
        <v>45771</v>
      </c>
      <c r="C39" s="3">
        <v>1</v>
      </c>
      <c r="D39" s="3">
        <v>124.5</v>
      </c>
      <c r="E39" s="6" t="s">
        <v>17</v>
      </c>
      <c r="F39" s="4">
        <v>5300</v>
      </c>
      <c r="G39" s="4">
        <f>Tabla1[[#This Row],[CANTIDAD]]*Tabla1[[#This Row],[KG media res]]*Tabla1[[#This Row],[PRECIO]]</f>
        <v>659850</v>
      </c>
      <c r="H39" s="2" t="s">
        <v>18</v>
      </c>
      <c r="I39" s="33" t="s">
        <v>19</v>
      </c>
    </row>
    <row r="40" spans="1:9" ht="15.75" x14ac:dyDescent="0.25">
      <c r="A40" s="5" t="s">
        <v>1</v>
      </c>
      <c r="B40" s="7">
        <v>45771</v>
      </c>
      <c r="C40" s="3">
        <v>1</v>
      </c>
      <c r="D40" s="3">
        <v>98.9</v>
      </c>
      <c r="E40" s="6" t="s">
        <v>20</v>
      </c>
      <c r="F40" s="4">
        <v>5250</v>
      </c>
      <c r="G40" s="4">
        <f>Tabla1[[#This Row],[CANTIDAD]]*Tabla1[[#This Row],[KG media res]]*Tabla1[[#This Row],[PRECIO]]</f>
        <v>519225.00000000006</v>
      </c>
      <c r="H40" s="2" t="s">
        <v>18</v>
      </c>
      <c r="I40" s="33" t="s">
        <v>19</v>
      </c>
    </row>
    <row r="41" spans="1:9" ht="15.75" x14ac:dyDescent="0.25">
      <c r="A41" s="5" t="s">
        <v>1</v>
      </c>
      <c r="B41" s="7">
        <v>45771</v>
      </c>
      <c r="C41" s="3">
        <v>1</v>
      </c>
      <c r="D41" s="3">
        <v>102</v>
      </c>
      <c r="E41" s="6" t="s">
        <v>20</v>
      </c>
      <c r="F41" s="4">
        <v>5250</v>
      </c>
      <c r="G41" s="4">
        <f>Tabla1[[#This Row],[CANTIDAD]]*Tabla1[[#This Row],[KG media res]]*Tabla1[[#This Row],[PRECIO]]</f>
        <v>535500</v>
      </c>
      <c r="H41" s="2" t="s">
        <v>18</v>
      </c>
      <c r="I41" s="33" t="s">
        <v>19</v>
      </c>
    </row>
    <row r="42" spans="1:9" ht="15.75" x14ac:dyDescent="0.25">
      <c r="A42" s="5" t="s">
        <v>1</v>
      </c>
      <c r="B42" s="7">
        <v>45771</v>
      </c>
      <c r="C42" s="3">
        <v>1</v>
      </c>
      <c r="D42" s="3">
        <v>129.80000000000001</v>
      </c>
      <c r="E42" s="6" t="s">
        <v>17</v>
      </c>
      <c r="F42" s="4">
        <v>5300</v>
      </c>
      <c r="G42" s="4">
        <f>Tabla1[[#This Row],[CANTIDAD]]*Tabla1[[#This Row],[KG media res]]*Tabla1[[#This Row],[PRECIO]]</f>
        <v>687940.00000000012</v>
      </c>
      <c r="H42" s="2" t="s">
        <v>18</v>
      </c>
      <c r="I42" s="33" t="s">
        <v>19</v>
      </c>
    </row>
    <row r="43" spans="1:9" ht="15.75" x14ac:dyDescent="0.25">
      <c r="A43" s="5" t="s">
        <v>1</v>
      </c>
      <c r="B43" s="7">
        <v>45771</v>
      </c>
      <c r="C43" s="3">
        <v>1</v>
      </c>
      <c r="D43" s="3">
        <v>130.5</v>
      </c>
      <c r="E43" s="6" t="s">
        <v>17</v>
      </c>
      <c r="F43" s="4">
        <v>5300</v>
      </c>
      <c r="G43" s="4">
        <f>Tabla1[[#This Row],[CANTIDAD]]*Tabla1[[#This Row],[KG media res]]*Tabla1[[#This Row],[PRECIO]]</f>
        <v>691650</v>
      </c>
      <c r="H43" s="2" t="s">
        <v>18</v>
      </c>
      <c r="I43" s="33" t="s">
        <v>19</v>
      </c>
    </row>
    <row r="44" spans="1:9" ht="15.75" x14ac:dyDescent="0.25">
      <c r="A44" s="5" t="s">
        <v>1</v>
      </c>
      <c r="B44" s="7">
        <v>45771</v>
      </c>
      <c r="C44" s="3">
        <v>1</v>
      </c>
      <c r="D44" s="3">
        <v>122.8</v>
      </c>
      <c r="E44" s="6" t="s">
        <v>20</v>
      </c>
      <c r="F44" s="4">
        <v>5250</v>
      </c>
      <c r="G44" s="4">
        <f>Tabla1[[#This Row],[CANTIDAD]]*Tabla1[[#This Row],[KG media res]]*Tabla1[[#This Row],[PRECIO]]</f>
        <v>644700</v>
      </c>
      <c r="H44" s="2" t="s">
        <v>18</v>
      </c>
      <c r="I44" s="33" t="s">
        <v>19</v>
      </c>
    </row>
    <row r="45" spans="1:9" ht="15.75" x14ac:dyDescent="0.25">
      <c r="A45" s="5" t="s">
        <v>1</v>
      </c>
      <c r="B45" s="7">
        <v>45771</v>
      </c>
      <c r="C45" s="3">
        <v>1</v>
      </c>
      <c r="D45" s="3">
        <v>123.4</v>
      </c>
      <c r="E45" s="6" t="s">
        <v>20</v>
      </c>
      <c r="F45" s="4">
        <v>5250</v>
      </c>
      <c r="G45" s="4">
        <f>Tabla1[[#This Row],[CANTIDAD]]*Tabla1[[#This Row],[KG media res]]*Tabla1[[#This Row],[PRECIO]]</f>
        <v>647850</v>
      </c>
      <c r="H45" s="2" t="s">
        <v>18</v>
      </c>
      <c r="I45" s="33" t="s">
        <v>19</v>
      </c>
    </row>
    <row r="46" spans="1:9" ht="15.75" x14ac:dyDescent="0.25">
      <c r="A46" s="5" t="s">
        <v>1</v>
      </c>
      <c r="B46" s="7">
        <v>45771</v>
      </c>
      <c r="C46" s="3">
        <v>1</v>
      </c>
      <c r="D46" s="3">
        <v>152</v>
      </c>
      <c r="E46" s="6" t="s">
        <v>17</v>
      </c>
      <c r="F46" s="4">
        <v>5300</v>
      </c>
      <c r="G46" s="4">
        <f>Tabla1[[#This Row],[CANTIDAD]]*Tabla1[[#This Row],[KG media res]]*Tabla1[[#This Row],[PRECIO]]</f>
        <v>805600</v>
      </c>
      <c r="H46" s="2" t="s">
        <v>18</v>
      </c>
      <c r="I46" s="33" t="s">
        <v>19</v>
      </c>
    </row>
    <row r="47" spans="1:9" ht="15.75" x14ac:dyDescent="0.25">
      <c r="A47" s="5" t="s">
        <v>1</v>
      </c>
      <c r="B47" s="7">
        <v>45771</v>
      </c>
      <c r="C47" s="3">
        <v>1</v>
      </c>
      <c r="D47" s="3">
        <v>147.30000000000001</v>
      </c>
      <c r="E47" s="6" t="s">
        <v>17</v>
      </c>
      <c r="F47" s="4">
        <v>5300</v>
      </c>
      <c r="G47" s="4">
        <f>Tabla1[[#This Row],[CANTIDAD]]*Tabla1[[#This Row],[KG media res]]*Tabla1[[#This Row],[PRECIO]]</f>
        <v>780690.00000000012</v>
      </c>
      <c r="H47" s="2" t="s">
        <v>18</v>
      </c>
      <c r="I47" s="33" t="s">
        <v>19</v>
      </c>
    </row>
    <row r="48" spans="1:9" ht="15.75" x14ac:dyDescent="0.25">
      <c r="A48" s="5" t="s">
        <v>1</v>
      </c>
      <c r="B48" s="7">
        <v>45771</v>
      </c>
      <c r="C48" s="3">
        <v>1</v>
      </c>
      <c r="D48" s="3">
        <v>132.69999999999999</v>
      </c>
      <c r="E48" s="6" t="s">
        <v>17</v>
      </c>
      <c r="F48" s="4">
        <v>5300</v>
      </c>
      <c r="G48" s="4">
        <f>Tabla1[[#This Row],[CANTIDAD]]*Tabla1[[#This Row],[KG media res]]*Tabla1[[#This Row],[PRECIO]]</f>
        <v>703309.99999999988</v>
      </c>
      <c r="H48" s="2" t="s">
        <v>18</v>
      </c>
      <c r="I48" s="33" t="s">
        <v>19</v>
      </c>
    </row>
    <row r="49" spans="1:9" ht="15.75" x14ac:dyDescent="0.25">
      <c r="A49" s="5" t="s">
        <v>1</v>
      </c>
      <c r="B49" s="7">
        <v>45771</v>
      </c>
      <c r="C49" s="3">
        <v>1</v>
      </c>
      <c r="D49" s="3">
        <v>134.80000000000001</v>
      </c>
      <c r="E49" s="6" t="s">
        <v>17</v>
      </c>
      <c r="F49" s="4">
        <v>5300</v>
      </c>
      <c r="G49" s="4">
        <f>Tabla1[[#This Row],[CANTIDAD]]*Tabla1[[#This Row],[KG media res]]*Tabla1[[#This Row],[PRECIO]]</f>
        <v>714440.00000000012</v>
      </c>
      <c r="H49" s="2" t="s">
        <v>18</v>
      </c>
      <c r="I49" s="33" t="s">
        <v>19</v>
      </c>
    </row>
    <row r="50" spans="1:9" ht="15.75" x14ac:dyDescent="0.25">
      <c r="A50" s="5" t="s">
        <v>1</v>
      </c>
      <c r="B50" s="7">
        <v>45771</v>
      </c>
      <c r="C50" s="3">
        <v>1</v>
      </c>
      <c r="D50" s="3">
        <v>124.9</v>
      </c>
      <c r="E50" s="6" t="s">
        <v>17</v>
      </c>
      <c r="F50" s="4">
        <v>5300</v>
      </c>
      <c r="G50" s="4">
        <f>Tabla1[[#This Row],[CANTIDAD]]*Tabla1[[#This Row],[KG media res]]*Tabla1[[#This Row],[PRECIO]]</f>
        <v>661970</v>
      </c>
      <c r="H50" s="2" t="s">
        <v>18</v>
      </c>
      <c r="I50" s="33" t="s">
        <v>19</v>
      </c>
    </row>
    <row r="51" spans="1:9" ht="15.75" x14ac:dyDescent="0.25">
      <c r="A51" s="5" t="s">
        <v>1</v>
      </c>
      <c r="B51" s="7">
        <v>45771</v>
      </c>
      <c r="C51" s="3">
        <v>1</v>
      </c>
      <c r="D51" s="3">
        <v>126.3</v>
      </c>
      <c r="E51" s="6" t="s">
        <v>17</v>
      </c>
      <c r="F51" s="4">
        <v>5300</v>
      </c>
      <c r="G51" s="4">
        <f>Tabla1[[#This Row],[CANTIDAD]]*Tabla1[[#This Row],[KG media res]]*Tabla1[[#This Row],[PRECIO]]</f>
        <v>669390</v>
      </c>
      <c r="H51" s="2" t="s">
        <v>18</v>
      </c>
      <c r="I51" s="33" t="s">
        <v>19</v>
      </c>
    </row>
    <row r="52" spans="1:9" ht="15.75" x14ac:dyDescent="0.25">
      <c r="A52" s="5" t="s">
        <v>1</v>
      </c>
      <c r="B52" s="7">
        <v>45771</v>
      </c>
      <c r="C52" s="3">
        <v>1</v>
      </c>
      <c r="D52" s="3">
        <v>126.4</v>
      </c>
      <c r="E52" s="6" t="s">
        <v>17</v>
      </c>
      <c r="F52" s="4">
        <v>5300</v>
      </c>
      <c r="G52" s="4">
        <f>Tabla1[[#This Row],[CANTIDAD]]*Tabla1[[#This Row],[KG media res]]*Tabla1[[#This Row],[PRECIO]]</f>
        <v>669920</v>
      </c>
      <c r="H52" s="2" t="s">
        <v>18</v>
      </c>
      <c r="I52" s="33" t="s">
        <v>19</v>
      </c>
    </row>
    <row r="53" spans="1:9" ht="15.75" x14ac:dyDescent="0.25">
      <c r="A53" s="5" t="s">
        <v>1</v>
      </c>
      <c r="B53" s="7">
        <v>45771</v>
      </c>
      <c r="C53" s="3">
        <v>1</v>
      </c>
      <c r="D53" s="3">
        <v>126.9</v>
      </c>
      <c r="E53" s="6" t="s">
        <v>17</v>
      </c>
      <c r="F53" s="4">
        <v>5300</v>
      </c>
      <c r="G53" s="4">
        <f>Tabla1[[#This Row],[CANTIDAD]]*Tabla1[[#This Row],[KG media res]]*Tabla1[[#This Row],[PRECIO]]</f>
        <v>672570</v>
      </c>
      <c r="H53" s="2" t="s">
        <v>18</v>
      </c>
      <c r="I53" s="33" t="s">
        <v>19</v>
      </c>
    </row>
    <row r="54" spans="1:9" ht="15.75" x14ac:dyDescent="0.25">
      <c r="A54" s="5" t="s">
        <v>1</v>
      </c>
      <c r="B54" s="7">
        <v>45771</v>
      </c>
      <c r="C54" s="3">
        <v>1</v>
      </c>
      <c r="D54" s="3">
        <v>131.6</v>
      </c>
      <c r="E54" s="6" t="s">
        <v>17</v>
      </c>
      <c r="F54" s="4">
        <v>5300</v>
      </c>
      <c r="G54" s="4">
        <f>Tabla1[[#This Row],[CANTIDAD]]*Tabla1[[#This Row],[KG media res]]*Tabla1[[#This Row],[PRECIO]]</f>
        <v>697480</v>
      </c>
      <c r="H54" s="2" t="s">
        <v>18</v>
      </c>
      <c r="I54" s="33" t="s">
        <v>19</v>
      </c>
    </row>
    <row r="55" spans="1:9" ht="15.75" x14ac:dyDescent="0.25">
      <c r="A55" s="5" t="s">
        <v>1</v>
      </c>
      <c r="B55" s="7">
        <v>45771</v>
      </c>
      <c r="C55" s="3">
        <v>1</v>
      </c>
      <c r="D55" s="3">
        <v>128.19999999999999</v>
      </c>
      <c r="E55" s="6" t="s">
        <v>17</v>
      </c>
      <c r="F55" s="4">
        <v>5300</v>
      </c>
      <c r="G55" s="4">
        <f>Tabla1[[#This Row],[CANTIDAD]]*Tabla1[[#This Row],[KG media res]]*Tabla1[[#This Row],[PRECIO]]</f>
        <v>679459.99999999988</v>
      </c>
      <c r="H55" s="2" t="s">
        <v>18</v>
      </c>
      <c r="I55" s="33" t="s">
        <v>19</v>
      </c>
    </row>
    <row r="56" spans="1:9" ht="15.75" x14ac:dyDescent="0.25">
      <c r="A56" s="5" t="s">
        <v>1</v>
      </c>
      <c r="B56" s="7">
        <v>45771</v>
      </c>
      <c r="C56" s="3">
        <v>1</v>
      </c>
      <c r="D56" s="3">
        <v>131.6</v>
      </c>
      <c r="E56" s="6" t="s">
        <v>17</v>
      </c>
      <c r="F56" s="4">
        <v>5300</v>
      </c>
      <c r="G56" s="4">
        <f>Tabla1[[#This Row],[CANTIDAD]]*Tabla1[[#This Row],[KG media res]]*Tabla1[[#This Row],[PRECIO]]</f>
        <v>697480</v>
      </c>
      <c r="H56" s="2" t="s">
        <v>18</v>
      </c>
      <c r="I56" s="33" t="s">
        <v>19</v>
      </c>
    </row>
    <row r="57" spans="1:9" ht="15.75" x14ac:dyDescent="0.25">
      <c r="A57" s="5" t="s">
        <v>1</v>
      </c>
      <c r="B57" s="7">
        <v>45771</v>
      </c>
      <c r="C57" s="3">
        <v>1</v>
      </c>
      <c r="D57" s="3">
        <v>134.5</v>
      </c>
      <c r="E57" s="6" t="s">
        <v>17</v>
      </c>
      <c r="F57" s="4">
        <v>5300</v>
      </c>
      <c r="G57" s="4">
        <f>Tabla1[[#This Row],[CANTIDAD]]*Tabla1[[#This Row],[KG media res]]*Tabla1[[#This Row],[PRECIO]]</f>
        <v>712850</v>
      </c>
      <c r="H57" s="2" t="s">
        <v>18</v>
      </c>
      <c r="I57" s="33" t="s">
        <v>19</v>
      </c>
    </row>
    <row r="58" spans="1:9" ht="15.75" x14ac:dyDescent="0.25">
      <c r="A58" s="5" t="s">
        <v>1</v>
      </c>
      <c r="B58" s="7">
        <v>45771</v>
      </c>
      <c r="C58" s="3">
        <v>1</v>
      </c>
      <c r="D58" s="3">
        <v>121.2</v>
      </c>
      <c r="E58" s="6" t="s">
        <v>17</v>
      </c>
      <c r="F58" s="4">
        <v>5300</v>
      </c>
      <c r="G58" s="4">
        <f>Tabla1[[#This Row],[CANTIDAD]]*Tabla1[[#This Row],[KG media res]]*Tabla1[[#This Row],[PRECIO]]</f>
        <v>642360</v>
      </c>
      <c r="H58" s="2" t="s">
        <v>18</v>
      </c>
      <c r="I58" s="33" t="s">
        <v>19</v>
      </c>
    </row>
    <row r="59" spans="1:9" ht="15.75" x14ac:dyDescent="0.25">
      <c r="A59" s="5" t="s">
        <v>1</v>
      </c>
      <c r="B59" s="7">
        <v>45771</v>
      </c>
      <c r="C59" s="3">
        <v>1</v>
      </c>
      <c r="D59" s="3">
        <v>125.2</v>
      </c>
      <c r="E59" s="6" t="s">
        <v>17</v>
      </c>
      <c r="F59" s="4">
        <v>5300</v>
      </c>
      <c r="G59" s="4">
        <f>Tabla1[[#This Row],[CANTIDAD]]*Tabla1[[#This Row],[KG media res]]*Tabla1[[#This Row],[PRECIO]]</f>
        <v>663560</v>
      </c>
      <c r="H59" s="2" t="s">
        <v>18</v>
      </c>
      <c r="I59" s="33" t="s">
        <v>19</v>
      </c>
    </row>
    <row r="60" spans="1:9" ht="15.75" x14ac:dyDescent="0.25">
      <c r="A60" s="5" t="s">
        <v>1</v>
      </c>
      <c r="B60" s="7">
        <v>45771</v>
      </c>
      <c r="C60" s="3">
        <v>1</v>
      </c>
      <c r="D60" s="3">
        <v>130.80000000000001</v>
      </c>
      <c r="E60" s="6" t="s">
        <v>17</v>
      </c>
      <c r="F60" s="4">
        <v>5300</v>
      </c>
      <c r="G60" s="4">
        <f>Tabla1[[#This Row],[CANTIDAD]]*Tabla1[[#This Row],[KG media res]]*Tabla1[[#This Row],[PRECIO]]</f>
        <v>693240.00000000012</v>
      </c>
      <c r="H60" s="2" t="s">
        <v>18</v>
      </c>
      <c r="I60" s="33" t="s">
        <v>19</v>
      </c>
    </row>
    <row r="61" spans="1:9" ht="15.75" x14ac:dyDescent="0.25">
      <c r="A61" s="5" t="s">
        <v>1</v>
      </c>
      <c r="B61" s="7">
        <v>45771</v>
      </c>
      <c r="C61" s="3">
        <v>1</v>
      </c>
      <c r="D61" s="3">
        <v>139.30000000000001</v>
      </c>
      <c r="E61" s="6" t="s">
        <v>17</v>
      </c>
      <c r="F61" s="4">
        <v>5300</v>
      </c>
      <c r="G61" s="4">
        <f>Tabla1[[#This Row],[CANTIDAD]]*Tabla1[[#This Row],[KG media res]]*Tabla1[[#This Row],[PRECIO]]</f>
        <v>738290.00000000012</v>
      </c>
      <c r="H61" s="2" t="s">
        <v>18</v>
      </c>
      <c r="I61" s="33" t="s">
        <v>19</v>
      </c>
    </row>
    <row r="62" spans="1:9" ht="15.75" x14ac:dyDescent="0.25">
      <c r="A62" s="5" t="s">
        <v>1</v>
      </c>
      <c r="B62" s="7">
        <v>45771</v>
      </c>
      <c r="C62" s="3">
        <v>1</v>
      </c>
      <c r="D62" s="3">
        <v>135.30000000000001</v>
      </c>
      <c r="E62" s="6" t="s">
        <v>17</v>
      </c>
      <c r="F62" s="4">
        <v>5300</v>
      </c>
      <c r="G62" s="4">
        <f>Tabla1[[#This Row],[CANTIDAD]]*Tabla1[[#This Row],[KG media res]]*Tabla1[[#This Row],[PRECIO]]</f>
        <v>717090.00000000012</v>
      </c>
      <c r="H62" s="2" t="s">
        <v>18</v>
      </c>
      <c r="I62" s="33" t="s">
        <v>19</v>
      </c>
    </row>
    <row r="63" spans="1:9" ht="15.75" x14ac:dyDescent="0.25">
      <c r="A63" s="5" t="s">
        <v>1</v>
      </c>
      <c r="B63" s="7">
        <v>45771</v>
      </c>
      <c r="C63" s="3">
        <v>1</v>
      </c>
      <c r="D63" s="3">
        <v>136.4</v>
      </c>
      <c r="E63" s="6" t="s">
        <v>17</v>
      </c>
      <c r="F63" s="4">
        <v>5300</v>
      </c>
      <c r="G63" s="4">
        <f>Tabla1[[#This Row],[CANTIDAD]]*Tabla1[[#This Row],[KG media res]]*Tabla1[[#This Row],[PRECIO]]</f>
        <v>722920</v>
      </c>
      <c r="H63" s="2" t="s">
        <v>18</v>
      </c>
      <c r="I63" s="33" t="s">
        <v>19</v>
      </c>
    </row>
    <row r="64" spans="1:9" ht="15.75" x14ac:dyDescent="0.25">
      <c r="A64" s="5" t="s">
        <v>1</v>
      </c>
      <c r="B64" s="7">
        <v>45771</v>
      </c>
      <c r="C64" s="3">
        <v>1</v>
      </c>
      <c r="D64" s="3">
        <v>130.80000000000001</v>
      </c>
      <c r="E64" s="6" t="s">
        <v>17</v>
      </c>
      <c r="F64" s="4">
        <v>5300</v>
      </c>
      <c r="G64" s="4">
        <f>Tabla1[[#This Row],[CANTIDAD]]*Tabla1[[#This Row],[KG media res]]*Tabla1[[#This Row],[PRECIO]]</f>
        <v>693240.00000000012</v>
      </c>
      <c r="H64" s="2" t="s">
        <v>18</v>
      </c>
      <c r="I64" s="33" t="s">
        <v>19</v>
      </c>
    </row>
    <row r="65" spans="1:9" ht="15.75" x14ac:dyDescent="0.25">
      <c r="A65" s="5" t="s">
        <v>1</v>
      </c>
      <c r="B65" s="7">
        <v>45771</v>
      </c>
      <c r="C65" s="3">
        <v>1</v>
      </c>
      <c r="D65" s="3">
        <v>132.5</v>
      </c>
      <c r="E65" s="6" t="s">
        <v>17</v>
      </c>
      <c r="F65" s="4">
        <v>5300</v>
      </c>
      <c r="G65" s="4">
        <f>Tabla1[[#This Row],[CANTIDAD]]*Tabla1[[#This Row],[KG media res]]*Tabla1[[#This Row],[PRECIO]]</f>
        <v>702250</v>
      </c>
      <c r="H65" s="2" t="s">
        <v>18</v>
      </c>
      <c r="I65" s="33" t="s">
        <v>19</v>
      </c>
    </row>
    <row r="66" spans="1:9" ht="15.75" x14ac:dyDescent="0.25">
      <c r="A66" s="5" t="s">
        <v>1</v>
      </c>
      <c r="B66" s="7">
        <v>45771</v>
      </c>
      <c r="C66" s="3">
        <v>1</v>
      </c>
      <c r="D66" s="3">
        <v>129.69999999999999</v>
      </c>
      <c r="E66" s="6" t="s">
        <v>17</v>
      </c>
      <c r="F66" s="4">
        <v>5300</v>
      </c>
      <c r="G66" s="4">
        <f>Tabla1[[#This Row],[CANTIDAD]]*Tabla1[[#This Row],[KG media res]]*Tabla1[[#This Row],[PRECIO]]</f>
        <v>687409.99999999988</v>
      </c>
      <c r="H66" s="2" t="s">
        <v>18</v>
      </c>
      <c r="I66" s="33" t="s">
        <v>19</v>
      </c>
    </row>
    <row r="67" spans="1:9" ht="15.75" x14ac:dyDescent="0.25">
      <c r="A67" s="5" t="s">
        <v>1</v>
      </c>
      <c r="B67" s="7">
        <v>45771</v>
      </c>
      <c r="C67" s="3">
        <v>1</v>
      </c>
      <c r="D67" s="3">
        <v>131.19999999999999</v>
      </c>
      <c r="E67" s="6" t="s">
        <v>17</v>
      </c>
      <c r="F67" s="4">
        <v>5300</v>
      </c>
      <c r="G67" s="4">
        <f>Tabla1[[#This Row],[CANTIDAD]]*Tabla1[[#This Row],[KG media res]]*Tabla1[[#This Row],[PRECIO]]</f>
        <v>695359.99999999988</v>
      </c>
      <c r="H67" s="2" t="s">
        <v>18</v>
      </c>
      <c r="I67" s="33" t="s">
        <v>19</v>
      </c>
    </row>
    <row r="68" spans="1:9" ht="15.75" x14ac:dyDescent="0.25">
      <c r="A68" s="5" t="s">
        <v>1</v>
      </c>
      <c r="B68" s="7">
        <v>45771</v>
      </c>
      <c r="C68" s="3">
        <v>1</v>
      </c>
      <c r="D68" s="3">
        <v>136.4</v>
      </c>
      <c r="E68" s="6" t="s">
        <v>20</v>
      </c>
      <c r="F68" s="4">
        <v>5250</v>
      </c>
      <c r="G68" s="4">
        <f>Tabla1[[#This Row],[CANTIDAD]]*Tabla1[[#This Row],[KG media res]]*Tabla1[[#This Row],[PRECIO]]</f>
        <v>716100</v>
      </c>
      <c r="H68" s="2" t="s">
        <v>18</v>
      </c>
      <c r="I68" s="33" t="s">
        <v>19</v>
      </c>
    </row>
    <row r="69" spans="1:9" ht="15.75" x14ac:dyDescent="0.25">
      <c r="A69" s="5" t="s">
        <v>1</v>
      </c>
      <c r="B69" s="7">
        <v>45771</v>
      </c>
      <c r="C69" s="3">
        <v>1</v>
      </c>
      <c r="D69" s="3">
        <v>137.4</v>
      </c>
      <c r="E69" s="6" t="s">
        <v>20</v>
      </c>
      <c r="F69" s="4">
        <v>5250</v>
      </c>
      <c r="G69" s="4">
        <f>Tabla1[[#This Row],[CANTIDAD]]*Tabla1[[#This Row],[KG media res]]*Tabla1[[#This Row],[PRECIO]]</f>
        <v>721350</v>
      </c>
      <c r="H69" s="2" t="s">
        <v>18</v>
      </c>
      <c r="I69" s="33" t="s">
        <v>19</v>
      </c>
    </row>
    <row r="70" spans="1:9" ht="15.75" x14ac:dyDescent="0.25">
      <c r="A70" s="5" t="s">
        <v>1</v>
      </c>
      <c r="B70" s="7">
        <v>45771</v>
      </c>
      <c r="C70" s="3">
        <v>1</v>
      </c>
      <c r="D70" s="3">
        <v>121.9</v>
      </c>
      <c r="E70" s="6" t="s">
        <v>20</v>
      </c>
      <c r="F70" s="4">
        <v>5250</v>
      </c>
      <c r="G70" s="4">
        <f>Tabla1[[#This Row],[CANTIDAD]]*Tabla1[[#This Row],[KG media res]]*Tabla1[[#This Row],[PRECIO]]</f>
        <v>639975</v>
      </c>
      <c r="H70" s="2" t="s">
        <v>18</v>
      </c>
      <c r="I70" s="33" t="s">
        <v>19</v>
      </c>
    </row>
    <row r="71" spans="1:9" ht="15.75" x14ac:dyDescent="0.25">
      <c r="A71" s="5" t="s">
        <v>1</v>
      </c>
      <c r="B71" s="7">
        <v>45771</v>
      </c>
      <c r="C71" s="3">
        <v>1</v>
      </c>
      <c r="D71" s="3">
        <v>123.5</v>
      </c>
      <c r="E71" s="6" t="s">
        <v>20</v>
      </c>
      <c r="F71" s="4">
        <v>5250</v>
      </c>
      <c r="G71" s="4">
        <f>Tabla1[[#This Row],[CANTIDAD]]*Tabla1[[#This Row],[KG media res]]*Tabla1[[#This Row],[PRECIO]]</f>
        <v>648375</v>
      </c>
      <c r="H71" s="2" t="s">
        <v>18</v>
      </c>
      <c r="I71" s="33" t="s">
        <v>19</v>
      </c>
    </row>
    <row r="72" spans="1:9" ht="15.75" x14ac:dyDescent="0.25">
      <c r="A72" s="5" t="s">
        <v>1</v>
      </c>
      <c r="B72" s="7">
        <v>45771</v>
      </c>
      <c r="C72" s="3">
        <v>1</v>
      </c>
      <c r="D72" s="3">
        <v>121.7</v>
      </c>
      <c r="E72" s="6" t="s">
        <v>20</v>
      </c>
      <c r="F72" s="4">
        <v>5250</v>
      </c>
      <c r="G72" s="4">
        <f>Tabla1[[#This Row],[CANTIDAD]]*Tabla1[[#This Row],[KG media res]]*Tabla1[[#This Row],[PRECIO]]</f>
        <v>638925</v>
      </c>
      <c r="H72" s="2" t="s">
        <v>18</v>
      </c>
      <c r="I72" s="33" t="s">
        <v>19</v>
      </c>
    </row>
    <row r="73" spans="1:9" ht="15.75" x14ac:dyDescent="0.25">
      <c r="A73" s="5" t="s">
        <v>1</v>
      </c>
      <c r="B73" s="7">
        <v>45771</v>
      </c>
      <c r="C73" s="3">
        <v>1</v>
      </c>
      <c r="D73" s="3">
        <v>123.5</v>
      </c>
      <c r="E73" s="6" t="s">
        <v>20</v>
      </c>
      <c r="F73" s="4">
        <v>5250</v>
      </c>
      <c r="G73" s="4">
        <f>Tabla1[[#This Row],[CANTIDAD]]*Tabla1[[#This Row],[KG media res]]*Tabla1[[#This Row],[PRECIO]]</f>
        <v>648375</v>
      </c>
      <c r="H73" s="2" t="s">
        <v>18</v>
      </c>
      <c r="I73" s="33" t="s">
        <v>19</v>
      </c>
    </row>
    <row r="74" spans="1:9" ht="15.75" x14ac:dyDescent="0.25">
      <c r="A74" s="5" t="s">
        <v>1</v>
      </c>
      <c r="B74" s="7">
        <v>45771</v>
      </c>
      <c r="C74" s="3">
        <v>1</v>
      </c>
      <c r="D74" s="3">
        <v>140.9</v>
      </c>
      <c r="E74" s="6" t="s">
        <v>20</v>
      </c>
      <c r="F74" s="4">
        <v>5250</v>
      </c>
      <c r="G74" s="4">
        <f>Tabla1[[#This Row],[CANTIDAD]]*Tabla1[[#This Row],[KG media res]]*Tabla1[[#This Row],[PRECIO]]</f>
        <v>739725</v>
      </c>
      <c r="H74" s="2" t="s">
        <v>18</v>
      </c>
      <c r="I74" s="33" t="s">
        <v>19</v>
      </c>
    </row>
    <row r="75" spans="1:9" ht="15.75" x14ac:dyDescent="0.25">
      <c r="A75" s="5" t="s">
        <v>1</v>
      </c>
      <c r="B75" s="7">
        <v>45771</v>
      </c>
      <c r="C75" s="3">
        <v>1</v>
      </c>
      <c r="D75" s="3">
        <v>145.6</v>
      </c>
      <c r="E75" s="6" t="s">
        <v>20</v>
      </c>
      <c r="F75" s="4">
        <v>5250</v>
      </c>
      <c r="G75" s="4">
        <f>Tabla1[[#This Row],[CANTIDAD]]*Tabla1[[#This Row],[KG media res]]*Tabla1[[#This Row],[PRECIO]]</f>
        <v>764400</v>
      </c>
      <c r="H75" s="2" t="s">
        <v>18</v>
      </c>
      <c r="I75" s="33" t="s">
        <v>19</v>
      </c>
    </row>
    <row r="76" spans="1:9" ht="15.75" x14ac:dyDescent="0.25">
      <c r="A76" s="5" t="s">
        <v>1</v>
      </c>
      <c r="B76" s="7">
        <v>45771</v>
      </c>
      <c r="C76" s="3">
        <v>1</v>
      </c>
      <c r="D76" s="3">
        <v>126</v>
      </c>
      <c r="E76" s="6" t="s">
        <v>20</v>
      </c>
      <c r="F76" s="4">
        <v>5250</v>
      </c>
      <c r="G76" s="4">
        <f>Tabla1[[#This Row],[CANTIDAD]]*Tabla1[[#This Row],[KG media res]]*Tabla1[[#This Row],[PRECIO]]</f>
        <v>661500</v>
      </c>
      <c r="H76" s="2" t="s">
        <v>18</v>
      </c>
      <c r="I76" s="33" t="s">
        <v>19</v>
      </c>
    </row>
    <row r="77" spans="1:9" ht="15.75" x14ac:dyDescent="0.25">
      <c r="A77" s="5" t="s">
        <v>1</v>
      </c>
      <c r="B77" s="7">
        <v>45771</v>
      </c>
      <c r="C77" s="3">
        <v>1</v>
      </c>
      <c r="D77" s="3">
        <v>131.6</v>
      </c>
      <c r="E77" s="6" t="s">
        <v>20</v>
      </c>
      <c r="F77" s="4">
        <v>5250</v>
      </c>
      <c r="G77" s="4">
        <f>Tabla1[[#This Row],[CANTIDAD]]*Tabla1[[#This Row],[KG media res]]*Tabla1[[#This Row],[PRECIO]]</f>
        <v>690900</v>
      </c>
      <c r="H77" s="2" t="s">
        <v>18</v>
      </c>
      <c r="I77" s="33" t="s">
        <v>19</v>
      </c>
    </row>
    <row r="78" spans="1:9" ht="15.75" x14ac:dyDescent="0.25">
      <c r="A78" s="5" t="s">
        <v>1</v>
      </c>
      <c r="B78" s="7">
        <v>45771</v>
      </c>
      <c r="C78" s="3">
        <v>1</v>
      </c>
      <c r="D78" s="3">
        <v>117.1</v>
      </c>
      <c r="E78" s="6" t="s">
        <v>20</v>
      </c>
      <c r="F78" s="4">
        <v>5250</v>
      </c>
      <c r="G78" s="4">
        <f>Tabla1[[#This Row],[CANTIDAD]]*Tabla1[[#This Row],[KG media res]]*Tabla1[[#This Row],[PRECIO]]</f>
        <v>614775</v>
      </c>
      <c r="H78" s="2" t="s">
        <v>18</v>
      </c>
      <c r="I78" s="33" t="s">
        <v>19</v>
      </c>
    </row>
    <row r="79" spans="1:9" ht="15.75" x14ac:dyDescent="0.25">
      <c r="A79" s="5" t="s">
        <v>1</v>
      </c>
      <c r="B79" s="7">
        <v>45771</v>
      </c>
      <c r="C79" s="3">
        <v>1</v>
      </c>
      <c r="D79" s="3">
        <v>119.6</v>
      </c>
      <c r="E79" s="6" t="s">
        <v>20</v>
      </c>
      <c r="F79" s="4">
        <v>5250</v>
      </c>
      <c r="G79" s="4">
        <f>Tabla1[[#This Row],[CANTIDAD]]*Tabla1[[#This Row],[KG media res]]*Tabla1[[#This Row],[PRECIO]]</f>
        <v>627900</v>
      </c>
      <c r="H79" s="2" t="s">
        <v>18</v>
      </c>
      <c r="I79" s="33" t="s">
        <v>19</v>
      </c>
    </row>
    <row r="80" spans="1:9" ht="15.75" x14ac:dyDescent="0.25">
      <c r="A80" s="5" t="s">
        <v>1</v>
      </c>
      <c r="B80" s="7">
        <v>45771</v>
      </c>
      <c r="C80" s="3">
        <v>1</v>
      </c>
      <c r="D80" s="3">
        <v>122.8</v>
      </c>
      <c r="E80" s="6" t="s">
        <v>17</v>
      </c>
      <c r="F80" s="4">
        <v>5300</v>
      </c>
      <c r="G80" s="4">
        <f>Tabla1[[#This Row],[CANTIDAD]]*Tabla1[[#This Row],[KG media res]]*Tabla1[[#This Row],[PRECIO]]</f>
        <v>650840</v>
      </c>
      <c r="H80" s="2" t="s">
        <v>18</v>
      </c>
      <c r="I80" s="33" t="s">
        <v>19</v>
      </c>
    </row>
    <row r="81" spans="1:9" ht="15.75" x14ac:dyDescent="0.25">
      <c r="A81" s="5" t="s">
        <v>1</v>
      </c>
      <c r="B81" s="7">
        <v>45771</v>
      </c>
      <c r="C81" s="3">
        <v>1</v>
      </c>
      <c r="D81" s="3">
        <v>126.2</v>
      </c>
      <c r="E81" s="6" t="s">
        <v>17</v>
      </c>
      <c r="F81" s="4">
        <v>5300</v>
      </c>
      <c r="G81" s="4">
        <f>Tabla1[[#This Row],[CANTIDAD]]*Tabla1[[#This Row],[KG media res]]*Tabla1[[#This Row],[PRECIO]]</f>
        <v>668860</v>
      </c>
      <c r="H81" s="2" t="s">
        <v>18</v>
      </c>
      <c r="I81" s="33" t="s">
        <v>19</v>
      </c>
    </row>
    <row r="82" spans="1:9" ht="15.75" x14ac:dyDescent="0.25">
      <c r="A82" s="5" t="s">
        <v>1</v>
      </c>
      <c r="B82" s="7">
        <v>45771</v>
      </c>
      <c r="C82" s="3">
        <v>1</v>
      </c>
      <c r="D82" s="3">
        <v>160.6</v>
      </c>
      <c r="E82" s="6" t="s">
        <v>17</v>
      </c>
      <c r="F82" s="4">
        <v>5300</v>
      </c>
      <c r="G82" s="4">
        <f>Tabla1[[#This Row],[CANTIDAD]]*Tabla1[[#This Row],[KG media res]]*Tabla1[[#This Row],[PRECIO]]</f>
        <v>851180</v>
      </c>
      <c r="H82" s="2" t="s">
        <v>18</v>
      </c>
      <c r="I82" s="33" t="s">
        <v>19</v>
      </c>
    </row>
    <row r="83" spans="1:9" ht="15.75" x14ac:dyDescent="0.25">
      <c r="A83" s="5" t="s">
        <v>1</v>
      </c>
      <c r="B83" s="7">
        <v>45771</v>
      </c>
      <c r="C83" s="3">
        <v>1</v>
      </c>
      <c r="D83" s="3">
        <v>160.19999999999999</v>
      </c>
      <c r="E83" s="6" t="s">
        <v>17</v>
      </c>
      <c r="F83" s="4">
        <v>5300</v>
      </c>
      <c r="G83" s="4">
        <f>Tabla1[[#This Row],[CANTIDAD]]*Tabla1[[#This Row],[KG media res]]*Tabla1[[#This Row],[PRECIO]]</f>
        <v>849059.99999999988</v>
      </c>
      <c r="H83" s="2" t="s">
        <v>18</v>
      </c>
      <c r="I83" s="33" t="s">
        <v>19</v>
      </c>
    </row>
    <row r="84" spans="1:9" ht="15.75" x14ac:dyDescent="0.25">
      <c r="A84" s="5" t="s">
        <v>1</v>
      </c>
      <c r="B84" s="7">
        <v>45771</v>
      </c>
      <c r="C84" s="3">
        <v>1</v>
      </c>
      <c r="D84" s="3">
        <v>127.2</v>
      </c>
      <c r="E84" s="6" t="s">
        <v>17</v>
      </c>
      <c r="F84" s="4">
        <v>5300</v>
      </c>
      <c r="G84" s="4">
        <f>Tabla1[[#This Row],[CANTIDAD]]*Tabla1[[#This Row],[KG media res]]*Tabla1[[#This Row],[PRECIO]]</f>
        <v>674160</v>
      </c>
      <c r="H84" s="2" t="s">
        <v>18</v>
      </c>
      <c r="I84" s="33" t="s">
        <v>19</v>
      </c>
    </row>
    <row r="85" spans="1:9" ht="15.75" x14ac:dyDescent="0.25">
      <c r="A85" s="5" t="s">
        <v>1</v>
      </c>
      <c r="B85" s="7">
        <v>45771</v>
      </c>
      <c r="C85" s="3">
        <v>1</v>
      </c>
      <c r="D85" s="3">
        <v>132.4</v>
      </c>
      <c r="E85" s="6" t="s">
        <v>17</v>
      </c>
      <c r="F85" s="4">
        <v>5300</v>
      </c>
      <c r="G85" s="4">
        <f>Tabla1[[#This Row],[CANTIDAD]]*Tabla1[[#This Row],[KG media res]]*Tabla1[[#This Row],[PRECIO]]</f>
        <v>701720</v>
      </c>
      <c r="H85" s="2" t="s">
        <v>18</v>
      </c>
      <c r="I85" s="33" t="s">
        <v>19</v>
      </c>
    </row>
    <row r="86" spans="1:9" ht="15.75" x14ac:dyDescent="0.25">
      <c r="A86" s="5" t="s">
        <v>1</v>
      </c>
      <c r="B86" s="7">
        <v>45771</v>
      </c>
      <c r="C86" s="3">
        <v>1</v>
      </c>
      <c r="D86" s="3">
        <v>133.1</v>
      </c>
      <c r="E86" s="6" t="s">
        <v>17</v>
      </c>
      <c r="F86" s="4">
        <v>5300</v>
      </c>
      <c r="G86" s="4">
        <f>Tabla1[[#This Row],[CANTIDAD]]*Tabla1[[#This Row],[KG media res]]*Tabla1[[#This Row],[PRECIO]]</f>
        <v>705430</v>
      </c>
      <c r="H86" s="2" t="s">
        <v>18</v>
      </c>
      <c r="I86" s="33" t="s">
        <v>19</v>
      </c>
    </row>
    <row r="87" spans="1:9" ht="15.75" x14ac:dyDescent="0.25">
      <c r="A87" s="5" t="s">
        <v>1</v>
      </c>
      <c r="B87" s="7">
        <v>45771</v>
      </c>
      <c r="C87" s="3">
        <v>1</v>
      </c>
      <c r="D87" s="3">
        <v>134.9</v>
      </c>
      <c r="E87" s="6" t="s">
        <v>17</v>
      </c>
      <c r="F87" s="4">
        <v>5300</v>
      </c>
      <c r="G87" s="4">
        <f>Tabla1[[#This Row],[CANTIDAD]]*Tabla1[[#This Row],[KG media res]]*Tabla1[[#This Row],[PRECIO]]</f>
        <v>714970</v>
      </c>
      <c r="H87" s="2" t="s">
        <v>18</v>
      </c>
      <c r="I87" s="33" t="s">
        <v>19</v>
      </c>
    </row>
    <row r="88" spans="1:9" ht="15.75" x14ac:dyDescent="0.25">
      <c r="A88" s="5" t="s">
        <v>1</v>
      </c>
      <c r="B88" s="7">
        <v>45771</v>
      </c>
      <c r="C88" s="3">
        <v>1</v>
      </c>
      <c r="D88" s="3">
        <v>137.1</v>
      </c>
      <c r="E88" s="6" t="s">
        <v>20</v>
      </c>
      <c r="F88" s="4">
        <v>5250</v>
      </c>
      <c r="G88" s="4">
        <f>Tabla1[[#This Row],[CANTIDAD]]*Tabla1[[#This Row],[KG media res]]*Tabla1[[#This Row],[PRECIO]]</f>
        <v>719775</v>
      </c>
      <c r="H88" s="2" t="s">
        <v>18</v>
      </c>
      <c r="I88" s="33" t="s">
        <v>19</v>
      </c>
    </row>
    <row r="89" spans="1:9" ht="15.75" x14ac:dyDescent="0.25">
      <c r="A89" s="5" t="s">
        <v>1</v>
      </c>
      <c r="B89" s="7">
        <v>45771</v>
      </c>
      <c r="C89" s="3">
        <v>1</v>
      </c>
      <c r="D89" s="3">
        <v>137.30000000000001</v>
      </c>
      <c r="E89" s="6" t="s">
        <v>20</v>
      </c>
      <c r="F89" s="4">
        <v>5250</v>
      </c>
      <c r="G89" s="4">
        <f>Tabla1[[#This Row],[CANTIDAD]]*Tabla1[[#This Row],[KG media res]]*Tabla1[[#This Row],[PRECIO]]</f>
        <v>720825.00000000012</v>
      </c>
      <c r="H89" s="2" t="s">
        <v>18</v>
      </c>
      <c r="I89" s="33" t="s">
        <v>19</v>
      </c>
    </row>
    <row r="90" spans="1:9" ht="15.75" x14ac:dyDescent="0.25">
      <c r="A90" s="5" t="s">
        <v>1</v>
      </c>
      <c r="B90" s="7">
        <v>45771</v>
      </c>
      <c r="C90" s="3">
        <v>1</v>
      </c>
      <c r="D90" s="3">
        <v>131.69999999999999</v>
      </c>
      <c r="E90" s="6" t="s">
        <v>20</v>
      </c>
      <c r="F90" s="4">
        <v>5300</v>
      </c>
      <c r="G90" s="4">
        <f>Tabla1[[#This Row],[CANTIDAD]]*Tabla1[[#This Row],[KG media res]]*Tabla1[[#This Row],[PRECIO]]</f>
        <v>698009.99999999988</v>
      </c>
      <c r="H90" s="2" t="s">
        <v>18</v>
      </c>
      <c r="I90" s="33" t="s">
        <v>19</v>
      </c>
    </row>
    <row r="91" spans="1:9" ht="15.75" x14ac:dyDescent="0.25">
      <c r="A91" s="26" t="s">
        <v>1</v>
      </c>
      <c r="B91" s="8">
        <v>45771</v>
      </c>
      <c r="C91" s="9">
        <v>1</v>
      </c>
      <c r="D91" s="9">
        <v>133.69999999999999</v>
      </c>
      <c r="E91" s="27" t="s">
        <v>20</v>
      </c>
      <c r="F91" s="10">
        <v>5250</v>
      </c>
      <c r="G91" s="10">
        <f>Tabla1[[#This Row],[CANTIDAD]]*Tabla1[[#This Row],[KG media res]]*Tabla1[[#This Row],[PRECIO]]</f>
        <v>701924.99999999988</v>
      </c>
      <c r="H91" s="28" t="s">
        <v>18</v>
      </c>
      <c r="I91" s="33" t="s">
        <v>19</v>
      </c>
    </row>
    <row r="92" spans="1:9" ht="15.75" x14ac:dyDescent="0.25">
      <c r="A92" s="5" t="s">
        <v>2</v>
      </c>
      <c r="B92" s="7">
        <v>45807</v>
      </c>
      <c r="C92" s="3">
        <v>1</v>
      </c>
      <c r="D92" s="3">
        <v>157</v>
      </c>
      <c r="E92" s="6"/>
      <c r="F92" s="25">
        <v>5400</v>
      </c>
      <c r="G92" s="4">
        <f>Tabla1[[#This Row],[CANTIDAD]]*Tabla1[[#This Row],[KG media res]]*Tabla1[[#This Row],[PRECIO]]</f>
        <v>847800</v>
      </c>
      <c r="H92" s="2" t="s">
        <v>21</v>
      </c>
      <c r="I92" s="33" t="s">
        <v>22</v>
      </c>
    </row>
    <row r="93" spans="1:9" ht="15.75" x14ac:dyDescent="0.25">
      <c r="A93" s="5" t="s">
        <v>2</v>
      </c>
      <c r="B93" s="7">
        <v>45807</v>
      </c>
      <c r="C93" s="3">
        <v>1</v>
      </c>
      <c r="D93" s="3">
        <v>151</v>
      </c>
      <c r="E93" s="6"/>
      <c r="F93" s="25">
        <v>5400</v>
      </c>
      <c r="G93" s="4">
        <f>Tabla1[[#This Row],[CANTIDAD]]*Tabla1[[#This Row],[KG media res]]*Tabla1[[#This Row],[PRECIO]]</f>
        <v>815400</v>
      </c>
      <c r="H93" s="2" t="s">
        <v>21</v>
      </c>
      <c r="I93" s="33" t="s">
        <v>22</v>
      </c>
    </row>
    <row r="94" spans="1:9" ht="15.75" x14ac:dyDescent="0.25">
      <c r="A94" s="5" t="s">
        <v>2</v>
      </c>
      <c r="B94" s="7">
        <v>45807</v>
      </c>
      <c r="C94" s="3">
        <v>1</v>
      </c>
      <c r="D94" s="3">
        <v>130</v>
      </c>
      <c r="E94" s="6"/>
      <c r="F94" s="25">
        <v>5400</v>
      </c>
      <c r="G94" s="4">
        <f>Tabla1[[#This Row],[CANTIDAD]]*Tabla1[[#This Row],[KG media res]]*Tabla1[[#This Row],[PRECIO]]</f>
        <v>702000</v>
      </c>
      <c r="H94" s="2" t="s">
        <v>21</v>
      </c>
      <c r="I94" s="33" t="s">
        <v>22</v>
      </c>
    </row>
    <row r="95" spans="1:9" ht="15.75" x14ac:dyDescent="0.25">
      <c r="A95" s="5" t="s">
        <v>2</v>
      </c>
      <c r="B95" s="7">
        <v>45807</v>
      </c>
      <c r="C95" s="3">
        <v>1</v>
      </c>
      <c r="D95" s="3">
        <v>131</v>
      </c>
      <c r="E95" s="6"/>
      <c r="F95" s="25">
        <v>5400</v>
      </c>
      <c r="G95" s="4">
        <f>Tabla1[[#This Row],[CANTIDAD]]*Tabla1[[#This Row],[KG media res]]*Tabla1[[#This Row],[PRECIO]]</f>
        <v>707400</v>
      </c>
      <c r="H95" s="2" t="s">
        <v>21</v>
      </c>
      <c r="I95" s="33" t="s">
        <v>22</v>
      </c>
    </row>
    <row r="96" spans="1:9" ht="15.75" x14ac:dyDescent="0.25">
      <c r="A96" s="5" t="s">
        <v>2</v>
      </c>
      <c r="B96" s="7">
        <v>45807</v>
      </c>
      <c r="C96" s="3">
        <v>1</v>
      </c>
      <c r="D96" s="3">
        <v>131</v>
      </c>
      <c r="E96" s="6"/>
      <c r="F96" s="25">
        <v>5400</v>
      </c>
      <c r="G96" s="4">
        <f>Tabla1[[#This Row],[CANTIDAD]]*Tabla1[[#This Row],[KG media res]]*Tabla1[[#This Row],[PRECIO]]</f>
        <v>707400</v>
      </c>
      <c r="H96" s="2" t="s">
        <v>21</v>
      </c>
      <c r="I96" s="33" t="s">
        <v>22</v>
      </c>
    </row>
    <row r="97" spans="1:9" ht="15.75" x14ac:dyDescent="0.25">
      <c r="A97" s="5" t="s">
        <v>2</v>
      </c>
      <c r="B97" s="7">
        <v>45807</v>
      </c>
      <c r="C97" s="3">
        <v>1</v>
      </c>
      <c r="D97" s="3">
        <v>126</v>
      </c>
      <c r="E97" s="6"/>
      <c r="F97" s="25">
        <v>5400</v>
      </c>
      <c r="G97" s="4">
        <f>Tabla1[[#This Row],[CANTIDAD]]*Tabla1[[#This Row],[KG media res]]*Tabla1[[#This Row],[PRECIO]]</f>
        <v>680400</v>
      </c>
      <c r="H97" s="2" t="s">
        <v>21</v>
      </c>
      <c r="I97" s="33" t="s">
        <v>22</v>
      </c>
    </row>
    <row r="98" spans="1:9" ht="15.75" x14ac:dyDescent="0.25">
      <c r="A98" s="5" t="s">
        <v>2</v>
      </c>
      <c r="B98" s="7">
        <v>45807</v>
      </c>
      <c r="C98" s="3">
        <v>1</v>
      </c>
      <c r="D98" s="3">
        <v>147</v>
      </c>
      <c r="E98" s="6"/>
      <c r="F98" s="25">
        <v>5400</v>
      </c>
      <c r="G98" s="4">
        <f>Tabla1[[#This Row],[CANTIDAD]]*Tabla1[[#This Row],[KG media res]]*Tabla1[[#This Row],[PRECIO]]</f>
        <v>793800</v>
      </c>
      <c r="H98" s="2" t="s">
        <v>21</v>
      </c>
      <c r="I98" s="33" t="s">
        <v>22</v>
      </c>
    </row>
    <row r="99" spans="1:9" ht="15.75" x14ac:dyDescent="0.25">
      <c r="A99" s="5" t="s">
        <v>2</v>
      </c>
      <c r="B99" s="7">
        <v>45807</v>
      </c>
      <c r="C99" s="3">
        <v>1</v>
      </c>
      <c r="D99" s="3">
        <v>143</v>
      </c>
      <c r="E99" s="6"/>
      <c r="F99" s="25">
        <v>5400</v>
      </c>
      <c r="G99" s="4">
        <f>Tabla1[[#This Row],[CANTIDAD]]*Tabla1[[#This Row],[KG media res]]*Tabla1[[#This Row],[PRECIO]]</f>
        <v>772200</v>
      </c>
      <c r="H99" s="2" t="s">
        <v>21</v>
      </c>
      <c r="I99" s="33" t="s">
        <v>22</v>
      </c>
    </row>
    <row r="100" spans="1:9" ht="15.75" x14ac:dyDescent="0.25">
      <c r="A100" s="5" t="s">
        <v>2</v>
      </c>
      <c r="B100" s="7">
        <v>45807</v>
      </c>
      <c r="C100" s="3">
        <v>1</v>
      </c>
      <c r="D100" s="3">
        <v>143</v>
      </c>
      <c r="E100" s="6"/>
      <c r="F100" s="25">
        <v>5400</v>
      </c>
      <c r="G100" s="4">
        <f>Tabla1[[#This Row],[CANTIDAD]]*Tabla1[[#This Row],[KG media res]]*Tabla1[[#This Row],[PRECIO]]</f>
        <v>772200</v>
      </c>
      <c r="H100" s="2" t="s">
        <v>21</v>
      </c>
      <c r="I100" s="33" t="s">
        <v>22</v>
      </c>
    </row>
    <row r="101" spans="1:9" ht="15.75" x14ac:dyDescent="0.25">
      <c r="A101" s="5" t="s">
        <v>2</v>
      </c>
      <c r="B101" s="7">
        <v>45807</v>
      </c>
      <c r="C101" s="3">
        <v>1</v>
      </c>
      <c r="D101" s="3">
        <v>143</v>
      </c>
      <c r="E101" s="6"/>
      <c r="F101" s="25">
        <v>5400</v>
      </c>
      <c r="G101" s="4">
        <f>Tabla1[[#This Row],[CANTIDAD]]*Tabla1[[#This Row],[KG media res]]*Tabla1[[#This Row],[PRECIO]]</f>
        <v>772200</v>
      </c>
      <c r="H101" s="2" t="s">
        <v>21</v>
      </c>
      <c r="I101" s="33" t="s">
        <v>22</v>
      </c>
    </row>
    <row r="102" spans="1:9" ht="15.75" x14ac:dyDescent="0.25">
      <c r="A102" s="5" t="s">
        <v>2</v>
      </c>
      <c r="B102" s="7">
        <v>45807</v>
      </c>
      <c r="C102" s="3">
        <v>1</v>
      </c>
      <c r="D102" s="3">
        <v>140</v>
      </c>
      <c r="E102" s="6"/>
      <c r="F102" s="25">
        <v>5400</v>
      </c>
      <c r="G102" s="4">
        <f>Tabla1[[#This Row],[CANTIDAD]]*Tabla1[[#This Row],[KG media res]]*Tabla1[[#This Row],[PRECIO]]</f>
        <v>756000</v>
      </c>
      <c r="H102" s="2" t="s">
        <v>21</v>
      </c>
      <c r="I102" s="33" t="s">
        <v>22</v>
      </c>
    </row>
    <row r="103" spans="1:9" ht="15.75" x14ac:dyDescent="0.25">
      <c r="A103" s="5" t="s">
        <v>2</v>
      </c>
      <c r="B103" s="7">
        <v>45807</v>
      </c>
      <c r="C103" s="3">
        <v>1</v>
      </c>
      <c r="D103" s="3">
        <v>142</v>
      </c>
      <c r="E103" s="6"/>
      <c r="F103" s="25">
        <v>5400</v>
      </c>
      <c r="G103" s="4">
        <f>Tabla1[[#This Row],[CANTIDAD]]*Tabla1[[#This Row],[KG media res]]*Tabla1[[#This Row],[PRECIO]]</f>
        <v>766800</v>
      </c>
      <c r="H103" s="2" t="s">
        <v>21</v>
      </c>
      <c r="I103" s="33" t="s">
        <v>22</v>
      </c>
    </row>
    <row r="104" spans="1:9" ht="15.75" x14ac:dyDescent="0.25">
      <c r="A104" s="5" t="s">
        <v>2</v>
      </c>
      <c r="B104" s="7">
        <v>45807</v>
      </c>
      <c r="C104" s="3">
        <v>1</v>
      </c>
      <c r="D104" s="3">
        <v>133</v>
      </c>
      <c r="E104" s="6"/>
      <c r="F104" s="25">
        <v>5400</v>
      </c>
      <c r="G104" s="4">
        <f>Tabla1[[#This Row],[CANTIDAD]]*Tabla1[[#This Row],[KG media res]]*Tabla1[[#This Row],[PRECIO]]</f>
        <v>718200</v>
      </c>
      <c r="H104" s="2" t="s">
        <v>21</v>
      </c>
      <c r="I104" s="33" t="s">
        <v>22</v>
      </c>
    </row>
    <row r="105" spans="1:9" ht="15.75" x14ac:dyDescent="0.25">
      <c r="A105" s="5" t="s">
        <v>2</v>
      </c>
      <c r="B105" s="7">
        <v>45807</v>
      </c>
      <c r="C105" s="3">
        <v>1</v>
      </c>
      <c r="D105" s="3">
        <v>129</v>
      </c>
      <c r="E105" s="6"/>
      <c r="F105" s="25">
        <v>5400</v>
      </c>
      <c r="G105" s="4">
        <f>Tabla1[[#This Row],[CANTIDAD]]*Tabla1[[#This Row],[KG media res]]*Tabla1[[#This Row],[PRECIO]]</f>
        <v>696600</v>
      </c>
      <c r="H105" s="2" t="s">
        <v>21</v>
      </c>
      <c r="I105" s="33" t="s">
        <v>22</v>
      </c>
    </row>
    <row r="106" spans="1:9" ht="15.75" x14ac:dyDescent="0.25">
      <c r="A106" s="5" t="s">
        <v>2</v>
      </c>
      <c r="B106" s="7">
        <v>45807</v>
      </c>
      <c r="C106" s="3">
        <v>1</v>
      </c>
      <c r="D106" s="3">
        <v>135</v>
      </c>
      <c r="E106" s="6"/>
      <c r="F106" s="25">
        <v>5400</v>
      </c>
      <c r="G106" s="4">
        <f>Tabla1[[#This Row],[CANTIDAD]]*Tabla1[[#This Row],[KG media res]]*Tabla1[[#This Row],[PRECIO]]</f>
        <v>729000</v>
      </c>
      <c r="H106" s="2" t="s">
        <v>21</v>
      </c>
      <c r="I106" s="33" t="s">
        <v>22</v>
      </c>
    </row>
    <row r="107" spans="1:9" ht="15.75" x14ac:dyDescent="0.25">
      <c r="A107" s="5" t="s">
        <v>2</v>
      </c>
      <c r="B107" s="7">
        <v>45807</v>
      </c>
      <c r="C107" s="3">
        <v>1</v>
      </c>
      <c r="D107" s="3">
        <v>132</v>
      </c>
      <c r="E107" s="6"/>
      <c r="F107" s="25">
        <v>5400</v>
      </c>
      <c r="G107" s="4">
        <f>Tabla1[[#This Row],[CANTIDAD]]*Tabla1[[#This Row],[KG media res]]*Tabla1[[#This Row],[PRECIO]]</f>
        <v>712800</v>
      </c>
      <c r="H107" s="2" t="s">
        <v>21</v>
      </c>
      <c r="I107" s="33" t="s">
        <v>22</v>
      </c>
    </row>
    <row r="108" spans="1:9" ht="15.75" x14ac:dyDescent="0.25">
      <c r="A108" s="5" t="s">
        <v>2</v>
      </c>
      <c r="B108" s="7">
        <v>45807</v>
      </c>
      <c r="C108" s="3">
        <v>1</v>
      </c>
      <c r="D108" s="3">
        <v>144</v>
      </c>
      <c r="E108" s="6"/>
      <c r="F108" s="25">
        <v>5400</v>
      </c>
      <c r="G108" s="4">
        <f>Tabla1[[#This Row],[CANTIDAD]]*Tabla1[[#This Row],[KG media res]]*Tabla1[[#This Row],[PRECIO]]</f>
        <v>777600</v>
      </c>
      <c r="H108" s="2" t="s">
        <v>21</v>
      </c>
      <c r="I108" s="33" t="s">
        <v>22</v>
      </c>
    </row>
    <row r="109" spans="1:9" ht="15.75" x14ac:dyDescent="0.25">
      <c r="A109" s="5" t="s">
        <v>2</v>
      </c>
      <c r="B109" s="7">
        <v>45807</v>
      </c>
      <c r="C109" s="3">
        <v>1</v>
      </c>
      <c r="D109" s="3">
        <v>138</v>
      </c>
      <c r="E109" s="6"/>
      <c r="F109" s="25">
        <v>5400</v>
      </c>
      <c r="G109" s="4">
        <f>Tabla1[[#This Row],[CANTIDAD]]*Tabla1[[#This Row],[KG media res]]*Tabla1[[#This Row],[PRECIO]]</f>
        <v>745200</v>
      </c>
      <c r="H109" s="2" t="s">
        <v>21</v>
      </c>
      <c r="I109" s="33" t="s">
        <v>22</v>
      </c>
    </row>
    <row r="110" spans="1:9" ht="15.75" x14ac:dyDescent="0.25">
      <c r="A110" s="5" t="s">
        <v>2</v>
      </c>
      <c r="B110" s="7">
        <v>45807</v>
      </c>
      <c r="C110" s="3">
        <v>1</v>
      </c>
      <c r="D110" s="3">
        <v>148</v>
      </c>
      <c r="E110" s="6"/>
      <c r="F110" s="25">
        <v>5400</v>
      </c>
      <c r="G110" s="4">
        <f>Tabla1[[#This Row],[CANTIDAD]]*Tabla1[[#This Row],[KG media res]]*Tabla1[[#This Row],[PRECIO]]</f>
        <v>799200</v>
      </c>
      <c r="H110" s="2" t="s">
        <v>21</v>
      </c>
      <c r="I110" s="33" t="s">
        <v>22</v>
      </c>
    </row>
    <row r="111" spans="1:9" ht="15.75" x14ac:dyDescent="0.25">
      <c r="A111" s="5" t="s">
        <v>2</v>
      </c>
      <c r="B111" s="7">
        <v>45807</v>
      </c>
      <c r="C111" s="3">
        <v>1</v>
      </c>
      <c r="D111" s="3">
        <v>147</v>
      </c>
      <c r="E111" s="6"/>
      <c r="F111" s="25">
        <v>5400</v>
      </c>
      <c r="G111" s="4">
        <f>Tabla1[[#This Row],[CANTIDAD]]*Tabla1[[#This Row],[KG media res]]*Tabla1[[#This Row],[PRECIO]]</f>
        <v>793800</v>
      </c>
      <c r="H111" s="2" t="s">
        <v>21</v>
      </c>
      <c r="I111" s="33" t="s">
        <v>22</v>
      </c>
    </row>
    <row r="112" spans="1:9" ht="15.75" x14ac:dyDescent="0.25">
      <c r="A112" s="5" t="s">
        <v>2</v>
      </c>
      <c r="B112" s="7">
        <v>45807</v>
      </c>
      <c r="C112" s="3">
        <v>1</v>
      </c>
      <c r="D112" s="3">
        <v>140</v>
      </c>
      <c r="E112" s="6"/>
      <c r="F112" s="25">
        <v>5400</v>
      </c>
      <c r="G112" s="4">
        <f>Tabla1[[#This Row],[CANTIDAD]]*Tabla1[[#This Row],[KG media res]]*Tabla1[[#This Row],[PRECIO]]</f>
        <v>756000</v>
      </c>
      <c r="H112" s="2" t="s">
        <v>21</v>
      </c>
      <c r="I112" s="33" t="s">
        <v>22</v>
      </c>
    </row>
    <row r="113" spans="1:9" ht="15.75" x14ac:dyDescent="0.25">
      <c r="A113" s="5" t="s">
        <v>2</v>
      </c>
      <c r="B113" s="7">
        <v>45807</v>
      </c>
      <c r="C113" s="3">
        <v>1</v>
      </c>
      <c r="D113" s="3">
        <v>141</v>
      </c>
      <c r="E113" s="6"/>
      <c r="F113" s="25">
        <v>5400</v>
      </c>
      <c r="G113" s="4">
        <f>Tabla1[[#This Row],[CANTIDAD]]*Tabla1[[#This Row],[KG media res]]*Tabla1[[#This Row],[PRECIO]]</f>
        <v>761400</v>
      </c>
      <c r="H113" s="2" t="s">
        <v>21</v>
      </c>
      <c r="I113" s="33" t="s">
        <v>22</v>
      </c>
    </row>
    <row r="114" spans="1:9" ht="15.75" x14ac:dyDescent="0.25">
      <c r="A114" s="5" t="s">
        <v>2</v>
      </c>
      <c r="B114" s="7">
        <v>45807</v>
      </c>
      <c r="C114" s="3">
        <v>1</v>
      </c>
      <c r="D114" s="3">
        <v>139</v>
      </c>
      <c r="E114" s="6"/>
      <c r="F114" s="25">
        <v>5400</v>
      </c>
      <c r="G114" s="4">
        <f>Tabla1[[#This Row],[CANTIDAD]]*Tabla1[[#This Row],[KG media res]]*Tabla1[[#This Row],[PRECIO]]</f>
        <v>750600</v>
      </c>
      <c r="H114" s="2" t="s">
        <v>21</v>
      </c>
      <c r="I114" s="33" t="s">
        <v>22</v>
      </c>
    </row>
    <row r="115" spans="1:9" ht="15.75" x14ac:dyDescent="0.25">
      <c r="A115" s="5" t="s">
        <v>2</v>
      </c>
      <c r="B115" s="7">
        <v>45807</v>
      </c>
      <c r="C115" s="3">
        <v>1</v>
      </c>
      <c r="D115" s="3">
        <v>140</v>
      </c>
      <c r="E115" s="6"/>
      <c r="F115" s="25">
        <v>5400</v>
      </c>
      <c r="G115" s="4">
        <f>Tabla1[[#This Row],[CANTIDAD]]*Tabla1[[#This Row],[KG media res]]*Tabla1[[#This Row],[PRECIO]]</f>
        <v>756000</v>
      </c>
      <c r="H115" s="2" t="s">
        <v>21</v>
      </c>
      <c r="I115" s="33" t="s">
        <v>22</v>
      </c>
    </row>
    <row r="116" spans="1:9" ht="15.75" x14ac:dyDescent="0.25">
      <c r="A116" s="5" t="s">
        <v>2</v>
      </c>
      <c r="B116" s="7">
        <v>45807</v>
      </c>
      <c r="C116" s="3">
        <v>1</v>
      </c>
      <c r="D116" s="3">
        <v>135</v>
      </c>
      <c r="E116" s="6"/>
      <c r="F116" s="25">
        <v>5400</v>
      </c>
      <c r="G116" s="4">
        <f>Tabla1[[#This Row],[CANTIDAD]]*Tabla1[[#This Row],[KG media res]]*Tabla1[[#This Row],[PRECIO]]</f>
        <v>729000</v>
      </c>
      <c r="H116" s="2" t="s">
        <v>21</v>
      </c>
      <c r="I116" s="33" t="s">
        <v>22</v>
      </c>
    </row>
    <row r="117" spans="1:9" ht="15.75" x14ac:dyDescent="0.25">
      <c r="A117" s="5" t="s">
        <v>2</v>
      </c>
      <c r="B117" s="7">
        <v>45807</v>
      </c>
      <c r="C117" s="3">
        <v>1</v>
      </c>
      <c r="D117" s="3">
        <v>135</v>
      </c>
      <c r="E117" s="6"/>
      <c r="F117" s="25">
        <v>5400</v>
      </c>
      <c r="G117" s="4">
        <f>Tabla1[[#This Row],[CANTIDAD]]*Tabla1[[#This Row],[KG media res]]*Tabla1[[#This Row],[PRECIO]]</f>
        <v>729000</v>
      </c>
      <c r="H117" s="2" t="s">
        <v>21</v>
      </c>
      <c r="I117" s="33" t="s">
        <v>22</v>
      </c>
    </row>
    <row r="118" spans="1:9" ht="15.75" x14ac:dyDescent="0.25">
      <c r="A118" s="5" t="s">
        <v>2</v>
      </c>
      <c r="B118" s="7">
        <v>45807</v>
      </c>
      <c r="C118" s="3">
        <v>1</v>
      </c>
      <c r="D118" s="3">
        <v>145</v>
      </c>
      <c r="E118" s="6"/>
      <c r="F118" s="25">
        <v>5400</v>
      </c>
      <c r="G118" s="4">
        <f>Tabla1[[#This Row],[CANTIDAD]]*Tabla1[[#This Row],[KG media res]]*Tabla1[[#This Row],[PRECIO]]</f>
        <v>783000</v>
      </c>
      <c r="H118" s="2" t="s">
        <v>21</v>
      </c>
      <c r="I118" s="33" t="s">
        <v>22</v>
      </c>
    </row>
    <row r="119" spans="1:9" ht="15.75" x14ac:dyDescent="0.25">
      <c r="A119" s="5" t="s">
        <v>2</v>
      </c>
      <c r="B119" s="7">
        <v>45807</v>
      </c>
      <c r="C119" s="3">
        <v>1</v>
      </c>
      <c r="D119" s="3">
        <v>143</v>
      </c>
      <c r="E119" s="6"/>
      <c r="F119" s="25">
        <v>5400</v>
      </c>
      <c r="G119" s="4">
        <f>Tabla1[[#This Row],[CANTIDAD]]*Tabla1[[#This Row],[KG media res]]*Tabla1[[#This Row],[PRECIO]]</f>
        <v>772200</v>
      </c>
      <c r="H119" s="2" t="s">
        <v>21</v>
      </c>
      <c r="I119" s="33" t="s">
        <v>22</v>
      </c>
    </row>
    <row r="120" spans="1:9" ht="15.75" x14ac:dyDescent="0.25">
      <c r="A120" s="5" t="s">
        <v>2</v>
      </c>
      <c r="B120" s="7">
        <v>45807</v>
      </c>
      <c r="C120" s="3">
        <v>1</v>
      </c>
      <c r="D120" s="3">
        <v>148</v>
      </c>
      <c r="E120" s="6"/>
      <c r="F120" s="25">
        <v>5400</v>
      </c>
      <c r="G120" s="4">
        <f>Tabla1[[#This Row],[CANTIDAD]]*Tabla1[[#This Row],[KG media res]]*Tabla1[[#This Row],[PRECIO]]</f>
        <v>799200</v>
      </c>
      <c r="H120" s="2" t="s">
        <v>21</v>
      </c>
      <c r="I120" s="33" t="s">
        <v>22</v>
      </c>
    </row>
    <row r="121" spans="1:9" ht="15.75" x14ac:dyDescent="0.25">
      <c r="A121" s="5" t="s">
        <v>2</v>
      </c>
      <c r="B121" s="7">
        <v>45807</v>
      </c>
      <c r="C121" s="3">
        <v>1</v>
      </c>
      <c r="D121" s="3">
        <v>148</v>
      </c>
      <c r="E121" s="6"/>
      <c r="F121" s="25">
        <v>5400</v>
      </c>
      <c r="G121" s="4">
        <f>Tabla1[[#This Row],[CANTIDAD]]*Tabla1[[#This Row],[KG media res]]*Tabla1[[#This Row],[PRECIO]]</f>
        <v>799200</v>
      </c>
      <c r="H121" s="2" t="s">
        <v>21</v>
      </c>
      <c r="I121" s="33" t="s">
        <v>22</v>
      </c>
    </row>
    <row r="122" spans="1:9" ht="15.75" x14ac:dyDescent="0.25">
      <c r="A122" s="5" t="s">
        <v>2</v>
      </c>
      <c r="B122" s="7">
        <v>45807</v>
      </c>
      <c r="C122" s="3">
        <v>1</v>
      </c>
      <c r="D122" s="3">
        <v>137</v>
      </c>
      <c r="E122" s="6"/>
      <c r="F122" s="25">
        <v>5400</v>
      </c>
      <c r="G122" s="4">
        <f>Tabla1[[#This Row],[CANTIDAD]]*Tabla1[[#This Row],[KG media res]]*Tabla1[[#This Row],[PRECIO]]</f>
        <v>739800</v>
      </c>
      <c r="H122" s="2" t="s">
        <v>21</v>
      </c>
      <c r="I122" s="33" t="s">
        <v>22</v>
      </c>
    </row>
    <row r="123" spans="1:9" ht="15.75" x14ac:dyDescent="0.25">
      <c r="A123" s="5" t="s">
        <v>2</v>
      </c>
      <c r="B123" s="7">
        <v>45807</v>
      </c>
      <c r="C123" s="3">
        <v>1</v>
      </c>
      <c r="D123" s="3">
        <v>141</v>
      </c>
      <c r="E123" s="6"/>
      <c r="F123" s="25">
        <v>5400</v>
      </c>
      <c r="G123" s="4">
        <f>Tabla1[[#This Row],[CANTIDAD]]*Tabla1[[#This Row],[KG media res]]*Tabla1[[#This Row],[PRECIO]]</f>
        <v>761400</v>
      </c>
      <c r="H123" s="2" t="s">
        <v>21</v>
      </c>
      <c r="I123" s="33" t="s">
        <v>22</v>
      </c>
    </row>
    <row r="124" spans="1:9" ht="15.75" x14ac:dyDescent="0.25">
      <c r="A124" s="5" t="s">
        <v>2</v>
      </c>
      <c r="B124" s="7">
        <v>45807</v>
      </c>
      <c r="C124" s="3">
        <v>1</v>
      </c>
      <c r="D124" s="3">
        <v>138</v>
      </c>
      <c r="E124" s="6"/>
      <c r="F124" s="25">
        <v>5400</v>
      </c>
      <c r="G124" s="4">
        <f>Tabla1[[#This Row],[CANTIDAD]]*Tabla1[[#This Row],[KG media res]]*Tabla1[[#This Row],[PRECIO]]</f>
        <v>745200</v>
      </c>
      <c r="H124" s="2" t="s">
        <v>21</v>
      </c>
      <c r="I124" s="33" t="s">
        <v>22</v>
      </c>
    </row>
    <row r="125" spans="1:9" ht="15.75" x14ac:dyDescent="0.25">
      <c r="A125" s="5" t="s">
        <v>2</v>
      </c>
      <c r="B125" s="7">
        <v>45807</v>
      </c>
      <c r="C125" s="3">
        <v>1</v>
      </c>
      <c r="D125" s="3">
        <v>139</v>
      </c>
      <c r="E125" s="6"/>
      <c r="F125" s="25">
        <v>5400</v>
      </c>
      <c r="G125" s="4">
        <f>Tabla1[[#This Row],[CANTIDAD]]*Tabla1[[#This Row],[KG media res]]*Tabla1[[#This Row],[PRECIO]]</f>
        <v>750600</v>
      </c>
      <c r="H125" s="2" t="s">
        <v>21</v>
      </c>
      <c r="I125" s="33" t="s">
        <v>22</v>
      </c>
    </row>
    <row r="126" spans="1:9" ht="15.75" x14ac:dyDescent="0.25">
      <c r="A126" s="5" t="s">
        <v>2</v>
      </c>
      <c r="B126" s="7">
        <v>45807</v>
      </c>
      <c r="C126" s="3">
        <v>1</v>
      </c>
      <c r="D126" s="3">
        <v>144</v>
      </c>
      <c r="E126" s="6"/>
      <c r="F126" s="25">
        <v>5400</v>
      </c>
      <c r="G126" s="4">
        <f>Tabla1[[#This Row],[CANTIDAD]]*Tabla1[[#This Row],[KG media res]]*Tabla1[[#This Row],[PRECIO]]</f>
        <v>777600</v>
      </c>
      <c r="H126" s="2" t="s">
        <v>21</v>
      </c>
      <c r="I126" s="33" t="s">
        <v>22</v>
      </c>
    </row>
    <row r="127" spans="1:9" ht="15.75" x14ac:dyDescent="0.25">
      <c r="A127" s="5" t="s">
        <v>2</v>
      </c>
      <c r="B127" s="7">
        <v>45807</v>
      </c>
      <c r="C127" s="3">
        <v>1</v>
      </c>
      <c r="D127" s="3">
        <v>146</v>
      </c>
      <c r="E127" s="6"/>
      <c r="F127" s="25">
        <v>5400</v>
      </c>
      <c r="G127" s="4">
        <f>Tabla1[[#This Row],[CANTIDAD]]*Tabla1[[#This Row],[KG media res]]*Tabla1[[#This Row],[PRECIO]]</f>
        <v>788400</v>
      </c>
      <c r="H127" s="2" t="s">
        <v>21</v>
      </c>
      <c r="I127" s="33" t="s">
        <v>22</v>
      </c>
    </row>
    <row r="128" spans="1:9" ht="15.75" x14ac:dyDescent="0.25">
      <c r="A128" s="5" t="s">
        <v>2</v>
      </c>
      <c r="B128" s="7">
        <v>45807</v>
      </c>
      <c r="C128" s="3">
        <v>1</v>
      </c>
      <c r="D128" s="3">
        <v>143</v>
      </c>
      <c r="E128" s="6"/>
      <c r="F128" s="25">
        <v>5400</v>
      </c>
      <c r="G128" s="4">
        <f>Tabla1[[#This Row],[CANTIDAD]]*Tabla1[[#This Row],[KG media res]]*Tabla1[[#This Row],[PRECIO]]</f>
        <v>772200</v>
      </c>
      <c r="H128" s="2" t="s">
        <v>21</v>
      </c>
      <c r="I128" s="33" t="s">
        <v>22</v>
      </c>
    </row>
    <row r="129" spans="1:9" ht="15.75" x14ac:dyDescent="0.25">
      <c r="A129" s="5" t="s">
        <v>2</v>
      </c>
      <c r="B129" s="7">
        <v>45807</v>
      </c>
      <c r="C129" s="3">
        <v>1</v>
      </c>
      <c r="D129" s="3">
        <v>143</v>
      </c>
      <c r="E129" s="6"/>
      <c r="F129" s="25">
        <v>5400</v>
      </c>
      <c r="G129" s="4">
        <f>Tabla1[[#This Row],[CANTIDAD]]*Tabla1[[#This Row],[KG media res]]*Tabla1[[#This Row],[PRECIO]]</f>
        <v>772200</v>
      </c>
      <c r="H129" s="2" t="s">
        <v>21</v>
      </c>
      <c r="I129" s="33" t="s">
        <v>22</v>
      </c>
    </row>
    <row r="130" spans="1:9" ht="15.75" x14ac:dyDescent="0.25">
      <c r="A130" s="5" t="s">
        <v>2</v>
      </c>
      <c r="B130" s="7">
        <v>45807</v>
      </c>
      <c r="C130" s="3">
        <v>1</v>
      </c>
      <c r="D130" s="3">
        <v>142</v>
      </c>
      <c r="E130" s="6"/>
      <c r="F130" s="25">
        <v>5400</v>
      </c>
      <c r="G130" s="4">
        <f>Tabla1[[#This Row],[CANTIDAD]]*Tabla1[[#This Row],[KG media res]]*Tabla1[[#This Row],[PRECIO]]</f>
        <v>766800</v>
      </c>
      <c r="H130" s="2" t="s">
        <v>21</v>
      </c>
      <c r="I130" s="33" t="s">
        <v>22</v>
      </c>
    </row>
    <row r="131" spans="1:9" ht="15.75" x14ac:dyDescent="0.25">
      <c r="A131" s="5" t="s">
        <v>2</v>
      </c>
      <c r="B131" s="7">
        <v>45807</v>
      </c>
      <c r="C131" s="3">
        <v>1</v>
      </c>
      <c r="D131" s="3">
        <v>143</v>
      </c>
      <c r="E131" s="6"/>
      <c r="F131" s="25">
        <v>5400</v>
      </c>
      <c r="G131" s="4">
        <f>Tabla1[[#This Row],[CANTIDAD]]*Tabla1[[#This Row],[KG media res]]*Tabla1[[#This Row],[PRECIO]]</f>
        <v>772200</v>
      </c>
      <c r="H131" s="2" t="s">
        <v>21</v>
      </c>
      <c r="I131" s="33" t="s">
        <v>22</v>
      </c>
    </row>
    <row r="132" spans="1:9" ht="15.75" x14ac:dyDescent="0.25">
      <c r="A132" s="5" t="s">
        <v>2</v>
      </c>
      <c r="B132" s="7">
        <v>45807</v>
      </c>
      <c r="C132" s="3">
        <v>1</v>
      </c>
      <c r="D132" s="3">
        <v>144</v>
      </c>
      <c r="E132" s="6"/>
      <c r="F132" s="25">
        <v>5400</v>
      </c>
      <c r="G132" s="4">
        <f>Tabla1[[#This Row],[CANTIDAD]]*Tabla1[[#This Row],[KG media res]]*Tabla1[[#This Row],[PRECIO]]</f>
        <v>777600</v>
      </c>
      <c r="H132" s="2" t="s">
        <v>21</v>
      </c>
      <c r="I132" s="33" t="s">
        <v>22</v>
      </c>
    </row>
    <row r="133" spans="1:9" ht="15.75" x14ac:dyDescent="0.25">
      <c r="A133" s="5" t="s">
        <v>2</v>
      </c>
      <c r="B133" s="7">
        <v>45807</v>
      </c>
      <c r="C133" s="3">
        <v>1</v>
      </c>
      <c r="D133" s="3">
        <v>144</v>
      </c>
      <c r="E133" s="6"/>
      <c r="F133" s="25">
        <v>5400</v>
      </c>
      <c r="G133" s="4">
        <f>Tabla1[[#This Row],[CANTIDAD]]*Tabla1[[#This Row],[KG media res]]*Tabla1[[#This Row],[PRECIO]]</f>
        <v>777600</v>
      </c>
      <c r="H133" s="2" t="s">
        <v>21</v>
      </c>
      <c r="I133" s="33" t="s">
        <v>22</v>
      </c>
    </row>
    <row r="134" spans="1:9" ht="15.75" x14ac:dyDescent="0.25">
      <c r="A134" s="5" t="s">
        <v>2</v>
      </c>
      <c r="B134" s="7">
        <v>45807</v>
      </c>
      <c r="C134" s="3">
        <v>1</v>
      </c>
      <c r="D134" s="3">
        <v>142</v>
      </c>
      <c r="E134" s="6"/>
      <c r="F134" s="25">
        <v>5400</v>
      </c>
      <c r="G134" s="4">
        <f>Tabla1[[#This Row],[CANTIDAD]]*Tabla1[[#This Row],[KG media res]]*Tabla1[[#This Row],[PRECIO]]</f>
        <v>766800</v>
      </c>
      <c r="H134" s="2" t="s">
        <v>21</v>
      </c>
      <c r="I134" s="33" t="s">
        <v>22</v>
      </c>
    </row>
    <row r="135" spans="1:9" ht="15.75" x14ac:dyDescent="0.25">
      <c r="A135" s="5" t="s">
        <v>2</v>
      </c>
      <c r="B135" s="7">
        <v>45807</v>
      </c>
      <c r="C135" s="3">
        <v>1</v>
      </c>
      <c r="D135" s="3">
        <v>142</v>
      </c>
      <c r="E135" s="6"/>
      <c r="F135" s="25">
        <v>5400</v>
      </c>
      <c r="G135" s="4">
        <f>Tabla1[[#This Row],[CANTIDAD]]*Tabla1[[#This Row],[KG media res]]*Tabla1[[#This Row],[PRECIO]]</f>
        <v>766800</v>
      </c>
      <c r="H135" s="2" t="s">
        <v>21</v>
      </c>
      <c r="I135" s="33" t="s">
        <v>22</v>
      </c>
    </row>
    <row r="136" spans="1:9" ht="15.75" x14ac:dyDescent="0.25">
      <c r="A136" s="5" t="s">
        <v>2</v>
      </c>
      <c r="B136" s="7">
        <v>45807</v>
      </c>
      <c r="C136" s="3">
        <v>1</v>
      </c>
      <c r="D136" s="3">
        <v>140</v>
      </c>
      <c r="E136" s="6"/>
      <c r="F136" s="25">
        <v>5400</v>
      </c>
      <c r="G136" s="4">
        <f>Tabla1[[#This Row],[CANTIDAD]]*Tabla1[[#This Row],[KG media res]]*Tabla1[[#This Row],[PRECIO]]</f>
        <v>756000</v>
      </c>
      <c r="H136" s="2" t="s">
        <v>21</v>
      </c>
      <c r="I136" s="33" t="s">
        <v>22</v>
      </c>
    </row>
    <row r="137" spans="1:9" ht="15.75" x14ac:dyDescent="0.25">
      <c r="A137" s="5" t="s">
        <v>2</v>
      </c>
      <c r="B137" s="7">
        <v>45807</v>
      </c>
      <c r="C137" s="3">
        <v>1</v>
      </c>
      <c r="D137" s="3">
        <v>141</v>
      </c>
      <c r="E137" s="6"/>
      <c r="F137" s="25">
        <v>5400</v>
      </c>
      <c r="G137" s="4">
        <f>Tabla1[[#This Row],[CANTIDAD]]*Tabla1[[#This Row],[KG media res]]*Tabla1[[#This Row],[PRECIO]]</f>
        <v>761400</v>
      </c>
      <c r="H137" s="2" t="s">
        <v>21</v>
      </c>
      <c r="I137" s="33" t="s">
        <v>22</v>
      </c>
    </row>
    <row r="138" spans="1:9" ht="15.75" x14ac:dyDescent="0.25">
      <c r="A138" s="5" t="s">
        <v>2</v>
      </c>
      <c r="B138" s="7">
        <v>45807</v>
      </c>
      <c r="C138" s="3">
        <v>1</v>
      </c>
      <c r="D138" s="3">
        <v>144</v>
      </c>
      <c r="E138" s="6"/>
      <c r="F138" s="25">
        <v>5400</v>
      </c>
      <c r="G138" s="4">
        <f>Tabla1[[#This Row],[CANTIDAD]]*Tabla1[[#This Row],[KG media res]]*Tabla1[[#This Row],[PRECIO]]</f>
        <v>777600</v>
      </c>
      <c r="H138" s="2" t="s">
        <v>21</v>
      </c>
      <c r="I138" s="33" t="s">
        <v>22</v>
      </c>
    </row>
    <row r="139" spans="1:9" ht="15.75" x14ac:dyDescent="0.25">
      <c r="A139" s="5" t="s">
        <v>2</v>
      </c>
      <c r="B139" s="7">
        <v>45807</v>
      </c>
      <c r="C139" s="3">
        <v>1</v>
      </c>
      <c r="D139" s="3">
        <v>145</v>
      </c>
      <c r="E139" s="6"/>
      <c r="F139" s="25">
        <v>5400</v>
      </c>
      <c r="G139" s="4">
        <f>Tabla1[[#This Row],[CANTIDAD]]*Tabla1[[#This Row],[KG media res]]*Tabla1[[#This Row],[PRECIO]]</f>
        <v>783000</v>
      </c>
      <c r="H139" s="2" t="s">
        <v>21</v>
      </c>
      <c r="I139" s="33" t="s">
        <v>22</v>
      </c>
    </row>
    <row r="140" spans="1:9" ht="15.75" x14ac:dyDescent="0.25">
      <c r="A140" s="5" t="s">
        <v>2</v>
      </c>
      <c r="B140" s="7">
        <v>45807</v>
      </c>
      <c r="C140" s="3">
        <v>1</v>
      </c>
      <c r="D140" s="3">
        <v>133</v>
      </c>
      <c r="E140" s="6"/>
      <c r="F140" s="25">
        <v>5400</v>
      </c>
      <c r="G140" s="4">
        <f>Tabla1[[#This Row],[CANTIDAD]]*Tabla1[[#This Row],[KG media res]]*Tabla1[[#This Row],[PRECIO]]</f>
        <v>718200</v>
      </c>
      <c r="H140" s="2" t="s">
        <v>21</v>
      </c>
      <c r="I140" s="33" t="s">
        <v>22</v>
      </c>
    </row>
    <row r="141" spans="1:9" ht="15.75" x14ac:dyDescent="0.25">
      <c r="A141" s="5" t="s">
        <v>2</v>
      </c>
      <c r="B141" s="7">
        <v>45807</v>
      </c>
      <c r="C141" s="3">
        <v>1</v>
      </c>
      <c r="D141" s="3">
        <v>134</v>
      </c>
      <c r="E141" s="6"/>
      <c r="F141" s="25">
        <v>5400</v>
      </c>
      <c r="G141" s="4">
        <f>Tabla1[[#This Row],[CANTIDAD]]*Tabla1[[#This Row],[KG media res]]*Tabla1[[#This Row],[PRECIO]]</f>
        <v>723600</v>
      </c>
      <c r="H141" s="2" t="s">
        <v>21</v>
      </c>
      <c r="I141" s="33" t="s">
        <v>22</v>
      </c>
    </row>
    <row r="142" spans="1:9" ht="15.75" x14ac:dyDescent="0.25">
      <c r="A142" s="5" t="s">
        <v>2</v>
      </c>
      <c r="B142" s="7">
        <v>45807</v>
      </c>
      <c r="C142" s="3">
        <v>1</v>
      </c>
      <c r="D142" s="3">
        <v>137</v>
      </c>
      <c r="E142" s="6"/>
      <c r="F142" s="25">
        <v>5400</v>
      </c>
      <c r="G142" s="4">
        <f>Tabla1[[#This Row],[CANTIDAD]]*Tabla1[[#This Row],[KG media res]]*Tabla1[[#This Row],[PRECIO]]</f>
        <v>739800</v>
      </c>
      <c r="H142" s="2" t="s">
        <v>21</v>
      </c>
      <c r="I142" s="33" t="s">
        <v>22</v>
      </c>
    </row>
    <row r="143" spans="1:9" ht="15.75" x14ac:dyDescent="0.25">
      <c r="A143" s="5" t="s">
        <v>2</v>
      </c>
      <c r="B143" s="7">
        <v>45807</v>
      </c>
      <c r="C143" s="3">
        <v>1</v>
      </c>
      <c r="D143" s="3">
        <v>133</v>
      </c>
      <c r="E143" s="6"/>
      <c r="F143" s="25">
        <v>5400</v>
      </c>
      <c r="G143" s="4">
        <f>Tabla1[[#This Row],[CANTIDAD]]*Tabla1[[#This Row],[KG media res]]*Tabla1[[#This Row],[PRECIO]]</f>
        <v>718200</v>
      </c>
      <c r="H143" s="2" t="s">
        <v>21</v>
      </c>
      <c r="I143" s="33" t="s">
        <v>22</v>
      </c>
    </row>
    <row r="144" spans="1:9" ht="15.75" x14ac:dyDescent="0.25">
      <c r="A144" s="5" t="s">
        <v>2</v>
      </c>
      <c r="B144" s="7">
        <v>45807</v>
      </c>
      <c r="C144" s="3">
        <v>1</v>
      </c>
      <c r="D144" s="3">
        <v>141</v>
      </c>
      <c r="E144" s="6"/>
      <c r="F144" s="25">
        <v>5400</v>
      </c>
      <c r="G144" s="4">
        <f>Tabla1[[#This Row],[CANTIDAD]]*Tabla1[[#This Row],[KG media res]]*Tabla1[[#This Row],[PRECIO]]</f>
        <v>761400</v>
      </c>
      <c r="H144" s="2" t="s">
        <v>21</v>
      </c>
      <c r="I144" s="33" t="s">
        <v>22</v>
      </c>
    </row>
    <row r="145" spans="1:9" ht="15.75" x14ac:dyDescent="0.25">
      <c r="A145" s="5" t="s">
        <v>2</v>
      </c>
      <c r="B145" s="7">
        <v>45807</v>
      </c>
      <c r="C145" s="3">
        <v>1</v>
      </c>
      <c r="D145" s="3">
        <v>142</v>
      </c>
      <c r="E145" s="6"/>
      <c r="F145" s="25">
        <v>5400</v>
      </c>
      <c r="G145" s="4">
        <f>Tabla1[[#This Row],[CANTIDAD]]*Tabla1[[#This Row],[KG media res]]*Tabla1[[#This Row],[PRECIO]]</f>
        <v>766800</v>
      </c>
      <c r="H145" s="2" t="s">
        <v>21</v>
      </c>
      <c r="I145" s="33" t="s">
        <v>22</v>
      </c>
    </row>
    <row r="146" spans="1:9" ht="15.75" x14ac:dyDescent="0.25">
      <c r="A146" s="5" t="s">
        <v>2</v>
      </c>
      <c r="B146" s="7">
        <v>45807</v>
      </c>
      <c r="C146" s="3">
        <v>1</v>
      </c>
      <c r="D146" s="3">
        <v>146</v>
      </c>
      <c r="E146" s="6"/>
      <c r="F146" s="25">
        <v>5400</v>
      </c>
      <c r="G146" s="4">
        <f>Tabla1[[#This Row],[CANTIDAD]]*Tabla1[[#This Row],[KG media res]]*Tabla1[[#This Row],[PRECIO]]</f>
        <v>788400</v>
      </c>
      <c r="H146" s="2" t="s">
        <v>21</v>
      </c>
      <c r="I146" s="33" t="s">
        <v>22</v>
      </c>
    </row>
    <row r="147" spans="1:9" ht="15.75" x14ac:dyDescent="0.25">
      <c r="A147" s="5" t="s">
        <v>2</v>
      </c>
      <c r="B147" s="7">
        <v>45807</v>
      </c>
      <c r="C147" s="3">
        <v>1</v>
      </c>
      <c r="D147" s="3">
        <v>150</v>
      </c>
      <c r="E147" s="6"/>
      <c r="F147" s="25">
        <v>5400</v>
      </c>
      <c r="G147" s="4">
        <f>Tabla1[[#This Row],[CANTIDAD]]*Tabla1[[#This Row],[KG media res]]*Tabla1[[#This Row],[PRECIO]]</f>
        <v>810000</v>
      </c>
      <c r="H147" s="2" t="s">
        <v>21</v>
      </c>
      <c r="I147" s="33" t="s">
        <v>22</v>
      </c>
    </row>
    <row r="148" spans="1:9" ht="15.75" x14ac:dyDescent="0.25">
      <c r="A148" s="5" t="s">
        <v>2</v>
      </c>
      <c r="B148" s="7">
        <v>45807</v>
      </c>
      <c r="C148" s="3">
        <v>1</v>
      </c>
      <c r="D148" s="3">
        <v>144</v>
      </c>
      <c r="E148" s="6"/>
      <c r="F148" s="25">
        <v>5400</v>
      </c>
      <c r="G148" s="4">
        <f>Tabla1[[#This Row],[CANTIDAD]]*Tabla1[[#This Row],[KG media res]]*Tabla1[[#This Row],[PRECIO]]</f>
        <v>777600</v>
      </c>
      <c r="H148" s="2" t="s">
        <v>21</v>
      </c>
      <c r="I148" s="33" t="s">
        <v>22</v>
      </c>
    </row>
    <row r="149" spans="1:9" ht="15.75" x14ac:dyDescent="0.25">
      <c r="A149" s="5" t="s">
        <v>2</v>
      </c>
      <c r="B149" s="7">
        <v>45807</v>
      </c>
      <c r="C149" s="3">
        <v>1</v>
      </c>
      <c r="D149" s="3">
        <v>144</v>
      </c>
      <c r="E149" s="6"/>
      <c r="F149" s="25">
        <v>5400</v>
      </c>
      <c r="G149" s="4">
        <f>Tabla1[[#This Row],[CANTIDAD]]*Tabla1[[#This Row],[KG media res]]*Tabla1[[#This Row],[PRECIO]]</f>
        <v>777600</v>
      </c>
      <c r="H149" s="2" t="s">
        <v>21</v>
      </c>
      <c r="I149" s="33" t="s">
        <v>22</v>
      </c>
    </row>
    <row r="150" spans="1:9" ht="15.75" x14ac:dyDescent="0.25">
      <c r="A150" s="5" t="s">
        <v>2</v>
      </c>
      <c r="B150" s="7">
        <v>45807</v>
      </c>
      <c r="C150" s="3">
        <v>1</v>
      </c>
      <c r="D150" s="3">
        <v>130</v>
      </c>
      <c r="E150" s="6"/>
      <c r="F150" s="25">
        <v>5400</v>
      </c>
      <c r="G150" s="4">
        <f>Tabla1[[#This Row],[CANTIDAD]]*Tabla1[[#This Row],[KG media res]]*Tabla1[[#This Row],[PRECIO]]</f>
        <v>702000</v>
      </c>
      <c r="H150" s="2" t="s">
        <v>21</v>
      </c>
      <c r="I150" s="33" t="s">
        <v>22</v>
      </c>
    </row>
    <row r="151" spans="1:9" ht="15.75" x14ac:dyDescent="0.25">
      <c r="A151" s="5" t="s">
        <v>2</v>
      </c>
      <c r="B151" s="7">
        <v>45807</v>
      </c>
      <c r="C151" s="3">
        <v>1</v>
      </c>
      <c r="D151" s="3">
        <v>133</v>
      </c>
      <c r="E151" s="6"/>
      <c r="F151" s="25">
        <v>5400</v>
      </c>
      <c r="G151" s="4">
        <f>Tabla1[[#This Row],[CANTIDAD]]*Tabla1[[#This Row],[KG media res]]*Tabla1[[#This Row],[PRECIO]]</f>
        <v>718200</v>
      </c>
      <c r="H151" s="2" t="s">
        <v>21</v>
      </c>
      <c r="I151" s="33" t="s">
        <v>22</v>
      </c>
    </row>
    <row r="152" spans="1:9" ht="15.75" x14ac:dyDescent="0.25">
      <c r="A152" s="5" t="s">
        <v>2</v>
      </c>
      <c r="B152" s="7">
        <v>45807</v>
      </c>
      <c r="C152" s="3">
        <v>1</v>
      </c>
      <c r="D152" s="3">
        <v>146</v>
      </c>
      <c r="E152" s="6"/>
      <c r="F152" s="25">
        <v>5400</v>
      </c>
      <c r="G152" s="4">
        <f>Tabla1[[#This Row],[CANTIDAD]]*Tabla1[[#This Row],[KG media res]]*Tabla1[[#This Row],[PRECIO]]</f>
        <v>788400</v>
      </c>
      <c r="H152" s="2" t="s">
        <v>21</v>
      </c>
      <c r="I152" s="33" t="s">
        <v>22</v>
      </c>
    </row>
    <row r="153" spans="1:9" ht="15.75" x14ac:dyDescent="0.25">
      <c r="A153" s="5" t="s">
        <v>2</v>
      </c>
      <c r="B153" s="7">
        <v>45807</v>
      </c>
      <c r="C153" s="3">
        <v>1</v>
      </c>
      <c r="D153" s="3">
        <v>146</v>
      </c>
      <c r="E153" s="6"/>
      <c r="F153" s="25">
        <v>5400</v>
      </c>
      <c r="G153" s="4">
        <f>Tabla1[[#This Row],[CANTIDAD]]*Tabla1[[#This Row],[KG media res]]*Tabla1[[#This Row],[PRECIO]]</f>
        <v>788400</v>
      </c>
      <c r="H153" s="2" t="s">
        <v>21</v>
      </c>
      <c r="I153" s="33" t="s">
        <v>22</v>
      </c>
    </row>
    <row r="154" spans="1:9" ht="15.75" x14ac:dyDescent="0.25">
      <c r="A154" s="5" t="s">
        <v>2</v>
      </c>
      <c r="B154" s="7">
        <v>45807</v>
      </c>
      <c r="C154" s="3">
        <v>1</v>
      </c>
      <c r="D154" s="3">
        <v>133</v>
      </c>
      <c r="E154" s="6"/>
      <c r="F154" s="25">
        <v>5400</v>
      </c>
      <c r="G154" s="4">
        <f>Tabla1[[#This Row],[CANTIDAD]]*Tabla1[[#This Row],[KG media res]]*Tabla1[[#This Row],[PRECIO]]</f>
        <v>718200</v>
      </c>
      <c r="H154" s="2" t="s">
        <v>21</v>
      </c>
      <c r="I154" s="33" t="s">
        <v>22</v>
      </c>
    </row>
    <row r="155" spans="1:9" ht="15.75" x14ac:dyDescent="0.25">
      <c r="A155" s="5" t="s">
        <v>2</v>
      </c>
      <c r="B155" s="7">
        <v>45807</v>
      </c>
      <c r="C155" s="3">
        <v>1</v>
      </c>
      <c r="D155" s="3">
        <v>139</v>
      </c>
      <c r="E155" s="6"/>
      <c r="F155" s="25">
        <v>5400</v>
      </c>
      <c r="G155" s="4">
        <f>Tabla1[[#This Row],[CANTIDAD]]*Tabla1[[#This Row],[KG media res]]*Tabla1[[#This Row],[PRECIO]]</f>
        <v>750600</v>
      </c>
      <c r="H155" s="2" t="s">
        <v>21</v>
      </c>
      <c r="I155" s="33" t="s">
        <v>22</v>
      </c>
    </row>
    <row r="156" spans="1:9" ht="15.75" x14ac:dyDescent="0.25">
      <c r="A156" s="5" t="s">
        <v>2</v>
      </c>
      <c r="B156" s="7">
        <v>45807</v>
      </c>
      <c r="C156" s="3">
        <v>1</v>
      </c>
      <c r="D156" s="3">
        <v>142</v>
      </c>
      <c r="E156" s="6"/>
      <c r="F156" s="25">
        <v>5400</v>
      </c>
      <c r="G156" s="4">
        <f>Tabla1[[#This Row],[CANTIDAD]]*Tabla1[[#This Row],[KG media res]]*Tabla1[[#This Row],[PRECIO]]</f>
        <v>766800</v>
      </c>
      <c r="H156" s="2" t="s">
        <v>21</v>
      </c>
      <c r="I156" s="33" t="s">
        <v>22</v>
      </c>
    </row>
    <row r="157" spans="1:9" ht="15.75" x14ac:dyDescent="0.25">
      <c r="A157" s="5" t="s">
        <v>2</v>
      </c>
      <c r="B157" s="7">
        <v>45807</v>
      </c>
      <c r="C157" s="3">
        <v>1</v>
      </c>
      <c r="D157" s="3">
        <v>149</v>
      </c>
      <c r="E157" s="6"/>
      <c r="F157" s="25">
        <v>5400</v>
      </c>
      <c r="G157" s="4">
        <f>Tabla1[[#This Row],[CANTIDAD]]*Tabla1[[#This Row],[KG media res]]*Tabla1[[#This Row],[PRECIO]]</f>
        <v>804600</v>
      </c>
      <c r="H157" s="2" t="s">
        <v>21</v>
      </c>
      <c r="I157" s="33" t="s">
        <v>22</v>
      </c>
    </row>
    <row r="158" spans="1:9" ht="15.75" x14ac:dyDescent="0.25">
      <c r="A158" s="5" t="s">
        <v>2</v>
      </c>
      <c r="B158" s="7">
        <v>45807</v>
      </c>
      <c r="C158" s="3">
        <v>1</v>
      </c>
      <c r="D158" s="3">
        <v>145</v>
      </c>
      <c r="E158" s="6"/>
      <c r="F158" s="25">
        <v>5400</v>
      </c>
      <c r="G158" s="4">
        <f>Tabla1[[#This Row],[CANTIDAD]]*Tabla1[[#This Row],[KG media res]]*Tabla1[[#This Row],[PRECIO]]</f>
        <v>783000</v>
      </c>
      <c r="H158" s="2" t="s">
        <v>21</v>
      </c>
      <c r="I158" s="33" t="s">
        <v>22</v>
      </c>
    </row>
    <row r="159" spans="1:9" ht="15.75" x14ac:dyDescent="0.25">
      <c r="A159" s="5" t="s">
        <v>2</v>
      </c>
      <c r="B159" s="7">
        <v>45807</v>
      </c>
      <c r="C159" s="3">
        <v>1</v>
      </c>
      <c r="D159" s="3">
        <v>134</v>
      </c>
      <c r="E159" s="6"/>
      <c r="F159" s="25">
        <v>5400</v>
      </c>
      <c r="G159" s="4">
        <f>Tabla1[[#This Row],[CANTIDAD]]*Tabla1[[#This Row],[KG media res]]*Tabla1[[#This Row],[PRECIO]]</f>
        <v>723600</v>
      </c>
      <c r="H159" s="2" t="s">
        <v>21</v>
      </c>
      <c r="I159" s="33" t="s">
        <v>22</v>
      </c>
    </row>
    <row r="160" spans="1:9" ht="15.75" x14ac:dyDescent="0.25">
      <c r="A160" s="5" t="s">
        <v>2</v>
      </c>
      <c r="B160" s="7">
        <v>45807</v>
      </c>
      <c r="C160" s="3">
        <v>1</v>
      </c>
      <c r="D160" s="3">
        <v>134</v>
      </c>
      <c r="E160" s="6"/>
      <c r="F160" s="25">
        <v>5400</v>
      </c>
      <c r="G160" s="4">
        <f>Tabla1[[#This Row],[CANTIDAD]]*Tabla1[[#This Row],[KG media res]]*Tabla1[[#This Row],[PRECIO]]</f>
        <v>723600</v>
      </c>
      <c r="H160" s="2" t="s">
        <v>21</v>
      </c>
      <c r="I160" s="33" t="s">
        <v>22</v>
      </c>
    </row>
    <row r="161" spans="1:9" ht="15.75" x14ac:dyDescent="0.25">
      <c r="A161" s="5" t="s">
        <v>2</v>
      </c>
      <c r="B161" s="7">
        <v>45807</v>
      </c>
      <c r="C161" s="3">
        <v>1</v>
      </c>
      <c r="D161" s="3">
        <v>137</v>
      </c>
      <c r="E161" s="6"/>
      <c r="F161" s="25">
        <v>5400</v>
      </c>
      <c r="G161" s="4">
        <f>Tabla1[[#This Row],[CANTIDAD]]*Tabla1[[#This Row],[KG media res]]*Tabla1[[#This Row],[PRECIO]]</f>
        <v>739800</v>
      </c>
      <c r="H161" s="2" t="s">
        <v>21</v>
      </c>
      <c r="I161" s="33" t="s">
        <v>22</v>
      </c>
    </row>
    <row r="162" spans="1:9" ht="15.75" x14ac:dyDescent="0.25">
      <c r="A162" s="5" t="s">
        <v>2</v>
      </c>
      <c r="B162" s="7">
        <v>45807</v>
      </c>
      <c r="C162" s="3">
        <v>1</v>
      </c>
      <c r="D162" s="3">
        <v>136</v>
      </c>
      <c r="E162" s="6"/>
      <c r="F162" s="25">
        <v>5400</v>
      </c>
      <c r="G162" s="4">
        <f>Tabla1[[#This Row],[CANTIDAD]]*Tabla1[[#This Row],[KG media res]]*Tabla1[[#This Row],[PRECIO]]</f>
        <v>734400</v>
      </c>
      <c r="H162" s="2" t="s">
        <v>21</v>
      </c>
      <c r="I162" s="33" t="s">
        <v>22</v>
      </c>
    </row>
    <row r="163" spans="1:9" ht="15.75" x14ac:dyDescent="0.25">
      <c r="A163" s="5" t="s">
        <v>2</v>
      </c>
      <c r="B163" s="7">
        <v>45807</v>
      </c>
      <c r="C163" s="3">
        <v>1</v>
      </c>
      <c r="D163" s="3">
        <v>144</v>
      </c>
      <c r="E163" s="6"/>
      <c r="F163" s="25">
        <v>5400</v>
      </c>
      <c r="G163" s="4">
        <f>Tabla1[[#This Row],[CANTIDAD]]*Tabla1[[#This Row],[KG media res]]*Tabla1[[#This Row],[PRECIO]]</f>
        <v>777600</v>
      </c>
      <c r="H163" s="2" t="s">
        <v>21</v>
      </c>
      <c r="I163" s="33" t="s">
        <v>22</v>
      </c>
    </row>
    <row r="164" spans="1:9" ht="15.75" x14ac:dyDescent="0.25">
      <c r="A164" s="5" t="s">
        <v>2</v>
      </c>
      <c r="B164" s="7">
        <v>45807</v>
      </c>
      <c r="C164" s="3">
        <v>1</v>
      </c>
      <c r="D164" s="3">
        <v>146</v>
      </c>
      <c r="E164" s="6"/>
      <c r="F164" s="25">
        <v>5400</v>
      </c>
      <c r="G164" s="4">
        <f>Tabla1[[#This Row],[CANTIDAD]]*Tabla1[[#This Row],[KG media res]]*Tabla1[[#This Row],[PRECIO]]</f>
        <v>788400</v>
      </c>
      <c r="H164" s="2" t="s">
        <v>21</v>
      </c>
      <c r="I164" s="33" t="s">
        <v>22</v>
      </c>
    </row>
    <row r="165" spans="1:9" ht="15.75" x14ac:dyDescent="0.25">
      <c r="A165" s="5" t="s">
        <v>2</v>
      </c>
      <c r="B165" s="7">
        <v>45807</v>
      </c>
      <c r="C165" s="3">
        <v>1</v>
      </c>
      <c r="D165" s="3">
        <v>147</v>
      </c>
      <c r="E165" s="6"/>
      <c r="F165" s="25">
        <v>5400</v>
      </c>
      <c r="G165" s="4">
        <f>Tabla1[[#This Row],[CANTIDAD]]*Tabla1[[#This Row],[KG media res]]*Tabla1[[#This Row],[PRECIO]]</f>
        <v>793800</v>
      </c>
      <c r="H165" s="2" t="s">
        <v>21</v>
      </c>
      <c r="I165" s="33" t="s">
        <v>22</v>
      </c>
    </row>
    <row r="166" spans="1:9" ht="15.75" x14ac:dyDescent="0.25">
      <c r="A166" s="5" t="s">
        <v>2</v>
      </c>
      <c r="B166" s="7">
        <v>45807</v>
      </c>
      <c r="C166" s="3">
        <v>1</v>
      </c>
      <c r="D166" s="3">
        <v>148</v>
      </c>
      <c r="E166" s="6"/>
      <c r="F166" s="25">
        <v>5400</v>
      </c>
      <c r="G166" s="4">
        <f>Tabla1[[#This Row],[CANTIDAD]]*Tabla1[[#This Row],[KG media res]]*Tabla1[[#This Row],[PRECIO]]</f>
        <v>799200</v>
      </c>
      <c r="H166" s="2" t="s">
        <v>21</v>
      </c>
      <c r="I166" s="33" t="s">
        <v>22</v>
      </c>
    </row>
    <row r="167" spans="1:9" ht="15.75" x14ac:dyDescent="0.25">
      <c r="A167" s="5" t="s">
        <v>2</v>
      </c>
      <c r="B167" s="7">
        <v>45807</v>
      </c>
      <c r="C167" s="3">
        <v>1</v>
      </c>
      <c r="D167" s="3">
        <v>149</v>
      </c>
      <c r="E167" s="6"/>
      <c r="F167" s="25">
        <v>5400</v>
      </c>
      <c r="G167" s="4">
        <f>Tabla1[[#This Row],[CANTIDAD]]*Tabla1[[#This Row],[KG media res]]*Tabla1[[#This Row],[PRECIO]]</f>
        <v>804600</v>
      </c>
      <c r="H167" s="2" t="s">
        <v>21</v>
      </c>
      <c r="I167" s="33" t="s">
        <v>22</v>
      </c>
    </row>
    <row r="168" spans="1:9" ht="15.75" x14ac:dyDescent="0.25">
      <c r="A168" s="5" t="s">
        <v>2</v>
      </c>
      <c r="B168" s="7">
        <v>45807</v>
      </c>
      <c r="C168" s="3">
        <v>1</v>
      </c>
      <c r="D168" s="3">
        <v>148</v>
      </c>
      <c r="E168" s="6"/>
      <c r="F168" s="25">
        <v>5400</v>
      </c>
      <c r="G168" s="4">
        <f>Tabla1[[#This Row],[CANTIDAD]]*Tabla1[[#This Row],[KG media res]]*Tabla1[[#This Row],[PRECIO]]</f>
        <v>799200</v>
      </c>
      <c r="H168" s="2" t="s">
        <v>21</v>
      </c>
      <c r="I168" s="33" t="s">
        <v>22</v>
      </c>
    </row>
    <row r="169" spans="1:9" ht="15.75" x14ac:dyDescent="0.25">
      <c r="A169" s="5" t="s">
        <v>2</v>
      </c>
      <c r="B169" s="7">
        <v>45807</v>
      </c>
      <c r="C169" s="3">
        <v>1</v>
      </c>
      <c r="D169" s="3">
        <v>132</v>
      </c>
      <c r="E169" s="6"/>
      <c r="F169" s="25">
        <v>5400</v>
      </c>
      <c r="G169" s="4">
        <f>Tabla1[[#This Row],[CANTIDAD]]*Tabla1[[#This Row],[KG media res]]*Tabla1[[#This Row],[PRECIO]]</f>
        <v>712800</v>
      </c>
      <c r="H169" s="2" t="s">
        <v>21</v>
      </c>
      <c r="I169" s="33" t="s">
        <v>22</v>
      </c>
    </row>
    <row r="170" spans="1:9" ht="15.75" x14ac:dyDescent="0.25">
      <c r="A170" s="36" t="s">
        <v>3</v>
      </c>
      <c r="B170" s="37">
        <v>45820</v>
      </c>
      <c r="C170" s="38">
        <v>1</v>
      </c>
      <c r="D170" s="38">
        <v>146</v>
      </c>
      <c r="E170" s="39"/>
      <c r="F170" s="40">
        <v>5300</v>
      </c>
      <c r="G170" s="4">
        <f>Tabla1[[#This Row],[CANTIDAD]]*Tabla1[[#This Row],[KG media res]]*Tabla1[[#This Row],[PRECIO]]</f>
        <v>773800</v>
      </c>
      <c r="H170" s="2" t="s">
        <v>21</v>
      </c>
      <c r="I170" s="33" t="s">
        <v>22</v>
      </c>
    </row>
    <row r="171" spans="1:9" ht="15.75" x14ac:dyDescent="0.25">
      <c r="A171" s="5" t="s">
        <v>3</v>
      </c>
      <c r="B171" s="7">
        <v>45820</v>
      </c>
      <c r="C171" s="3">
        <v>1</v>
      </c>
      <c r="D171" s="3">
        <v>147</v>
      </c>
      <c r="E171" s="6"/>
      <c r="F171" s="4">
        <v>5300</v>
      </c>
      <c r="G171" s="4">
        <f>Tabla1[[#This Row],[CANTIDAD]]*Tabla1[[#This Row],[KG media res]]*Tabla1[[#This Row],[PRECIO]]</f>
        <v>779100</v>
      </c>
      <c r="H171" s="2" t="s">
        <v>21</v>
      </c>
      <c r="I171" s="33" t="s">
        <v>22</v>
      </c>
    </row>
    <row r="172" spans="1:9" ht="15.75" x14ac:dyDescent="0.25">
      <c r="A172" s="5" t="s">
        <v>3</v>
      </c>
      <c r="B172" s="7">
        <v>45820</v>
      </c>
      <c r="C172" s="3">
        <v>1</v>
      </c>
      <c r="D172" s="3">
        <v>139</v>
      </c>
      <c r="E172" s="6"/>
      <c r="F172" s="4">
        <v>5300</v>
      </c>
      <c r="G172" s="4">
        <f>Tabla1[[#This Row],[CANTIDAD]]*Tabla1[[#This Row],[KG media res]]*Tabla1[[#This Row],[PRECIO]]</f>
        <v>736700</v>
      </c>
      <c r="H172" s="2" t="s">
        <v>21</v>
      </c>
      <c r="I172" s="33" t="s">
        <v>22</v>
      </c>
    </row>
    <row r="173" spans="1:9" ht="15.75" x14ac:dyDescent="0.25">
      <c r="A173" s="5" t="s">
        <v>3</v>
      </c>
      <c r="B173" s="7">
        <v>45820</v>
      </c>
      <c r="C173" s="3">
        <v>1</v>
      </c>
      <c r="D173" s="3">
        <v>142</v>
      </c>
      <c r="E173" s="6"/>
      <c r="F173" s="4">
        <v>5300</v>
      </c>
      <c r="G173" s="4">
        <f>Tabla1[[#This Row],[CANTIDAD]]*Tabla1[[#This Row],[KG media res]]*Tabla1[[#This Row],[PRECIO]]</f>
        <v>752600</v>
      </c>
      <c r="H173" s="2" t="s">
        <v>21</v>
      </c>
      <c r="I173" s="33" t="s">
        <v>22</v>
      </c>
    </row>
    <row r="174" spans="1:9" ht="15.75" x14ac:dyDescent="0.25">
      <c r="A174" s="5" t="s">
        <v>3</v>
      </c>
      <c r="B174" s="7">
        <v>45820</v>
      </c>
      <c r="C174" s="3">
        <v>1</v>
      </c>
      <c r="D174" s="3">
        <v>142</v>
      </c>
      <c r="E174" s="6"/>
      <c r="F174" s="4">
        <v>5300</v>
      </c>
      <c r="G174" s="4">
        <f>Tabla1[[#This Row],[CANTIDAD]]*Tabla1[[#This Row],[KG media res]]*Tabla1[[#This Row],[PRECIO]]</f>
        <v>752600</v>
      </c>
      <c r="H174" s="2" t="s">
        <v>21</v>
      </c>
      <c r="I174" s="33" t="s">
        <v>22</v>
      </c>
    </row>
    <row r="175" spans="1:9" ht="15.75" x14ac:dyDescent="0.25">
      <c r="A175" s="5" t="s">
        <v>3</v>
      </c>
      <c r="B175" s="7">
        <v>45820</v>
      </c>
      <c r="C175" s="3">
        <v>1</v>
      </c>
      <c r="D175" s="3">
        <v>145</v>
      </c>
      <c r="E175" s="6"/>
      <c r="F175" s="4">
        <v>5300</v>
      </c>
      <c r="G175" s="4">
        <f>Tabla1[[#This Row],[CANTIDAD]]*Tabla1[[#This Row],[KG media res]]*Tabla1[[#This Row],[PRECIO]]</f>
        <v>768500</v>
      </c>
      <c r="H175" s="2" t="s">
        <v>21</v>
      </c>
      <c r="I175" s="33" t="s">
        <v>22</v>
      </c>
    </row>
    <row r="176" spans="1:9" ht="15.75" x14ac:dyDescent="0.25">
      <c r="A176" s="5" t="s">
        <v>3</v>
      </c>
      <c r="B176" s="7">
        <v>45820</v>
      </c>
      <c r="C176" s="3">
        <v>1</v>
      </c>
      <c r="D176" s="3">
        <v>124</v>
      </c>
      <c r="E176" s="6"/>
      <c r="F176" s="4">
        <v>5300</v>
      </c>
      <c r="G176" s="4">
        <f>Tabla1[[#This Row],[CANTIDAD]]*Tabla1[[#This Row],[KG media res]]*Tabla1[[#This Row],[PRECIO]]</f>
        <v>657200</v>
      </c>
      <c r="H176" s="2" t="s">
        <v>21</v>
      </c>
      <c r="I176" s="33" t="s">
        <v>22</v>
      </c>
    </row>
    <row r="177" spans="1:9" ht="15.75" x14ac:dyDescent="0.25">
      <c r="A177" s="5" t="s">
        <v>3</v>
      </c>
      <c r="B177" s="7">
        <v>45820</v>
      </c>
      <c r="C177" s="3">
        <v>1</v>
      </c>
      <c r="D177" s="3">
        <v>124</v>
      </c>
      <c r="E177" s="6"/>
      <c r="F177" s="4">
        <v>5300</v>
      </c>
      <c r="G177" s="4">
        <f>Tabla1[[#This Row],[CANTIDAD]]*Tabla1[[#This Row],[KG media res]]*Tabla1[[#This Row],[PRECIO]]</f>
        <v>657200</v>
      </c>
      <c r="H177" s="2" t="s">
        <v>21</v>
      </c>
      <c r="I177" s="33" t="s">
        <v>22</v>
      </c>
    </row>
    <row r="178" spans="1:9" ht="15.75" x14ac:dyDescent="0.25">
      <c r="A178" s="5" t="s">
        <v>3</v>
      </c>
      <c r="B178" s="7">
        <v>45820</v>
      </c>
      <c r="C178" s="3">
        <v>1</v>
      </c>
      <c r="D178" s="3">
        <v>151</v>
      </c>
      <c r="E178" s="6"/>
      <c r="F178" s="4">
        <v>5300</v>
      </c>
      <c r="G178" s="4">
        <f>Tabla1[[#This Row],[CANTIDAD]]*Tabla1[[#This Row],[KG media res]]*Tabla1[[#This Row],[PRECIO]]</f>
        <v>800300</v>
      </c>
      <c r="H178" s="2" t="s">
        <v>21</v>
      </c>
      <c r="I178" s="33" t="s">
        <v>22</v>
      </c>
    </row>
    <row r="179" spans="1:9" ht="15.75" x14ac:dyDescent="0.25">
      <c r="A179" s="5" t="s">
        <v>3</v>
      </c>
      <c r="B179" s="7">
        <v>45820</v>
      </c>
      <c r="C179" s="3">
        <v>1</v>
      </c>
      <c r="D179" s="3">
        <v>152</v>
      </c>
      <c r="E179" s="6"/>
      <c r="F179" s="4">
        <v>5300</v>
      </c>
      <c r="G179" s="4">
        <f>Tabla1[[#This Row],[CANTIDAD]]*Tabla1[[#This Row],[KG media res]]*Tabla1[[#This Row],[PRECIO]]</f>
        <v>805600</v>
      </c>
      <c r="H179" s="2" t="s">
        <v>21</v>
      </c>
      <c r="I179" s="33" t="s">
        <v>22</v>
      </c>
    </row>
    <row r="180" spans="1:9" ht="15.75" x14ac:dyDescent="0.25">
      <c r="A180" s="5" t="s">
        <v>3</v>
      </c>
      <c r="B180" s="7">
        <v>45820</v>
      </c>
      <c r="C180" s="3">
        <v>1</v>
      </c>
      <c r="D180" s="3">
        <v>140</v>
      </c>
      <c r="E180" s="6"/>
      <c r="F180" s="4">
        <v>5300</v>
      </c>
      <c r="G180" s="4">
        <f>Tabla1[[#This Row],[CANTIDAD]]*Tabla1[[#This Row],[KG media res]]*Tabla1[[#This Row],[PRECIO]]</f>
        <v>742000</v>
      </c>
      <c r="H180" s="2" t="s">
        <v>21</v>
      </c>
      <c r="I180" s="33" t="s">
        <v>22</v>
      </c>
    </row>
    <row r="181" spans="1:9" ht="15.75" x14ac:dyDescent="0.25">
      <c r="A181" s="5" t="s">
        <v>3</v>
      </c>
      <c r="B181" s="7">
        <v>45820</v>
      </c>
      <c r="C181" s="3">
        <v>1</v>
      </c>
      <c r="D181" s="3">
        <v>135</v>
      </c>
      <c r="E181" s="6"/>
      <c r="F181" s="4">
        <v>5300</v>
      </c>
      <c r="G181" s="4">
        <f>Tabla1[[#This Row],[CANTIDAD]]*Tabla1[[#This Row],[KG media res]]*Tabla1[[#This Row],[PRECIO]]</f>
        <v>715500</v>
      </c>
      <c r="H181" s="2" t="s">
        <v>21</v>
      </c>
      <c r="I181" s="33" t="s">
        <v>22</v>
      </c>
    </row>
    <row r="182" spans="1:9" ht="15.75" x14ac:dyDescent="0.25">
      <c r="A182" s="5" t="s">
        <v>3</v>
      </c>
      <c r="B182" s="7">
        <v>45820</v>
      </c>
      <c r="C182" s="3">
        <v>1</v>
      </c>
      <c r="D182" s="3">
        <v>168</v>
      </c>
      <c r="E182" s="6"/>
      <c r="F182" s="4">
        <v>5300</v>
      </c>
      <c r="G182" s="4">
        <f>Tabla1[[#This Row],[CANTIDAD]]*Tabla1[[#This Row],[KG media res]]*Tabla1[[#This Row],[PRECIO]]</f>
        <v>890400</v>
      </c>
      <c r="H182" s="2" t="s">
        <v>21</v>
      </c>
      <c r="I182" s="33" t="s">
        <v>22</v>
      </c>
    </row>
    <row r="183" spans="1:9" ht="15.75" x14ac:dyDescent="0.25">
      <c r="A183" s="5" t="s">
        <v>3</v>
      </c>
      <c r="B183" s="7">
        <v>45820</v>
      </c>
      <c r="C183" s="3">
        <v>1</v>
      </c>
      <c r="D183" s="3">
        <v>169</v>
      </c>
      <c r="E183" s="6"/>
      <c r="F183" s="4">
        <v>5300</v>
      </c>
      <c r="G183" s="4">
        <f>Tabla1[[#This Row],[CANTIDAD]]*Tabla1[[#This Row],[KG media res]]*Tabla1[[#This Row],[PRECIO]]</f>
        <v>895700</v>
      </c>
      <c r="H183" s="2" t="s">
        <v>21</v>
      </c>
      <c r="I183" s="33" t="s">
        <v>22</v>
      </c>
    </row>
    <row r="184" spans="1:9" ht="15.75" x14ac:dyDescent="0.25">
      <c r="A184" s="5" t="s">
        <v>3</v>
      </c>
      <c r="B184" s="7">
        <v>45820</v>
      </c>
      <c r="C184" s="3">
        <v>1</v>
      </c>
      <c r="D184" s="3">
        <v>143</v>
      </c>
      <c r="E184" s="6"/>
      <c r="F184" s="4">
        <v>5300</v>
      </c>
      <c r="G184" s="4">
        <f>Tabla1[[#This Row],[CANTIDAD]]*Tabla1[[#This Row],[KG media res]]*Tabla1[[#This Row],[PRECIO]]</f>
        <v>757900</v>
      </c>
      <c r="H184" s="2" t="s">
        <v>21</v>
      </c>
      <c r="I184" s="33" t="s">
        <v>22</v>
      </c>
    </row>
    <row r="185" spans="1:9" ht="15.75" x14ac:dyDescent="0.25">
      <c r="A185" s="5" t="s">
        <v>3</v>
      </c>
      <c r="B185" s="7">
        <v>45820</v>
      </c>
      <c r="C185" s="3">
        <v>1</v>
      </c>
      <c r="D185" s="3">
        <v>144</v>
      </c>
      <c r="E185" s="6"/>
      <c r="F185" s="4">
        <v>5300</v>
      </c>
      <c r="G185" s="4">
        <f>Tabla1[[#This Row],[CANTIDAD]]*Tabla1[[#This Row],[KG media res]]*Tabla1[[#This Row],[PRECIO]]</f>
        <v>763200</v>
      </c>
      <c r="H185" s="2" t="s">
        <v>21</v>
      </c>
      <c r="I185" s="33" t="s">
        <v>22</v>
      </c>
    </row>
    <row r="186" spans="1:9" ht="15.75" x14ac:dyDescent="0.25">
      <c r="A186" s="5" t="s">
        <v>3</v>
      </c>
      <c r="B186" s="7">
        <v>45820</v>
      </c>
      <c r="C186" s="3">
        <v>1</v>
      </c>
      <c r="D186" s="3">
        <v>149</v>
      </c>
      <c r="E186" s="6"/>
      <c r="F186" s="4">
        <v>5300</v>
      </c>
      <c r="G186" s="4">
        <f>Tabla1[[#This Row],[CANTIDAD]]*Tabla1[[#This Row],[KG media res]]*Tabla1[[#This Row],[PRECIO]]</f>
        <v>789700</v>
      </c>
      <c r="H186" s="2" t="s">
        <v>21</v>
      </c>
      <c r="I186" s="33" t="s">
        <v>22</v>
      </c>
    </row>
    <row r="187" spans="1:9" ht="15.75" x14ac:dyDescent="0.25">
      <c r="A187" s="5" t="s">
        <v>3</v>
      </c>
      <c r="B187" s="7">
        <v>45820</v>
      </c>
      <c r="C187" s="3">
        <v>1</v>
      </c>
      <c r="D187" s="3">
        <v>148</v>
      </c>
      <c r="E187" s="6"/>
      <c r="F187" s="4">
        <v>5300</v>
      </c>
      <c r="G187" s="4">
        <f>Tabla1[[#This Row],[CANTIDAD]]*Tabla1[[#This Row],[KG media res]]*Tabla1[[#This Row],[PRECIO]]</f>
        <v>784400</v>
      </c>
      <c r="H187" s="2" t="s">
        <v>21</v>
      </c>
      <c r="I187" s="33" t="s">
        <v>22</v>
      </c>
    </row>
    <row r="188" spans="1:9" ht="15.75" x14ac:dyDescent="0.25">
      <c r="A188" s="5" t="s">
        <v>3</v>
      </c>
      <c r="B188" s="7">
        <v>45820</v>
      </c>
      <c r="C188" s="3">
        <v>1</v>
      </c>
      <c r="D188" s="3">
        <v>148</v>
      </c>
      <c r="E188" s="6"/>
      <c r="F188" s="4">
        <v>5300</v>
      </c>
      <c r="G188" s="4">
        <f>Tabla1[[#This Row],[CANTIDAD]]*Tabla1[[#This Row],[KG media res]]*Tabla1[[#This Row],[PRECIO]]</f>
        <v>784400</v>
      </c>
      <c r="H188" s="2" t="s">
        <v>21</v>
      </c>
      <c r="I188" s="33" t="s">
        <v>22</v>
      </c>
    </row>
    <row r="189" spans="1:9" ht="15.75" x14ac:dyDescent="0.25">
      <c r="A189" s="5" t="s">
        <v>3</v>
      </c>
      <c r="B189" s="7">
        <v>45820</v>
      </c>
      <c r="C189" s="3">
        <v>1</v>
      </c>
      <c r="D189" s="3">
        <v>148</v>
      </c>
      <c r="E189" s="6"/>
      <c r="F189" s="4">
        <v>5300</v>
      </c>
      <c r="G189" s="4">
        <f>Tabla1[[#This Row],[CANTIDAD]]*Tabla1[[#This Row],[KG media res]]*Tabla1[[#This Row],[PRECIO]]</f>
        <v>784400</v>
      </c>
      <c r="H189" s="2" t="s">
        <v>21</v>
      </c>
      <c r="I189" s="33" t="s">
        <v>22</v>
      </c>
    </row>
    <row r="190" spans="1:9" ht="15.75" x14ac:dyDescent="0.25">
      <c r="A190" s="5" t="s">
        <v>3</v>
      </c>
      <c r="B190" s="7">
        <v>45820</v>
      </c>
      <c r="C190" s="3">
        <v>1</v>
      </c>
      <c r="D190" s="3">
        <v>139</v>
      </c>
      <c r="E190" s="6"/>
      <c r="F190" s="4">
        <v>5300</v>
      </c>
      <c r="G190" s="4">
        <f>Tabla1[[#This Row],[CANTIDAD]]*Tabla1[[#This Row],[KG media res]]*Tabla1[[#This Row],[PRECIO]]</f>
        <v>736700</v>
      </c>
      <c r="H190" s="2" t="s">
        <v>21</v>
      </c>
      <c r="I190" s="33" t="s">
        <v>22</v>
      </c>
    </row>
    <row r="191" spans="1:9" ht="15.75" x14ac:dyDescent="0.25">
      <c r="A191" s="5" t="s">
        <v>3</v>
      </c>
      <c r="B191" s="7">
        <v>45820</v>
      </c>
      <c r="C191" s="3">
        <v>1</v>
      </c>
      <c r="D191" s="3">
        <v>142</v>
      </c>
      <c r="E191" s="6"/>
      <c r="F191" s="4">
        <v>5300</v>
      </c>
      <c r="G191" s="4">
        <f>Tabla1[[#This Row],[CANTIDAD]]*Tabla1[[#This Row],[KG media res]]*Tabla1[[#This Row],[PRECIO]]</f>
        <v>752600</v>
      </c>
      <c r="H191" s="2" t="s">
        <v>21</v>
      </c>
      <c r="I191" s="33" t="s">
        <v>22</v>
      </c>
    </row>
    <row r="192" spans="1:9" ht="15.75" x14ac:dyDescent="0.25">
      <c r="A192" s="5" t="s">
        <v>3</v>
      </c>
      <c r="B192" s="7">
        <v>45820</v>
      </c>
      <c r="C192" s="3">
        <v>1</v>
      </c>
      <c r="D192" s="3">
        <v>146</v>
      </c>
      <c r="E192" s="6"/>
      <c r="F192" s="4">
        <v>5300</v>
      </c>
      <c r="G192" s="4">
        <f>Tabla1[[#This Row],[CANTIDAD]]*Tabla1[[#This Row],[KG media res]]*Tabla1[[#This Row],[PRECIO]]</f>
        <v>773800</v>
      </c>
      <c r="H192" s="2" t="s">
        <v>21</v>
      </c>
      <c r="I192" s="33" t="s">
        <v>22</v>
      </c>
    </row>
    <row r="193" spans="1:9" ht="15.75" x14ac:dyDescent="0.25">
      <c r="A193" s="5" t="s">
        <v>3</v>
      </c>
      <c r="B193" s="7">
        <v>45820</v>
      </c>
      <c r="C193" s="3">
        <v>1</v>
      </c>
      <c r="D193" s="3">
        <v>149</v>
      </c>
      <c r="E193" s="6"/>
      <c r="F193" s="4">
        <v>5300</v>
      </c>
      <c r="G193" s="4">
        <f>Tabla1[[#This Row],[CANTIDAD]]*Tabla1[[#This Row],[KG media res]]*Tabla1[[#This Row],[PRECIO]]</f>
        <v>789700</v>
      </c>
      <c r="H193" s="2" t="s">
        <v>21</v>
      </c>
      <c r="I193" s="33" t="s">
        <v>22</v>
      </c>
    </row>
    <row r="194" spans="1:9" ht="15.75" x14ac:dyDescent="0.25">
      <c r="A194" s="5" t="s">
        <v>3</v>
      </c>
      <c r="B194" s="7">
        <v>45820</v>
      </c>
      <c r="C194" s="3">
        <v>1</v>
      </c>
      <c r="D194" s="3">
        <v>146</v>
      </c>
      <c r="E194" s="6"/>
      <c r="F194" s="4">
        <v>5300</v>
      </c>
      <c r="G194" s="4">
        <f>Tabla1[[#This Row],[CANTIDAD]]*Tabla1[[#This Row],[KG media res]]*Tabla1[[#This Row],[PRECIO]]</f>
        <v>773800</v>
      </c>
      <c r="H194" s="2" t="s">
        <v>21</v>
      </c>
      <c r="I194" s="33" t="s">
        <v>22</v>
      </c>
    </row>
    <row r="195" spans="1:9" ht="15.75" x14ac:dyDescent="0.25">
      <c r="A195" s="5" t="s">
        <v>3</v>
      </c>
      <c r="B195" s="7">
        <v>45820</v>
      </c>
      <c r="C195" s="3">
        <v>1</v>
      </c>
      <c r="D195" s="3">
        <v>145</v>
      </c>
      <c r="E195" s="6"/>
      <c r="F195" s="4">
        <v>5300</v>
      </c>
      <c r="G195" s="4">
        <f>Tabla1[[#This Row],[CANTIDAD]]*Tabla1[[#This Row],[KG media res]]*Tabla1[[#This Row],[PRECIO]]</f>
        <v>768500</v>
      </c>
      <c r="H195" s="2" t="s">
        <v>21</v>
      </c>
      <c r="I195" s="33" t="s">
        <v>22</v>
      </c>
    </row>
    <row r="196" spans="1:9" ht="15.75" x14ac:dyDescent="0.25">
      <c r="A196" s="5" t="s">
        <v>3</v>
      </c>
      <c r="B196" s="7">
        <v>45820</v>
      </c>
      <c r="C196" s="3">
        <v>1</v>
      </c>
      <c r="D196" s="3">
        <v>134</v>
      </c>
      <c r="E196" s="6"/>
      <c r="F196" s="4">
        <v>5300</v>
      </c>
      <c r="G196" s="4">
        <f>Tabla1[[#This Row],[CANTIDAD]]*Tabla1[[#This Row],[KG media res]]*Tabla1[[#This Row],[PRECIO]]</f>
        <v>710200</v>
      </c>
      <c r="H196" s="2" t="s">
        <v>21</v>
      </c>
      <c r="I196" s="33" t="s">
        <v>22</v>
      </c>
    </row>
    <row r="197" spans="1:9" ht="15.75" x14ac:dyDescent="0.25">
      <c r="A197" s="5" t="s">
        <v>3</v>
      </c>
      <c r="B197" s="7">
        <v>45820</v>
      </c>
      <c r="C197" s="3">
        <v>1</v>
      </c>
      <c r="D197" s="3">
        <v>136</v>
      </c>
      <c r="E197" s="6"/>
      <c r="F197" s="4">
        <v>5300</v>
      </c>
      <c r="G197" s="4">
        <f>Tabla1[[#This Row],[CANTIDAD]]*Tabla1[[#This Row],[KG media res]]*Tabla1[[#This Row],[PRECIO]]</f>
        <v>720800</v>
      </c>
      <c r="H197" s="2" t="s">
        <v>21</v>
      </c>
      <c r="I197" s="33" t="s">
        <v>22</v>
      </c>
    </row>
    <row r="198" spans="1:9" ht="15.75" x14ac:dyDescent="0.25">
      <c r="A198" s="5" t="s">
        <v>3</v>
      </c>
      <c r="B198" s="7">
        <v>45820</v>
      </c>
      <c r="C198" s="3">
        <v>1</v>
      </c>
      <c r="D198" s="3">
        <v>141</v>
      </c>
      <c r="E198" s="6"/>
      <c r="F198" s="4">
        <v>5300</v>
      </c>
      <c r="G198" s="4">
        <f>Tabla1[[#This Row],[CANTIDAD]]*Tabla1[[#This Row],[KG media res]]*Tabla1[[#This Row],[PRECIO]]</f>
        <v>747300</v>
      </c>
      <c r="H198" s="2" t="s">
        <v>21</v>
      </c>
      <c r="I198" s="33" t="s">
        <v>22</v>
      </c>
    </row>
    <row r="199" spans="1:9" ht="15.75" x14ac:dyDescent="0.25">
      <c r="A199" s="5" t="s">
        <v>3</v>
      </c>
      <c r="B199" s="7">
        <v>45820</v>
      </c>
      <c r="C199" s="3">
        <v>1</v>
      </c>
      <c r="D199" s="3">
        <v>141</v>
      </c>
      <c r="E199" s="6"/>
      <c r="F199" s="4">
        <v>5300</v>
      </c>
      <c r="G199" s="4">
        <f>Tabla1[[#This Row],[CANTIDAD]]*Tabla1[[#This Row],[KG media res]]*Tabla1[[#This Row],[PRECIO]]</f>
        <v>747300</v>
      </c>
      <c r="H199" s="2" t="s">
        <v>21</v>
      </c>
      <c r="I199" s="33" t="s">
        <v>22</v>
      </c>
    </row>
    <row r="200" spans="1:9" ht="15.75" x14ac:dyDescent="0.25">
      <c r="A200" s="5" t="s">
        <v>3</v>
      </c>
      <c r="B200" s="7">
        <v>45820</v>
      </c>
      <c r="C200" s="3">
        <v>1</v>
      </c>
      <c r="D200" s="3">
        <v>159</v>
      </c>
      <c r="E200" s="6"/>
      <c r="F200" s="4">
        <v>5300</v>
      </c>
      <c r="G200" s="4">
        <f>Tabla1[[#This Row],[CANTIDAD]]*Tabla1[[#This Row],[KG media res]]*Tabla1[[#This Row],[PRECIO]]</f>
        <v>842700</v>
      </c>
      <c r="H200" s="2" t="s">
        <v>21</v>
      </c>
      <c r="I200" s="33" t="s">
        <v>22</v>
      </c>
    </row>
    <row r="201" spans="1:9" ht="15.75" x14ac:dyDescent="0.25">
      <c r="A201" s="5" t="s">
        <v>3</v>
      </c>
      <c r="B201" s="7">
        <v>45820</v>
      </c>
      <c r="C201" s="3">
        <v>1</v>
      </c>
      <c r="D201" s="3">
        <v>155</v>
      </c>
      <c r="E201" s="6"/>
      <c r="F201" s="4">
        <v>5300</v>
      </c>
      <c r="G201" s="4">
        <f>Tabla1[[#This Row],[CANTIDAD]]*Tabla1[[#This Row],[KG media res]]*Tabla1[[#This Row],[PRECIO]]</f>
        <v>821500</v>
      </c>
      <c r="H201" s="2" t="s">
        <v>21</v>
      </c>
      <c r="I201" s="33" t="s">
        <v>22</v>
      </c>
    </row>
    <row r="202" spans="1:9" ht="15.75" x14ac:dyDescent="0.25">
      <c r="A202" s="5" t="s">
        <v>3</v>
      </c>
      <c r="B202" s="7">
        <v>45820</v>
      </c>
      <c r="C202" s="3">
        <v>1</v>
      </c>
      <c r="D202" s="3">
        <v>142</v>
      </c>
      <c r="E202" s="6"/>
      <c r="F202" s="4">
        <v>5300</v>
      </c>
      <c r="G202" s="4">
        <f>Tabla1[[#This Row],[CANTIDAD]]*Tabla1[[#This Row],[KG media res]]*Tabla1[[#This Row],[PRECIO]]</f>
        <v>752600</v>
      </c>
      <c r="H202" s="2" t="s">
        <v>21</v>
      </c>
      <c r="I202" s="33" t="s">
        <v>22</v>
      </c>
    </row>
    <row r="203" spans="1:9" ht="15.75" x14ac:dyDescent="0.25">
      <c r="A203" s="5" t="s">
        <v>3</v>
      </c>
      <c r="B203" s="7">
        <v>45820</v>
      </c>
      <c r="C203" s="3">
        <v>1</v>
      </c>
      <c r="D203" s="3">
        <v>140</v>
      </c>
      <c r="E203" s="6"/>
      <c r="F203" s="4">
        <v>5300</v>
      </c>
      <c r="G203" s="4">
        <f>Tabla1[[#This Row],[CANTIDAD]]*Tabla1[[#This Row],[KG media res]]*Tabla1[[#This Row],[PRECIO]]</f>
        <v>742000</v>
      </c>
      <c r="H203" s="2" t="s">
        <v>21</v>
      </c>
      <c r="I203" s="33" t="s">
        <v>22</v>
      </c>
    </row>
    <row r="204" spans="1:9" ht="15.75" x14ac:dyDescent="0.25">
      <c r="A204" s="5" t="s">
        <v>3</v>
      </c>
      <c r="B204" s="7">
        <v>45820</v>
      </c>
      <c r="C204" s="3">
        <v>1</v>
      </c>
      <c r="D204" s="3">
        <v>136</v>
      </c>
      <c r="E204" s="6"/>
      <c r="F204" s="4">
        <v>5300</v>
      </c>
      <c r="G204" s="4">
        <f>Tabla1[[#This Row],[CANTIDAD]]*Tabla1[[#This Row],[KG media res]]*Tabla1[[#This Row],[PRECIO]]</f>
        <v>720800</v>
      </c>
      <c r="H204" s="2" t="s">
        <v>21</v>
      </c>
      <c r="I204" s="33" t="s">
        <v>22</v>
      </c>
    </row>
    <row r="205" spans="1:9" ht="15.75" x14ac:dyDescent="0.25">
      <c r="A205" s="5" t="s">
        <v>3</v>
      </c>
      <c r="B205" s="7">
        <v>45820</v>
      </c>
      <c r="C205" s="3">
        <v>1</v>
      </c>
      <c r="D205" s="3">
        <v>135</v>
      </c>
      <c r="E205" s="6"/>
      <c r="F205" s="4">
        <v>5300</v>
      </c>
      <c r="G205" s="4">
        <f>Tabla1[[#This Row],[CANTIDAD]]*Tabla1[[#This Row],[KG media res]]*Tabla1[[#This Row],[PRECIO]]</f>
        <v>715500</v>
      </c>
      <c r="H205" s="2" t="s">
        <v>21</v>
      </c>
      <c r="I205" s="33" t="s">
        <v>22</v>
      </c>
    </row>
    <row r="206" spans="1:9" ht="15.75" x14ac:dyDescent="0.25">
      <c r="A206" s="5" t="s">
        <v>3</v>
      </c>
      <c r="B206" s="7">
        <v>45820</v>
      </c>
      <c r="C206" s="3">
        <v>1</v>
      </c>
      <c r="D206" s="3">
        <v>138</v>
      </c>
      <c r="E206" s="6"/>
      <c r="F206" s="4">
        <v>5300</v>
      </c>
      <c r="G206" s="4">
        <f>Tabla1[[#This Row],[CANTIDAD]]*Tabla1[[#This Row],[KG media res]]*Tabla1[[#This Row],[PRECIO]]</f>
        <v>731400</v>
      </c>
      <c r="H206" s="2" t="s">
        <v>21</v>
      </c>
      <c r="I206" s="33" t="s">
        <v>22</v>
      </c>
    </row>
    <row r="207" spans="1:9" ht="15.75" x14ac:dyDescent="0.25">
      <c r="A207" s="5" t="s">
        <v>3</v>
      </c>
      <c r="B207" s="7">
        <v>45820</v>
      </c>
      <c r="C207" s="3">
        <v>1</v>
      </c>
      <c r="D207" s="3">
        <v>143</v>
      </c>
      <c r="E207" s="6"/>
      <c r="F207" s="4">
        <v>5300</v>
      </c>
      <c r="G207" s="4">
        <f>Tabla1[[#This Row],[CANTIDAD]]*Tabla1[[#This Row],[KG media res]]*Tabla1[[#This Row],[PRECIO]]</f>
        <v>757900</v>
      </c>
      <c r="H207" s="2" t="s">
        <v>21</v>
      </c>
      <c r="I207" s="33" t="s">
        <v>22</v>
      </c>
    </row>
    <row r="208" spans="1:9" ht="15.75" x14ac:dyDescent="0.25">
      <c r="A208" s="5" t="s">
        <v>3</v>
      </c>
      <c r="B208" s="7">
        <v>45820</v>
      </c>
      <c r="C208" s="3">
        <v>1</v>
      </c>
      <c r="D208" s="3">
        <v>141</v>
      </c>
      <c r="E208" s="6"/>
      <c r="F208" s="4">
        <v>5300</v>
      </c>
      <c r="G208" s="4">
        <f>Tabla1[[#This Row],[CANTIDAD]]*Tabla1[[#This Row],[KG media res]]*Tabla1[[#This Row],[PRECIO]]</f>
        <v>747300</v>
      </c>
      <c r="H208" s="2" t="s">
        <v>21</v>
      </c>
      <c r="I208" s="33" t="s">
        <v>22</v>
      </c>
    </row>
    <row r="209" spans="1:9" ht="15.75" x14ac:dyDescent="0.25">
      <c r="A209" s="5" t="s">
        <v>3</v>
      </c>
      <c r="B209" s="7">
        <v>45820</v>
      </c>
      <c r="C209" s="3">
        <v>1</v>
      </c>
      <c r="D209" s="3">
        <v>142</v>
      </c>
      <c r="E209" s="6"/>
      <c r="F209" s="4">
        <v>5300</v>
      </c>
      <c r="G209" s="4">
        <f>Tabla1[[#This Row],[CANTIDAD]]*Tabla1[[#This Row],[KG media res]]*Tabla1[[#This Row],[PRECIO]]</f>
        <v>752600</v>
      </c>
      <c r="H209" s="2" t="s">
        <v>21</v>
      </c>
      <c r="I209" s="33" t="s">
        <v>22</v>
      </c>
    </row>
    <row r="210" spans="1:9" ht="15.75" x14ac:dyDescent="0.25">
      <c r="A210" s="5" t="s">
        <v>3</v>
      </c>
      <c r="B210" s="7">
        <v>45820</v>
      </c>
      <c r="C210" s="3">
        <v>1</v>
      </c>
      <c r="D210" s="3">
        <v>149</v>
      </c>
      <c r="E210" s="6"/>
      <c r="F210" s="4">
        <v>5300</v>
      </c>
      <c r="G210" s="4">
        <f>Tabla1[[#This Row],[CANTIDAD]]*Tabla1[[#This Row],[KG media res]]*Tabla1[[#This Row],[PRECIO]]</f>
        <v>789700</v>
      </c>
      <c r="H210" s="2" t="s">
        <v>21</v>
      </c>
      <c r="I210" s="33" t="s">
        <v>22</v>
      </c>
    </row>
    <row r="211" spans="1:9" ht="15.75" x14ac:dyDescent="0.25">
      <c r="A211" s="5" t="s">
        <v>3</v>
      </c>
      <c r="B211" s="7">
        <v>45820</v>
      </c>
      <c r="C211" s="3">
        <v>1</v>
      </c>
      <c r="D211" s="3">
        <v>150</v>
      </c>
      <c r="E211" s="6"/>
      <c r="F211" s="4">
        <v>5300</v>
      </c>
      <c r="G211" s="4">
        <f>Tabla1[[#This Row],[CANTIDAD]]*Tabla1[[#This Row],[KG media res]]*Tabla1[[#This Row],[PRECIO]]</f>
        <v>795000</v>
      </c>
      <c r="H211" s="2" t="s">
        <v>21</v>
      </c>
      <c r="I211" s="33" t="s">
        <v>22</v>
      </c>
    </row>
    <row r="212" spans="1:9" ht="15.75" x14ac:dyDescent="0.25">
      <c r="A212" s="5" t="s">
        <v>3</v>
      </c>
      <c r="B212" s="7">
        <v>45820</v>
      </c>
      <c r="C212" s="3">
        <v>1</v>
      </c>
      <c r="D212" s="3">
        <v>136</v>
      </c>
      <c r="E212" s="6"/>
      <c r="F212" s="4">
        <v>5300</v>
      </c>
      <c r="G212" s="4">
        <f>Tabla1[[#This Row],[CANTIDAD]]*Tabla1[[#This Row],[KG media res]]*Tabla1[[#This Row],[PRECIO]]</f>
        <v>720800</v>
      </c>
      <c r="H212" s="2" t="s">
        <v>21</v>
      </c>
      <c r="I212" s="33" t="s">
        <v>22</v>
      </c>
    </row>
    <row r="213" spans="1:9" ht="15.75" x14ac:dyDescent="0.25">
      <c r="A213" s="5" t="s">
        <v>3</v>
      </c>
      <c r="B213" s="7">
        <v>45820</v>
      </c>
      <c r="C213" s="3">
        <v>1</v>
      </c>
      <c r="D213" s="3">
        <v>137</v>
      </c>
      <c r="E213" s="6"/>
      <c r="F213" s="4">
        <v>5300</v>
      </c>
      <c r="G213" s="4">
        <f>Tabla1[[#This Row],[CANTIDAD]]*Tabla1[[#This Row],[KG media res]]*Tabla1[[#This Row],[PRECIO]]</f>
        <v>726100</v>
      </c>
      <c r="H213" s="2" t="s">
        <v>21</v>
      </c>
      <c r="I213" s="33" t="s">
        <v>22</v>
      </c>
    </row>
    <row r="214" spans="1:9" ht="15.75" x14ac:dyDescent="0.25">
      <c r="A214" s="5" t="s">
        <v>3</v>
      </c>
      <c r="B214" s="7">
        <v>45820</v>
      </c>
      <c r="C214" s="3">
        <v>1</v>
      </c>
      <c r="D214" s="3">
        <v>143</v>
      </c>
      <c r="E214" s="6"/>
      <c r="F214" s="4">
        <v>5300</v>
      </c>
      <c r="G214" s="4">
        <f>Tabla1[[#This Row],[CANTIDAD]]*Tabla1[[#This Row],[KG media res]]*Tabla1[[#This Row],[PRECIO]]</f>
        <v>757900</v>
      </c>
      <c r="H214" s="2" t="s">
        <v>21</v>
      </c>
      <c r="I214" s="33" t="s">
        <v>22</v>
      </c>
    </row>
    <row r="215" spans="1:9" ht="15.75" x14ac:dyDescent="0.25">
      <c r="A215" s="5" t="s">
        <v>3</v>
      </c>
      <c r="B215" s="7">
        <v>45820</v>
      </c>
      <c r="C215" s="3">
        <v>1</v>
      </c>
      <c r="D215" s="3">
        <v>144</v>
      </c>
      <c r="E215" s="6"/>
      <c r="F215" s="4">
        <v>5300</v>
      </c>
      <c r="G215" s="4">
        <f>Tabla1[[#This Row],[CANTIDAD]]*Tabla1[[#This Row],[KG media res]]*Tabla1[[#This Row],[PRECIO]]</f>
        <v>763200</v>
      </c>
      <c r="H215" s="2" t="s">
        <v>21</v>
      </c>
      <c r="I215" s="33" t="s">
        <v>22</v>
      </c>
    </row>
    <row r="216" spans="1:9" ht="15.75" x14ac:dyDescent="0.25">
      <c r="A216" s="5" t="s">
        <v>3</v>
      </c>
      <c r="B216" s="7">
        <v>45820</v>
      </c>
      <c r="C216" s="3">
        <v>1</v>
      </c>
      <c r="D216" s="3">
        <v>165</v>
      </c>
      <c r="E216" s="6"/>
      <c r="F216" s="4">
        <v>5300</v>
      </c>
      <c r="G216" s="4">
        <f>Tabla1[[#This Row],[CANTIDAD]]*Tabla1[[#This Row],[KG media res]]*Tabla1[[#This Row],[PRECIO]]</f>
        <v>874500</v>
      </c>
      <c r="H216" s="2" t="s">
        <v>21</v>
      </c>
      <c r="I216" s="33" t="s">
        <v>22</v>
      </c>
    </row>
    <row r="217" spans="1:9" ht="15.75" x14ac:dyDescent="0.25">
      <c r="A217" s="5" t="s">
        <v>3</v>
      </c>
      <c r="B217" s="7">
        <v>45820</v>
      </c>
      <c r="C217" s="3">
        <v>1</v>
      </c>
      <c r="D217" s="3">
        <v>164</v>
      </c>
      <c r="E217" s="6"/>
      <c r="F217" s="4">
        <v>5300</v>
      </c>
      <c r="G217" s="4">
        <f>Tabla1[[#This Row],[CANTIDAD]]*Tabla1[[#This Row],[KG media res]]*Tabla1[[#This Row],[PRECIO]]</f>
        <v>869200</v>
      </c>
      <c r="H217" s="2" t="s">
        <v>21</v>
      </c>
      <c r="I217" s="33" t="s">
        <v>22</v>
      </c>
    </row>
    <row r="218" spans="1:9" ht="15.75" x14ac:dyDescent="0.25">
      <c r="A218" s="5" t="s">
        <v>3</v>
      </c>
      <c r="B218" s="7">
        <v>45820</v>
      </c>
      <c r="C218" s="3">
        <v>1</v>
      </c>
      <c r="D218" s="3">
        <v>144</v>
      </c>
      <c r="E218" s="6"/>
      <c r="F218" s="4">
        <v>5300</v>
      </c>
      <c r="G218" s="4">
        <f>Tabla1[[#This Row],[CANTIDAD]]*Tabla1[[#This Row],[KG media res]]*Tabla1[[#This Row],[PRECIO]]</f>
        <v>763200</v>
      </c>
      <c r="H218" s="2" t="s">
        <v>21</v>
      </c>
      <c r="I218" s="33" t="s">
        <v>22</v>
      </c>
    </row>
    <row r="219" spans="1:9" ht="15.75" x14ac:dyDescent="0.25">
      <c r="A219" s="5" t="s">
        <v>3</v>
      </c>
      <c r="B219" s="7">
        <v>45820</v>
      </c>
      <c r="C219" s="3">
        <v>1</v>
      </c>
      <c r="D219" s="3">
        <v>148</v>
      </c>
      <c r="E219" s="6"/>
      <c r="F219" s="4">
        <v>5300</v>
      </c>
      <c r="G219" s="4">
        <f>Tabla1[[#This Row],[CANTIDAD]]*Tabla1[[#This Row],[KG media res]]*Tabla1[[#This Row],[PRECIO]]</f>
        <v>784400</v>
      </c>
      <c r="H219" s="2" t="s">
        <v>21</v>
      </c>
      <c r="I219" s="33" t="s">
        <v>22</v>
      </c>
    </row>
    <row r="220" spans="1:9" ht="15.75" x14ac:dyDescent="0.25">
      <c r="A220" s="5" t="s">
        <v>3</v>
      </c>
      <c r="B220" s="7">
        <v>45820</v>
      </c>
      <c r="C220" s="3">
        <v>1</v>
      </c>
      <c r="D220" s="3">
        <v>151</v>
      </c>
      <c r="E220" s="6"/>
      <c r="F220" s="4">
        <v>5300</v>
      </c>
      <c r="G220" s="4">
        <f>Tabla1[[#This Row],[CANTIDAD]]*Tabla1[[#This Row],[KG media res]]*Tabla1[[#This Row],[PRECIO]]</f>
        <v>800300</v>
      </c>
      <c r="H220" s="2" t="s">
        <v>21</v>
      </c>
      <c r="I220" s="33" t="s">
        <v>22</v>
      </c>
    </row>
    <row r="221" spans="1:9" ht="15.75" x14ac:dyDescent="0.25">
      <c r="A221" s="5" t="s">
        <v>3</v>
      </c>
      <c r="B221" s="7">
        <v>45820</v>
      </c>
      <c r="C221" s="3">
        <v>1</v>
      </c>
      <c r="D221" s="3">
        <v>152</v>
      </c>
      <c r="E221" s="6"/>
      <c r="F221" s="4">
        <v>5300</v>
      </c>
      <c r="G221" s="4">
        <f>Tabla1[[#This Row],[CANTIDAD]]*Tabla1[[#This Row],[KG media res]]*Tabla1[[#This Row],[PRECIO]]</f>
        <v>805600</v>
      </c>
      <c r="H221" s="2" t="s">
        <v>21</v>
      </c>
      <c r="I221" s="33" t="s">
        <v>22</v>
      </c>
    </row>
    <row r="222" spans="1:9" ht="15.75" x14ac:dyDescent="0.25">
      <c r="A222" s="5" t="s">
        <v>3</v>
      </c>
      <c r="B222" s="7">
        <v>45820</v>
      </c>
      <c r="C222" s="3">
        <v>1</v>
      </c>
      <c r="D222" s="3">
        <v>152</v>
      </c>
      <c r="E222" s="6"/>
      <c r="F222" s="4">
        <v>5300</v>
      </c>
      <c r="G222" s="4">
        <f>Tabla1[[#This Row],[CANTIDAD]]*Tabla1[[#This Row],[KG media res]]*Tabla1[[#This Row],[PRECIO]]</f>
        <v>805600</v>
      </c>
      <c r="H222" s="2" t="s">
        <v>21</v>
      </c>
      <c r="I222" s="33" t="s">
        <v>22</v>
      </c>
    </row>
    <row r="223" spans="1:9" ht="15.75" x14ac:dyDescent="0.25">
      <c r="A223" s="5" t="s">
        <v>3</v>
      </c>
      <c r="B223" s="7">
        <v>45820</v>
      </c>
      <c r="C223" s="3">
        <v>1</v>
      </c>
      <c r="D223" s="3">
        <v>150</v>
      </c>
      <c r="E223" s="6"/>
      <c r="F223" s="4">
        <v>5300</v>
      </c>
      <c r="G223" s="4">
        <f>Tabla1[[#This Row],[CANTIDAD]]*Tabla1[[#This Row],[KG media res]]*Tabla1[[#This Row],[PRECIO]]</f>
        <v>795000</v>
      </c>
      <c r="H223" s="2" t="s">
        <v>21</v>
      </c>
      <c r="I223" s="33" t="s">
        <v>22</v>
      </c>
    </row>
    <row r="224" spans="1:9" ht="15.75" x14ac:dyDescent="0.25">
      <c r="A224" s="5" t="s">
        <v>3</v>
      </c>
      <c r="B224" s="7">
        <v>45820</v>
      </c>
      <c r="C224" s="3">
        <v>1</v>
      </c>
      <c r="D224" s="3">
        <v>144</v>
      </c>
      <c r="E224" s="6"/>
      <c r="F224" s="4">
        <v>5300</v>
      </c>
      <c r="G224" s="4">
        <f>Tabla1[[#This Row],[CANTIDAD]]*Tabla1[[#This Row],[KG media res]]*Tabla1[[#This Row],[PRECIO]]</f>
        <v>763200</v>
      </c>
      <c r="H224" s="2" t="s">
        <v>21</v>
      </c>
      <c r="I224" s="33" t="s">
        <v>22</v>
      </c>
    </row>
    <row r="225" spans="1:9" ht="15.75" x14ac:dyDescent="0.25">
      <c r="A225" s="5" t="s">
        <v>3</v>
      </c>
      <c r="B225" s="7">
        <v>45820</v>
      </c>
      <c r="C225" s="3">
        <v>1</v>
      </c>
      <c r="D225" s="3">
        <v>145</v>
      </c>
      <c r="E225" s="6"/>
      <c r="F225" s="4">
        <v>5300</v>
      </c>
      <c r="G225" s="4">
        <f>Tabla1[[#This Row],[CANTIDAD]]*Tabla1[[#This Row],[KG media res]]*Tabla1[[#This Row],[PRECIO]]</f>
        <v>768500</v>
      </c>
      <c r="H225" s="2" t="s">
        <v>21</v>
      </c>
      <c r="I225" s="33" t="s">
        <v>22</v>
      </c>
    </row>
    <row r="226" spans="1:9" ht="15.75" x14ac:dyDescent="0.25">
      <c r="A226" s="5" t="s">
        <v>3</v>
      </c>
      <c r="B226" s="7">
        <v>45820</v>
      </c>
      <c r="C226" s="3">
        <v>1</v>
      </c>
      <c r="D226" s="3">
        <v>143</v>
      </c>
      <c r="E226" s="6"/>
      <c r="F226" s="4">
        <v>5300</v>
      </c>
      <c r="G226" s="4">
        <f>Tabla1[[#This Row],[CANTIDAD]]*Tabla1[[#This Row],[KG media res]]*Tabla1[[#This Row],[PRECIO]]</f>
        <v>757900</v>
      </c>
      <c r="H226" s="2" t="s">
        <v>21</v>
      </c>
      <c r="I226" s="33" t="s">
        <v>22</v>
      </c>
    </row>
    <row r="227" spans="1:9" ht="15.75" x14ac:dyDescent="0.25">
      <c r="A227" s="5" t="s">
        <v>3</v>
      </c>
      <c r="B227" s="7">
        <v>45820</v>
      </c>
      <c r="C227" s="3">
        <v>1</v>
      </c>
      <c r="D227" s="3">
        <v>144</v>
      </c>
      <c r="E227" s="6"/>
      <c r="F227" s="4">
        <v>5300</v>
      </c>
      <c r="G227" s="4">
        <f>Tabla1[[#This Row],[CANTIDAD]]*Tabla1[[#This Row],[KG media res]]*Tabla1[[#This Row],[PRECIO]]</f>
        <v>763200</v>
      </c>
      <c r="H227" s="2" t="s">
        <v>21</v>
      </c>
      <c r="I227" s="33" t="s">
        <v>22</v>
      </c>
    </row>
    <row r="228" spans="1:9" ht="15.75" x14ac:dyDescent="0.25">
      <c r="A228" s="5" t="s">
        <v>3</v>
      </c>
      <c r="B228" s="7">
        <v>45820</v>
      </c>
      <c r="C228" s="3">
        <v>1</v>
      </c>
      <c r="D228" s="3">
        <v>154</v>
      </c>
      <c r="E228" s="6"/>
      <c r="F228" s="4">
        <v>5300</v>
      </c>
      <c r="G228" s="4">
        <f>Tabla1[[#This Row],[CANTIDAD]]*Tabla1[[#This Row],[KG media res]]*Tabla1[[#This Row],[PRECIO]]</f>
        <v>816200</v>
      </c>
      <c r="H228" s="2" t="s">
        <v>21</v>
      </c>
      <c r="I228" s="33" t="s">
        <v>22</v>
      </c>
    </row>
    <row r="229" spans="1:9" ht="15.75" x14ac:dyDescent="0.25">
      <c r="A229" s="5" t="s">
        <v>3</v>
      </c>
      <c r="B229" s="7">
        <v>45820</v>
      </c>
      <c r="C229" s="3">
        <v>1</v>
      </c>
      <c r="D229" s="3">
        <v>156</v>
      </c>
      <c r="E229" s="6"/>
      <c r="F229" s="4">
        <v>5300</v>
      </c>
      <c r="G229" s="4">
        <f>Tabla1[[#This Row],[CANTIDAD]]*Tabla1[[#This Row],[KG media res]]*Tabla1[[#This Row],[PRECIO]]</f>
        <v>826800</v>
      </c>
      <c r="H229" s="2" t="s">
        <v>21</v>
      </c>
      <c r="I229" s="33" t="s">
        <v>22</v>
      </c>
    </row>
    <row r="230" spans="1:9" ht="15.75" x14ac:dyDescent="0.25">
      <c r="A230" s="5" t="s">
        <v>3</v>
      </c>
      <c r="B230" s="7">
        <v>45820</v>
      </c>
      <c r="C230" s="3">
        <v>1</v>
      </c>
      <c r="D230" s="3">
        <v>147</v>
      </c>
      <c r="E230" s="6"/>
      <c r="F230" s="4">
        <v>5300</v>
      </c>
      <c r="G230" s="4">
        <f>Tabla1[[#This Row],[CANTIDAD]]*Tabla1[[#This Row],[KG media res]]*Tabla1[[#This Row],[PRECIO]]</f>
        <v>779100</v>
      </c>
      <c r="H230" s="2" t="s">
        <v>21</v>
      </c>
      <c r="I230" s="33" t="s">
        <v>22</v>
      </c>
    </row>
    <row r="231" spans="1:9" ht="15.75" x14ac:dyDescent="0.25">
      <c r="A231" s="5" t="s">
        <v>3</v>
      </c>
      <c r="B231" s="7">
        <v>45820</v>
      </c>
      <c r="C231" s="3">
        <v>1</v>
      </c>
      <c r="D231" s="3">
        <v>147</v>
      </c>
      <c r="E231" s="6"/>
      <c r="F231" s="4">
        <v>5300</v>
      </c>
      <c r="G231" s="4">
        <f>Tabla1[[#This Row],[CANTIDAD]]*Tabla1[[#This Row],[KG media res]]*Tabla1[[#This Row],[PRECIO]]</f>
        <v>779100</v>
      </c>
      <c r="H231" s="2" t="s">
        <v>21</v>
      </c>
      <c r="I231" s="33" t="s">
        <v>22</v>
      </c>
    </row>
    <row r="232" spans="1:9" ht="15.75" x14ac:dyDescent="0.25">
      <c r="A232" s="5" t="s">
        <v>3</v>
      </c>
      <c r="B232" s="7">
        <v>45820</v>
      </c>
      <c r="C232" s="3">
        <v>1</v>
      </c>
      <c r="D232" s="3">
        <v>143</v>
      </c>
      <c r="E232" s="6"/>
      <c r="F232" s="4">
        <v>5300</v>
      </c>
      <c r="G232" s="4">
        <f>Tabla1[[#This Row],[CANTIDAD]]*Tabla1[[#This Row],[KG media res]]*Tabla1[[#This Row],[PRECIO]]</f>
        <v>757900</v>
      </c>
      <c r="H232" s="2" t="s">
        <v>21</v>
      </c>
      <c r="I232" s="33" t="s">
        <v>22</v>
      </c>
    </row>
    <row r="233" spans="1:9" ht="15.75" x14ac:dyDescent="0.25">
      <c r="A233" s="5" t="s">
        <v>3</v>
      </c>
      <c r="B233" s="7">
        <v>45820</v>
      </c>
      <c r="C233" s="3">
        <v>1</v>
      </c>
      <c r="D233" s="3">
        <v>144</v>
      </c>
      <c r="E233" s="6"/>
      <c r="F233" s="4">
        <v>5300</v>
      </c>
      <c r="G233" s="4">
        <f>Tabla1[[#This Row],[CANTIDAD]]*Tabla1[[#This Row],[KG media res]]*Tabla1[[#This Row],[PRECIO]]</f>
        <v>763200</v>
      </c>
      <c r="H233" s="2" t="s">
        <v>21</v>
      </c>
      <c r="I233" s="33" t="s">
        <v>22</v>
      </c>
    </row>
    <row r="234" spans="1:9" ht="15.75" x14ac:dyDescent="0.25">
      <c r="A234" s="5" t="s">
        <v>3</v>
      </c>
      <c r="B234" s="7">
        <v>45820</v>
      </c>
      <c r="C234" s="3">
        <v>1</v>
      </c>
      <c r="D234" s="3">
        <v>135</v>
      </c>
      <c r="E234" s="6"/>
      <c r="F234" s="4">
        <v>5300</v>
      </c>
      <c r="G234" s="4">
        <f>Tabla1[[#This Row],[CANTIDAD]]*Tabla1[[#This Row],[KG media res]]*Tabla1[[#This Row],[PRECIO]]</f>
        <v>715500</v>
      </c>
      <c r="H234" s="2" t="s">
        <v>21</v>
      </c>
      <c r="I234" s="33" t="s">
        <v>22</v>
      </c>
    </row>
    <row r="235" spans="1:9" ht="15.75" x14ac:dyDescent="0.25">
      <c r="A235" s="5" t="s">
        <v>3</v>
      </c>
      <c r="B235" s="7">
        <v>45820</v>
      </c>
      <c r="C235" s="3">
        <v>1</v>
      </c>
      <c r="D235" s="3">
        <v>136</v>
      </c>
      <c r="E235" s="6"/>
      <c r="F235" s="4">
        <v>5300</v>
      </c>
      <c r="G235" s="4">
        <f>Tabla1[[#This Row],[CANTIDAD]]*Tabla1[[#This Row],[KG media res]]*Tabla1[[#This Row],[PRECIO]]</f>
        <v>720800</v>
      </c>
      <c r="H235" s="2" t="s">
        <v>21</v>
      </c>
      <c r="I235" s="33" t="s">
        <v>22</v>
      </c>
    </row>
    <row r="236" spans="1:9" ht="15.75" x14ac:dyDescent="0.25">
      <c r="A236" s="5" t="s">
        <v>3</v>
      </c>
      <c r="B236" s="7">
        <v>45820</v>
      </c>
      <c r="C236" s="3">
        <v>1</v>
      </c>
      <c r="D236" s="3">
        <v>152</v>
      </c>
      <c r="E236" s="6"/>
      <c r="F236" s="4">
        <v>5300</v>
      </c>
      <c r="G236" s="4">
        <f>Tabla1[[#This Row],[CANTIDAD]]*Tabla1[[#This Row],[KG media res]]*Tabla1[[#This Row],[PRECIO]]</f>
        <v>805600</v>
      </c>
      <c r="H236" s="2" t="s">
        <v>21</v>
      </c>
      <c r="I236" s="33" t="s">
        <v>22</v>
      </c>
    </row>
    <row r="237" spans="1:9" ht="15.75" x14ac:dyDescent="0.25">
      <c r="A237" s="5" t="s">
        <v>3</v>
      </c>
      <c r="B237" s="7">
        <v>45820</v>
      </c>
      <c r="C237" s="3">
        <v>1</v>
      </c>
      <c r="D237" s="3">
        <v>154</v>
      </c>
      <c r="E237" s="6"/>
      <c r="F237" s="4">
        <v>5300</v>
      </c>
      <c r="G237" s="4">
        <f>Tabla1[[#This Row],[CANTIDAD]]*Tabla1[[#This Row],[KG media res]]*Tabla1[[#This Row],[PRECIO]]</f>
        <v>816200</v>
      </c>
      <c r="H237" s="2" t="s">
        <v>21</v>
      </c>
      <c r="I237" s="33" t="s">
        <v>22</v>
      </c>
    </row>
    <row r="238" spans="1:9" ht="15.75" x14ac:dyDescent="0.25">
      <c r="A238" s="5" t="s">
        <v>3</v>
      </c>
      <c r="B238" s="7">
        <v>45820</v>
      </c>
      <c r="C238" s="3">
        <v>1</v>
      </c>
      <c r="D238" s="3">
        <v>143</v>
      </c>
      <c r="E238" s="6"/>
      <c r="F238" s="4">
        <v>5300</v>
      </c>
      <c r="G238" s="4">
        <f>Tabla1[[#This Row],[CANTIDAD]]*Tabla1[[#This Row],[KG media res]]*Tabla1[[#This Row],[PRECIO]]</f>
        <v>757900</v>
      </c>
      <c r="H238" s="2" t="s">
        <v>21</v>
      </c>
      <c r="I238" s="33" t="s">
        <v>22</v>
      </c>
    </row>
    <row r="239" spans="1:9" ht="15.75" x14ac:dyDescent="0.25">
      <c r="A239" s="5" t="s">
        <v>3</v>
      </c>
      <c r="B239" s="7">
        <v>45820</v>
      </c>
      <c r="C239" s="3">
        <v>1</v>
      </c>
      <c r="D239" s="3">
        <v>146</v>
      </c>
      <c r="E239" s="6"/>
      <c r="F239" s="4">
        <v>5300</v>
      </c>
      <c r="G239" s="4">
        <f>Tabla1[[#This Row],[CANTIDAD]]*Tabla1[[#This Row],[KG media res]]*Tabla1[[#This Row],[PRECIO]]</f>
        <v>773800</v>
      </c>
      <c r="H239" s="2" t="s">
        <v>21</v>
      </c>
      <c r="I239" s="33" t="s">
        <v>22</v>
      </c>
    </row>
    <row r="240" spans="1:9" ht="15.75" x14ac:dyDescent="0.25">
      <c r="A240" s="5" t="s">
        <v>3</v>
      </c>
      <c r="B240" s="7">
        <v>45820</v>
      </c>
      <c r="C240" s="3">
        <v>1</v>
      </c>
      <c r="D240" s="3">
        <v>154</v>
      </c>
      <c r="E240" s="6"/>
      <c r="F240" s="4">
        <v>5300</v>
      </c>
      <c r="G240" s="4">
        <f>Tabla1[[#This Row],[CANTIDAD]]*Tabla1[[#This Row],[KG media res]]*Tabla1[[#This Row],[PRECIO]]</f>
        <v>816200</v>
      </c>
      <c r="H240" s="2" t="s">
        <v>21</v>
      </c>
      <c r="I240" s="33" t="s">
        <v>22</v>
      </c>
    </row>
    <row r="241" spans="1:9" ht="15.75" x14ac:dyDescent="0.25">
      <c r="A241" s="5" t="s">
        <v>3</v>
      </c>
      <c r="B241" s="7">
        <v>45820</v>
      </c>
      <c r="C241" s="3">
        <v>1</v>
      </c>
      <c r="D241" s="3">
        <v>153</v>
      </c>
      <c r="E241" s="6"/>
      <c r="F241" s="4">
        <v>5300</v>
      </c>
      <c r="G241" s="4">
        <f>Tabla1[[#This Row],[CANTIDAD]]*Tabla1[[#This Row],[KG media res]]*Tabla1[[#This Row],[PRECIO]]</f>
        <v>810900</v>
      </c>
      <c r="H241" s="2" t="s">
        <v>21</v>
      </c>
      <c r="I241" s="33" t="s">
        <v>22</v>
      </c>
    </row>
    <row r="242" spans="1:9" ht="15.75" x14ac:dyDescent="0.25">
      <c r="A242" s="5" t="s">
        <v>3</v>
      </c>
      <c r="B242" s="7">
        <v>45820</v>
      </c>
      <c r="C242" s="3">
        <v>1</v>
      </c>
      <c r="D242" s="3">
        <v>141</v>
      </c>
      <c r="E242" s="6"/>
      <c r="F242" s="4">
        <v>5300</v>
      </c>
      <c r="G242" s="4">
        <f>Tabla1[[#This Row],[CANTIDAD]]*Tabla1[[#This Row],[KG media res]]*Tabla1[[#This Row],[PRECIO]]</f>
        <v>747300</v>
      </c>
      <c r="H242" s="2" t="s">
        <v>21</v>
      </c>
      <c r="I242" s="33" t="s">
        <v>22</v>
      </c>
    </row>
    <row r="243" spans="1:9" ht="15.75" x14ac:dyDescent="0.25">
      <c r="A243" s="5" t="s">
        <v>3</v>
      </c>
      <c r="B243" s="7">
        <v>45820</v>
      </c>
      <c r="C243" s="3">
        <v>1</v>
      </c>
      <c r="D243" s="3">
        <v>138</v>
      </c>
      <c r="E243" s="6"/>
      <c r="F243" s="4">
        <v>5300</v>
      </c>
      <c r="G243" s="4">
        <f>Tabla1[[#This Row],[CANTIDAD]]*Tabla1[[#This Row],[KG media res]]*Tabla1[[#This Row],[PRECIO]]</f>
        <v>731400</v>
      </c>
      <c r="H243" s="2" t="s">
        <v>21</v>
      </c>
      <c r="I243" s="33" t="s">
        <v>22</v>
      </c>
    </row>
    <row r="244" spans="1:9" ht="15.75" x14ac:dyDescent="0.25">
      <c r="A244" s="5" t="s">
        <v>3</v>
      </c>
      <c r="B244" s="7">
        <v>45820</v>
      </c>
      <c r="C244" s="3">
        <v>1</v>
      </c>
      <c r="D244" s="3">
        <v>138</v>
      </c>
      <c r="E244" s="6"/>
      <c r="F244" s="4">
        <v>5300</v>
      </c>
      <c r="G244" s="4">
        <f>Tabla1[[#This Row],[CANTIDAD]]*Tabla1[[#This Row],[KG media res]]*Tabla1[[#This Row],[PRECIO]]</f>
        <v>731400</v>
      </c>
      <c r="H244" s="2" t="s">
        <v>21</v>
      </c>
      <c r="I244" s="33" t="s">
        <v>22</v>
      </c>
    </row>
    <row r="245" spans="1:9" ht="15.75" x14ac:dyDescent="0.25">
      <c r="A245" s="5" t="s">
        <v>3</v>
      </c>
      <c r="B245" s="7">
        <v>45820</v>
      </c>
      <c r="C245" s="3">
        <v>1</v>
      </c>
      <c r="D245" s="3">
        <v>141</v>
      </c>
      <c r="E245" s="6"/>
      <c r="F245" s="4">
        <v>5300</v>
      </c>
      <c r="G245" s="4">
        <f>Tabla1[[#This Row],[CANTIDAD]]*Tabla1[[#This Row],[KG media res]]*Tabla1[[#This Row],[PRECIO]]</f>
        <v>747300</v>
      </c>
      <c r="H245" s="2" t="s">
        <v>21</v>
      </c>
      <c r="I245" s="33" t="s">
        <v>22</v>
      </c>
    </row>
    <row r="246" spans="1:9" ht="15.75" x14ac:dyDescent="0.25">
      <c r="A246" s="5" t="s">
        <v>4</v>
      </c>
      <c r="B246" s="7">
        <v>45831</v>
      </c>
      <c r="C246" s="3">
        <v>1</v>
      </c>
      <c r="D246" s="3">
        <v>139</v>
      </c>
      <c r="E246" s="6"/>
      <c r="F246" s="4">
        <v>5300</v>
      </c>
      <c r="G246" s="4">
        <f>Tabla1[[#This Row],[CANTIDAD]]*Tabla1[[#This Row],[KG media res]]*Tabla1[[#This Row],[PRECIO]]</f>
        <v>736700</v>
      </c>
      <c r="H246" s="2" t="s">
        <v>21</v>
      </c>
      <c r="I246" s="33" t="s">
        <v>22</v>
      </c>
    </row>
    <row r="247" spans="1:9" ht="15.75" x14ac:dyDescent="0.25">
      <c r="A247" s="5" t="s">
        <v>4</v>
      </c>
      <c r="B247" s="7">
        <v>45831</v>
      </c>
      <c r="C247" s="3">
        <v>1</v>
      </c>
      <c r="D247" s="3">
        <v>135</v>
      </c>
      <c r="E247" s="6"/>
      <c r="F247" s="4">
        <v>5300</v>
      </c>
      <c r="G247" s="4">
        <f>Tabla1[[#This Row],[CANTIDAD]]*Tabla1[[#This Row],[KG media res]]*Tabla1[[#This Row],[PRECIO]]</f>
        <v>715500</v>
      </c>
      <c r="H247" s="2" t="s">
        <v>21</v>
      </c>
      <c r="I247" s="33" t="s">
        <v>22</v>
      </c>
    </row>
    <row r="248" spans="1:9" ht="15.75" x14ac:dyDescent="0.25">
      <c r="A248" s="5" t="s">
        <v>4</v>
      </c>
      <c r="B248" s="7">
        <v>45831</v>
      </c>
      <c r="C248" s="3">
        <v>1</v>
      </c>
      <c r="D248" s="3">
        <v>154</v>
      </c>
      <c r="E248" s="6"/>
      <c r="F248" s="4">
        <v>5300</v>
      </c>
      <c r="G248" s="4">
        <f>Tabla1[[#This Row],[CANTIDAD]]*Tabla1[[#This Row],[KG media res]]*Tabla1[[#This Row],[PRECIO]]</f>
        <v>816200</v>
      </c>
      <c r="H248" s="2" t="s">
        <v>21</v>
      </c>
      <c r="I248" s="33" t="s">
        <v>22</v>
      </c>
    </row>
    <row r="249" spans="1:9" ht="15.75" x14ac:dyDescent="0.25">
      <c r="A249" s="5" t="s">
        <v>4</v>
      </c>
      <c r="B249" s="7">
        <v>45831</v>
      </c>
      <c r="C249" s="3">
        <v>1</v>
      </c>
      <c r="D249" s="3">
        <v>153</v>
      </c>
      <c r="E249" s="6"/>
      <c r="F249" s="4">
        <v>5300</v>
      </c>
      <c r="G249" s="4">
        <f>Tabla1[[#This Row],[CANTIDAD]]*Tabla1[[#This Row],[KG media res]]*Tabla1[[#This Row],[PRECIO]]</f>
        <v>810900</v>
      </c>
      <c r="H249" s="2" t="s">
        <v>21</v>
      </c>
      <c r="I249" s="33" t="s">
        <v>22</v>
      </c>
    </row>
    <row r="250" spans="1:9" ht="15.75" x14ac:dyDescent="0.25">
      <c r="A250" s="5" t="s">
        <v>4</v>
      </c>
      <c r="B250" s="7">
        <v>45831</v>
      </c>
      <c r="C250" s="3">
        <v>1</v>
      </c>
      <c r="D250" s="3">
        <v>148</v>
      </c>
      <c r="E250" s="6"/>
      <c r="F250" s="4">
        <v>5300</v>
      </c>
      <c r="G250" s="4">
        <f>Tabla1[[#This Row],[CANTIDAD]]*Tabla1[[#This Row],[KG media res]]*Tabla1[[#This Row],[PRECIO]]</f>
        <v>784400</v>
      </c>
      <c r="H250" s="2" t="s">
        <v>21</v>
      </c>
      <c r="I250" s="33" t="s">
        <v>22</v>
      </c>
    </row>
    <row r="251" spans="1:9" ht="15.75" x14ac:dyDescent="0.25">
      <c r="A251" s="5" t="s">
        <v>4</v>
      </c>
      <c r="B251" s="7">
        <v>45831</v>
      </c>
      <c r="C251" s="3">
        <v>1</v>
      </c>
      <c r="D251" s="3">
        <v>148</v>
      </c>
      <c r="E251" s="6"/>
      <c r="F251" s="4">
        <v>5300</v>
      </c>
      <c r="G251" s="4">
        <f>Tabla1[[#This Row],[CANTIDAD]]*Tabla1[[#This Row],[KG media res]]*Tabla1[[#This Row],[PRECIO]]</f>
        <v>784400</v>
      </c>
      <c r="H251" s="2" t="s">
        <v>21</v>
      </c>
      <c r="I251" s="33" t="s">
        <v>22</v>
      </c>
    </row>
    <row r="252" spans="1:9" ht="15.75" x14ac:dyDescent="0.25">
      <c r="A252" s="5" t="s">
        <v>4</v>
      </c>
      <c r="B252" s="7">
        <v>45831</v>
      </c>
      <c r="C252" s="3">
        <v>1</v>
      </c>
      <c r="D252" s="3">
        <v>135</v>
      </c>
      <c r="E252" s="6"/>
      <c r="F252" s="4">
        <v>5300</v>
      </c>
      <c r="G252" s="4">
        <f>Tabla1[[#This Row],[CANTIDAD]]*Tabla1[[#This Row],[KG media res]]*Tabla1[[#This Row],[PRECIO]]</f>
        <v>715500</v>
      </c>
      <c r="H252" s="2" t="s">
        <v>21</v>
      </c>
      <c r="I252" s="33" t="s">
        <v>22</v>
      </c>
    </row>
    <row r="253" spans="1:9" ht="15.75" x14ac:dyDescent="0.25">
      <c r="A253" s="5" t="s">
        <v>4</v>
      </c>
      <c r="B253" s="7">
        <v>45831</v>
      </c>
      <c r="C253" s="3">
        <v>1</v>
      </c>
      <c r="D253" s="3">
        <v>137</v>
      </c>
      <c r="E253" s="6"/>
      <c r="F253" s="4">
        <v>5300</v>
      </c>
      <c r="G253" s="4">
        <f>Tabla1[[#This Row],[CANTIDAD]]*Tabla1[[#This Row],[KG media res]]*Tabla1[[#This Row],[PRECIO]]</f>
        <v>726100</v>
      </c>
      <c r="H253" s="2" t="s">
        <v>21</v>
      </c>
      <c r="I253" s="33" t="s">
        <v>22</v>
      </c>
    </row>
    <row r="254" spans="1:9" ht="15.75" x14ac:dyDescent="0.25">
      <c r="A254" s="5" t="s">
        <v>4</v>
      </c>
      <c r="B254" s="7">
        <v>45831</v>
      </c>
      <c r="C254" s="3">
        <v>1</v>
      </c>
      <c r="D254" s="3">
        <v>144</v>
      </c>
      <c r="E254" s="6"/>
      <c r="F254" s="4">
        <v>5300</v>
      </c>
      <c r="G254" s="4">
        <f>Tabla1[[#This Row],[CANTIDAD]]*Tabla1[[#This Row],[KG media res]]*Tabla1[[#This Row],[PRECIO]]</f>
        <v>763200</v>
      </c>
      <c r="H254" s="2" t="s">
        <v>21</v>
      </c>
      <c r="I254" s="33" t="s">
        <v>22</v>
      </c>
    </row>
    <row r="255" spans="1:9" ht="15.75" x14ac:dyDescent="0.25">
      <c r="A255" s="5" t="s">
        <v>4</v>
      </c>
      <c r="B255" s="7">
        <v>45831</v>
      </c>
      <c r="C255" s="3">
        <v>1</v>
      </c>
      <c r="D255" s="3">
        <v>144</v>
      </c>
      <c r="E255" s="6"/>
      <c r="F255" s="4">
        <v>5300</v>
      </c>
      <c r="G255" s="4">
        <f>Tabla1[[#This Row],[CANTIDAD]]*Tabla1[[#This Row],[KG media res]]*Tabla1[[#This Row],[PRECIO]]</f>
        <v>763200</v>
      </c>
      <c r="H255" s="2" t="s">
        <v>21</v>
      </c>
      <c r="I255" s="33" t="s">
        <v>22</v>
      </c>
    </row>
    <row r="256" spans="1:9" ht="15.75" x14ac:dyDescent="0.25">
      <c r="A256" s="5" t="s">
        <v>4</v>
      </c>
      <c r="B256" s="7">
        <v>45831</v>
      </c>
      <c r="C256" s="3">
        <v>1</v>
      </c>
      <c r="D256" s="3">
        <v>144</v>
      </c>
      <c r="E256" s="6"/>
      <c r="F256" s="4">
        <v>5300</v>
      </c>
      <c r="G256" s="4">
        <f>Tabla1[[#This Row],[CANTIDAD]]*Tabla1[[#This Row],[KG media res]]*Tabla1[[#This Row],[PRECIO]]</f>
        <v>763200</v>
      </c>
      <c r="H256" s="2" t="s">
        <v>21</v>
      </c>
      <c r="I256" s="33" t="s">
        <v>22</v>
      </c>
    </row>
    <row r="257" spans="1:9" ht="15.75" x14ac:dyDescent="0.25">
      <c r="A257" s="5" t="s">
        <v>4</v>
      </c>
      <c r="B257" s="7">
        <v>45831</v>
      </c>
      <c r="C257" s="3">
        <v>1</v>
      </c>
      <c r="D257" s="3">
        <v>144</v>
      </c>
      <c r="E257" s="6"/>
      <c r="F257" s="4">
        <v>5300</v>
      </c>
      <c r="G257" s="4">
        <f>Tabla1[[#This Row],[CANTIDAD]]*Tabla1[[#This Row],[KG media res]]*Tabla1[[#This Row],[PRECIO]]</f>
        <v>763200</v>
      </c>
      <c r="H257" s="2" t="s">
        <v>21</v>
      </c>
      <c r="I257" s="33" t="s">
        <v>22</v>
      </c>
    </row>
    <row r="258" spans="1:9" ht="15.75" x14ac:dyDescent="0.25">
      <c r="A258" s="5" t="s">
        <v>4</v>
      </c>
      <c r="B258" s="7">
        <v>45831</v>
      </c>
      <c r="C258" s="3">
        <v>1</v>
      </c>
      <c r="D258" s="3">
        <v>147</v>
      </c>
      <c r="E258" s="6"/>
      <c r="F258" s="4">
        <v>5300</v>
      </c>
      <c r="G258" s="4">
        <f>Tabla1[[#This Row],[CANTIDAD]]*Tabla1[[#This Row],[KG media res]]*Tabla1[[#This Row],[PRECIO]]</f>
        <v>779100</v>
      </c>
      <c r="H258" s="2" t="s">
        <v>21</v>
      </c>
      <c r="I258" s="33" t="s">
        <v>22</v>
      </c>
    </row>
    <row r="259" spans="1:9" ht="15.75" x14ac:dyDescent="0.25">
      <c r="A259" s="5" t="s">
        <v>4</v>
      </c>
      <c r="B259" s="7">
        <v>45831</v>
      </c>
      <c r="C259" s="3">
        <v>1</v>
      </c>
      <c r="D259" s="3">
        <v>149</v>
      </c>
      <c r="E259" s="6"/>
      <c r="F259" s="4">
        <v>5300</v>
      </c>
      <c r="G259" s="4">
        <f>Tabla1[[#This Row],[CANTIDAD]]*Tabla1[[#This Row],[KG media res]]*Tabla1[[#This Row],[PRECIO]]</f>
        <v>789700</v>
      </c>
      <c r="H259" s="2" t="s">
        <v>21</v>
      </c>
      <c r="I259" s="33" t="s">
        <v>22</v>
      </c>
    </row>
    <row r="260" spans="1:9" ht="15.75" x14ac:dyDescent="0.25">
      <c r="A260" s="5" t="s">
        <v>4</v>
      </c>
      <c r="B260" s="7">
        <v>45831</v>
      </c>
      <c r="C260" s="3">
        <v>1</v>
      </c>
      <c r="D260" s="3">
        <v>149</v>
      </c>
      <c r="E260" s="6"/>
      <c r="F260" s="4">
        <v>5300</v>
      </c>
      <c r="G260" s="4">
        <f>Tabla1[[#This Row],[CANTIDAD]]*Tabla1[[#This Row],[KG media res]]*Tabla1[[#This Row],[PRECIO]]</f>
        <v>789700</v>
      </c>
      <c r="H260" s="2" t="s">
        <v>21</v>
      </c>
      <c r="I260" s="33" t="s">
        <v>22</v>
      </c>
    </row>
    <row r="261" spans="1:9" ht="15.75" x14ac:dyDescent="0.25">
      <c r="A261" s="5" t="s">
        <v>4</v>
      </c>
      <c r="B261" s="7">
        <v>45831</v>
      </c>
      <c r="C261" s="3">
        <v>1</v>
      </c>
      <c r="D261" s="3">
        <v>145</v>
      </c>
      <c r="E261" s="6"/>
      <c r="F261" s="4">
        <v>5300</v>
      </c>
      <c r="G261" s="4">
        <f>Tabla1[[#This Row],[CANTIDAD]]*Tabla1[[#This Row],[KG media res]]*Tabla1[[#This Row],[PRECIO]]</f>
        <v>768500</v>
      </c>
      <c r="H261" s="2" t="s">
        <v>21</v>
      </c>
      <c r="I261" s="33" t="s">
        <v>22</v>
      </c>
    </row>
    <row r="262" spans="1:9" ht="15.75" x14ac:dyDescent="0.25">
      <c r="A262" s="5" t="s">
        <v>4</v>
      </c>
      <c r="B262" s="7">
        <v>45831</v>
      </c>
      <c r="C262" s="3">
        <v>1</v>
      </c>
      <c r="D262" s="3">
        <v>123</v>
      </c>
      <c r="E262" s="6"/>
      <c r="F262" s="4">
        <v>5300</v>
      </c>
      <c r="G262" s="4">
        <f>Tabla1[[#This Row],[CANTIDAD]]*Tabla1[[#This Row],[KG media res]]*Tabla1[[#This Row],[PRECIO]]</f>
        <v>651900</v>
      </c>
      <c r="H262" s="2" t="s">
        <v>21</v>
      </c>
      <c r="I262" s="33" t="s">
        <v>22</v>
      </c>
    </row>
    <row r="263" spans="1:9" ht="15.75" x14ac:dyDescent="0.25">
      <c r="A263" s="5" t="s">
        <v>4</v>
      </c>
      <c r="B263" s="7">
        <v>45831</v>
      </c>
      <c r="C263" s="3">
        <v>1</v>
      </c>
      <c r="D263" s="3">
        <v>124</v>
      </c>
      <c r="E263" s="6"/>
      <c r="F263" s="4">
        <v>5300</v>
      </c>
      <c r="G263" s="4">
        <f>Tabla1[[#This Row],[CANTIDAD]]*Tabla1[[#This Row],[KG media res]]*Tabla1[[#This Row],[PRECIO]]</f>
        <v>657200</v>
      </c>
      <c r="H263" s="2" t="s">
        <v>21</v>
      </c>
      <c r="I263" s="33" t="s">
        <v>22</v>
      </c>
    </row>
    <row r="264" spans="1:9" ht="15.75" x14ac:dyDescent="0.25">
      <c r="A264" s="5" t="s">
        <v>4</v>
      </c>
      <c r="B264" s="7">
        <v>45831</v>
      </c>
      <c r="C264" s="3">
        <v>1</v>
      </c>
      <c r="D264" s="3">
        <v>143</v>
      </c>
      <c r="E264" s="6"/>
      <c r="F264" s="4">
        <v>5300</v>
      </c>
      <c r="G264" s="4">
        <f>Tabla1[[#This Row],[CANTIDAD]]*Tabla1[[#This Row],[KG media res]]*Tabla1[[#This Row],[PRECIO]]</f>
        <v>757900</v>
      </c>
      <c r="H264" s="2" t="s">
        <v>21</v>
      </c>
      <c r="I264" s="33" t="s">
        <v>22</v>
      </c>
    </row>
    <row r="265" spans="1:9" ht="15.75" x14ac:dyDescent="0.25">
      <c r="A265" s="5" t="s">
        <v>4</v>
      </c>
      <c r="B265" s="7">
        <v>45831</v>
      </c>
      <c r="C265" s="3">
        <v>1</v>
      </c>
      <c r="D265" s="3">
        <v>140</v>
      </c>
      <c r="E265" s="6"/>
      <c r="F265" s="4">
        <v>5300</v>
      </c>
      <c r="G265" s="4">
        <f>Tabla1[[#This Row],[CANTIDAD]]*Tabla1[[#This Row],[KG media res]]*Tabla1[[#This Row],[PRECIO]]</f>
        <v>742000</v>
      </c>
      <c r="H265" s="2" t="s">
        <v>21</v>
      </c>
      <c r="I265" s="33" t="s">
        <v>22</v>
      </c>
    </row>
    <row r="266" spans="1:9" ht="15.75" x14ac:dyDescent="0.25">
      <c r="A266" s="5" t="s">
        <v>4</v>
      </c>
      <c r="B266" s="7">
        <v>45831</v>
      </c>
      <c r="C266" s="3">
        <v>1</v>
      </c>
      <c r="D266" s="3">
        <v>127</v>
      </c>
      <c r="E266" s="6"/>
      <c r="F266" s="4">
        <v>5300</v>
      </c>
      <c r="G266" s="4">
        <f>Tabla1[[#This Row],[CANTIDAD]]*Tabla1[[#This Row],[KG media res]]*Tabla1[[#This Row],[PRECIO]]</f>
        <v>673100</v>
      </c>
      <c r="H266" s="2" t="s">
        <v>21</v>
      </c>
      <c r="I266" s="33" t="s">
        <v>22</v>
      </c>
    </row>
    <row r="267" spans="1:9" ht="15.75" x14ac:dyDescent="0.25">
      <c r="A267" s="5" t="s">
        <v>4</v>
      </c>
      <c r="B267" s="7">
        <v>45831</v>
      </c>
      <c r="C267" s="3">
        <v>1</v>
      </c>
      <c r="D267" s="3">
        <v>124</v>
      </c>
      <c r="E267" s="6"/>
      <c r="F267" s="4">
        <v>5300</v>
      </c>
      <c r="G267" s="4">
        <f>Tabla1[[#This Row],[CANTIDAD]]*Tabla1[[#This Row],[KG media res]]*Tabla1[[#This Row],[PRECIO]]</f>
        <v>657200</v>
      </c>
      <c r="H267" s="2" t="s">
        <v>21</v>
      </c>
      <c r="I267" s="33" t="s">
        <v>22</v>
      </c>
    </row>
    <row r="268" spans="1:9" ht="15.75" x14ac:dyDescent="0.25">
      <c r="A268" s="5" t="s">
        <v>4</v>
      </c>
      <c r="B268" s="7">
        <v>45831</v>
      </c>
      <c r="C268" s="3">
        <v>1</v>
      </c>
      <c r="D268" s="3">
        <v>149</v>
      </c>
      <c r="E268" s="6"/>
      <c r="F268" s="4">
        <v>5300</v>
      </c>
      <c r="G268" s="4">
        <f>Tabla1[[#This Row],[CANTIDAD]]*Tabla1[[#This Row],[KG media res]]*Tabla1[[#This Row],[PRECIO]]</f>
        <v>789700</v>
      </c>
      <c r="H268" s="2" t="s">
        <v>21</v>
      </c>
      <c r="I268" s="33" t="s">
        <v>22</v>
      </c>
    </row>
    <row r="269" spans="1:9" ht="15.75" x14ac:dyDescent="0.25">
      <c r="A269" s="5" t="s">
        <v>4</v>
      </c>
      <c r="B269" s="7">
        <v>45831</v>
      </c>
      <c r="C269" s="3">
        <v>1</v>
      </c>
      <c r="D269" s="3">
        <v>141</v>
      </c>
      <c r="E269" s="6"/>
      <c r="F269" s="4">
        <v>5300</v>
      </c>
      <c r="G269" s="4">
        <f>Tabla1[[#This Row],[CANTIDAD]]*Tabla1[[#This Row],[KG media res]]*Tabla1[[#This Row],[PRECIO]]</f>
        <v>747300</v>
      </c>
      <c r="H269" s="2" t="s">
        <v>21</v>
      </c>
      <c r="I269" s="33" t="s">
        <v>22</v>
      </c>
    </row>
    <row r="270" spans="1:9" ht="15.75" x14ac:dyDescent="0.25">
      <c r="A270" s="5" t="s">
        <v>4</v>
      </c>
      <c r="B270" s="7">
        <v>45831</v>
      </c>
      <c r="C270" s="3">
        <v>1</v>
      </c>
      <c r="D270" s="3">
        <v>141</v>
      </c>
      <c r="E270" s="6"/>
      <c r="F270" s="4">
        <v>5300</v>
      </c>
      <c r="G270" s="4">
        <f>Tabla1[[#This Row],[CANTIDAD]]*Tabla1[[#This Row],[KG media res]]*Tabla1[[#This Row],[PRECIO]]</f>
        <v>747300</v>
      </c>
      <c r="H270" s="2" t="s">
        <v>21</v>
      </c>
      <c r="I270" s="33" t="s">
        <v>22</v>
      </c>
    </row>
    <row r="271" spans="1:9" ht="15.75" x14ac:dyDescent="0.25">
      <c r="A271" s="5" t="s">
        <v>4</v>
      </c>
      <c r="B271" s="7">
        <v>45831</v>
      </c>
      <c r="C271" s="3">
        <v>1</v>
      </c>
      <c r="D271" s="3">
        <v>140</v>
      </c>
      <c r="E271" s="6"/>
      <c r="F271" s="4">
        <v>5300</v>
      </c>
      <c r="G271" s="4">
        <f>Tabla1[[#This Row],[CANTIDAD]]*Tabla1[[#This Row],[KG media res]]*Tabla1[[#This Row],[PRECIO]]</f>
        <v>742000</v>
      </c>
      <c r="H271" s="2" t="s">
        <v>21</v>
      </c>
      <c r="I271" s="33" t="s">
        <v>22</v>
      </c>
    </row>
    <row r="272" spans="1:9" ht="15.75" x14ac:dyDescent="0.25">
      <c r="A272" s="5" t="s">
        <v>4</v>
      </c>
      <c r="B272" s="7">
        <v>45831</v>
      </c>
      <c r="C272" s="3">
        <v>1</v>
      </c>
      <c r="D272" s="3">
        <v>132</v>
      </c>
      <c r="E272" s="6"/>
      <c r="F272" s="4">
        <v>5300</v>
      </c>
      <c r="G272" s="4">
        <f>Tabla1[[#This Row],[CANTIDAD]]*Tabla1[[#This Row],[KG media res]]*Tabla1[[#This Row],[PRECIO]]</f>
        <v>699600</v>
      </c>
      <c r="H272" s="2" t="s">
        <v>21</v>
      </c>
      <c r="I272" s="33" t="s">
        <v>22</v>
      </c>
    </row>
    <row r="273" spans="1:9" ht="15.75" x14ac:dyDescent="0.25">
      <c r="A273" s="5" t="s">
        <v>4</v>
      </c>
      <c r="B273" s="7">
        <v>45831</v>
      </c>
      <c r="C273" s="3">
        <v>1</v>
      </c>
      <c r="D273" s="3">
        <v>124</v>
      </c>
      <c r="E273" s="6"/>
      <c r="F273" s="4">
        <v>5300</v>
      </c>
      <c r="G273" s="4">
        <f>Tabla1[[#This Row],[CANTIDAD]]*Tabla1[[#This Row],[KG media res]]*Tabla1[[#This Row],[PRECIO]]</f>
        <v>657200</v>
      </c>
      <c r="H273" s="2" t="s">
        <v>21</v>
      </c>
      <c r="I273" s="33" t="s">
        <v>22</v>
      </c>
    </row>
    <row r="274" spans="1:9" ht="15.75" x14ac:dyDescent="0.25">
      <c r="A274" s="5" t="s">
        <v>4</v>
      </c>
      <c r="B274" s="7">
        <v>45831</v>
      </c>
      <c r="C274" s="3">
        <v>1</v>
      </c>
      <c r="D274" s="3">
        <v>136</v>
      </c>
      <c r="E274" s="6"/>
      <c r="F274" s="4">
        <v>5300</v>
      </c>
      <c r="G274" s="4">
        <f>Tabla1[[#This Row],[CANTIDAD]]*Tabla1[[#This Row],[KG media res]]*Tabla1[[#This Row],[PRECIO]]</f>
        <v>720800</v>
      </c>
      <c r="H274" s="2" t="s">
        <v>21</v>
      </c>
      <c r="I274" s="33" t="s">
        <v>22</v>
      </c>
    </row>
    <row r="275" spans="1:9" ht="15.75" x14ac:dyDescent="0.25">
      <c r="A275" s="5" t="s">
        <v>4</v>
      </c>
      <c r="B275" s="7">
        <v>45831</v>
      </c>
      <c r="C275" s="3">
        <v>1</v>
      </c>
      <c r="D275" s="3">
        <v>134</v>
      </c>
      <c r="E275" s="6"/>
      <c r="F275" s="4">
        <v>5300</v>
      </c>
      <c r="G275" s="4">
        <f>Tabla1[[#This Row],[CANTIDAD]]*Tabla1[[#This Row],[KG media res]]*Tabla1[[#This Row],[PRECIO]]</f>
        <v>710200</v>
      </c>
      <c r="H275" s="2" t="s">
        <v>21</v>
      </c>
      <c r="I275" s="33" t="s">
        <v>22</v>
      </c>
    </row>
    <row r="276" spans="1:9" ht="15.75" x14ac:dyDescent="0.25">
      <c r="A276" s="5" t="s">
        <v>4</v>
      </c>
      <c r="B276" s="7">
        <v>45831</v>
      </c>
      <c r="C276" s="3">
        <v>1</v>
      </c>
      <c r="D276" s="3">
        <v>147</v>
      </c>
      <c r="E276" s="6"/>
      <c r="F276" s="4">
        <v>5300</v>
      </c>
      <c r="G276" s="4">
        <f>Tabla1[[#This Row],[CANTIDAD]]*Tabla1[[#This Row],[KG media res]]*Tabla1[[#This Row],[PRECIO]]</f>
        <v>779100</v>
      </c>
      <c r="H276" s="2" t="s">
        <v>21</v>
      </c>
      <c r="I276" s="33" t="s">
        <v>22</v>
      </c>
    </row>
    <row r="277" spans="1:9" ht="15.75" x14ac:dyDescent="0.25">
      <c r="A277" s="5" t="s">
        <v>4</v>
      </c>
      <c r="B277" s="7">
        <v>45831</v>
      </c>
      <c r="C277" s="3">
        <v>1</v>
      </c>
      <c r="D277" s="3">
        <v>144</v>
      </c>
      <c r="E277" s="6"/>
      <c r="F277" s="4">
        <v>5300</v>
      </c>
      <c r="G277" s="4">
        <f>Tabla1[[#This Row],[CANTIDAD]]*Tabla1[[#This Row],[KG media res]]*Tabla1[[#This Row],[PRECIO]]</f>
        <v>763200</v>
      </c>
      <c r="H277" s="2" t="s">
        <v>21</v>
      </c>
      <c r="I277" s="33" t="s">
        <v>22</v>
      </c>
    </row>
    <row r="278" spans="1:9" ht="15.75" x14ac:dyDescent="0.25">
      <c r="A278" s="5" t="s">
        <v>4</v>
      </c>
      <c r="B278" s="7">
        <v>45831</v>
      </c>
      <c r="C278" s="3">
        <v>1</v>
      </c>
      <c r="D278" s="3">
        <v>139</v>
      </c>
      <c r="E278" s="6"/>
      <c r="F278" s="4">
        <v>5300</v>
      </c>
      <c r="G278" s="4">
        <f>Tabla1[[#This Row],[CANTIDAD]]*Tabla1[[#This Row],[KG media res]]*Tabla1[[#This Row],[PRECIO]]</f>
        <v>736700</v>
      </c>
      <c r="H278" s="2" t="s">
        <v>21</v>
      </c>
      <c r="I278" s="33" t="s">
        <v>22</v>
      </c>
    </row>
    <row r="279" spans="1:9" ht="15.75" x14ac:dyDescent="0.25">
      <c r="A279" s="5" t="s">
        <v>4</v>
      </c>
      <c r="B279" s="7">
        <v>45831</v>
      </c>
      <c r="C279" s="3">
        <v>1</v>
      </c>
      <c r="D279" s="3">
        <v>134</v>
      </c>
      <c r="E279" s="6"/>
      <c r="F279" s="4">
        <v>5300</v>
      </c>
      <c r="G279" s="4">
        <f>Tabla1[[#This Row],[CANTIDAD]]*Tabla1[[#This Row],[KG media res]]*Tabla1[[#This Row],[PRECIO]]</f>
        <v>710200</v>
      </c>
      <c r="H279" s="2" t="s">
        <v>21</v>
      </c>
      <c r="I279" s="33" t="s">
        <v>22</v>
      </c>
    </row>
    <row r="280" spans="1:9" ht="15.75" x14ac:dyDescent="0.25">
      <c r="A280" s="5" t="s">
        <v>4</v>
      </c>
      <c r="B280" s="7">
        <v>45831</v>
      </c>
      <c r="C280" s="3">
        <v>1</v>
      </c>
      <c r="D280" s="3">
        <v>141</v>
      </c>
      <c r="E280" s="6"/>
      <c r="F280" s="4">
        <v>5300</v>
      </c>
      <c r="G280" s="4">
        <f>Tabla1[[#This Row],[CANTIDAD]]*Tabla1[[#This Row],[KG media res]]*Tabla1[[#This Row],[PRECIO]]</f>
        <v>747300</v>
      </c>
      <c r="H280" s="2" t="s">
        <v>21</v>
      </c>
      <c r="I280" s="33" t="s">
        <v>22</v>
      </c>
    </row>
    <row r="281" spans="1:9" ht="15.75" x14ac:dyDescent="0.25">
      <c r="A281" s="5" t="s">
        <v>4</v>
      </c>
      <c r="B281" s="7">
        <v>45831</v>
      </c>
      <c r="C281" s="3">
        <v>1</v>
      </c>
      <c r="D281" s="3">
        <v>136</v>
      </c>
      <c r="E281" s="6"/>
      <c r="F281" s="4">
        <v>5300</v>
      </c>
      <c r="G281" s="4">
        <f>Tabla1[[#This Row],[CANTIDAD]]*Tabla1[[#This Row],[KG media res]]*Tabla1[[#This Row],[PRECIO]]</f>
        <v>720800</v>
      </c>
      <c r="H281" s="2" t="s">
        <v>21</v>
      </c>
      <c r="I281" s="33" t="s">
        <v>22</v>
      </c>
    </row>
    <row r="282" spans="1:9" ht="15.75" x14ac:dyDescent="0.25">
      <c r="A282" s="5" t="s">
        <v>4</v>
      </c>
      <c r="B282" s="7">
        <v>45831</v>
      </c>
      <c r="C282" s="3">
        <v>1</v>
      </c>
      <c r="D282" s="3">
        <v>128</v>
      </c>
      <c r="E282" s="6"/>
      <c r="F282" s="4">
        <v>5300</v>
      </c>
      <c r="G282" s="4">
        <f>Tabla1[[#This Row],[CANTIDAD]]*Tabla1[[#This Row],[KG media res]]*Tabla1[[#This Row],[PRECIO]]</f>
        <v>678400</v>
      </c>
      <c r="H282" s="2" t="s">
        <v>21</v>
      </c>
      <c r="I282" s="33" t="s">
        <v>22</v>
      </c>
    </row>
    <row r="283" spans="1:9" ht="15.75" x14ac:dyDescent="0.25">
      <c r="A283" s="5" t="s">
        <v>4</v>
      </c>
      <c r="B283" s="7">
        <v>45831</v>
      </c>
      <c r="C283" s="3">
        <v>1</v>
      </c>
      <c r="D283" s="3">
        <v>124</v>
      </c>
      <c r="E283" s="6"/>
      <c r="F283" s="4">
        <v>5300</v>
      </c>
      <c r="G283" s="4">
        <f>Tabla1[[#This Row],[CANTIDAD]]*Tabla1[[#This Row],[KG media res]]*Tabla1[[#This Row],[PRECIO]]</f>
        <v>657200</v>
      </c>
      <c r="H283" s="2" t="s">
        <v>21</v>
      </c>
      <c r="I283" s="33" t="s">
        <v>22</v>
      </c>
    </row>
    <row r="284" spans="1:9" ht="15.75" x14ac:dyDescent="0.25">
      <c r="A284" s="5" t="s">
        <v>4</v>
      </c>
      <c r="B284" s="7">
        <v>45831</v>
      </c>
      <c r="C284" s="3">
        <v>1</v>
      </c>
      <c r="D284" s="3">
        <v>124</v>
      </c>
      <c r="E284" s="6"/>
      <c r="F284" s="4">
        <v>5300</v>
      </c>
      <c r="G284" s="4">
        <f>Tabla1[[#This Row],[CANTIDAD]]*Tabla1[[#This Row],[KG media res]]*Tabla1[[#This Row],[PRECIO]]</f>
        <v>657200</v>
      </c>
      <c r="H284" s="2" t="s">
        <v>21</v>
      </c>
      <c r="I284" s="33" t="s">
        <v>22</v>
      </c>
    </row>
    <row r="285" spans="1:9" ht="15.75" x14ac:dyDescent="0.25">
      <c r="A285" s="5" t="s">
        <v>4</v>
      </c>
      <c r="B285" s="7">
        <v>45831</v>
      </c>
      <c r="C285" s="3">
        <v>1</v>
      </c>
      <c r="D285" s="3">
        <v>118</v>
      </c>
      <c r="E285" s="6"/>
      <c r="F285" s="4">
        <v>5300</v>
      </c>
      <c r="G285" s="4">
        <f>Tabla1[[#This Row],[CANTIDAD]]*Tabla1[[#This Row],[KG media res]]*Tabla1[[#This Row],[PRECIO]]</f>
        <v>625400</v>
      </c>
      <c r="H285" s="2" t="s">
        <v>21</v>
      </c>
      <c r="I285" s="33" t="s">
        <v>22</v>
      </c>
    </row>
    <row r="286" spans="1:9" ht="15.75" x14ac:dyDescent="0.25">
      <c r="A286" s="5" t="s">
        <v>4</v>
      </c>
      <c r="B286" s="7">
        <v>45831</v>
      </c>
      <c r="C286" s="3">
        <v>1</v>
      </c>
      <c r="D286" s="3">
        <v>156</v>
      </c>
      <c r="E286" s="6"/>
      <c r="F286" s="4">
        <v>5300</v>
      </c>
      <c r="G286" s="4">
        <f>Tabla1[[#This Row],[CANTIDAD]]*Tabla1[[#This Row],[KG media res]]*Tabla1[[#This Row],[PRECIO]]</f>
        <v>826800</v>
      </c>
      <c r="H286" s="2" t="s">
        <v>21</v>
      </c>
      <c r="I286" s="33" t="s">
        <v>22</v>
      </c>
    </row>
    <row r="287" spans="1:9" ht="15.75" x14ac:dyDescent="0.25">
      <c r="A287" s="5" t="s">
        <v>4</v>
      </c>
      <c r="B287" s="7">
        <v>45831</v>
      </c>
      <c r="C287" s="3">
        <v>1</v>
      </c>
      <c r="D287" s="3">
        <v>149</v>
      </c>
      <c r="E287" s="6"/>
      <c r="F287" s="4">
        <v>5300</v>
      </c>
      <c r="G287" s="4">
        <f>Tabla1[[#This Row],[CANTIDAD]]*Tabla1[[#This Row],[KG media res]]*Tabla1[[#This Row],[PRECIO]]</f>
        <v>789700</v>
      </c>
      <c r="H287" s="2" t="s">
        <v>21</v>
      </c>
      <c r="I287" s="33" t="s">
        <v>22</v>
      </c>
    </row>
    <row r="288" spans="1:9" ht="15.75" x14ac:dyDescent="0.25">
      <c r="A288" s="5" t="s">
        <v>4</v>
      </c>
      <c r="B288" s="7">
        <v>45831</v>
      </c>
      <c r="C288" s="3">
        <v>1</v>
      </c>
      <c r="D288" s="3">
        <v>136</v>
      </c>
      <c r="E288" s="6"/>
      <c r="F288" s="4">
        <v>5300</v>
      </c>
      <c r="G288" s="4">
        <f>Tabla1[[#This Row],[CANTIDAD]]*Tabla1[[#This Row],[KG media res]]*Tabla1[[#This Row],[PRECIO]]</f>
        <v>720800</v>
      </c>
      <c r="H288" s="2" t="s">
        <v>21</v>
      </c>
      <c r="I288" s="33" t="s">
        <v>22</v>
      </c>
    </row>
    <row r="289" spans="1:9" ht="15.75" x14ac:dyDescent="0.25">
      <c r="A289" s="5" t="s">
        <v>4</v>
      </c>
      <c r="B289" s="7">
        <v>45831</v>
      </c>
      <c r="C289" s="3">
        <v>1</v>
      </c>
      <c r="D289" s="3">
        <v>134</v>
      </c>
      <c r="E289" s="6"/>
      <c r="F289" s="4">
        <v>5300</v>
      </c>
      <c r="G289" s="4">
        <f>Tabla1[[#This Row],[CANTIDAD]]*Tabla1[[#This Row],[KG media res]]*Tabla1[[#This Row],[PRECIO]]</f>
        <v>710200</v>
      </c>
      <c r="H289" s="2" t="s">
        <v>21</v>
      </c>
      <c r="I289" s="33" t="s">
        <v>22</v>
      </c>
    </row>
    <row r="290" spans="1:9" ht="15.75" x14ac:dyDescent="0.25">
      <c r="A290" s="5" t="s">
        <v>4</v>
      </c>
      <c r="B290" s="7">
        <v>45831</v>
      </c>
      <c r="C290" s="3">
        <v>1</v>
      </c>
      <c r="D290" s="3">
        <v>128</v>
      </c>
      <c r="E290" s="6"/>
      <c r="F290" s="4">
        <v>5300</v>
      </c>
      <c r="G290" s="4">
        <f>Tabla1[[#This Row],[CANTIDAD]]*Tabla1[[#This Row],[KG media res]]*Tabla1[[#This Row],[PRECIO]]</f>
        <v>678400</v>
      </c>
      <c r="H290" s="2" t="s">
        <v>21</v>
      </c>
      <c r="I290" s="33" t="s">
        <v>22</v>
      </c>
    </row>
    <row r="291" spans="1:9" ht="15.75" x14ac:dyDescent="0.25">
      <c r="A291" s="5" t="s">
        <v>4</v>
      </c>
      <c r="B291" s="7">
        <v>45831</v>
      </c>
      <c r="C291" s="3">
        <v>1</v>
      </c>
      <c r="D291" s="3">
        <v>116</v>
      </c>
      <c r="E291" s="6"/>
      <c r="F291" s="4">
        <v>5300</v>
      </c>
      <c r="G291" s="4">
        <f>Tabla1[[#This Row],[CANTIDAD]]*Tabla1[[#This Row],[KG media res]]*Tabla1[[#This Row],[PRECIO]]</f>
        <v>614800</v>
      </c>
      <c r="H291" s="2" t="s">
        <v>21</v>
      </c>
      <c r="I291" s="33" t="s">
        <v>22</v>
      </c>
    </row>
    <row r="292" spans="1:9" ht="15.75" x14ac:dyDescent="0.25">
      <c r="A292" s="5" t="s">
        <v>4</v>
      </c>
      <c r="B292" s="7">
        <v>45831</v>
      </c>
      <c r="C292" s="3">
        <v>1</v>
      </c>
      <c r="D292" s="3">
        <v>143</v>
      </c>
      <c r="E292" s="6"/>
      <c r="F292" s="4">
        <v>5300</v>
      </c>
      <c r="G292" s="4">
        <f>Tabla1[[#This Row],[CANTIDAD]]*Tabla1[[#This Row],[KG media res]]*Tabla1[[#This Row],[PRECIO]]</f>
        <v>757900</v>
      </c>
      <c r="H292" s="2" t="s">
        <v>21</v>
      </c>
      <c r="I292" s="33" t="s">
        <v>22</v>
      </c>
    </row>
    <row r="293" spans="1:9" ht="15.75" x14ac:dyDescent="0.25">
      <c r="A293" s="5" t="s">
        <v>4</v>
      </c>
      <c r="B293" s="7">
        <v>45831</v>
      </c>
      <c r="C293" s="3">
        <v>1</v>
      </c>
      <c r="D293" s="3">
        <v>133</v>
      </c>
      <c r="E293" s="6"/>
      <c r="F293" s="4">
        <v>5300</v>
      </c>
      <c r="G293" s="4">
        <f>Tabla1[[#This Row],[CANTIDAD]]*Tabla1[[#This Row],[KG media res]]*Tabla1[[#This Row],[PRECIO]]</f>
        <v>704900</v>
      </c>
      <c r="H293" s="2" t="s">
        <v>21</v>
      </c>
      <c r="I293" s="33" t="s">
        <v>22</v>
      </c>
    </row>
    <row r="294" spans="1:9" ht="15.75" x14ac:dyDescent="0.25">
      <c r="A294" s="5" t="s">
        <v>4</v>
      </c>
      <c r="B294" s="7">
        <v>45831</v>
      </c>
      <c r="C294" s="3">
        <v>1</v>
      </c>
      <c r="D294" s="3">
        <v>165</v>
      </c>
      <c r="E294" s="6"/>
      <c r="F294" s="4">
        <v>5300</v>
      </c>
      <c r="G294" s="4">
        <f>Tabla1[[#This Row],[CANTIDAD]]*Tabla1[[#This Row],[KG media res]]*Tabla1[[#This Row],[PRECIO]]</f>
        <v>874500</v>
      </c>
      <c r="H294" s="2" t="s">
        <v>21</v>
      </c>
      <c r="I294" s="33" t="s">
        <v>22</v>
      </c>
    </row>
    <row r="295" spans="1:9" ht="15.75" x14ac:dyDescent="0.25">
      <c r="A295" s="5" t="s">
        <v>4</v>
      </c>
      <c r="B295" s="7">
        <v>45831</v>
      </c>
      <c r="C295" s="3">
        <v>1</v>
      </c>
      <c r="D295" s="3">
        <v>159</v>
      </c>
      <c r="E295" s="6"/>
      <c r="F295" s="4">
        <v>5300</v>
      </c>
      <c r="G295" s="4">
        <f>Tabla1[[#This Row],[CANTIDAD]]*Tabla1[[#This Row],[KG media res]]*Tabla1[[#This Row],[PRECIO]]</f>
        <v>842700</v>
      </c>
      <c r="H295" s="2" t="s">
        <v>21</v>
      </c>
      <c r="I295" s="33" t="s">
        <v>22</v>
      </c>
    </row>
    <row r="296" spans="1:9" ht="15.75" x14ac:dyDescent="0.25">
      <c r="A296" s="5" t="s">
        <v>4</v>
      </c>
      <c r="B296" s="7">
        <v>45831</v>
      </c>
      <c r="C296" s="3">
        <v>1</v>
      </c>
      <c r="D296" s="3">
        <v>126</v>
      </c>
      <c r="E296" s="6"/>
      <c r="F296" s="4">
        <v>5300</v>
      </c>
      <c r="G296" s="4">
        <f>Tabla1[[#This Row],[CANTIDAD]]*Tabla1[[#This Row],[KG media res]]*Tabla1[[#This Row],[PRECIO]]</f>
        <v>667800</v>
      </c>
      <c r="H296" s="2" t="s">
        <v>21</v>
      </c>
      <c r="I296" s="33" t="s">
        <v>22</v>
      </c>
    </row>
    <row r="297" spans="1:9" ht="15.75" x14ac:dyDescent="0.25">
      <c r="A297" s="5" t="s">
        <v>4</v>
      </c>
      <c r="B297" s="7">
        <v>45831</v>
      </c>
      <c r="C297" s="3">
        <v>1</v>
      </c>
      <c r="D297" s="3">
        <v>118</v>
      </c>
      <c r="E297" s="6"/>
      <c r="F297" s="4">
        <v>5300</v>
      </c>
      <c r="G297" s="4">
        <f>Tabla1[[#This Row],[CANTIDAD]]*Tabla1[[#This Row],[KG media res]]*Tabla1[[#This Row],[PRECIO]]</f>
        <v>625400</v>
      </c>
      <c r="H297" s="2" t="s">
        <v>21</v>
      </c>
      <c r="I297" s="33" t="s">
        <v>22</v>
      </c>
    </row>
    <row r="298" spans="1:9" ht="15.75" x14ac:dyDescent="0.25">
      <c r="A298" s="5" t="s">
        <v>4</v>
      </c>
      <c r="B298" s="7">
        <v>45831</v>
      </c>
      <c r="C298" s="3">
        <v>1</v>
      </c>
      <c r="D298" s="3">
        <v>153</v>
      </c>
      <c r="E298" s="6"/>
      <c r="F298" s="4">
        <v>5300</v>
      </c>
      <c r="G298" s="4">
        <f>Tabla1[[#This Row],[CANTIDAD]]*Tabla1[[#This Row],[KG media res]]*Tabla1[[#This Row],[PRECIO]]</f>
        <v>810900</v>
      </c>
      <c r="H298" s="2" t="s">
        <v>21</v>
      </c>
      <c r="I298" s="33" t="s">
        <v>22</v>
      </c>
    </row>
    <row r="299" spans="1:9" ht="15.75" x14ac:dyDescent="0.25">
      <c r="A299" s="5" t="s">
        <v>4</v>
      </c>
      <c r="B299" s="7">
        <v>45831</v>
      </c>
      <c r="C299" s="3">
        <v>1</v>
      </c>
      <c r="D299" s="3">
        <v>148</v>
      </c>
      <c r="E299" s="6"/>
      <c r="F299" s="4">
        <v>5300</v>
      </c>
      <c r="G299" s="4">
        <f>Tabla1[[#This Row],[CANTIDAD]]*Tabla1[[#This Row],[KG media res]]*Tabla1[[#This Row],[PRECIO]]</f>
        <v>784400</v>
      </c>
      <c r="H299" s="2" t="s">
        <v>21</v>
      </c>
      <c r="I299" s="33" t="s">
        <v>22</v>
      </c>
    </row>
    <row r="300" spans="1:9" ht="15.75" x14ac:dyDescent="0.25">
      <c r="A300" s="5" t="s">
        <v>4</v>
      </c>
      <c r="B300" s="7">
        <v>45831</v>
      </c>
      <c r="C300" s="3">
        <v>1</v>
      </c>
      <c r="D300" s="3">
        <v>150</v>
      </c>
      <c r="E300" s="6"/>
      <c r="F300" s="4">
        <v>5300</v>
      </c>
      <c r="G300" s="4">
        <f>Tabla1[[#This Row],[CANTIDAD]]*Tabla1[[#This Row],[KG media res]]*Tabla1[[#This Row],[PRECIO]]</f>
        <v>795000</v>
      </c>
      <c r="H300" s="2" t="s">
        <v>21</v>
      </c>
      <c r="I300" s="33" t="s">
        <v>22</v>
      </c>
    </row>
    <row r="301" spans="1:9" ht="15.75" x14ac:dyDescent="0.25">
      <c r="A301" s="5" t="s">
        <v>4</v>
      </c>
      <c r="B301" s="7">
        <v>45831</v>
      </c>
      <c r="C301" s="3">
        <v>1</v>
      </c>
      <c r="D301" s="3">
        <v>144</v>
      </c>
      <c r="E301" s="6"/>
      <c r="F301" s="4">
        <v>5300</v>
      </c>
      <c r="G301" s="4">
        <f>Tabla1[[#This Row],[CANTIDAD]]*Tabla1[[#This Row],[KG media res]]*Tabla1[[#This Row],[PRECIO]]</f>
        <v>763200</v>
      </c>
      <c r="H301" s="2" t="s">
        <v>21</v>
      </c>
      <c r="I301" s="33" t="s">
        <v>22</v>
      </c>
    </row>
    <row r="302" spans="1:9" ht="15.75" x14ac:dyDescent="0.25">
      <c r="A302" s="5" t="s">
        <v>4</v>
      </c>
      <c r="B302" s="7">
        <v>45831</v>
      </c>
      <c r="C302" s="3">
        <v>1</v>
      </c>
      <c r="D302" s="3">
        <v>145</v>
      </c>
      <c r="E302" s="6"/>
      <c r="F302" s="4">
        <v>5300</v>
      </c>
      <c r="G302" s="4">
        <f>Tabla1[[#This Row],[CANTIDAD]]*Tabla1[[#This Row],[KG media res]]*Tabla1[[#This Row],[PRECIO]]</f>
        <v>768500</v>
      </c>
      <c r="H302" s="2" t="s">
        <v>21</v>
      </c>
      <c r="I302" s="33" t="s">
        <v>22</v>
      </c>
    </row>
    <row r="303" spans="1:9" ht="15.75" x14ac:dyDescent="0.25">
      <c r="A303" s="5" t="s">
        <v>4</v>
      </c>
      <c r="B303" s="7">
        <v>45831</v>
      </c>
      <c r="C303" s="3">
        <v>1</v>
      </c>
      <c r="D303" s="3">
        <v>141</v>
      </c>
      <c r="E303" s="6"/>
      <c r="F303" s="4">
        <v>5300</v>
      </c>
      <c r="G303" s="4">
        <f>Tabla1[[#This Row],[CANTIDAD]]*Tabla1[[#This Row],[KG media res]]*Tabla1[[#This Row],[PRECIO]]</f>
        <v>747300</v>
      </c>
      <c r="H303" s="2" t="s">
        <v>21</v>
      </c>
      <c r="I303" s="33" t="s">
        <v>22</v>
      </c>
    </row>
    <row r="304" spans="1:9" ht="15.75" x14ac:dyDescent="0.25">
      <c r="A304" s="5" t="s">
        <v>4</v>
      </c>
      <c r="B304" s="7">
        <v>45831</v>
      </c>
      <c r="C304" s="3">
        <v>1</v>
      </c>
      <c r="D304" s="3">
        <v>140</v>
      </c>
      <c r="E304" s="6"/>
      <c r="F304" s="4">
        <v>5300</v>
      </c>
      <c r="G304" s="4">
        <f>Tabla1[[#This Row],[CANTIDAD]]*Tabla1[[#This Row],[KG media res]]*Tabla1[[#This Row],[PRECIO]]</f>
        <v>742000</v>
      </c>
      <c r="H304" s="2" t="s">
        <v>21</v>
      </c>
      <c r="I304" s="33" t="s">
        <v>22</v>
      </c>
    </row>
    <row r="305" spans="1:9" ht="15.75" x14ac:dyDescent="0.25">
      <c r="A305" s="5" t="s">
        <v>4</v>
      </c>
      <c r="B305" s="7">
        <v>45831</v>
      </c>
      <c r="C305" s="3">
        <v>1</v>
      </c>
      <c r="D305" s="3">
        <v>135</v>
      </c>
      <c r="E305" s="6"/>
      <c r="F305" s="4">
        <v>5300</v>
      </c>
      <c r="G305" s="4">
        <f>Tabla1[[#This Row],[CANTIDAD]]*Tabla1[[#This Row],[KG media res]]*Tabla1[[#This Row],[PRECIO]]</f>
        <v>715500</v>
      </c>
      <c r="H305" s="2" t="s">
        <v>21</v>
      </c>
      <c r="I305" s="33" t="s">
        <v>22</v>
      </c>
    </row>
    <row r="306" spans="1:9" ht="15.75" x14ac:dyDescent="0.25">
      <c r="A306" s="5" t="s">
        <v>4</v>
      </c>
      <c r="B306" s="7">
        <v>45831</v>
      </c>
      <c r="C306" s="3">
        <v>1</v>
      </c>
      <c r="D306" s="3">
        <v>152</v>
      </c>
      <c r="E306" s="6"/>
      <c r="F306" s="4">
        <v>5300</v>
      </c>
      <c r="G306" s="4">
        <f>Tabla1[[#This Row],[CANTIDAD]]*Tabla1[[#This Row],[KG media res]]*Tabla1[[#This Row],[PRECIO]]</f>
        <v>805600</v>
      </c>
      <c r="H306" s="2" t="s">
        <v>21</v>
      </c>
      <c r="I306" s="33" t="s">
        <v>22</v>
      </c>
    </row>
    <row r="307" spans="1:9" ht="15.75" x14ac:dyDescent="0.25">
      <c r="A307" s="5" t="s">
        <v>4</v>
      </c>
      <c r="B307" s="7">
        <v>45831</v>
      </c>
      <c r="C307" s="3">
        <v>1</v>
      </c>
      <c r="D307" s="3">
        <v>148</v>
      </c>
      <c r="E307" s="6"/>
      <c r="F307" s="4">
        <v>5300</v>
      </c>
      <c r="G307" s="4">
        <f>Tabla1[[#This Row],[CANTIDAD]]*Tabla1[[#This Row],[KG media res]]*Tabla1[[#This Row],[PRECIO]]</f>
        <v>784400</v>
      </c>
      <c r="H307" s="2" t="s">
        <v>21</v>
      </c>
      <c r="I307" s="33" t="s">
        <v>22</v>
      </c>
    </row>
    <row r="308" spans="1:9" ht="15.75" x14ac:dyDescent="0.25">
      <c r="A308" s="5" t="s">
        <v>4</v>
      </c>
      <c r="B308" s="7">
        <v>45831</v>
      </c>
      <c r="C308" s="3">
        <v>1</v>
      </c>
      <c r="D308" s="3">
        <v>145</v>
      </c>
      <c r="E308" s="6"/>
      <c r="F308" s="4">
        <v>5300</v>
      </c>
      <c r="G308" s="4">
        <f>Tabla1[[#This Row],[CANTIDAD]]*Tabla1[[#This Row],[KG media res]]*Tabla1[[#This Row],[PRECIO]]</f>
        <v>768500</v>
      </c>
      <c r="H308" s="2" t="s">
        <v>21</v>
      </c>
      <c r="I308" s="33" t="s">
        <v>22</v>
      </c>
    </row>
    <row r="309" spans="1:9" ht="15.75" x14ac:dyDescent="0.25">
      <c r="A309" s="5" t="s">
        <v>4</v>
      </c>
      <c r="B309" s="7">
        <v>45831</v>
      </c>
      <c r="C309" s="3">
        <v>1</v>
      </c>
      <c r="D309" s="3">
        <v>141</v>
      </c>
      <c r="E309" s="6"/>
      <c r="F309" s="4">
        <v>5300</v>
      </c>
      <c r="G309" s="4">
        <f>Tabla1[[#This Row],[CANTIDAD]]*Tabla1[[#This Row],[KG media res]]*Tabla1[[#This Row],[PRECIO]]</f>
        <v>747300</v>
      </c>
      <c r="H309" s="2" t="s">
        <v>21</v>
      </c>
      <c r="I309" s="33" t="s">
        <v>22</v>
      </c>
    </row>
    <row r="310" spans="1:9" ht="15.75" x14ac:dyDescent="0.25">
      <c r="A310" s="5" t="s">
        <v>4</v>
      </c>
      <c r="B310" s="7">
        <v>45831</v>
      </c>
      <c r="C310" s="3">
        <v>1</v>
      </c>
      <c r="D310" s="3">
        <v>148</v>
      </c>
      <c r="E310" s="6"/>
      <c r="F310" s="4">
        <v>5300</v>
      </c>
      <c r="G310" s="4">
        <f>Tabla1[[#This Row],[CANTIDAD]]*Tabla1[[#This Row],[KG media res]]*Tabla1[[#This Row],[PRECIO]]</f>
        <v>784400</v>
      </c>
      <c r="H310" s="2" t="s">
        <v>21</v>
      </c>
      <c r="I310" s="33" t="s">
        <v>22</v>
      </c>
    </row>
    <row r="311" spans="1:9" ht="15.75" x14ac:dyDescent="0.25">
      <c r="A311" s="5" t="s">
        <v>4</v>
      </c>
      <c r="B311" s="7">
        <v>45831</v>
      </c>
      <c r="C311" s="3">
        <v>1</v>
      </c>
      <c r="D311" s="3">
        <v>139</v>
      </c>
      <c r="E311" s="6"/>
      <c r="F311" s="4">
        <v>5300</v>
      </c>
      <c r="G311" s="4">
        <f>Tabla1[[#This Row],[CANTIDAD]]*Tabla1[[#This Row],[KG media res]]*Tabla1[[#This Row],[PRECIO]]</f>
        <v>736700</v>
      </c>
      <c r="H311" s="2" t="s">
        <v>21</v>
      </c>
      <c r="I311" s="33" t="s">
        <v>22</v>
      </c>
    </row>
    <row r="312" spans="1:9" ht="15.75" x14ac:dyDescent="0.25">
      <c r="A312" s="5" t="s">
        <v>4</v>
      </c>
      <c r="B312" s="7">
        <v>45831</v>
      </c>
      <c r="C312" s="3">
        <v>1</v>
      </c>
      <c r="D312" s="3">
        <v>148</v>
      </c>
      <c r="E312" s="6"/>
      <c r="F312" s="4">
        <v>5300</v>
      </c>
      <c r="G312" s="4">
        <f>Tabla1[[#This Row],[CANTIDAD]]*Tabla1[[#This Row],[KG media res]]*Tabla1[[#This Row],[PRECIO]]</f>
        <v>784400</v>
      </c>
      <c r="H312" s="2" t="s">
        <v>21</v>
      </c>
      <c r="I312" s="33" t="s">
        <v>22</v>
      </c>
    </row>
    <row r="313" spans="1:9" ht="15.75" x14ac:dyDescent="0.25">
      <c r="A313" s="5" t="s">
        <v>4</v>
      </c>
      <c r="B313" s="7">
        <v>45831</v>
      </c>
      <c r="C313" s="3">
        <v>1</v>
      </c>
      <c r="D313" s="3">
        <v>147</v>
      </c>
      <c r="E313" s="6"/>
      <c r="F313" s="4">
        <v>5300</v>
      </c>
      <c r="G313" s="4">
        <f>Tabla1[[#This Row],[CANTIDAD]]*Tabla1[[#This Row],[KG media res]]*Tabla1[[#This Row],[PRECIO]]</f>
        <v>779100</v>
      </c>
      <c r="H313" s="2" t="s">
        <v>21</v>
      </c>
      <c r="I313" s="33" t="s">
        <v>22</v>
      </c>
    </row>
    <row r="314" spans="1:9" ht="15.75" x14ac:dyDescent="0.25">
      <c r="A314" s="5" t="s">
        <v>4</v>
      </c>
      <c r="B314" s="7">
        <v>45831</v>
      </c>
      <c r="C314" s="3">
        <v>1</v>
      </c>
      <c r="D314" s="3">
        <v>144</v>
      </c>
      <c r="E314" s="6"/>
      <c r="F314" s="4">
        <v>5300</v>
      </c>
      <c r="G314" s="4">
        <f>Tabla1[[#This Row],[CANTIDAD]]*Tabla1[[#This Row],[KG media res]]*Tabla1[[#This Row],[PRECIO]]</f>
        <v>763200</v>
      </c>
      <c r="H314" s="2" t="s">
        <v>21</v>
      </c>
      <c r="I314" s="33" t="s">
        <v>22</v>
      </c>
    </row>
    <row r="315" spans="1:9" ht="15.75" x14ac:dyDescent="0.25">
      <c r="A315" s="5" t="s">
        <v>4</v>
      </c>
      <c r="B315" s="7">
        <v>45831</v>
      </c>
      <c r="C315" s="3">
        <v>1</v>
      </c>
      <c r="D315" s="3">
        <v>137</v>
      </c>
      <c r="E315" s="6"/>
      <c r="F315" s="4">
        <v>5300</v>
      </c>
      <c r="G315" s="4">
        <f>Tabla1[[#This Row],[CANTIDAD]]*Tabla1[[#This Row],[KG media res]]*Tabla1[[#This Row],[PRECIO]]</f>
        <v>726100</v>
      </c>
      <c r="H315" s="2" t="s">
        <v>21</v>
      </c>
      <c r="I315" s="33" t="s">
        <v>22</v>
      </c>
    </row>
    <row r="316" spans="1:9" ht="15.75" x14ac:dyDescent="0.25">
      <c r="A316" s="5" t="s">
        <v>4</v>
      </c>
      <c r="B316" s="7">
        <v>45831</v>
      </c>
      <c r="C316" s="3">
        <v>1</v>
      </c>
      <c r="D316" s="3">
        <v>134</v>
      </c>
      <c r="E316" s="6"/>
      <c r="F316" s="4">
        <v>5300</v>
      </c>
      <c r="G316" s="4">
        <f>Tabla1[[#This Row],[CANTIDAD]]*Tabla1[[#This Row],[KG media res]]*Tabla1[[#This Row],[PRECIO]]</f>
        <v>710200</v>
      </c>
      <c r="H316" s="2" t="s">
        <v>21</v>
      </c>
      <c r="I316" s="33" t="s">
        <v>22</v>
      </c>
    </row>
    <row r="317" spans="1:9" ht="15.75" x14ac:dyDescent="0.25">
      <c r="A317" s="5" t="s">
        <v>4</v>
      </c>
      <c r="B317" s="7">
        <v>45831</v>
      </c>
      <c r="C317" s="3">
        <v>1</v>
      </c>
      <c r="D317" s="3">
        <v>128</v>
      </c>
      <c r="E317" s="6"/>
      <c r="F317" s="4">
        <v>5300</v>
      </c>
      <c r="G317" s="4">
        <f>Tabla1[[#This Row],[CANTIDAD]]*Tabla1[[#This Row],[KG media res]]*Tabla1[[#This Row],[PRECIO]]</f>
        <v>678400</v>
      </c>
      <c r="H317" s="2" t="s">
        <v>21</v>
      </c>
      <c r="I317" s="33" t="s">
        <v>22</v>
      </c>
    </row>
    <row r="318" spans="1:9" ht="15.75" x14ac:dyDescent="0.25">
      <c r="A318" s="5" t="s">
        <v>4</v>
      </c>
      <c r="B318" s="7">
        <v>45831</v>
      </c>
      <c r="C318" s="3">
        <v>1</v>
      </c>
      <c r="D318" s="3">
        <v>143</v>
      </c>
      <c r="E318" s="6"/>
      <c r="F318" s="4">
        <v>5300</v>
      </c>
      <c r="G318" s="4">
        <f>Tabla1[[#This Row],[CANTIDAD]]*Tabla1[[#This Row],[KG media res]]*Tabla1[[#This Row],[PRECIO]]</f>
        <v>757900</v>
      </c>
      <c r="H318" s="2" t="s">
        <v>21</v>
      </c>
      <c r="I318" s="33" t="s">
        <v>22</v>
      </c>
    </row>
    <row r="319" spans="1:9" ht="15.75" x14ac:dyDescent="0.25">
      <c r="A319" s="5" t="s">
        <v>4</v>
      </c>
      <c r="B319" s="7">
        <v>45831</v>
      </c>
      <c r="C319" s="3">
        <v>1</v>
      </c>
      <c r="D319" s="3">
        <v>139</v>
      </c>
      <c r="E319" s="6"/>
      <c r="F319" s="4">
        <v>5300</v>
      </c>
      <c r="G319" s="4">
        <f>Tabla1[[#This Row],[CANTIDAD]]*Tabla1[[#This Row],[KG media res]]*Tabla1[[#This Row],[PRECIO]]</f>
        <v>736700</v>
      </c>
      <c r="H319" s="2" t="s">
        <v>21</v>
      </c>
      <c r="I319" s="33" t="s">
        <v>22</v>
      </c>
    </row>
    <row r="320" spans="1:9" ht="15.75" x14ac:dyDescent="0.25">
      <c r="A320" s="5" t="s">
        <v>4</v>
      </c>
      <c r="B320" s="7">
        <v>45831</v>
      </c>
      <c r="C320" s="3">
        <v>1</v>
      </c>
      <c r="D320" s="3">
        <v>144</v>
      </c>
      <c r="E320" s="6"/>
      <c r="F320" s="4">
        <v>5300</v>
      </c>
      <c r="G320" s="4">
        <f>Tabla1[[#This Row],[CANTIDAD]]*Tabla1[[#This Row],[KG media res]]*Tabla1[[#This Row],[PRECIO]]</f>
        <v>763200</v>
      </c>
      <c r="H320" s="2" t="s">
        <v>21</v>
      </c>
      <c r="I320" s="33" t="s">
        <v>22</v>
      </c>
    </row>
    <row r="321" spans="1:9" ht="15.75" x14ac:dyDescent="0.25">
      <c r="A321" s="5" t="s">
        <v>4</v>
      </c>
      <c r="B321" s="7">
        <v>45831</v>
      </c>
      <c r="C321" s="3">
        <v>1</v>
      </c>
      <c r="D321" s="3">
        <v>139</v>
      </c>
      <c r="E321" s="6"/>
      <c r="F321" s="4">
        <v>5300</v>
      </c>
      <c r="G321" s="4">
        <f>Tabla1[[#This Row],[CANTIDAD]]*Tabla1[[#This Row],[KG media res]]*Tabla1[[#This Row],[PRECIO]]</f>
        <v>736700</v>
      </c>
      <c r="H321" s="2" t="s">
        <v>21</v>
      </c>
      <c r="I321" s="33" t="s">
        <v>22</v>
      </c>
    </row>
    <row r="322" spans="1:9" ht="15.75" x14ac:dyDescent="0.25">
      <c r="A322" s="36" t="s">
        <v>5</v>
      </c>
      <c r="B322" s="37">
        <v>45833</v>
      </c>
      <c r="C322" s="38">
        <v>1</v>
      </c>
      <c r="D322" s="38">
        <v>152</v>
      </c>
      <c r="E322" s="39"/>
      <c r="F322" s="40">
        <v>5300</v>
      </c>
      <c r="G322" s="4">
        <f>Tabla1[[#This Row],[CANTIDAD]]*Tabla1[[#This Row],[KG media res]]*Tabla1[[#This Row],[PRECIO]]</f>
        <v>805600</v>
      </c>
      <c r="H322" s="41" t="s">
        <v>21</v>
      </c>
      <c r="I322" s="42" t="s">
        <v>22</v>
      </c>
    </row>
    <row r="323" spans="1:9" ht="15.75" x14ac:dyDescent="0.25">
      <c r="A323" s="5" t="s">
        <v>5</v>
      </c>
      <c r="B323" s="7">
        <v>45833</v>
      </c>
      <c r="C323" s="3">
        <v>1</v>
      </c>
      <c r="D323" s="3">
        <v>150</v>
      </c>
      <c r="E323" s="6"/>
      <c r="F323" s="4">
        <v>5300</v>
      </c>
      <c r="G323" s="4">
        <f>Tabla1[[#This Row],[CANTIDAD]]*Tabla1[[#This Row],[KG media res]]*Tabla1[[#This Row],[PRECIO]]</f>
        <v>795000</v>
      </c>
      <c r="H323" s="2" t="s">
        <v>21</v>
      </c>
      <c r="I323" s="33" t="s">
        <v>22</v>
      </c>
    </row>
    <row r="324" spans="1:9" ht="15.75" x14ac:dyDescent="0.25">
      <c r="A324" s="5" t="s">
        <v>5</v>
      </c>
      <c r="B324" s="7">
        <v>45833</v>
      </c>
      <c r="C324" s="3">
        <v>1</v>
      </c>
      <c r="D324" s="3">
        <v>140</v>
      </c>
      <c r="E324" s="6"/>
      <c r="F324" s="4">
        <v>5300</v>
      </c>
      <c r="G324" s="4">
        <f>Tabla1[[#This Row],[CANTIDAD]]*Tabla1[[#This Row],[KG media res]]*Tabla1[[#This Row],[PRECIO]]</f>
        <v>742000</v>
      </c>
      <c r="H324" s="2" t="s">
        <v>21</v>
      </c>
      <c r="I324" s="33" t="s">
        <v>22</v>
      </c>
    </row>
    <row r="325" spans="1:9" ht="15.75" x14ac:dyDescent="0.25">
      <c r="A325" s="5" t="s">
        <v>5</v>
      </c>
      <c r="B325" s="7">
        <v>45833</v>
      </c>
      <c r="C325" s="3">
        <v>1</v>
      </c>
      <c r="D325" s="3">
        <v>138</v>
      </c>
      <c r="E325" s="6"/>
      <c r="F325" s="4">
        <v>5300</v>
      </c>
      <c r="G325" s="4">
        <f>Tabla1[[#This Row],[CANTIDAD]]*Tabla1[[#This Row],[KG media res]]*Tabla1[[#This Row],[PRECIO]]</f>
        <v>731400</v>
      </c>
      <c r="H325" s="2" t="s">
        <v>21</v>
      </c>
      <c r="I325" s="33" t="s">
        <v>22</v>
      </c>
    </row>
    <row r="326" spans="1:9" ht="15.75" x14ac:dyDescent="0.25">
      <c r="A326" s="5" t="s">
        <v>5</v>
      </c>
      <c r="B326" s="7">
        <v>45833</v>
      </c>
      <c r="C326" s="3">
        <v>1</v>
      </c>
      <c r="D326" s="3">
        <v>142</v>
      </c>
      <c r="E326" s="6"/>
      <c r="F326" s="4">
        <v>5300</v>
      </c>
      <c r="G326" s="4">
        <f>Tabla1[[#This Row],[CANTIDAD]]*Tabla1[[#This Row],[KG media res]]*Tabla1[[#This Row],[PRECIO]]</f>
        <v>752600</v>
      </c>
      <c r="H326" s="2" t="s">
        <v>21</v>
      </c>
      <c r="I326" s="33" t="s">
        <v>22</v>
      </c>
    </row>
    <row r="327" spans="1:9" ht="15.75" x14ac:dyDescent="0.25">
      <c r="A327" s="5" t="s">
        <v>5</v>
      </c>
      <c r="B327" s="7">
        <v>45833</v>
      </c>
      <c r="C327" s="3">
        <v>1</v>
      </c>
      <c r="D327" s="3">
        <v>137</v>
      </c>
      <c r="E327" s="6"/>
      <c r="F327" s="4">
        <v>5300</v>
      </c>
      <c r="G327" s="4">
        <f>Tabla1[[#This Row],[CANTIDAD]]*Tabla1[[#This Row],[KG media res]]*Tabla1[[#This Row],[PRECIO]]</f>
        <v>726100</v>
      </c>
      <c r="H327" s="2" t="s">
        <v>21</v>
      </c>
      <c r="I327" s="33" t="s">
        <v>22</v>
      </c>
    </row>
    <row r="328" spans="1:9" ht="15.75" x14ac:dyDescent="0.25">
      <c r="A328" s="5" t="s">
        <v>5</v>
      </c>
      <c r="B328" s="7">
        <v>45833</v>
      </c>
      <c r="C328" s="3">
        <v>1</v>
      </c>
      <c r="D328" s="3">
        <v>119</v>
      </c>
      <c r="E328" s="6"/>
      <c r="F328" s="4">
        <v>5300</v>
      </c>
      <c r="G328" s="4">
        <f>Tabla1[[#This Row],[CANTIDAD]]*Tabla1[[#This Row],[KG media res]]*Tabla1[[#This Row],[PRECIO]]</f>
        <v>630700</v>
      </c>
      <c r="H328" s="2" t="s">
        <v>21</v>
      </c>
      <c r="I328" s="33" t="s">
        <v>22</v>
      </c>
    </row>
    <row r="329" spans="1:9" ht="15.75" x14ac:dyDescent="0.25">
      <c r="A329" s="5" t="s">
        <v>5</v>
      </c>
      <c r="B329" s="7">
        <v>45833</v>
      </c>
      <c r="C329" s="3">
        <v>1</v>
      </c>
      <c r="D329" s="3">
        <v>120</v>
      </c>
      <c r="E329" s="6"/>
      <c r="F329" s="4">
        <v>5300</v>
      </c>
      <c r="G329" s="4">
        <f>Tabla1[[#This Row],[CANTIDAD]]*Tabla1[[#This Row],[KG media res]]*Tabla1[[#This Row],[PRECIO]]</f>
        <v>636000</v>
      </c>
      <c r="H329" s="2" t="s">
        <v>21</v>
      </c>
      <c r="I329" s="33" t="s">
        <v>22</v>
      </c>
    </row>
    <row r="330" spans="1:9" ht="15.75" x14ac:dyDescent="0.25">
      <c r="A330" s="5" t="s">
        <v>5</v>
      </c>
      <c r="B330" s="7">
        <v>45833</v>
      </c>
      <c r="C330" s="3">
        <v>1</v>
      </c>
      <c r="D330" s="3">
        <v>139</v>
      </c>
      <c r="E330" s="6"/>
      <c r="F330" s="4">
        <v>5300</v>
      </c>
      <c r="G330" s="4">
        <f>Tabla1[[#This Row],[CANTIDAD]]*Tabla1[[#This Row],[KG media res]]*Tabla1[[#This Row],[PRECIO]]</f>
        <v>736700</v>
      </c>
      <c r="H330" s="2" t="s">
        <v>21</v>
      </c>
      <c r="I330" s="33" t="s">
        <v>22</v>
      </c>
    </row>
    <row r="331" spans="1:9" ht="15.75" x14ac:dyDescent="0.25">
      <c r="A331" s="5" t="s">
        <v>5</v>
      </c>
      <c r="B331" s="7">
        <v>45833</v>
      </c>
      <c r="C331" s="3">
        <v>1</v>
      </c>
      <c r="D331" s="3">
        <v>134</v>
      </c>
      <c r="E331" s="6"/>
      <c r="F331" s="4">
        <v>5300</v>
      </c>
      <c r="G331" s="4">
        <f>Tabla1[[#This Row],[CANTIDAD]]*Tabla1[[#This Row],[KG media res]]*Tabla1[[#This Row],[PRECIO]]</f>
        <v>710200</v>
      </c>
      <c r="H331" s="2" t="s">
        <v>21</v>
      </c>
      <c r="I331" s="33" t="s">
        <v>22</v>
      </c>
    </row>
    <row r="332" spans="1:9" ht="15.75" x14ac:dyDescent="0.25">
      <c r="A332" s="5" t="s">
        <v>5</v>
      </c>
      <c r="B332" s="7">
        <v>45833</v>
      </c>
      <c r="C332" s="3">
        <v>1</v>
      </c>
      <c r="D332" s="3">
        <v>132</v>
      </c>
      <c r="E332" s="6"/>
      <c r="F332" s="4">
        <v>5300</v>
      </c>
      <c r="G332" s="4">
        <f>Tabla1[[#This Row],[CANTIDAD]]*Tabla1[[#This Row],[KG media res]]*Tabla1[[#This Row],[PRECIO]]</f>
        <v>699600</v>
      </c>
      <c r="H332" s="2" t="s">
        <v>21</v>
      </c>
      <c r="I332" s="33" t="s">
        <v>22</v>
      </c>
    </row>
    <row r="333" spans="1:9" ht="15.75" x14ac:dyDescent="0.25">
      <c r="A333" s="5" t="s">
        <v>5</v>
      </c>
      <c r="B333" s="7">
        <v>45833</v>
      </c>
      <c r="C333" s="3">
        <v>1</v>
      </c>
      <c r="D333" s="3">
        <v>130</v>
      </c>
      <c r="E333" s="6"/>
      <c r="F333" s="4">
        <v>5300</v>
      </c>
      <c r="G333" s="4">
        <f>Tabla1[[#This Row],[CANTIDAD]]*Tabla1[[#This Row],[KG media res]]*Tabla1[[#This Row],[PRECIO]]</f>
        <v>689000</v>
      </c>
      <c r="H333" s="2" t="s">
        <v>21</v>
      </c>
      <c r="I333" s="33" t="s">
        <v>22</v>
      </c>
    </row>
    <row r="334" spans="1:9" ht="15.75" x14ac:dyDescent="0.25">
      <c r="A334" s="5" t="s">
        <v>5</v>
      </c>
      <c r="B334" s="7">
        <v>45833</v>
      </c>
      <c r="C334" s="3">
        <v>1</v>
      </c>
      <c r="D334" s="3">
        <v>138</v>
      </c>
      <c r="E334" s="6"/>
      <c r="F334" s="4">
        <v>5300</v>
      </c>
      <c r="G334" s="4">
        <f>Tabla1[[#This Row],[CANTIDAD]]*Tabla1[[#This Row],[KG media res]]*Tabla1[[#This Row],[PRECIO]]</f>
        <v>731400</v>
      </c>
      <c r="H334" s="2" t="s">
        <v>21</v>
      </c>
      <c r="I334" s="33" t="s">
        <v>22</v>
      </c>
    </row>
    <row r="335" spans="1:9" ht="15.75" x14ac:dyDescent="0.25">
      <c r="A335" s="5" t="s">
        <v>5</v>
      </c>
      <c r="B335" s="7">
        <v>45833</v>
      </c>
      <c r="C335" s="3">
        <v>1</v>
      </c>
      <c r="D335" s="3">
        <v>136</v>
      </c>
      <c r="E335" s="6"/>
      <c r="F335" s="4">
        <v>5300</v>
      </c>
      <c r="G335" s="4">
        <f>Tabla1[[#This Row],[CANTIDAD]]*Tabla1[[#This Row],[KG media res]]*Tabla1[[#This Row],[PRECIO]]</f>
        <v>720800</v>
      </c>
      <c r="H335" s="2" t="s">
        <v>21</v>
      </c>
      <c r="I335" s="33" t="s">
        <v>22</v>
      </c>
    </row>
    <row r="336" spans="1:9" ht="15.75" x14ac:dyDescent="0.25">
      <c r="A336" s="5" t="s">
        <v>5</v>
      </c>
      <c r="B336" s="7">
        <v>45833</v>
      </c>
      <c r="C336" s="3">
        <v>1</v>
      </c>
      <c r="D336" s="3">
        <v>141</v>
      </c>
      <c r="E336" s="6"/>
      <c r="F336" s="4">
        <v>5300</v>
      </c>
      <c r="G336" s="4">
        <f>Tabla1[[#This Row],[CANTIDAD]]*Tabla1[[#This Row],[KG media res]]*Tabla1[[#This Row],[PRECIO]]</f>
        <v>747300</v>
      </c>
      <c r="H336" s="2" t="s">
        <v>21</v>
      </c>
      <c r="I336" s="33" t="s">
        <v>22</v>
      </c>
    </row>
    <row r="337" spans="1:9" ht="15.75" x14ac:dyDescent="0.25">
      <c r="A337" s="5" t="s">
        <v>5</v>
      </c>
      <c r="B337" s="7">
        <v>45833</v>
      </c>
      <c r="C337" s="3">
        <v>1</v>
      </c>
      <c r="D337" s="3">
        <v>141</v>
      </c>
      <c r="E337" s="6"/>
      <c r="F337" s="4">
        <v>5300</v>
      </c>
      <c r="G337" s="4">
        <f>Tabla1[[#This Row],[CANTIDAD]]*Tabla1[[#This Row],[KG media res]]*Tabla1[[#This Row],[PRECIO]]</f>
        <v>747300</v>
      </c>
      <c r="H337" s="2" t="s">
        <v>21</v>
      </c>
      <c r="I337" s="33" t="s">
        <v>22</v>
      </c>
    </row>
    <row r="338" spans="1:9" ht="15.75" x14ac:dyDescent="0.25">
      <c r="A338" s="5" t="s">
        <v>5</v>
      </c>
      <c r="B338" s="7">
        <v>45833</v>
      </c>
      <c r="C338" s="3">
        <v>1</v>
      </c>
      <c r="D338" s="3">
        <v>148</v>
      </c>
      <c r="E338" s="6"/>
      <c r="F338" s="4">
        <v>5300</v>
      </c>
      <c r="G338" s="4">
        <f>Tabla1[[#This Row],[CANTIDAD]]*Tabla1[[#This Row],[KG media res]]*Tabla1[[#This Row],[PRECIO]]</f>
        <v>784400</v>
      </c>
      <c r="H338" s="2" t="s">
        <v>21</v>
      </c>
      <c r="I338" s="33" t="s">
        <v>22</v>
      </c>
    </row>
    <row r="339" spans="1:9" ht="15.75" x14ac:dyDescent="0.25">
      <c r="A339" s="5" t="s">
        <v>5</v>
      </c>
      <c r="B339" s="7">
        <v>45833</v>
      </c>
      <c r="C339" s="3">
        <v>1</v>
      </c>
      <c r="D339" s="3">
        <v>144</v>
      </c>
      <c r="E339" s="6"/>
      <c r="F339" s="4">
        <v>5300</v>
      </c>
      <c r="G339" s="4">
        <f>Tabla1[[#This Row],[CANTIDAD]]*Tabla1[[#This Row],[KG media res]]*Tabla1[[#This Row],[PRECIO]]</f>
        <v>763200</v>
      </c>
      <c r="H339" s="2" t="s">
        <v>21</v>
      </c>
      <c r="I339" s="33" t="s">
        <v>22</v>
      </c>
    </row>
    <row r="340" spans="1:9" ht="15.75" x14ac:dyDescent="0.25">
      <c r="A340" s="5" t="s">
        <v>5</v>
      </c>
      <c r="B340" s="7">
        <v>45833</v>
      </c>
      <c r="C340" s="3">
        <v>1</v>
      </c>
      <c r="D340" s="3">
        <v>146</v>
      </c>
      <c r="E340" s="6"/>
      <c r="F340" s="4">
        <v>5300</v>
      </c>
      <c r="G340" s="4">
        <f>Tabla1[[#This Row],[CANTIDAD]]*Tabla1[[#This Row],[KG media res]]*Tabla1[[#This Row],[PRECIO]]</f>
        <v>773800</v>
      </c>
      <c r="H340" s="2" t="s">
        <v>21</v>
      </c>
      <c r="I340" s="33" t="s">
        <v>22</v>
      </c>
    </row>
    <row r="341" spans="1:9" ht="15.75" x14ac:dyDescent="0.25">
      <c r="A341" s="5" t="s">
        <v>5</v>
      </c>
      <c r="B341" s="7">
        <v>45833</v>
      </c>
      <c r="C341" s="3">
        <v>1</v>
      </c>
      <c r="D341" s="3">
        <v>142</v>
      </c>
      <c r="E341" s="6"/>
      <c r="F341" s="4">
        <v>5300</v>
      </c>
      <c r="G341" s="4">
        <f>Tabla1[[#This Row],[CANTIDAD]]*Tabla1[[#This Row],[KG media res]]*Tabla1[[#This Row],[PRECIO]]</f>
        <v>752600</v>
      </c>
      <c r="H341" s="2" t="s">
        <v>21</v>
      </c>
      <c r="I341" s="33" t="s">
        <v>22</v>
      </c>
    </row>
    <row r="342" spans="1:9" ht="15.75" x14ac:dyDescent="0.25">
      <c r="A342" s="5" t="s">
        <v>5</v>
      </c>
      <c r="B342" s="7">
        <v>45833</v>
      </c>
      <c r="C342" s="3">
        <v>1</v>
      </c>
      <c r="D342" s="3">
        <v>140</v>
      </c>
      <c r="E342" s="6"/>
      <c r="F342" s="4">
        <v>5300</v>
      </c>
      <c r="G342" s="4">
        <f>Tabla1[[#This Row],[CANTIDAD]]*Tabla1[[#This Row],[KG media res]]*Tabla1[[#This Row],[PRECIO]]</f>
        <v>742000</v>
      </c>
      <c r="H342" s="2" t="s">
        <v>21</v>
      </c>
      <c r="I342" s="33" t="s">
        <v>22</v>
      </c>
    </row>
    <row r="343" spans="1:9" ht="15.75" x14ac:dyDescent="0.25">
      <c r="A343" s="5" t="s">
        <v>5</v>
      </c>
      <c r="B343" s="7">
        <v>45833</v>
      </c>
      <c r="C343" s="3">
        <v>1</v>
      </c>
      <c r="D343" s="3">
        <v>136</v>
      </c>
      <c r="E343" s="6"/>
      <c r="F343" s="4">
        <v>5300</v>
      </c>
      <c r="G343" s="4">
        <f>Tabla1[[#This Row],[CANTIDAD]]*Tabla1[[#This Row],[KG media res]]*Tabla1[[#This Row],[PRECIO]]</f>
        <v>720800</v>
      </c>
      <c r="H343" s="2" t="s">
        <v>21</v>
      </c>
      <c r="I343" s="33" t="s">
        <v>22</v>
      </c>
    </row>
    <row r="344" spans="1:9" ht="15.75" x14ac:dyDescent="0.25">
      <c r="A344" s="5" t="s">
        <v>5</v>
      </c>
      <c r="B344" s="7">
        <v>45833</v>
      </c>
      <c r="C344" s="3">
        <v>1</v>
      </c>
      <c r="D344" s="3">
        <v>150</v>
      </c>
      <c r="E344" s="6"/>
      <c r="F344" s="4">
        <v>5300</v>
      </c>
      <c r="G344" s="4">
        <f>Tabla1[[#This Row],[CANTIDAD]]*Tabla1[[#This Row],[KG media res]]*Tabla1[[#This Row],[PRECIO]]</f>
        <v>795000</v>
      </c>
      <c r="H344" s="2" t="s">
        <v>21</v>
      </c>
      <c r="I344" s="33" t="s">
        <v>22</v>
      </c>
    </row>
    <row r="345" spans="1:9" ht="15.75" x14ac:dyDescent="0.25">
      <c r="A345" s="5" t="s">
        <v>5</v>
      </c>
      <c r="B345" s="7">
        <v>45833</v>
      </c>
      <c r="C345" s="3">
        <v>1</v>
      </c>
      <c r="D345" s="3">
        <v>152</v>
      </c>
      <c r="E345" s="6"/>
      <c r="F345" s="4">
        <v>5300</v>
      </c>
      <c r="G345" s="4">
        <f>Tabla1[[#This Row],[CANTIDAD]]*Tabla1[[#This Row],[KG media res]]*Tabla1[[#This Row],[PRECIO]]</f>
        <v>805600</v>
      </c>
      <c r="H345" s="2" t="s">
        <v>21</v>
      </c>
      <c r="I345" s="33" t="s">
        <v>22</v>
      </c>
    </row>
    <row r="346" spans="1:9" ht="15.75" x14ac:dyDescent="0.25">
      <c r="A346" s="5" t="s">
        <v>5</v>
      </c>
      <c r="B346" s="7">
        <v>45833</v>
      </c>
      <c r="C346" s="3">
        <v>1</v>
      </c>
      <c r="D346" s="3">
        <v>143</v>
      </c>
      <c r="E346" s="6"/>
      <c r="F346" s="4">
        <v>5300</v>
      </c>
      <c r="G346" s="4">
        <f>Tabla1[[#This Row],[CANTIDAD]]*Tabla1[[#This Row],[KG media res]]*Tabla1[[#This Row],[PRECIO]]</f>
        <v>757900</v>
      </c>
      <c r="H346" s="2" t="s">
        <v>21</v>
      </c>
      <c r="I346" s="33" t="s">
        <v>22</v>
      </c>
    </row>
    <row r="347" spans="1:9" ht="15.75" x14ac:dyDescent="0.25">
      <c r="A347" s="5" t="s">
        <v>5</v>
      </c>
      <c r="B347" s="7">
        <v>45833</v>
      </c>
      <c r="C347" s="3">
        <v>1</v>
      </c>
      <c r="D347" s="3">
        <v>145</v>
      </c>
      <c r="E347" s="6"/>
      <c r="F347" s="4">
        <v>5300</v>
      </c>
      <c r="G347" s="4">
        <f>Tabla1[[#This Row],[CANTIDAD]]*Tabla1[[#This Row],[KG media res]]*Tabla1[[#This Row],[PRECIO]]</f>
        <v>768500</v>
      </c>
      <c r="H347" s="2" t="s">
        <v>21</v>
      </c>
      <c r="I347" s="33" t="s">
        <v>22</v>
      </c>
    </row>
    <row r="348" spans="1:9" ht="15.75" x14ac:dyDescent="0.25">
      <c r="A348" s="5" t="s">
        <v>5</v>
      </c>
      <c r="B348" s="7">
        <v>45833</v>
      </c>
      <c r="C348" s="3">
        <v>1</v>
      </c>
      <c r="D348" s="3">
        <v>129</v>
      </c>
      <c r="E348" s="6"/>
      <c r="F348" s="4">
        <v>5300</v>
      </c>
      <c r="G348" s="4">
        <f>Tabla1[[#This Row],[CANTIDAD]]*Tabla1[[#This Row],[KG media res]]*Tabla1[[#This Row],[PRECIO]]</f>
        <v>683700</v>
      </c>
      <c r="H348" s="2" t="s">
        <v>21</v>
      </c>
      <c r="I348" s="33" t="s">
        <v>22</v>
      </c>
    </row>
    <row r="349" spans="1:9" ht="15.75" x14ac:dyDescent="0.25">
      <c r="A349" s="5" t="s">
        <v>5</v>
      </c>
      <c r="B349" s="7">
        <v>45833</v>
      </c>
      <c r="C349" s="3">
        <v>1</v>
      </c>
      <c r="D349" s="3">
        <v>128</v>
      </c>
      <c r="E349" s="6"/>
      <c r="F349" s="4">
        <v>5300</v>
      </c>
      <c r="G349" s="4">
        <f>Tabla1[[#This Row],[CANTIDAD]]*Tabla1[[#This Row],[KG media res]]*Tabla1[[#This Row],[PRECIO]]</f>
        <v>678400</v>
      </c>
      <c r="H349" s="2" t="s">
        <v>21</v>
      </c>
      <c r="I349" s="33" t="s">
        <v>22</v>
      </c>
    </row>
    <row r="350" spans="1:9" ht="15.75" x14ac:dyDescent="0.25">
      <c r="A350" s="5" t="s">
        <v>5</v>
      </c>
      <c r="B350" s="7">
        <v>45833</v>
      </c>
      <c r="C350" s="3">
        <v>1</v>
      </c>
      <c r="D350" s="3">
        <v>141</v>
      </c>
      <c r="E350" s="6"/>
      <c r="F350" s="4">
        <v>5300</v>
      </c>
      <c r="G350" s="4">
        <f>Tabla1[[#This Row],[CANTIDAD]]*Tabla1[[#This Row],[KG media res]]*Tabla1[[#This Row],[PRECIO]]</f>
        <v>747300</v>
      </c>
      <c r="H350" s="2" t="s">
        <v>21</v>
      </c>
      <c r="I350" s="33" t="s">
        <v>22</v>
      </c>
    </row>
    <row r="351" spans="1:9" ht="15.75" x14ac:dyDescent="0.25">
      <c r="A351" s="5" t="s">
        <v>5</v>
      </c>
      <c r="B351" s="7">
        <v>45833</v>
      </c>
      <c r="C351" s="3">
        <v>1</v>
      </c>
      <c r="D351" s="3">
        <v>141</v>
      </c>
      <c r="E351" s="6"/>
      <c r="F351" s="4">
        <v>5300</v>
      </c>
      <c r="G351" s="4">
        <f>Tabla1[[#This Row],[CANTIDAD]]*Tabla1[[#This Row],[KG media res]]*Tabla1[[#This Row],[PRECIO]]</f>
        <v>747300</v>
      </c>
      <c r="H351" s="2" t="s">
        <v>21</v>
      </c>
      <c r="I351" s="33" t="s">
        <v>22</v>
      </c>
    </row>
    <row r="352" spans="1:9" ht="15.75" x14ac:dyDescent="0.25">
      <c r="A352" s="5" t="s">
        <v>5</v>
      </c>
      <c r="B352" s="7">
        <v>45833</v>
      </c>
      <c r="C352" s="3">
        <v>1</v>
      </c>
      <c r="D352" s="3">
        <v>125</v>
      </c>
      <c r="E352" s="6"/>
      <c r="F352" s="4">
        <v>5300</v>
      </c>
      <c r="G352" s="4">
        <f>Tabla1[[#This Row],[CANTIDAD]]*Tabla1[[#This Row],[KG media res]]*Tabla1[[#This Row],[PRECIO]]</f>
        <v>662500</v>
      </c>
      <c r="H352" s="2" t="s">
        <v>21</v>
      </c>
      <c r="I352" s="33" t="s">
        <v>22</v>
      </c>
    </row>
    <row r="353" spans="1:9" ht="15.75" x14ac:dyDescent="0.25">
      <c r="A353" s="5" t="s">
        <v>5</v>
      </c>
      <c r="B353" s="7">
        <v>45833</v>
      </c>
      <c r="C353" s="3">
        <v>1</v>
      </c>
      <c r="D353" s="3">
        <v>127</v>
      </c>
      <c r="E353" s="6"/>
      <c r="F353" s="4">
        <v>5300</v>
      </c>
      <c r="G353" s="4">
        <f>Tabla1[[#This Row],[CANTIDAD]]*Tabla1[[#This Row],[KG media res]]*Tabla1[[#This Row],[PRECIO]]</f>
        <v>673100</v>
      </c>
      <c r="H353" s="2" t="s">
        <v>21</v>
      </c>
      <c r="I353" s="33" t="s">
        <v>22</v>
      </c>
    </row>
    <row r="354" spans="1:9" ht="15.75" x14ac:dyDescent="0.25">
      <c r="A354" s="5" t="s">
        <v>5</v>
      </c>
      <c r="B354" s="7">
        <v>45833</v>
      </c>
      <c r="C354" s="3">
        <v>1</v>
      </c>
      <c r="D354" s="3">
        <v>141</v>
      </c>
      <c r="E354" s="6"/>
      <c r="F354" s="4">
        <v>5300</v>
      </c>
      <c r="G354" s="4">
        <f>Tabla1[[#This Row],[CANTIDAD]]*Tabla1[[#This Row],[KG media res]]*Tabla1[[#This Row],[PRECIO]]</f>
        <v>747300</v>
      </c>
      <c r="H354" s="2" t="s">
        <v>21</v>
      </c>
      <c r="I354" s="33" t="s">
        <v>22</v>
      </c>
    </row>
    <row r="355" spans="1:9" ht="15.75" x14ac:dyDescent="0.25">
      <c r="A355" s="5" t="s">
        <v>5</v>
      </c>
      <c r="B355" s="7">
        <v>45833</v>
      </c>
      <c r="C355" s="3">
        <v>1</v>
      </c>
      <c r="D355" s="3">
        <v>141</v>
      </c>
      <c r="E355" s="6"/>
      <c r="F355" s="4">
        <v>5300</v>
      </c>
      <c r="G355" s="4">
        <f>Tabla1[[#This Row],[CANTIDAD]]*Tabla1[[#This Row],[KG media res]]*Tabla1[[#This Row],[PRECIO]]</f>
        <v>747300</v>
      </c>
      <c r="H355" s="2" t="s">
        <v>21</v>
      </c>
      <c r="I355" s="33" t="s">
        <v>22</v>
      </c>
    </row>
    <row r="356" spans="1:9" ht="15.75" x14ac:dyDescent="0.25">
      <c r="A356" s="5" t="s">
        <v>5</v>
      </c>
      <c r="B356" s="7">
        <v>45833</v>
      </c>
      <c r="C356" s="3">
        <v>1</v>
      </c>
      <c r="D356" s="3">
        <v>150</v>
      </c>
      <c r="E356" s="6"/>
      <c r="F356" s="4">
        <v>5300</v>
      </c>
      <c r="G356" s="4">
        <f>Tabla1[[#This Row],[CANTIDAD]]*Tabla1[[#This Row],[KG media res]]*Tabla1[[#This Row],[PRECIO]]</f>
        <v>795000</v>
      </c>
      <c r="H356" s="2" t="s">
        <v>21</v>
      </c>
      <c r="I356" s="33" t="s">
        <v>22</v>
      </c>
    </row>
    <row r="357" spans="1:9" ht="15.75" x14ac:dyDescent="0.25">
      <c r="A357" s="5" t="s">
        <v>5</v>
      </c>
      <c r="B357" s="7">
        <v>45833</v>
      </c>
      <c r="C357" s="3">
        <v>1</v>
      </c>
      <c r="D357" s="3">
        <v>150</v>
      </c>
      <c r="E357" s="6"/>
      <c r="F357" s="4">
        <v>5300</v>
      </c>
      <c r="G357" s="4">
        <f>Tabla1[[#This Row],[CANTIDAD]]*Tabla1[[#This Row],[KG media res]]*Tabla1[[#This Row],[PRECIO]]</f>
        <v>795000</v>
      </c>
      <c r="H357" s="2" t="s">
        <v>21</v>
      </c>
      <c r="I357" s="33" t="s">
        <v>22</v>
      </c>
    </row>
    <row r="358" spans="1:9" ht="15.75" x14ac:dyDescent="0.25">
      <c r="A358" s="5" t="s">
        <v>5</v>
      </c>
      <c r="B358" s="7">
        <v>45833</v>
      </c>
      <c r="C358" s="3">
        <v>1</v>
      </c>
      <c r="D358" s="3">
        <v>136</v>
      </c>
      <c r="E358" s="6"/>
      <c r="F358" s="4">
        <v>5300</v>
      </c>
      <c r="G358" s="4">
        <f>Tabla1[[#This Row],[CANTIDAD]]*Tabla1[[#This Row],[KG media res]]*Tabla1[[#This Row],[PRECIO]]</f>
        <v>720800</v>
      </c>
      <c r="H358" s="2" t="s">
        <v>21</v>
      </c>
      <c r="I358" s="33" t="s">
        <v>22</v>
      </c>
    </row>
    <row r="359" spans="1:9" ht="15.75" x14ac:dyDescent="0.25">
      <c r="A359" s="5" t="s">
        <v>5</v>
      </c>
      <c r="B359" s="7">
        <v>45833</v>
      </c>
      <c r="C359" s="3">
        <v>1</v>
      </c>
      <c r="D359" s="3">
        <v>134</v>
      </c>
      <c r="E359" s="6"/>
      <c r="F359" s="4">
        <v>5300</v>
      </c>
      <c r="G359" s="4">
        <f>Tabla1[[#This Row],[CANTIDAD]]*Tabla1[[#This Row],[KG media res]]*Tabla1[[#This Row],[PRECIO]]</f>
        <v>710200</v>
      </c>
      <c r="H359" s="2" t="s">
        <v>21</v>
      </c>
      <c r="I359" s="33" t="s">
        <v>22</v>
      </c>
    </row>
    <row r="360" spans="1:9" ht="15.75" x14ac:dyDescent="0.25">
      <c r="A360" s="5" t="s">
        <v>5</v>
      </c>
      <c r="B360" s="7">
        <v>45833</v>
      </c>
      <c r="C360" s="3">
        <v>1</v>
      </c>
      <c r="D360" s="3">
        <v>137</v>
      </c>
      <c r="E360" s="6"/>
      <c r="F360" s="4">
        <v>5300</v>
      </c>
      <c r="G360" s="4">
        <f>Tabla1[[#This Row],[CANTIDAD]]*Tabla1[[#This Row],[KG media res]]*Tabla1[[#This Row],[PRECIO]]</f>
        <v>726100</v>
      </c>
      <c r="H360" s="2" t="s">
        <v>21</v>
      </c>
      <c r="I360" s="33" t="s">
        <v>22</v>
      </c>
    </row>
    <row r="361" spans="1:9" ht="15.75" x14ac:dyDescent="0.25">
      <c r="A361" s="5" t="s">
        <v>5</v>
      </c>
      <c r="B361" s="7">
        <v>45833</v>
      </c>
      <c r="C361" s="3">
        <v>1</v>
      </c>
      <c r="D361" s="3">
        <v>133</v>
      </c>
      <c r="E361" s="6"/>
      <c r="F361" s="4">
        <v>5300</v>
      </c>
      <c r="G361" s="4">
        <f>Tabla1[[#This Row],[CANTIDAD]]*Tabla1[[#This Row],[KG media res]]*Tabla1[[#This Row],[PRECIO]]</f>
        <v>704900</v>
      </c>
      <c r="H361" s="2" t="s">
        <v>21</v>
      </c>
      <c r="I361" s="33" t="s">
        <v>22</v>
      </c>
    </row>
    <row r="362" spans="1:9" ht="15.75" x14ac:dyDescent="0.25">
      <c r="A362" s="5" t="s">
        <v>5</v>
      </c>
      <c r="B362" s="7">
        <v>45833</v>
      </c>
      <c r="C362" s="3">
        <v>1</v>
      </c>
      <c r="D362" s="3">
        <v>145</v>
      </c>
      <c r="E362" s="6"/>
      <c r="F362" s="4">
        <v>5300</v>
      </c>
      <c r="G362" s="4">
        <f>Tabla1[[#This Row],[CANTIDAD]]*Tabla1[[#This Row],[KG media res]]*Tabla1[[#This Row],[PRECIO]]</f>
        <v>768500</v>
      </c>
      <c r="H362" s="2" t="s">
        <v>21</v>
      </c>
      <c r="I362" s="33" t="s">
        <v>22</v>
      </c>
    </row>
    <row r="363" spans="1:9" ht="15.75" x14ac:dyDescent="0.25">
      <c r="A363" s="5" t="s">
        <v>5</v>
      </c>
      <c r="B363" s="7">
        <v>45833</v>
      </c>
      <c r="C363" s="3">
        <v>1</v>
      </c>
      <c r="D363" s="3">
        <v>143</v>
      </c>
      <c r="E363" s="6"/>
      <c r="F363" s="4">
        <v>5300</v>
      </c>
      <c r="G363" s="4">
        <f>Tabla1[[#This Row],[CANTIDAD]]*Tabla1[[#This Row],[KG media res]]*Tabla1[[#This Row],[PRECIO]]</f>
        <v>757900</v>
      </c>
      <c r="H363" s="2" t="s">
        <v>21</v>
      </c>
      <c r="I363" s="33" t="s">
        <v>22</v>
      </c>
    </row>
    <row r="364" spans="1:9" ht="15.75" x14ac:dyDescent="0.25">
      <c r="A364" s="5" t="s">
        <v>5</v>
      </c>
      <c r="B364" s="7">
        <v>45833</v>
      </c>
      <c r="C364" s="3">
        <v>1</v>
      </c>
      <c r="D364" s="3">
        <v>147</v>
      </c>
      <c r="E364" s="6"/>
      <c r="F364" s="4">
        <v>5300</v>
      </c>
      <c r="G364" s="4">
        <f>Tabla1[[#This Row],[CANTIDAD]]*Tabla1[[#This Row],[KG media res]]*Tabla1[[#This Row],[PRECIO]]</f>
        <v>779100</v>
      </c>
      <c r="H364" s="2" t="s">
        <v>21</v>
      </c>
      <c r="I364" s="33" t="s">
        <v>22</v>
      </c>
    </row>
    <row r="365" spans="1:9" ht="15.75" x14ac:dyDescent="0.25">
      <c r="A365" s="5" t="s">
        <v>5</v>
      </c>
      <c r="B365" s="7">
        <v>45833</v>
      </c>
      <c r="C365" s="3">
        <v>1</v>
      </c>
      <c r="D365" s="3">
        <v>146</v>
      </c>
      <c r="E365" s="6"/>
      <c r="F365" s="4">
        <v>5300</v>
      </c>
      <c r="G365" s="4">
        <f>Tabla1[[#This Row],[CANTIDAD]]*Tabla1[[#This Row],[KG media res]]*Tabla1[[#This Row],[PRECIO]]</f>
        <v>773800</v>
      </c>
      <c r="H365" s="2" t="s">
        <v>21</v>
      </c>
      <c r="I365" s="33" t="s">
        <v>22</v>
      </c>
    </row>
    <row r="366" spans="1:9" ht="15.75" x14ac:dyDescent="0.25">
      <c r="A366" s="5" t="s">
        <v>5</v>
      </c>
      <c r="B366" s="7">
        <v>45833</v>
      </c>
      <c r="C366" s="3">
        <v>1</v>
      </c>
      <c r="D366" s="3">
        <v>148</v>
      </c>
      <c r="E366" s="6"/>
      <c r="F366" s="4">
        <v>5300</v>
      </c>
      <c r="G366" s="4">
        <f>Tabla1[[#This Row],[CANTIDAD]]*Tabla1[[#This Row],[KG media res]]*Tabla1[[#This Row],[PRECIO]]</f>
        <v>784400</v>
      </c>
      <c r="H366" s="2" t="s">
        <v>21</v>
      </c>
      <c r="I366" s="33" t="s">
        <v>22</v>
      </c>
    </row>
    <row r="367" spans="1:9" ht="15.75" x14ac:dyDescent="0.25">
      <c r="A367" s="5" t="s">
        <v>5</v>
      </c>
      <c r="B367" s="7">
        <v>45833</v>
      </c>
      <c r="C367" s="3">
        <v>1</v>
      </c>
      <c r="D367" s="3">
        <v>153</v>
      </c>
      <c r="E367" s="6"/>
      <c r="F367" s="4">
        <v>5300</v>
      </c>
      <c r="G367" s="4">
        <f>Tabla1[[#This Row],[CANTIDAD]]*Tabla1[[#This Row],[KG media res]]*Tabla1[[#This Row],[PRECIO]]</f>
        <v>810900</v>
      </c>
      <c r="H367" s="2" t="s">
        <v>21</v>
      </c>
      <c r="I367" s="33" t="s">
        <v>22</v>
      </c>
    </row>
    <row r="368" spans="1:9" ht="15.75" x14ac:dyDescent="0.25">
      <c r="A368" s="5" t="s">
        <v>5</v>
      </c>
      <c r="B368" s="7">
        <v>45833</v>
      </c>
      <c r="C368" s="3">
        <v>1</v>
      </c>
      <c r="D368" s="3">
        <v>153</v>
      </c>
      <c r="E368" s="6"/>
      <c r="F368" s="4">
        <v>5300</v>
      </c>
      <c r="G368" s="4">
        <f>Tabla1[[#This Row],[CANTIDAD]]*Tabla1[[#This Row],[KG media res]]*Tabla1[[#This Row],[PRECIO]]</f>
        <v>810900</v>
      </c>
      <c r="H368" s="2" t="s">
        <v>21</v>
      </c>
      <c r="I368" s="33" t="s">
        <v>22</v>
      </c>
    </row>
    <row r="369" spans="1:9" ht="15.75" x14ac:dyDescent="0.25">
      <c r="A369" s="5" t="s">
        <v>5</v>
      </c>
      <c r="B369" s="7">
        <v>45833</v>
      </c>
      <c r="C369" s="3">
        <v>1</v>
      </c>
      <c r="D369" s="3">
        <v>150</v>
      </c>
      <c r="E369" s="6"/>
      <c r="F369" s="4">
        <v>5300</v>
      </c>
      <c r="G369" s="4">
        <f>Tabla1[[#This Row],[CANTIDAD]]*Tabla1[[#This Row],[KG media res]]*Tabla1[[#This Row],[PRECIO]]</f>
        <v>795000</v>
      </c>
      <c r="H369" s="2" t="s">
        <v>21</v>
      </c>
      <c r="I369" s="33" t="s">
        <v>22</v>
      </c>
    </row>
    <row r="370" spans="1:9" ht="15.75" x14ac:dyDescent="0.25">
      <c r="A370" s="5" t="s">
        <v>5</v>
      </c>
      <c r="B370" s="7">
        <v>45833</v>
      </c>
      <c r="C370" s="3">
        <v>1</v>
      </c>
      <c r="D370" s="3">
        <v>150</v>
      </c>
      <c r="E370" s="6"/>
      <c r="F370" s="4">
        <v>5300</v>
      </c>
      <c r="G370" s="4">
        <f>Tabla1[[#This Row],[CANTIDAD]]*Tabla1[[#This Row],[KG media res]]*Tabla1[[#This Row],[PRECIO]]</f>
        <v>795000</v>
      </c>
      <c r="H370" s="2" t="s">
        <v>21</v>
      </c>
      <c r="I370" s="33" t="s">
        <v>22</v>
      </c>
    </row>
    <row r="371" spans="1:9" ht="15.75" x14ac:dyDescent="0.25">
      <c r="A371" s="5" t="s">
        <v>5</v>
      </c>
      <c r="B371" s="7">
        <v>45833</v>
      </c>
      <c r="C371" s="3">
        <v>1</v>
      </c>
      <c r="D371" s="3">
        <v>151</v>
      </c>
      <c r="E371" s="6"/>
      <c r="F371" s="4">
        <v>5300</v>
      </c>
      <c r="G371" s="4">
        <f>Tabla1[[#This Row],[CANTIDAD]]*Tabla1[[#This Row],[KG media res]]*Tabla1[[#This Row],[PRECIO]]</f>
        <v>800300</v>
      </c>
      <c r="H371" s="2" t="s">
        <v>21</v>
      </c>
      <c r="I371" s="33" t="s">
        <v>22</v>
      </c>
    </row>
    <row r="372" spans="1:9" ht="15.75" x14ac:dyDescent="0.25">
      <c r="A372" s="5" t="s">
        <v>5</v>
      </c>
      <c r="B372" s="7">
        <v>45833</v>
      </c>
      <c r="C372" s="3">
        <v>1</v>
      </c>
      <c r="D372" s="3">
        <v>131</v>
      </c>
      <c r="E372" s="6"/>
      <c r="F372" s="4">
        <v>5300</v>
      </c>
      <c r="G372" s="4">
        <f>Tabla1[[#This Row],[CANTIDAD]]*Tabla1[[#This Row],[KG media res]]*Tabla1[[#This Row],[PRECIO]]</f>
        <v>694300</v>
      </c>
      <c r="H372" s="2" t="s">
        <v>21</v>
      </c>
      <c r="I372" s="33" t="s">
        <v>22</v>
      </c>
    </row>
    <row r="373" spans="1:9" ht="15.75" x14ac:dyDescent="0.25">
      <c r="A373" s="5" t="s">
        <v>5</v>
      </c>
      <c r="B373" s="7">
        <v>45833</v>
      </c>
      <c r="C373" s="3">
        <v>1</v>
      </c>
      <c r="D373" s="3">
        <v>128</v>
      </c>
      <c r="E373" s="6"/>
      <c r="F373" s="4">
        <v>5300</v>
      </c>
      <c r="G373" s="4">
        <f>Tabla1[[#This Row],[CANTIDAD]]*Tabla1[[#This Row],[KG media res]]*Tabla1[[#This Row],[PRECIO]]</f>
        <v>678400</v>
      </c>
      <c r="H373" s="2" t="s">
        <v>21</v>
      </c>
      <c r="I373" s="33" t="s">
        <v>22</v>
      </c>
    </row>
    <row r="374" spans="1:9" ht="15.75" x14ac:dyDescent="0.25">
      <c r="A374" s="5" t="s">
        <v>5</v>
      </c>
      <c r="B374" s="7">
        <v>45833</v>
      </c>
      <c r="C374" s="3">
        <v>1</v>
      </c>
      <c r="D374" s="3">
        <v>144</v>
      </c>
      <c r="E374" s="6"/>
      <c r="F374" s="4">
        <v>5300</v>
      </c>
      <c r="G374" s="4">
        <f>Tabla1[[#This Row],[CANTIDAD]]*Tabla1[[#This Row],[KG media res]]*Tabla1[[#This Row],[PRECIO]]</f>
        <v>763200</v>
      </c>
      <c r="H374" s="2" t="s">
        <v>21</v>
      </c>
      <c r="I374" s="33" t="s">
        <v>22</v>
      </c>
    </row>
    <row r="375" spans="1:9" ht="15.75" x14ac:dyDescent="0.25">
      <c r="A375" s="5" t="s">
        <v>5</v>
      </c>
      <c r="B375" s="7">
        <v>45833</v>
      </c>
      <c r="C375" s="3">
        <v>1</v>
      </c>
      <c r="D375" s="3">
        <v>138</v>
      </c>
      <c r="E375" s="6"/>
      <c r="F375" s="4">
        <v>5300</v>
      </c>
      <c r="G375" s="4">
        <f>Tabla1[[#This Row],[CANTIDAD]]*Tabla1[[#This Row],[KG media res]]*Tabla1[[#This Row],[PRECIO]]</f>
        <v>731400</v>
      </c>
      <c r="H375" s="2" t="s">
        <v>21</v>
      </c>
      <c r="I375" s="33" t="s">
        <v>22</v>
      </c>
    </row>
    <row r="376" spans="1:9" ht="15.75" x14ac:dyDescent="0.25">
      <c r="A376" s="5" t="s">
        <v>5</v>
      </c>
      <c r="B376" s="7">
        <v>45833</v>
      </c>
      <c r="C376" s="3">
        <v>1</v>
      </c>
      <c r="D376" s="3">
        <v>117</v>
      </c>
      <c r="E376" s="6"/>
      <c r="F376" s="4">
        <v>5300</v>
      </c>
      <c r="G376" s="4">
        <f>Tabla1[[#This Row],[CANTIDAD]]*Tabla1[[#This Row],[KG media res]]*Tabla1[[#This Row],[PRECIO]]</f>
        <v>620100</v>
      </c>
      <c r="H376" s="2" t="s">
        <v>21</v>
      </c>
      <c r="I376" s="33" t="s">
        <v>22</v>
      </c>
    </row>
    <row r="377" spans="1:9" ht="15.75" x14ac:dyDescent="0.25">
      <c r="A377" s="5" t="s">
        <v>5</v>
      </c>
      <c r="B377" s="7">
        <v>45833</v>
      </c>
      <c r="C377" s="3">
        <v>1</v>
      </c>
      <c r="D377" s="3">
        <v>112</v>
      </c>
      <c r="E377" s="6"/>
      <c r="F377" s="4">
        <v>5300</v>
      </c>
      <c r="G377" s="4">
        <f>Tabla1[[#This Row],[CANTIDAD]]*Tabla1[[#This Row],[KG media res]]*Tabla1[[#This Row],[PRECIO]]</f>
        <v>593600</v>
      </c>
      <c r="H377" s="2" t="s">
        <v>21</v>
      </c>
      <c r="I377" s="33" t="s">
        <v>22</v>
      </c>
    </row>
    <row r="378" spans="1:9" ht="15.75" x14ac:dyDescent="0.25">
      <c r="A378" s="5" t="s">
        <v>5</v>
      </c>
      <c r="B378" s="7">
        <v>45833</v>
      </c>
      <c r="C378" s="3">
        <v>1</v>
      </c>
      <c r="D378" s="3">
        <v>153</v>
      </c>
      <c r="E378" s="6"/>
      <c r="F378" s="4">
        <v>5300</v>
      </c>
      <c r="G378" s="4">
        <f>Tabla1[[#This Row],[CANTIDAD]]*Tabla1[[#This Row],[KG media res]]*Tabla1[[#This Row],[PRECIO]]</f>
        <v>810900</v>
      </c>
      <c r="H378" s="2" t="s">
        <v>21</v>
      </c>
      <c r="I378" s="33" t="s">
        <v>22</v>
      </c>
    </row>
    <row r="379" spans="1:9" ht="15.75" x14ac:dyDescent="0.25">
      <c r="A379" s="5" t="s">
        <v>5</v>
      </c>
      <c r="B379" s="7">
        <v>45833</v>
      </c>
      <c r="C379" s="3">
        <v>1</v>
      </c>
      <c r="D379" s="3">
        <v>151</v>
      </c>
      <c r="E379" s="6"/>
      <c r="F379" s="4">
        <v>5300</v>
      </c>
      <c r="G379" s="4">
        <f>Tabla1[[#This Row],[CANTIDAD]]*Tabla1[[#This Row],[KG media res]]*Tabla1[[#This Row],[PRECIO]]</f>
        <v>800300</v>
      </c>
      <c r="H379" s="2" t="s">
        <v>21</v>
      </c>
      <c r="I379" s="33" t="s">
        <v>22</v>
      </c>
    </row>
    <row r="380" spans="1:9" ht="15.75" x14ac:dyDescent="0.25">
      <c r="A380" s="5" t="s">
        <v>5</v>
      </c>
      <c r="B380" s="7">
        <v>45833</v>
      </c>
      <c r="C380" s="3">
        <v>1</v>
      </c>
      <c r="D380" s="3">
        <v>160</v>
      </c>
      <c r="E380" s="6"/>
      <c r="F380" s="4">
        <v>5300</v>
      </c>
      <c r="G380" s="4">
        <f>Tabla1[[#This Row],[CANTIDAD]]*Tabla1[[#This Row],[KG media res]]*Tabla1[[#This Row],[PRECIO]]</f>
        <v>848000</v>
      </c>
      <c r="H380" s="2" t="s">
        <v>21</v>
      </c>
      <c r="I380" s="33" t="s">
        <v>22</v>
      </c>
    </row>
    <row r="381" spans="1:9" ht="15.75" x14ac:dyDescent="0.25">
      <c r="A381" s="5" t="s">
        <v>5</v>
      </c>
      <c r="B381" s="7">
        <v>45833</v>
      </c>
      <c r="C381" s="3">
        <v>1</v>
      </c>
      <c r="D381" s="3">
        <v>158</v>
      </c>
      <c r="E381" s="6"/>
      <c r="F381" s="4">
        <v>5300</v>
      </c>
      <c r="G381" s="4">
        <f>Tabla1[[#This Row],[CANTIDAD]]*Tabla1[[#This Row],[KG media res]]*Tabla1[[#This Row],[PRECIO]]</f>
        <v>837400</v>
      </c>
      <c r="H381" s="2" t="s">
        <v>21</v>
      </c>
      <c r="I381" s="33" t="s">
        <v>22</v>
      </c>
    </row>
    <row r="382" spans="1:9" ht="15.75" x14ac:dyDescent="0.25">
      <c r="A382" s="5" t="s">
        <v>5</v>
      </c>
      <c r="B382" s="7">
        <v>45833</v>
      </c>
      <c r="C382" s="3">
        <v>1</v>
      </c>
      <c r="D382" s="3">
        <v>137</v>
      </c>
      <c r="E382" s="6"/>
      <c r="F382" s="4">
        <v>5300</v>
      </c>
      <c r="G382" s="4">
        <f>Tabla1[[#This Row],[CANTIDAD]]*Tabla1[[#This Row],[KG media res]]*Tabla1[[#This Row],[PRECIO]]</f>
        <v>726100</v>
      </c>
      <c r="H382" s="2" t="s">
        <v>21</v>
      </c>
      <c r="I382" s="33" t="s">
        <v>22</v>
      </c>
    </row>
    <row r="383" spans="1:9" ht="15.75" x14ac:dyDescent="0.25">
      <c r="A383" s="5" t="s">
        <v>5</v>
      </c>
      <c r="B383" s="7">
        <v>45833</v>
      </c>
      <c r="C383" s="3">
        <v>1</v>
      </c>
      <c r="D383" s="3">
        <v>133</v>
      </c>
      <c r="E383" s="6"/>
      <c r="F383" s="4">
        <v>5300</v>
      </c>
      <c r="G383" s="4">
        <f>Tabla1[[#This Row],[CANTIDAD]]*Tabla1[[#This Row],[KG media res]]*Tabla1[[#This Row],[PRECIO]]</f>
        <v>704900</v>
      </c>
      <c r="H383" s="2" t="s">
        <v>21</v>
      </c>
      <c r="I383" s="33" t="s">
        <v>22</v>
      </c>
    </row>
    <row r="384" spans="1:9" ht="15.75" x14ac:dyDescent="0.25">
      <c r="A384" s="5" t="s">
        <v>5</v>
      </c>
      <c r="B384" s="7">
        <v>45833</v>
      </c>
      <c r="C384" s="3">
        <v>1</v>
      </c>
      <c r="D384" s="3">
        <v>136</v>
      </c>
      <c r="E384" s="6"/>
      <c r="F384" s="4">
        <v>5300</v>
      </c>
      <c r="G384" s="4">
        <f>Tabla1[[#This Row],[CANTIDAD]]*Tabla1[[#This Row],[KG media res]]*Tabla1[[#This Row],[PRECIO]]</f>
        <v>720800</v>
      </c>
      <c r="H384" s="2" t="s">
        <v>21</v>
      </c>
      <c r="I384" s="33" t="s">
        <v>22</v>
      </c>
    </row>
    <row r="385" spans="1:9" ht="15.75" x14ac:dyDescent="0.25">
      <c r="A385" s="5" t="s">
        <v>5</v>
      </c>
      <c r="B385" s="7">
        <v>45833</v>
      </c>
      <c r="C385" s="3">
        <v>1</v>
      </c>
      <c r="D385" s="3">
        <v>134</v>
      </c>
      <c r="E385" s="6"/>
      <c r="F385" s="4">
        <v>5300</v>
      </c>
      <c r="G385" s="4">
        <f>Tabla1[[#This Row],[CANTIDAD]]*Tabla1[[#This Row],[KG media res]]*Tabla1[[#This Row],[PRECIO]]</f>
        <v>710200</v>
      </c>
      <c r="H385" s="2" t="s">
        <v>21</v>
      </c>
      <c r="I385" s="33" t="s">
        <v>22</v>
      </c>
    </row>
    <row r="386" spans="1:9" ht="15.75" x14ac:dyDescent="0.25">
      <c r="A386" s="5" t="s">
        <v>5</v>
      </c>
      <c r="B386" s="7">
        <v>45833</v>
      </c>
      <c r="C386" s="3">
        <v>1</v>
      </c>
      <c r="D386" s="3">
        <v>149</v>
      </c>
      <c r="E386" s="6"/>
      <c r="F386" s="4">
        <v>5300</v>
      </c>
      <c r="G386" s="4">
        <f>Tabla1[[#This Row],[CANTIDAD]]*Tabla1[[#This Row],[KG media res]]*Tabla1[[#This Row],[PRECIO]]</f>
        <v>789700</v>
      </c>
      <c r="H386" s="2" t="s">
        <v>21</v>
      </c>
      <c r="I386" s="33" t="s">
        <v>22</v>
      </c>
    </row>
    <row r="387" spans="1:9" ht="15.75" x14ac:dyDescent="0.25">
      <c r="A387" s="5" t="s">
        <v>5</v>
      </c>
      <c r="B387" s="7">
        <v>45833</v>
      </c>
      <c r="C387" s="3">
        <v>1</v>
      </c>
      <c r="D387" s="3">
        <v>149</v>
      </c>
      <c r="E387" s="6"/>
      <c r="F387" s="4">
        <v>5300</v>
      </c>
      <c r="G387" s="4">
        <f>Tabla1[[#This Row],[CANTIDAD]]*Tabla1[[#This Row],[KG media res]]*Tabla1[[#This Row],[PRECIO]]</f>
        <v>789700</v>
      </c>
      <c r="H387" s="2" t="s">
        <v>21</v>
      </c>
      <c r="I387" s="33" t="s">
        <v>22</v>
      </c>
    </row>
    <row r="388" spans="1:9" ht="15.75" x14ac:dyDescent="0.25">
      <c r="A388" s="5" t="s">
        <v>5</v>
      </c>
      <c r="B388" s="7">
        <v>45833</v>
      </c>
      <c r="C388" s="3">
        <v>1</v>
      </c>
      <c r="D388" s="3">
        <v>138</v>
      </c>
      <c r="E388" s="6"/>
      <c r="F388" s="4">
        <v>5300</v>
      </c>
      <c r="G388" s="4">
        <f>Tabla1[[#This Row],[CANTIDAD]]*Tabla1[[#This Row],[KG media res]]*Tabla1[[#This Row],[PRECIO]]</f>
        <v>731400</v>
      </c>
      <c r="H388" s="2" t="s">
        <v>21</v>
      </c>
      <c r="I388" s="33" t="s">
        <v>22</v>
      </c>
    </row>
    <row r="389" spans="1:9" ht="15.75" x14ac:dyDescent="0.25">
      <c r="A389" s="5" t="s">
        <v>5</v>
      </c>
      <c r="B389" s="7">
        <v>45833</v>
      </c>
      <c r="C389" s="3">
        <v>1</v>
      </c>
      <c r="D389" s="3">
        <v>136</v>
      </c>
      <c r="E389" s="6"/>
      <c r="F389" s="4">
        <v>5300</v>
      </c>
      <c r="G389" s="4">
        <f>Tabla1[[#This Row],[CANTIDAD]]*Tabla1[[#This Row],[KG media res]]*Tabla1[[#This Row],[PRECIO]]</f>
        <v>720800</v>
      </c>
      <c r="H389" s="2" t="s">
        <v>21</v>
      </c>
      <c r="I389" s="33" t="s">
        <v>22</v>
      </c>
    </row>
    <row r="390" spans="1:9" ht="15.75" x14ac:dyDescent="0.25">
      <c r="A390" s="5" t="s">
        <v>5</v>
      </c>
      <c r="B390" s="7">
        <v>45833</v>
      </c>
      <c r="C390" s="3">
        <v>1</v>
      </c>
      <c r="D390" s="3">
        <v>153</v>
      </c>
      <c r="E390" s="6"/>
      <c r="F390" s="4">
        <v>5300</v>
      </c>
      <c r="G390" s="4">
        <f>Tabla1[[#This Row],[CANTIDAD]]*Tabla1[[#This Row],[KG media res]]*Tabla1[[#This Row],[PRECIO]]</f>
        <v>810900</v>
      </c>
      <c r="H390" s="2" t="s">
        <v>21</v>
      </c>
      <c r="I390" s="33" t="s">
        <v>22</v>
      </c>
    </row>
    <row r="391" spans="1:9" ht="15.75" x14ac:dyDescent="0.25">
      <c r="A391" s="5" t="s">
        <v>5</v>
      </c>
      <c r="B391" s="7">
        <v>45833</v>
      </c>
      <c r="C391" s="3">
        <v>1</v>
      </c>
      <c r="D391" s="3">
        <v>148</v>
      </c>
      <c r="E391" s="6"/>
      <c r="F391" s="4">
        <v>5300</v>
      </c>
      <c r="G391" s="4">
        <f>Tabla1[[#This Row],[CANTIDAD]]*Tabla1[[#This Row],[KG media res]]*Tabla1[[#This Row],[PRECIO]]</f>
        <v>784400</v>
      </c>
      <c r="H391" s="2" t="s">
        <v>21</v>
      </c>
      <c r="I391" s="33" t="s">
        <v>22</v>
      </c>
    </row>
    <row r="392" spans="1:9" ht="15.75" x14ac:dyDescent="0.25">
      <c r="A392" s="5" t="s">
        <v>5</v>
      </c>
      <c r="B392" s="7">
        <v>45833</v>
      </c>
      <c r="C392" s="3">
        <v>1</v>
      </c>
      <c r="D392" s="3">
        <v>125</v>
      </c>
      <c r="E392" s="6"/>
      <c r="F392" s="4">
        <v>5300</v>
      </c>
      <c r="G392" s="4">
        <f>Tabla1[[#This Row],[CANTIDAD]]*Tabla1[[#This Row],[KG media res]]*Tabla1[[#This Row],[PRECIO]]</f>
        <v>662500</v>
      </c>
      <c r="H392" s="2" t="s">
        <v>21</v>
      </c>
      <c r="I392" s="33" t="s">
        <v>22</v>
      </c>
    </row>
    <row r="393" spans="1:9" ht="15.75" x14ac:dyDescent="0.25">
      <c r="A393" s="5" t="s">
        <v>5</v>
      </c>
      <c r="B393" s="7">
        <v>45833</v>
      </c>
      <c r="C393" s="3">
        <v>1</v>
      </c>
      <c r="D393" s="3">
        <v>122</v>
      </c>
      <c r="E393" s="6"/>
      <c r="F393" s="4">
        <v>5300</v>
      </c>
      <c r="G393" s="4">
        <f>Tabla1[[#This Row],[CANTIDAD]]*Tabla1[[#This Row],[KG media res]]*Tabla1[[#This Row],[PRECIO]]</f>
        <v>646600</v>
      </c>
      <c r="H393" s="2" t="s">
        <v>21</v>
      </c>
      <c r="I393" s="33" t="s">
        <v>22</v>
      </c>
    </row>
    <row r="394" spans="1:9" ht="15.75" x14ac:dyDescent="0.25">
      <c r="A394" s="5" t="s">
        <v>5</v>
      </c>
      <c r="B394" s="7">
        <v>45833</v>
      </c>
      <c r="C394" s="3">
        <v>1</v>
      </c>
      <c r="D394" s="3">
        <v>148</v>
      </c>
      <c r="E394" s="6"/>
      <c r="F394" s="4">
        <v>5300</v>
      </c>
      <c r="G394" s="4">
        <f>Tabla1[[#This Row],[CANTIDAD]]*Tabla1[[#This Row],[KG media res]]*Tabla1[[#This Row],[PRECIO]]</f>
        <v>784400</v>
      </c>
      <c r="H394" s="2" t="s">
        <v>21</v>
      </c>
      <c r="I394" s="33" t="s">
        <v>22</v>
      </c>
    </row>
    <row r="395" spans="1:9" ht="15.75" x14ac:dyDescent="0.25">
      <c r="A395" s="5" t="s">
        <v>5</v>
      </c>
      <c r="B395" s="7">
        <v>45833</v>
      </c>
      <c r="C395" s="3">
        <v>1</v>
      </c>
      <c r="D395" s="3">
        <v>146</v>
      </c>
      <c r="E395" s="6"/>
      <c r="F395" s="4">
        <v>5300</v>
      </c>
      <c r="G395" s="4">
        <f>Tabla1[[#This Row],[CANTIDAD]]*Tabla1[[#This Row],[KG media res]]*Tabla1[[#This Row],[PRECIO]]</f>
        <v>773800</v>
      </c>
      <c r="H395" s="2" t="s">
        <v>21</v>
      </c>
      <c r="I395" s="33" t="s">
        <v>22</v>
      </c>
    </row>
    <row r="396" spans="1:9" ht="15.75" x14ac:dyDescent="0.25">
      <c r="A396" s="5" t="s">
        <v>5</v>
      </c>
      <c r="B396" s="7">
        <v>45833</v>
      </c>
      <c r="C396" s="3">
        <v>1</v>
      </c>
      <c r="D396" s="3">
        <v>149</v>
      </c>
      <c r="E396" s="6"/>
      <c r="F396" s="4">
        <v>5300</v>
      </c>
      <c r="G396" s="4">
        <f>Tabla1[[#This Row],[CANTIDAD]]*Tabla1[[#This Row],[KG media res]]*Tabla1[[#This Row],[PRECIO]]</f>
        <v>789700</v>
      </c>
      <c r="H396" s="2" t="s">
        <v>21</v>
      </c>
      <c r="I396" s="33" t="s">
        <v>22</v>
      </c>
    </row>
    <row r="397" spans="1:9" ht="15.75" x14ac:dyDescent="0.25">
      <c r="A397" s="5" t="s">
        <v>5</v>
      </c>
      <c r="B397" s="7">
        <v>45833</v>
      </c>
      <c r="C397" s="3">
        <v>1</v>
      </c>
      <c r="D397" s="3">
        <v>148</v>
      </c>
      <c r="E397" s="6"/>
      <c r="F397" s="4">
        <v>5300</v>
      </c>
      <c r="G397" s="4">
        <f>Tabla1[[#This Row],[CANTIDAD]]*Tabla1[[#This Row],[KG media res]]*Tabla1[[#This Row],[PRECIO]]</f>
        <v>784400</v>
      </c>
      <c r="H397" s="2" t="s">
        <v>21</v>
      </c>
      <c r="I397" s="33" t="s">
        <v>22</v>
      </c>
    </row>
    <row r="398" spans="1:9" ht="15.75" x14ac:dyDescent="0.25">
      <c r="A398" s="5" t="s">
        <v>5</v>
      </c>
      <c r="B398" s="7">
        <v>45833</v>
      </c>
      <c r="C398" s="3">
        <v>1</v>
      </c>
      <c r="D398" s="3">
        <v>141</v>
      </c>
      <c r="E398" s="6"/>
      <c r="F398" s="4">
        <v>5300</v>
      </c>
      <c r="G398" s="4">
        <f>Tabla1[[#This Row],[CANTIDAD]]*Tabla1[[#This Row],[KG media res]]*Tabla1[[#This Row],[PRECIO]]</f>
        <v>747300</v>
      </c>
      <c r="H398" s="2" t="s">
        <v>21</v>
      </c>
      <c r="I398" s="33" t="s">
        <v>22</v>
      </c>
    </row>
    <row r="399" spans="1:9" ht="15.75" x14ac:dyDescent="0.25">
      <c r="A399" s="5" t="s">
        <v>5</v>
      </c>
      <c r="B399" s="7">
        <v>45833</v>
      </c>
      <c r="C399" s="3">
        <v>1</v>
      </c>
      <c r="D399" s="3">
        <v>143</v>
      </c>
      <c r="E399" s="6"/>
      <c r="F399" s="4">
        <v>5300</v>
      </c>
      <c r="G399" s="4">
        <f>Tabla1[[#This Row],[CANTIDAD]]*Tabla1[[#This Row],[KG media res]]*Tabla1[[#This Row],[PRECIO]]</f>
        <v>757900</v>
      </c>
      <c r="H399" s="2" t="s">
        <v>21</v>
      </c>
      <c r="I399" s="33" t="s">
        <v>22</v>
      </c>
    </row>
    <row r="400" spans="1:9" ht="15.75" x14ac:dyDescent="0.25">
      <c r="A400" s="5" t="s">
        <v>6</v>
      </c>
      <c r="B400" s="7">
        <v>45846</v>
      </c>
      <c r="C400" s="3">
        <v>1</v>
      </c>
      <c r="D400" s="3">
        <v>138</v>
      </c>
      <c r="E400" s="6"/>
      <c r="F400" s="25">
        <v>5400</v>
      </c>
      <c r="G400" s="4">
        <f>Tabla1[[#This Row],[CANTIDAD]]*Tabla1[[#This Row],[KG media res]]*Tabla1[[#This Row],[PRECIO]]</f>
        <v>745200</v>
      </c>
      <c r="H400" s="2" t="s">
        <v>21</v>
      </c>
      <c r="I400" s="33" t="s">
        <v>22</v>
      </c>
    </row>
    <row r="401" spans="1:9" ht="15.75" x14ac:dyDescent="0.25">
      <c r="A401" s="5" t="s">
        <v>6</v>
      </c>
      <c r="B401" s="7">
        <v>45846</v>
      </c>
      <c r="C401" s="3">
        <v>1</v>
      </c>
      <c r="D401" s="3">
        <v>136</v>
      </c>
      <c r="E401" s="6"/>
      <c r="F401" s="25">
        <v>5400</v>
      </c>
      <c r="G401" s="4">
        <f>Tabla1[[#This Row],[CANTIDAD]]*Tabla1[[#This Row],[KG media res]]*Tabla1[[#This Row],[PRECIO]]</f>
        <v>734400</v>
      </c>
      <c r="H401" s="2" t="s">
        <v>21</v>
      </c>
      <c r="I401" s="33" t="s">
        <v>22</v>
      </c>
    </row>
    <row r="402" spans="1:9" ht="15.75" x14ac:dyDescent="0.25">
      <c r="A402" s="5" t="s">
        <v>6</v>
      </c>
      <c r="B402" s="7">
        <v>45846</v>
      </c>
      <c r="C402" s="3">
        <v>1</v>
      </c>
      <c r="D402" s="3">
        <v>144</v>
      </c>
      <c r="E402" s="6"/>
      <c r="F402" s="25">
        <v>5400</v>
      </c>
      <c r="G402" s="4">
        <f>Tabla1[[#This Row],[CANTIDAD]]*Tabla1[[#This Row],[KG media res]]*Tabla1[[#This Row],[PRECIO]]</f>
        <v>777600</v>
      </c>
      <c r="H402" s="2" t="s">
        <v>21</v>
      </c>
      <c r="I402" s="33" t="s">
        <v>22</v>
      </c>
    </row>
    <row r="403" spans="1:9" ht="15.75" x14ac:dyDescent="0.25">
      <c r="A403" s="5" t="s">
        <v>6</v>
      </c>
      <c r="B403" s="7">
        <v>45846</v>
      </c>
      <c r="C403" s="3">
        <v>1</v>
      </c>
      <c r="D403" s="3">
        <v>142</v>
      </c>
      <c r="E403" s="6"/>
      <c r="F403" s="25">
        <v>5400</v>
      </c>
      <c r="G403" s="4">
        <f>Tabla1[[#This Row],[CANTIDAD]]*Tabla1[[#This Row],[KG media res]]*Tabla1[[#This Row],[PRECIO]]</f>
        <v>766800</v>
      </c>
      <c r="H403" s="2" t="s">
        <v>21</v>
      </c>
      <c r="I403" s="33" t="s">
        <v>22</v>
      </c>
    </row>
    <row r="404" spans="1:9" ht="15.75" x14ac:dyDescent="0.25">
      <c r="A404" s="5" t="s">
        <v>6</v>
      </c>
      <c r="B404" s="7">
        <v>45846</v>
      </c>
      <c r="C404" s="3">
        <v>1</v>
      </c>
      <c r="D404" s="3">
        <v>133</v>
      </c>
      <c r="E404" s="6"/>
      <c r="F404" s="25">
        <v>5400</v>
      </c>
      <c r="G404" s="4">
        <f>Tabla1[[#This Row],[CANTIDAD]]*Tabla1[[#This Row],[KG media res]]*Tabla1[[#This Row],[PRECIO]]</f>
        <v>718200</v>
      </c>
      <c r="H404" s="2" t="s">
        <v>21</v>
      </c>
      <c r="I404" s="33" t="s">
        <v>22</v>
      </c>
    </row>
    <row r="405" spans="1:9" ht="15.75" x14ac:dyDescent="0.25">
      <c r="A405" s="5" t="s">
        <v>6</v>
      </c>
      <c r="B405" s="7">
        <v>45846</v>
      </c>
      <c r="C405" s="3">
        <v>1</v>
      </c>
      <c r="D405" s="3">
        <v>132</v>
      </c>
      <c r="E405" s="6"/>
      <c r="F405" s="25">
        <v>5400</v>
      </c>
      <c r="G405" s="4">
        <f>Tabla1[[#This Row],[CANTIDAD]]*Tabla1[[#This Row],[KG media res]]*Tabla1[[#This Row],[PRECIO]]</f>
        <v>712800</v>
      </c>
      <c r="H405" s="2" t="s">
        <v>21</v>
      </c>
      <c r="I405" s="33" t="s">
        <v>22</v>
      </c>
    </row>
    <row r="406" spans="1:9" ht="15.75" x14ac:dyDescent="0.25">
      <c r="A406" s="5" t="s">
        <v>6</v>
      </c>
      <c r="B406" s="7">
        <v>45846</v>
      </c>
      <c r="C406" s="3">
        <v>1</v>
      </c>
      <c r="D406" s="3">
        <v>126</v>
      </c>
      <c r="E406" s="6"/>
      <c r="F406" s="25">
        <v>5400</v>
      </c>
      <c r="G406" s="4">
        <f>Tabla1[[#This Row],[CANTIDAD]]*Tabla1[[#This Row],[KG media res]]*Tabla1[[#This Row],[PRECIO]]</f>
        <v>680400</v>
      </c>
      <c r="H406" s="2" t="s">
        <v>21</v>
      </c>
      <c r="I406" s="33" t="s">
        <v>22</v>
      </c>
    </row>
    <row r="407" spans="1:9" ht="15.75" x14ac:dyDescent="0.25">
      <c r="A407" s="5" t="s">
        <v>6</v>
      </c>
      <c r="B407" s="7">
        <v>45846</v>
      </c>
      <c r="C407" s="3">
        <v>1</v>
      </c>
      <c r="D407" s="3">
        <v>127</v>
      </c>
      <c r="E407" s="6"/>
      <c r="F407" s="25">
        <v>5400</v>
      </c>
      <c r="G407" s="4">
        <f>Tabla1[[#This Row],[CANTIDAD]]*Tabla1[[#This Row],[KG media res]]*Tabla1[[#This Row],[PRECIO]]</f>
        <v>685800</v>
      </c>
      <c r="H407" s="2" t="s">
        <v>21</v>
      </c>
      <c r="I407" s="33" t="s">
        <v>22</v>
      </c>
    </row>
    <row r="408" spans="1:9" ht="15.75" x14ac:dyDescent="0.25">
      <c r="A408" s="5" t="s">
        <v>6</v>
      </c>
      <c r="B408" s="7">
        <v>45846</v>
      </c>
      <c r="C408" s="3">
        <v>1</v>
      </c>
      <c r="D408" s="3">
        <v>138</v>
      </c>
      <c r="E408" s="6"/>
      <c r="F408" s="25">
        <v>5400</v>
      </c>
      <c r="G408" s="4">
        <f>Tabla1[[#This Row],[CANTIDAD]]*Tabla1[[#This Row],[KG media res]]*Tabla1[[#This Row],[PRECIO]]</f>
        <v>745200</v>
      </c>
      <c r="H408" s="2" t="s">
        <v>21</v>
      </c>
      <c r="I408" s="33" t="s">
        <v>22</v>
      </c>
    </row>
    <row r="409" spans="1:9" ht="15.75" x14ac:dyDescent="0.25">
      <c r="A409" s="5" t="s">
        <v>6</v>
      </c>
      <c r="B409" s="7">
        <v>45846</v>
      </c>
      <c r="C409" s="3">
        <v>1</v>
      </c>
      <c r="D409" s="3">
        <v>137</v>
      </c>
      <c r="E409" s="6"/>
      <c r="F409" s="25">
        <v>5400</v>
      </c>
      <c r="G409" s="4">
        <f>Tabla1[[#This Row],[CANTIDAD]]*Tabla1[[#This Row],[KG media res]]*Tabla1[[#This Row],[PRECIO]]</f>
        <v>739800</v>
      </c>
      <c r="H409" s="2" t="s">
        <v>21</v>
      </c>
      <c r="I409" s="33" t="s">
        <v>22</v>
      </c>
    </row>
    <row r="410" spans="1:9" ht="15.75" x14ac:dyDescent="0.25">
      <c r="A410" s="5" t="s">
        <v>6</v>
      </c>
      <c r="B410" s="7">
        <v>45846</v>
      </c>
      <c r="C410" s="3">
        <v>1</v>
      </c>
      <c r="D410" s="3">
        <v>134</v>
      </c>
      <c r="E410" s="6"/>
      <c r="F410" s="25">
        <v>5400</v>
      </c>
      <c r="G410" s="4">
        <f>Tabla1[[#This Row],[CANTIDAD]]*Tabla1[[#This Row],[KG media res]]*Tabla1[[#This Row],[PRECIO]]</f>
        <v>723600</v>
      </c>
      <c r="H410" s="2" t="s">
        <v>21</v>
      </c>
      <c r="I410" s="33" t="s">
        <v>22</v>
      </c>
    </row>
    <row r="411" spans="1:9" ht="15.75" x14ac:dyDescent="0.25">
      <c r="A411" s="5" t="s">
        <v>6</v>
      </c>
      <c r="B411" s="7">
        <v>45846</v>
      </c>
      <c r="C411" s="3">
        <v>1</v>
      </c>
      <c r="D411" s="3">
        <v>131</v>
      </c>
      <c r="E411" s="6"/>
      <c r="F411" s="25">
        <v>5400</v>
      </c>
      <c r="G411" s="4">
        <f>Tabla1[[#This Row],[CANTIDAD]]*Tabla1[[#This Row],[KG media res]]*Tabla1[[#This Row],[PRECIO]]</f>
        <v>707400</v>
      </c>
      <c r="H411" s="2" t="s">
        <v>21</v>
      </c>
      <c r="I411" s="33" t="s">
        <v>22</v>
      </c>
    </row>
    <row r="412" spans="1:9" ht="15.75" x14ac:dyDescent="0.25">
      <c r="A412" s="5" t="s">
        <v>6</v>
      </c>
      <c r="B412" s="7">
        <v>45846</v>
      </c>
      <c r="C412" s="3">
        <v>1</v>
      </c>
      <c r="D412" s="3">
        <v>143</v>
      </c>
      <c r="E412" s="6"/>
      <c r="F412" s="25">
        <v>5400</v>
      </c>
      <c r="G412" s="4">
        <f>Tabla1[[#This Row],[CANTIDAD]]*Tabla1[[#This Row],[KG media res]]*Tabla1[[#This Row],[PRECIO]]</f>
        <v>772200</v>
      </c>
      <c r="H412" s="2" t="s">
        <v>21</v>
      </c>
      <c r="I412" s="33" t="s">
        <v>22</v>
      </c>
    </row>
    <row r="413" spans="1:9" ht="15.75" x14ac:dyDescent="0.25">
      <c r="A413" s="5" t="s">
        <v>6</v>
      </c>
      <c r="B413" s="7">
        <v>45846</v>
      </c>
      <c r="C413" s="3">
        <v>1</v>
      </c>
      <c r="D413" s="3">
        <v>144</v>
      </c>
      <c r="E413" s="6"/>
      <c r="F413" s="25">
        <v>5400</v>
      </c>
      <c r="G413" s="4">
        <f>Tabla1[[#This Row],[CANTIDAD]]*Tabla1[[#This Row],[KG media res]]*Tabla1[[#This Row],[PRECIO]]</f>
        <v>777600</v>
      </c>
      <c r="H413" s="2" t="s">
        <v>21</v>
      </c>
      <c r="I413" s="33" t="s">
        <v>22</v>
      </c>
    </row>
    <row r="414" spans="1:9" ht="15.75" x14ac:dyDescent="0.25">
      <c r="A414" s="5" t="s">
        <v>6</v>
      </c>
      <c r="B414" s="7">
        <v>45846</v>
      </c>
      <c r="C414" s="3">
        <v>1</v>
      </c>
      <c r="D414" s="3">
        <v>137</v>
      </c>
      <c r="E414" s="6"/>
      <c r="F414" s="25">
        <v>5400</v>
      </c>
      <c r="G414" s="4">
        <f>Tabla1[[#This Row],[CANTIDAD]]*Tabla1[[#This Row],[KG media res]]*Tabla1[[#This Row],[PRECIO]]</f>
        <v>739800</v>
      </c>
      <c r="H414" s="2" t="s">
        <v>21</v>
      </c>
      <c r="I414" s="33" t="s">
        <v>22</v>
      </c>
    </row>
    <row r="415" spans="1:9" ht="15.75" x14ac:dyDescent="0.25">
      <c r="A415" s="5" t="s">
        <v>6</v>
      </c>
      <c r="B415" s="7">
        <v>45846</v>
      </c>
      <c r="C415" s="3">
        <v>1</v>
      </c>
      <c r="D415" s="3">
        <v>135</v>
      </c>
      <c r="E415" s="6"/>
      <c r="F415" s="25">
        <v>5400</v>
      </c>
      <c r="G415" s="4">
        <f>Tabla1[[#This Row],[CANTIDAD]]*Tabla1[[#This Row],[KG media res]]*Tabla1[[#This Row],[PRECIO]]</f>
        <v>729000</v>
      </c>
      <c r="H415" s="2" t="s">
        <v>21</v>
      </c>
      <c r="I415" s="33" t="s">
        <v>22</v>
      </c>
    </row>
    <row r="416" spans="1:9" ht="15.75" x14ac:dyDescent="0.25">
      <c r="A416" s="5" t="s">
        <v>6</v>
      </c>
      <c r="B416" s="7">
        <v>45846</v>
      </c>
      <c r="C416" s="3">
        <v>1</v>
      </c>
      <c r="D416" s="3">
        <v>149</v>
      </c>
      <c r="E416" s="6"/>
      <c r="F416" s="25">
        <v>5400</v>
      </c>
      <c r="G416" s="4">
        <f>Tabla1[[#This Row],[CANTIDAD]]*Tabla1[[#This Row],[KG media res]]*Tabla1[[#This Row],[PRECIO]]</f>
        <v>804600</v>
      </c>
      <c r="H416" s="2" t="s">
        <v>21</v>
      </c>
      <c r="I416" s="33" t="s">
        <v>22</v>
      </c>
    </row>
    <row r="417" spans="1:9" ht="15.75" x14ac:dyDescent="0.25">
      <c r="A417" s="5" t="s">
        <v>6</v>
      </c>
      <c r="B417" s="7">
        <v>45846</v>
      </c>
      <c r="C417" s="3">
        <v>1</v>
      </c>
      <c r="D417" s="3">
        <v>145</v>
      </c>
      <c r="E417" s="6"/>
      <c r="F417" s="25">
        <v>5400</v>
      </c>
      <c r="G417" s="4">
        <f>Tabla1[[#This Row],[CANTIDAD]]*Tabla1[[#This Row],[KG media res]]*Tabla1[[#This Row],[PRECIO]]</f>
        <v>783000</v>
      </c>
      <c r="H417" s="2" t="s">
        <v>21</v>
      </c>
      <c r="I417" s="33" t="s">
        <v>22</v>
      </c>
    </row>
    <row r="418" spans="1:9" ht="15.75" x14ac:dyDescent="0.25">
      <c r="A418" s="5" t="s">
        <v>6</v>
      </c>
      <c r="B418" s="7">
        <v>45846</v>
      </c>
      <c r="C418" s="3">
        <v>1</v>
      </c>
      <c r="D418" s="3">
        <v>120</v>
      </c>
      <c r="E418" s="6"/>
      <c r="F418" s="25">
        <v>5400</v>
      </c>
      <c r="G418" s="4">
        <f>Tabla1[[#This Row],[CANTIDAD]]*Tabla1[[#This Row],[KG media res]]*Tabla1[[#This Row],[PRECIO]]</f>
        <v>648000</v>
      </c>
      <c r="H418" s="2" t="s">
        <v>21</v>
      </c>
      <c r="I418" s="33" t="s">
        <v>22</v>
      </c>
    </row>
    <row r="419" spans="1:9" ht="15.75" x14ac:dyDescent="0.25">
      <c r="A419" s="5" t="s">
        <v>6</v>
      </c>
      <c r="B419" s="7">
        <v>45846</v>
      </c>
      <c r="C419" s="3">
        <v>1</v>
      </c>
      <c r="D419" s="3">
        <v>121</v>
      </c>
      <c r="E419" s="6"/>
      <c r="F419" s="25">
        <v>5400</v>
      </c>
      <c r="G419" s="4">
        <f>Tabla1[[#This Row],[CANTIDAD]]*Tabla1[[#This Row],[KG media res]]*Tabla1[[#This Row],[PRECIO]]</f>
        <v>653400</v>
      </c>
      <c r="H419" s="2" t="s">
        <v>21</v>
      </c>
      <c r="I419" s="33" t="s">
        <v>22</v>
      </c>
    </row>
    <row r="420" spans="1:9" ht="15.75" x14ac:dyDescent="0.25">
      <c r="A420" s="5" t="s">
        <v>6</v>
      </c>
      <c r="B420" s="7">
        <v>45846</v>
      </c>
      <c r="C420" s="3">
        <v>1</v>
      </c>
      <c r="D420" s="3">
        <v>138</v>
      </c>
      <c r="E420" s="6"/>
      <c r="F420" s="25">
        <v>5400</v>
      </c>
      <c r="G420" s="4">
        <f>Tabla1[[#This Row],[CANTIDAD]]*Tabla1[[#This Row],[KG media res]]*Tabla1[[#This Row],[PRECIO]]</f>
        <v>745200</v>
      </c>
      <c r="H420" s="2" t="s">
        <v>21</v>
      </c>
      <c r="I420" s="33" t="s">
        <v>22</v>
      </c>
    </row>
    <row r="421" spans="1:9" ht="15.75" x14ac:dyDescent="0.25">
      <c r="A421" s="5" t="s">
        <v>6</v>
      </c>
      <c r="B421" s="7">
        <v>45846</v>
      </c>
      <c r="C421" s="3">
        <v>1</v>
      </c>
      <c r="D421" s="3">
        <v>137</v>
      </c>
      <c r="E421" s="6"/>
      <c r="F421" s="25">
        <v>5400</v>
      </c>
      <c r="G421" s="4">
        <f>Tabla1[[#This Row],[CANTIDAD]]*Tabla1[[#This Row],[KG media res]]*Tabla1[[#This Row],[PRECIO]]</f>
        <v>739800</v>
      </c>
      <c r="H421" s="2" t="s">
        <v>21</v>
      </c>
      <c r="I421" s="33" t="s">
        <v>22</v>
      </c>
    </row>
    <row r="422" spans="1:9" ht="15.75" x14ac:dyDescent="0.25">
      <c r="A422" s="5" t="s">
        <v>6</v>
      </c>
      <c r="B422" s="7">
        <v>45846</v>
      </c>
      <c r="C422" s="3">
        <v>1</v>
      </c>
      <c r="D422" s="3">
        <v>144</v>
      </c>
      <c r="E422" s="6"/>
      <c r="F422" s="25">
        <v>5400</v>
      </c>
      <c r="G422" s="4">
        <f>Tabla1[[#This Row],[CANTIDAD]]*Tabla1[[#This Row],[KG media res]]*Tabla1[[#This Row],[PRECIO]]</f>
        <v>777600</v>
      </c>
      <c r="H422" s="2" t="s">
        <v>21</v>
      </c>
      <c r="I422" s="33" t="s">
        <v>22</v>
      </c>
    </row>
    <row r="423" spans="1:9" ht="15.75" x14ac:dyDescent="0.25">
      <c r="A423" s="5" t="s">
        <v>6</v>
      </c>
      <c r="B423" s="7">
        <v>45846</v>
      </c>
      <c r="C423" s="3">
        <v>1</v>
      </c>
      <c r="D423" s="3">
        <v>144</v>
      </c>
      <c r="E423" s="6"/>
      <c r="F423" s="25">
        <v>5400</v>
      </c>
      <c r="G423" s="4">
        <f>Tabla1[[#This Row],[CANTIDAD]]*Tabla1[[#This Row],[KG media res]]*Tabla1[[#This Row],[PRECIO]]</f>
        <v>777600</v>
      </c>
      <c r="H423" s="2" t="s">
        <v>21</v>
      </c>
      <c r="I423" s="33" t="s">
        <v>22</v>
      </c>
    </row>
    <row r="424" spans="1:9" ht="15.75" x14ac:dyDescent="0.25">
      <c r="A424" s="5" t="s">
        <v>6</v>
      </c>
      <c r="B424" s="7">
        <v>45846</v>
      </c>
      <c r="C424" s="3">
        <v>1</v>
      </c>
      <c r="D424" s="3">
        <v>130</v>
      </c>
      <c r="E424" s="6"/>
      <c r="F424" s="25">
        <v>5400</v>
      </c>
      <c r="G424" s="4">
        <f>Tabla1[[#This Row],[CANTIDAD]]*Tabla1[[#This Row],[KG media res]]*Tabla1[[#This Row],[PRECIO]]</f>
        <v>702000</v>
      </c>
      <c r="H424" s="2" t="s">
        <v>21</v>
      </c>
      <c r="I424" s="33" t="s">
        <v>22</v>
      </c>
    </row>
    <row r="425" spans="1:9" ht="15.75" x14ac:dyDescent="0.25">
      <c r="A425" s="5" t="s">
        <v>6</v>
      </c>
      <c r="B425" s="7">
        <v>45846</v>
      </c>
      <c r="C425" s="3">
        <v>1</v>
      </c>
      <c r="D425" s="3">
        <v>128</v>
      </c>
      <c r="E425" s="6"/>
      <c r="F425" s="25">
        <v>5400</v>
      </c>
      <c r="G425" s="4">
        <f>Tabla1[[#This Row],[CANTIDAD]]*Tabla1[[#This Row],[KG media res]]*Tabla1[[#This Row],[PRECIO]]</f>
        <v>691200</v>
      </c>
      <c r="H425" s="2" t="s">
        <v>21</v>
      </c>
      <c r="I425" s="33" t="s">
        <v>22</v>
      </c>
    </row>
    <row r="426" spans="1:9" ht="15.75" x14ac:dyDescent="0.25">
      <c r="A426" s="5" t="s">
        <v>6</v>
      </c>
      <c r="B426" s="7">
        <v>45846</v>
      </c>
      <c r="C426" s="3">
        <v>1</v>
      </c>
      <c r="D426" s="3">
        <v>132</v>
      </c>
      <c r="E426" s="6"/>
      <c r="F426" s="25">
        <v>5400</v>
      </c>
      <c r="G426" s="4">
        <f>Tabla1[[#This Row],[CANTIDAD]]*Tabla1[[#This Row],[KG media res]]*Tabla1[[#This Row],[PRECIO]]</f>
        <v>712800</v>
      </c>
      <c r="H426" s="2" t="s">
        <v>21</v>
      </c>
      <c r="I426" s="33" t="s">
        <v>22</v>
      </c>
    </row>
    <row r="427" spans="1:9" ht="15.75" x14ac:dyDescent="0.25">
      <c r="A427" s="5" t="s">
        <v>6</v>
      </c>
      <c r="B427" s="7">
        <v>45846</v>
      </c>
      <c r="C427" s="3">
        <v>1</v>
      </c>
      <c r="D427" s="3">
        <v>130</v>
      </c>
      <c r="E427" s="6"/>
      <c r="F427" s="25">
        <v>5400</v>
      </c>
      <c r="G427" s="4">
        <f>Tabla1[[#This Row],[CANTIDAD]]*Tabla1[[#This Row],[KG media res]]*Tabla1[[#This Row],[PRECIO]]</f>
        <v>702000</v>
      </c>
      <c r="H427" s="2" t="s">
        <v>21</v>
      </c>
      <c r="I427" s="33" t="s">
        <v>22</v>
      </c>
    </row>
    <row r="428" spans="1:9" ht="15.75" x14ac:dyDescent="0.25">
      <c r="A428" s="5" t="s">
        <v>6</v>
      </c>
      <c r="B428" s="7">
        <v>45846</v>
      </c>
      <c r="C428" s="3">
        <v>1</v>
      </c>
      <c r="D428" s="3">
        <v>146</v>
      </c>
      <c r="E428" s="6"/>
      <c r="F428" s="25">
        <v>5400</v>
      </c>
      <c r="G428" s="4">
        <f>Tabla1[[#This Row],[CANTIDAD]]*Tabla1[[#This Row],[KG media res]]*Tabla1[[#This Row],[PRECIO]]</f>
        <v>788400</v>
      </c>
      <c r="H428" s="2" t="s">
        <v>21</v>
      </c>
      <c r="I428" s="33" t="s">
        <v>22</v>
      </c>
    </row>
    <row r="429" spans="1:9" ht="15.75" x14ac:dyDescent="0.25">
      <c r="A429" s="5" t="s">
        <v>6</v>
      </c>
      <c r="B429" s="7">
        <v>45846</v>
      </c>
      <c r="C429" s="3">
        <v>1</v>
      </c>
      <c r="D429" s="3">
        <v>144</v>
      </c>
      <c r="E429" s="6"/>
      <c r="F429" s="25">
        <v>5400</v>
      </c>
      <c r="G429" s="4">
        <f>Tabla1[[#This Row],[CANTIDAD]]*Tabla1[[#This Row],[KG media res]]*Tabla1[[#This Row],[PRECIO]]</f>
        <v>777600</v>
      </c>
      <c r="H429" s="2" t="s">
        <v>21</v>
      </c>
      <c r="I429" s="33" t="s">
        <v>22</v>
      </c>
    </row>
    <row r="430" spans="1:9" ht="15.75" x14ac:dyDescent="0.25">
      <c r="A430" s="5" t="s">
        <v>6</v>
      </c>
      <c r="B430" s="7">
        <v>45846</v>
      </c>
      <c r="C430" s="3">
        <v>1</v>
      </c>
      <c r="D430" s="3">
        <v>155</v>
      </c>
      <c r="E430" s="6"/>
      <c r="F430" s="25">
        <v>5400</v>
      </c>
      <c r="G430" s="4">
        <f>Tabla1[[#This Row],[CANTIDAD]]*Tabla1[[#This Row],[KG media res]]*Tabla1[[#This Row],[PRECIO]]</f>
        <v>837000</v>
      </c>
      <c r="H430" s="2" t="s">
        <v>21</v>
      </c>
      <c r="I430" s="33" t="s">
        <v>22</v>
      </c>
    </row>
    <row r="431" spans="1:9" ht="15.75" x14ac:dyDescent="0.25">
      <c r="A431" s="5" t="s">
        <v>6</v>
      </c>
      <c r="B431" s="7">
        <v>45846</v>
      </c>
      <c r="C431" s="3">
        <v>1</v>
      </c>
      <c r="D431" s="3">
        <v>153</v>
      </c>
      <c r="E431" s="6"/>
      <c r="F431" s="25">
        <v>5400</v>
      </c>
      <c r="G431" s="4">
        <f>Tabla1[[#This Row],[CANTIDAD]]*Tabla1[[#This Row],[KG media res]]*Tabla1[[#This Row],[PRECIO]]</f>
        <v>826200</v>
      </c>
      <c r="H431" s="2" t="s">
        <v>21</v>
      </c>
      <c r="I431" s="33" t="s">
        <v>22</v>
      </c>
    </row>
    <row r="432" spans="1:9" ht="15.75" x14ac:dyDescent="0.25">
      <c r="A432" s="5" t="s">
        <v>6</v>
      </c>
      <c r="B432" s="7">
        <v>45846</v>
      </c>
      <c r="C432" s="3">
        <v>1</v>
      </c>
      <c r="D432" s="3">
        <v>142</v>
      </c>
      <c r="E432" s="6"/>
      <c r="F432" s="25">
        <v>5400</v>
      </c>
      <c r="G432" s="4">
        <f>Tabla1[[#This Row],[CANTIDAD]]*Tabla1[[#This Row],[KG media res]]*Tabla1[[#This Row],[PRECIO]]</f>
        <v>766800</v>
      </c>
      <c r="H432" s="2" t="s">
        <v>21</v>
      </c>
      <c r="I432" s="33" t="s">
        <v>22</v>
      </c>
    </row>
    <row r="433" spans="1:9" ht="15.75" x14ac:dyDescent="0.25">
      <c r="A433" s="5" t="s">
        <v>6</v>
      </c>
      <c r="B433" s="7">
        <v>45846</v>
      </c>
      <c r="C433" s="3">
        <v>1</v>
      </c>
      <c r="D433" s="3">
        <v>141</v>
      </c>
      <c r="E433" s="6"/>
      <c r="F433" s="25">
        <v>5400</v>
      </c>
      <c r="G433" s="4">
        <f>Tabla1[[#This Row],[CANTIDAD]]*Tabla1[[#This Row],[KG media res]]*Tabla1[[#This Row],[PRECIO]]</f>
        <v>761400</v>
      </c>
      <c r="H433" s="2" t="s">
        <v>21</v>
      </c>
      <c r="I433" s="33" t="s">
        <v>22</v>
      </c>
    </row>
    <row r="434" spans="1:9" ht="15.75" x14ac:dyDescent="0.25">
      <c r="A434" s="5" t="s">
        <v>6</v>
      </c>
      <c r="B434" s="7">
        <v>45846</v>
      </c>
      <c r="C434" s="3">
        <v>1</v>
      </c>
      <c r="D434" s="3">
        <v>134</v>
      </c>
      <c r="E434" s="6"/>
      <c r="F434" s="25">
        <v>5400</v>
      </c>
      <c r="G434" s="4">
        <f>Tabla1[[#This Row],[CANTIDAD]]*Tabla1[[#This Row],[KG media res]]*Tabla1[[#This Row],[PRECIO]]</f>
        <v>723600</v>
      </c>
      <c r="H434" s="2" t="s">
        <v>21</v>
      </c>
      <c r="I434" s="33" t="s">
        <v>22</v>
      </c>
    </row>
    <row r="435" spans="1:9" ht="15.75" x14ac:dyDescent="0.25">
      <c r="A435" s="5" t="s">
        <v>6</v>
      </c>
      <c r="B435" s="7">
        <v>45846</v>
      </c>
      <c r="C435" s="3">
        <v>1</v>
      </c>
      <c r="D435" s="3">
        <v>132</v>
      </c>
      <c r="E435" s="6"/>
      <c r="F435" s="25">
        <v>5400</v>
      </c>
      <c r="G435" s="4">
        <f>Tabla1[[#This Row],[CANTIDAD]]*Tabla1[[#This Row],[KG media res]]*Tabla1[[#This Row],[PRECIO]]</f>
        <v>712800</v>
      </c>
      <c r="H435" s="2" t="s">
        <v>21</v>
      </c>
      <c r="I435" s="33" t="s">
        <v>22</v>
      </c>
    </row>
    <row r="436" spans="1:9" ht="15.75" x14ac:dyDescent="0.25">
      <c r="A436" s="5" t="s">
        <v>6</v>
      </c>
      <c r="B436" s="7">
        <v>45846</v>
      </c>
      <c r="C436" s="3">
        <v>1</v>
      </c>
      <c r="D436" s="3">
        <v>130</v>
      </c>
      <c r="E436" s="6"/>
      <c r="F436" s="25">
        <v>5400</v>
      </c>
      <c r="G436" s="4">
        <f>Tabla1[[#This Row],[CANTIDAD]]*Tabla1[[#This Row],[KG media res]]*Tabla1[[#This Row],[PRECIO]]</f>
        <v>702000</v>
      </c>
      <c r="H436" s="2" t="s">
        <v>21</v>
      </c>
      <c r="I436" s="33" t="s">
        <v>22</v>
      </c>
    </row>
    <row r="437" spans="1:9" ht="15.75" x14ac:dyDescent="0.25">
      <c r="A437" s="5" t="s">
        <v>6</v>
      </c>
      <c r="B437" s="7">
        <v>45846</v>
      </c>
      <c r="C437" s="3">
        <v>1</v>
      </c>
      <c r="D437" s="3">
        <v>134</v>
      </c>
      <c r="E437" s="6"/>
      <c r="F437" s="25">
        <v>5400</v>
      </c>
      <c r="G437" s="4">
        <f>Tabla1[[#This Row],[CANTIDAD]]*Tabla1[[#This Row],[KG media res]]*Tabla1[[#This Row],[PRECIO]]</f>
        <v>723600</v>
      </c>
      <c r="H437" s="2" t="s">
        <v>21</v>
      </c>
      <c r="I437" s="33" t="s">
        <v>22</v>
      </c>
    </row>
    <row r="438" spans="1:9" ht="15.75" x14ac:dyDescent="0.25">
      <c r="A438" s="5" t="s">
        <v>6</v>
      </c>
      <c r="B438" s="7">
        <v>45846</v>
      </c>
      <c r="C438" s="3">
        <v>1</v>
      </c>
      <c r="D438" s="3">
        <v>129</v>
      </c>
      <c r="E438" s="6"/>
      <c r="F438" s="25">
        <v>5400</v>
      </c>
      <c r="G438" s="4">
        <f>Tabla1[[#This Row],[CANTIDAD]]*Tabla1[[#This Row],[KG media res]]*Tabla1[[#This Row],[PRECIO]]</f>
        <v>696600</v>
      </c>
      <c r="H438" s="2" t="s">
        <v>21</v>
      </c>
      <c r="I438" s="33" t="s">
        <v>22</v>
      </c>
    </row>
    <row r="439" spans="1:9" ht="15.75" x14ac:dyDescent="0.25">
      <c r="A439" s="5" t="s">
        <v>6</v>
      </c>
      <c r="B439" s="7">
        <v>45846</v>
      </c>
      <c r="C439" s="3">
        <v>1</v>
      </c>
      <c r="D439" s="3">
        <v>125</v>
      </c>
      <c r="E439" s="6"/>
      <c r="F439" s="25">
        <v>5400</v>
      </c>
      <c r="G439" s="4">
        <f>Tabla1[[#This Row],[CANTIDAD]]*Tabla1[[#This Row],[KG media res]]*Tabla1[[#This Row],[PRECIO]]</f>
        <v>675000</v>
      </c>
      <c r="H439" s="2" t="s">
        <v>21</v>
      </c>
      <c r="I439" s="33" t="s">
        <v>22</v>
      </c>
    </row>
    <row r="440" spans="1:9" ht="15.75" x14ac:dyDescent="0.25">
      <c r="A440" s="5" t="s">
        <v>6</v>
      </c>
      <c r="B440" s="7">
        <v>45846</v>
      </c>
      <c r="C440" s="3">
        <v>1</v>
      </c>
      <c r="D440" s="3">
        <v>109</v>
      </c>
      <c r="E440" s="6"/>
      <c r="F440" s="25">
        <v>5400</v>
      </c>
      <c r="G440" s="4">
        <f>Tabla1[[#This Row],[CANTIDAD]]*Tabla1[[#This Row],[KG media res]]*Tabla1[[#This Row],[PRECIO]]</f>
        <v>588600</v>
      </c>
      <c r="H440" s="2" t="s">
        <v>21</v>
      </c>
      <c r="I440" s="33" t="s">
        <v>22</v>
      </c>
    </row>
    <row r="441" spans="1:9" ht="15.75" x14ac:dyDescent="0.25">
      <c r="A441" s="5" t="s">
        <v>6</v>
      </c>
      <c r="B441" s="7">
        <v>45846</v>
      </c>
      <c r="C441" s="3">
        <v>1</v>
      </c>
      <c r="D441" s="3">
        <v>109</v>
      </c>
      <c r="E441" s="6"/>
      <c r="F441" s="25">
        <v>5400</v>
      </c>
      <c r="G441" s="4">
        <f>Tabla1[[#This Row],[CANTIDAD]]*Tabla1[[#This Row],[KG media res]]*Tabla1[[#This Row],[PRECIO]]</f>
        <v>588600</v>
      </c>
      <c r="H441" s="2" t="s">
        <v>21</v>
      </c>
      <c r="I441" s="33" t="s">
        <v>22</v>
      </c>
    </row>
    <row r="442" spans="1:9" ht="15.75" x14ac:dyDescent="0.25">
      <c r="A442" s="5" t="s">
        <v>6</v>
      </c>
      <c r="B442" s="7">
        <v>45846</v>
      </c>
      <c r="C442" s="3">
        <v>1</v>
      </c>
      <c r="D442" s="3">
        <v>148</v>
      </c>
      <c r="E442" s="6"/>
      <c r="F442" s="25">
        <v>5400</v>
      </c>
      <c r="G442" s="4">
        <f>Tabla1[[#This Row],[CANTIDAD]]*Tabla1[[#This Row],[KG media res]]*Tabla1[[#This Row],[PRECIO]]</f>
        <v>799200</v>
      </c>
      <c r="H442" s="2" t="s">
        <v>21</v>
      </c>
      <c r="I442" s="33" t="s">
        <v>22</v>
      </c>
    </row>
    <row r="443" spans="1:9" ht="15.75" x14ac:dyDescent="0.25">
      <c r="A443" s="5" t="s">
        <v>6</v>
      </c>
      <c r="B443" s="7">
        <v>45846</v>
      </c>
      <c r="C443" s="3">
        <v>1</v>
      </c>
      <c r="D443" s="3">
        <v>148</v>
      </c>
      <c r="E443" s="6"/>
      <c r="F443" s="25">
        <v>5400</v>
      </c>
      <c r="G443" s="4">
        <f>Tabla1[[#This Row],[CANTIDAD]]*Tabla1[[#This Row],[KG media res]]*Tabla1[[#This Row],[PRECIO]]</f>
        <v>799200</v>
      </c>
      <c r="H443" s="2" t="s">
        <v>21</v>
      </c>
      <c r="I443" s="33" t="s">
        <v>22</v>
      </c>
    </row>
    <row r="444" spans="1:9" ht="15.75" x14ac:dyDescent="0.25">
      <c r="A444" s="5" t="s">
        <v>6</v>
      </c>
      <c r="B444" s="7">
        <v>45846</v>
      </c>
      <c r="C444" s="3">
        <v>1</v>
      </c>
      <c r="D444" s="3">
        <v>146</v>
      </c>
      <c r="E444" s="6"/>
      <c r="F444" s="25">
        <v>5400</v>
      </c>
      <c r="G444" s="4">
        <f>Tabla1[[#This Row],[CANTIDAD]]*Tabla1[[#This Row],[KG media res]]*Tabla1[[#This Row],[PRECIO]]</f>
        <v>788400</v>
      </c>
      <c r="H444" s="2" t="s">
        <v>21</v>
      </c>
      <c r="I444" s="33" t="s">
        <v>22</v>
      </c>
    </row>
    <row r="445" spans="1:9" ht="15.75" x14ac:dyDescent="0.25">
      <c r="A445" s="5" t="s">
        <v>6</v>
      </c>
      <c r="B445" s="7">
        <v>45846</v>
      </c>
      <c r="C445" s="3">
        <v>1</v>
      </c>
      <c r="D445" s="3">
        <v>142</v>
      </c>
      <c r="E445" s="6"/>
      <c r="F445" s="25">
        <v>5400</v>
      </c>
      <c r="G445" s="4">
        <f>Tabla1[[#This Row],[CANTIDAD]]*Tabla1[[#This Row],[KG media res]]*Tabla1[[#This Row],[PRECIO]]</f>
        <v>766800</v>
      </c>
      <c r="H445" s="2" t="s">
        <v>21</v>
      </c>
      <c r="I445" s="33" t="s">
        <v>22</v>
      </c>
    </row>
    <row r="446" spans="1:9" ht="15.75" x14ac:dyDescent="0.25">
      <c r="A446" s="5" t="s">
        <v>6</v>
      </c>
      <c r="B446" s="7">
        <v>45846</v>
      </c>
      <c r="C446" s="3">
        <v>1</v>
      </c>
      <c r="D446" s="3">
        <v>129</v>
      </c>
      <c r="E446" s="6"/>
      <c r="F446" s="25">
        <v>5400</v>
      </c>
      <c r="G446" s="4">
        <f>Tabla1[[#This Row],[CANTIDAD]]*Tabla1[[#This Row],[KG media res]]*Tabla1[[#This Row],[PRECIO]]</f>
        <v>696600</v>
      </c>
      <c r="H446" s="2" t="s">
        <v>21</v>
      </c>
      <c r="I446" s="33" t="s">
        <v>22</v>
      </c>
    </row>
    <row r="447" spans="1:9" ht="15.75" x14ac:dyDescent="0.25">
      <c r="A447" s="5" t="s">
        <v>6</v>
      </c>
      <c r="B447" s="7">
        <v>45846</v>
      </c>
      <c r="C447" s="3">
        <v>1</v>
      </c>
      <c r="D447" s="3">
        <v>128</v>
      </c>
      <c r="E447" s="6"/>
      <c r="F447" s="25">
        <v>5400</v>
      </c>
      <c r="G447" s="4">
        <f>Tabla1[[#This Row],[CANTIDAD]]*Tabla1[[#This Row],[KG media res]]*Tabla1[[#This Row],[PRECIO]]</f>
        <v>691200</v>
      </c>
      <c r="H447" s="2" t="s">
        <v>21</v>
      </c>
      <c r="I447" s="33" t="s">
        <v>22</v>
      </c>
    </row>
    <row r="448" spans="1:9" ht="15.75" x14ac:dyDescent="0.25">
      <c r="A448" s="5" t="s">
        <v>6</v>
      </c>
      <c r="B448" s="7">
        <v>45846</v>
      </c>
      <c r="C448" s="3">
        <v>1</v>
      </c>
      <c r="D448" s="3">
        <v>133</v>
      </c>
      <c r="E448" s="6"/>
      <c r="F448" s="25">
        <v>5400</v>
      </c>
      <c r="G448" s="4">
        <f>Tabla1[[#This Row],[CANTIDAD]]*Tabla1[[#This Row],[KG media res]]*Tabla1[[#This Row],[PRECIO]]</f>
        <v>718200</v>
      </c>
      <c r="H448" s="2" t="s">
        <v>21</v>
      </c>
      <c r="I448" s="33" t="s">
        <v>22</v>
      </c>
    </row>
    <row r="449" spans="1:9" ht="15.75" x14ac:dyDescent="0.25">
      <c r="A449" s="5" t="s">
        <v>6</v>
      </c>
      <c r="B449" s="7">
        <v>45846</v>
      </c>
      <c r="C449" s="3">
        <v>1</v>
      </c>
      <c r="D449" s="3">
        <v>131</v>
      </c>
      <c r="E449" s="6"/>
      <c r="F449" s="25">
        <v>5400</v>
      </c>
      <c r="G449" s="4">
        <f>Tabla1[[#This Row],[CANTIDAD]]*Tabla1[[#This Row],[KG media res]]*Tabla1[[#This Row],[PRECIO]]</f>
        <v>707400</v>
      </c>
      <c r="H449" s="2" t="s">
        <v>21</v>
      </c>
      <c r="I449" s="33" t="s">
        <v>22</v>
      </c>
    </row>
    <row r="450" spans="1:9" ht="15.75" x14ac:dyDescent="0.25">
      <c r="A450" s="5" t="s">
        <v>6</v>
      </c>
      <c r="B450" s="7">
        <v>45846</v>
      </c>
      <c r="C450" s="3">
        <v>1</v>
      </c>
      <c r="D450" s="3">
        <v>138</v>
      </c>
      <c r="E450" s="6"/>
      <c r="F450" s="25">
        <v>5400</v>
      </c>
      <c r="G450" s="4">
        <f>Tabla1[[#This Row],[CANTIDAD]]*Tabla1[[#This Row],[KG media res]]*Tabla1[[#This Row],[PRECIO]]</f>
        <v>745200</v>
      </c>
      <c r="H450" s="2" t="s">
        <v>21</v>
      </c>
      <c r="I450" s="33" t="s">
        <v>22</v>
      </c>
    </row>
    <row r="451" spans="1:9" ht="15.75" x14ac:dyDescent="0.25">
      <c r="A451" s="5" t="s">
        <v>6</v>
      </c>
      <c r="B451" s="7">
        <v>45846</v>
      </c>
      <c r="C451" s="3">
        <v>1</v>
      </c>
      <c r="D451" s="3">
        <v>139</v>
      </c>
      <c r="E451" s="6"/>
      <c r="F451" s="25">
        <v>5400</v>
      </c>
      <c r="G451" s="4">
        <f>Tabla1[[#This Row],[CANTIDAD]]*Tabla1[[#This Row],[KG media res]]*Tabla1[[#This Row],[PRECIO]]</f>
        <v>750600</v>
      </c>
      <c r="H451" s="2" t="s">
        <v>21</v>
      </c>
      <c r="I451" s="33" t="s">
        <v>22</v>
      </c>
    </row>
    <row r="452" spans="1:9" ht="15.75" x14ac:dyDescent="0.25">
      <c r="A452" s="5" t="s">
        <v>6</v>
      </c>
      <c r="B452" s="7">
        <v>45846</v>
      </c>
      <c r="C452" s="3">
        <v>1</v>
      </c>
      <c r="D452" s="3">
        <v>131</v>
      </c>
      <c r="E452" s="6"/>
      <c r="F452" s="25">
        <v>5400</v>
      </c>
      <c r="G452" s="4">
        <f>Tabla1[[#This Row],[CANTIDAD]]*Tabla1[[#This Row],[KG media res]]*Tabla1[[#This Row],[PRECIO]]</f>
        <v>707400</v>
      </c>
      <c r="H452" s="2" t="s">
        <v>21</v>
      </c>
      <c r="I452" s="33" t="s">
        <v>22</v>
      </c>
    </row>
    <row r="453" spans="1:9" ht="15.75" x14ac:dyDescent="0.25">
      <c r="A453" s="5" t="s">
        <v>6</v>
      </c>
      <c r="B453" s="7">
        <v>45846</v>
      </c>
      <c r="C453" s="3">
        <v>1</v>
      </c>
      <c r="D453" s="3">
        <v>130</v>
      </c>
      <c r="E453" s="6"/>
      <c r="F453" s="25">
        <v>5400</v>
      </c>
      <c r="G453" s="4">
        <f>Tabla1[[#This Row],[CANTIDAD]]*Tabla1[[#This Row],[KG media res]]*Tabla1[[#This Row],[PRECIO]]</f>
        <v>702000</v>
      </c>
      <c r="H453" s="2" t="s">
        <v>21</v>
      </c>
      <c r="I453" s="33" t="s">
        <v>22</v>
      </c>
    </row>
    <row r="454" spans="1:9" ht="15.75" x14ac:dyDescent="0.25">
      <c r="A454" s="5" t="s">
        <v>6</v>
      </c>
      <c r="B454" s="7">
        <v>45846</v>
      </c>
      <c r="C454" s="3">
        <v>1</v>
      </c>
      <c r="D454" s="3">
        <v>135</v>
      </c>
      <c r="E454" s="6"/>
      <c r="F454" s="25">
        <v>5400</v>
      </c>
      <c r="G454" s="4">
        <f>Tabla1[[#This Row],[CANTIDAD]]*Tabla1[[#This Row],[KG media res]]*Tabla1[[#This Row],[PRECIO]]</f>
        <v>729000</v>
      </c>
      <c r="H454" s="2" t="s">
        <v>21</v>
      </c>
      <c r="I454" s="33" t="s">
        <v>22</v>
      </c>
    </row>
    <row r="455" spans="1:9" ht="15.75" x14ac:dyDescent="0.25">
      <c r="A455" s="5" t="s">
        <v>6</v>
      </c>
      <c r="B455" s="7">
        <v>45846</v>
      </c>
      <c r="C455" s="3">
        <v>1</v>
      </c>
      <c r="D455" s="3">
        <v>137</v>
      </c>
      <c r="E455" s="6"/>
      <c r="F455" s="25">
        <v>5400</v>
      </c>
      <c r="G455" s="4">
        <f>Tabla1[[#This Row],[CANTIDAD]]*Tabla1[[#This Row],[KG media res]]*Tabla1[[#This Row],[PRECIO]]</f>
        <v>739800</v>
      </c>
      <c r="H455" s="2" t="s">
        <v>21</v>
      </c>
      <c r="I455" s="33" t="s">
        <v>22</v>
      </c>
    </row>
    <row r="456" spans="1:9" ht="15.75" x14ac:dyDescent="0.25">
      <c r="A456" s="5" t="s">
        <v>6</v>
      </c>
      <c r="B456" s="7">
        <v>45846</v>
      </c>
      <c r="C456" s="3">
        <v>1</v>
      </c>
      <c r="D456" s="3">
        <v>129</v>
      </c>
      <c r="E456" s="6"/>
      <c r="F456" s="25">
        <v>5400</v>
      </c>
      <c r="G456" s="4">
        <f>Tabla1[[#This Row],[CANTIDAD]]*Tabla1[[#This Row],[KG media res]]*Tabla1[[#This Row],[PRECIO]]</f>
        <v>696600</v>
      </c>
      <c r="H456" s="2" t="s">
        <v>21</v>
      </c>
      <c r="I456" s="33" t="s">
        <v>22</v>
      </c>
    </row>
    <row r="457" spans="1:9" ht="15.75" x14ac:dyDescent="0.25">
      <c r="A457" s="5" t="s">
        <v>6</v>
      </c>
      <c r="B457" s="7">
        <v>45846</v>
      </c>
      <c r="C457" s="3">
        <v>1</v>
      </c>
      <c r="D457" s="3">
        <v>129</v>
      </c>
      <c r="E457" s="6"/>
      <c r="F457" s="25">
        <v>5400</v>
      </c>
      <c r="G457" s="4">
        <f>Tabla1[[#This Row],[CANTIDAD]]*Tabla1[[#This Row],[KG media res]]*Tabla1[[#This Row],[PRECIO]]</f>
        <v>696600</v>
      </c>
      <c r="H457" s="2" t="s">
        <v>21</v>
      </c>
      <c r="I457" s="33" t="s">
        <v>22</v>
      </c>
    </row>
    <row r="458" spans="1:9" ht="15.75" x14ac:dyDescent="0.25">
      <c r="A458" s="5" t="s">
        <v>6</v>
      </c>
      <c r="B458" s="7">
        <v>45846</v>
      </c>
      <c r="C458" s="3">
        <v>1</v>
      </c>
      <c r="D458" s="3">
        <v>128</v>
      </c>
      <c r="E458" s="6"/>
      <c r="F458" s="25">
        <v>5400</v>
      </c>
      <c r="G458" s="4">
        <f>Tabla1[[#This Row],[CANTIDAD]]*Tabla1[[#This Row],[KG media res]]*Tabla1[[#This Row],[PRECIO]]</f>
        <v>691200</v>
      </c>
      <c r="H458" s="2" t="s">
        <v>21</v>
      </c>
      <c r="I458" s="33" t="s">
        <v>22</v>
      </c>
    </row>
    <row r="459" spans="1:9" ht="15.75" x14ac:dyDescent="0.25">
      <c r="A459" s="5" t="s">
        <v>6</v>
      </c>
      <c r="B459" s="7">
        <v>45846</v>
      </c>
      <c r="C459" s="3">
        <v>1</v>
      </c>
      <c r="D459" s="3">
        <v>124</v>
      </c>
      <c r="E459" s="6"/>
      <c r="F459" s="25">
        <v>5400</v>
      </c>
      <c r="G459" s="4">
        <f>Tabla1[[#This Row],[CANTIDAD]]*Tabla1[[#This Row],[KG media res]]*Tabla1[[#This Row],[PRECIO]]</f>
        <v>669600</v>
      </c>
      <c r="H459" s="2" t="s">
        <v>21</v>
      </c>
      <c r="I459" s="33" t="s">
        <v>22</v>
      </c>
    </row>
    <row r="460" spans="1:9" ht="15.75" x14ac:dyDescent="0.25">
      <c r="A460" s="5" t="s">
        <v>6</v>
      </c>
      <c r="B460" s="7">
        <v>45846</v>
      </c>
      <c r="C460" s="3">
        <v>1</v>
      </c>
      <c r="D460" s="3">
        <v>114</v>
      </c>
      <c r="E460" s="6"/>
      <c r="F460" s="25">
        <v>5400</v>
      </c>
      <c r="G460" s="4">
        <f>Tabla1[[#This Row],[CANTIDAD]]*Tabla1[[#This Row],[KG media res]]*Tabla1[[#This Row],[PRECIO]]</f>
        <v>615600</v>
      </c>
      <c r="H460" s="2" t="s">
        <v>21</v>
      </c>
      <c r="I460" s="33" t="s">
        <v>22</v>
      </c>
    </row>
    <row r="461" spans="1:9" ht="15.75" x14ac:dyDescent="0.25">
      <c r="A461" s="5" t="s">
        <v>6</v>
      </c>
      <c r="B461" s="7">
        <v>45846</v>
      </c>
      <c r="C461" s="3">
        <v>1</v>
      </c>
      <c r="D461" s="3">
        <v>113</v>
      </c>
      <c r="E461" s="6"/>
      <c r="F461" s="25">
        <v>5400</v>
      </c>
      <c r="G461" s="4">
        <f>Tabla1[[#This Row],[CANTIDAD]]*Tabla1[[#This Row],[KG media res]]*Tabla1[[#This Row],[PRECIO]]</f>
        <v>610200</v>
      </c>
      <c r="H461" s="2" t="s">
        <v>21</v>
      </c>
      <c r="I461" s="33" t="s">
        <v>22</v>
      </c>
    </row>
    <row r="462" spans="1:9" ht="15.75" x14ac:dyDescent="0.25">
      <c r="A462" s="5" t="s">
        <v>6</v>
      </c>
      <c r="B462" s="7">
        <v>45846</v>
      </c>
      <c r="C462" s="3">
        <v>1</v>
      </c>
      <c r="D462" s="3">
        <v>125</v>
      </c>
      <c r="E462" s="6"/>
      <c r="F462" s="25">
        <v>5400</v>
      </c>
      <c r="G462" s="4">
        <f>Tabla1[[#This Row],[CANTIDAD]]*Tabla1[[#This Row],[KG media res]]*Tabla1[[#This Row],[PRECIO]]</f>
        <v>675000</v>
      </c>
      <c r="H462" s="2" t="s">
        <v>21</v>
      </c>
      <c r="I462" s="33" t="s">
        <v>22</v>
      </c>
    </row>
    <row r="463" spans="1:9" ht="15.75" x14ac:dyDescent="0.25">
      <c r="A463" s="5" t="s">
        <v>6</v>
      </c>
      <c r="B463" s="7">
        <v>45846</v>
      </c>
      <c r="C463" s="3">
        <v>1</v>
      </c>
      <c r="D463" s="3">
        <v>123</v>
      </c>
      <c r="E463" s="6"/>
      <c r="F463" s="25">
        <v>5400</v>
      </c>
      <c r="G463" s="4">
        <f>Tabla1[[#This Row],[CANTIDAD]]*Tabla1[[#This Row],[KG media res]]*Tabla1[[#This Row],[PRECIO]]</f>
        <v>664200</v>
      </c>
      <c r="H463" s="2" t="s">
        <v>21</v>
      </c>
      <c r="I463" s="33" t="s">
        <v>22</v>
      </c>
    </row>
    <row r="464" spans="1:9" ht="15.75" x14ac:dyDescent="0.25">
      <c r="A464" s="5" t="s">
        <v>6</v>
      </c>
      <c r="B464" s="7">
        <v>45846</v>
      </c>
      <c r="C464" s="3">
        <v>1</v>
      </c>
      <c r="D464" s="3">
        <v>130</v>
      </c>
      <c r="E464" s="6"/>
      <c r="F464" s="25">
        <v>5400</v>
      </c>
      <c r="G464" s="4">
        <f>Tabla1[[#This Row],[CANTIDAD]]*Tabla1[[#This Row],[KG media res]]*Tabla1[[#This Row],[PRECIO]]</f>
        <v>702000</v>
      </c>
      <c r="H464" s="2" t="s">
        <v>21</v>
      </c>
      <c r="I464" s="33" t="s">
        <v>22</v>
      </c>
    </row>
    <row r="465" spans="1:9" ht="15.75" x14ac:dyDescent="0.25">
      <c r="A465" s="5" t="s">
        <v>6</v>
      </c>
      <c r="B465" s="7">
        <v>45846</v>
      </c>
      <c r="C465" s="3">
        <v>1</v>
      </c>
      <c r="D465" s="3">
        <v>129</v>
      </c>
      <c r="E465" s="6"/>
      <c r="F465" s="25">
        <v>5400</v>
      </c>
      <c r="G465" s="4">
        <f>Tabla1[[#This Row],[CANTIDAD]]*Tabla1[[#This Row],[KG media res]]*Tabla1[[#This Row],[PRECIO]]</f>
        <v>696600</v>
      </c>
      <c r="H465" s="2" t="s">
        <v>21</v>
      </c>
      <c r="I465" s="33" t="s">
        <v>22</v>
      </c>
    </row>
    <row r="466" spans="1:9" ht="15.75" x14ac:dyDescent="0.25">
      <c r="A466" s="5" t="s">
        <v>6</v>
      </c>
      <c r="B466" s="7">
        <v>45846</v>
      </c>
      <c r="C466" s="3">
        <v>1</v>
      </c>
      <c r="D466" s="3">
        <v>141</v>
      </c>
      <c r="E466" s="6"/>
      <c r="F466" s="25">
        <v>5400</v>
      </c>
      <c r="G466" s="4">
        <f>Tabla1[[#This Row],[CANTIDAD]]*Tabla1[[#This Row],[KG media res]]*Tabla1[[#This Row],[PRECIO]]</f>
        <v>761400</v>
      </c>
      <c r="H466" s="2" t="s">
        <v>21</v>
      </c>
      <c r="I466" s="33" t="s">
        <v>22</v>
      </c>
    </row>
    <row r="467" spans="1:9" ht="15.75" x14ac:dyDescent="0.25">
      <c r="A467" s="5" t="s">
        <v>6</v>
      </c>
      <c r="B467" s="7">
        <v>45846</v>
      </c>
      <c r="C467" s="3">
        <v>1</v>
      </c>
      <c r="D467" s="3">
        <v>135</v>
      </c>
      <c r="E467" s="6"/>
      <c r="F467" s="25">
        <v>5400</v>
      </c>
      <c r="G467" s="4">
        <f>Tabla1[[#This Row],[CANTIDAD]]*Tabla1[[#This Row],[KG media res]]*Tabla1[[#This Row],[PRECIO]]</f>
        <v>729000</v>
      </c>
      <c r="H467" s="2" t="s">
        <v>21</v>
      </c>
      <c r="I467" s="33" t="s">
        <v>22</v>
      </c>
    </row>
    <row r="468" spans="1:9" ht="15.75" x14ac:dyDescent="0.25">
      <c r="A468" s="5" t="s">
        <v>6</v>
      </c>
      <c r="B468" s="7">
        <v>45846</v>
      </c>
      <c r="C468" s="3">
        <v>1</v>
      </c>
      <c r="D468" s="3">
        <v>137</v>
      </c>
      <c r="E468" s="6"/>
      <c r="F468" s="25">
        <v>5400</v>
      </c>
      <c r="G468" s="4">
        <f>Tabla1[[#This Row],[CANTIDAD]]*Tabla1[[#This Row],[KG media res]]*Tabla1[[#This Row],[PRECIO]]</f>
        <v>739800</v>
      </c>
      <c r="H468" s="2" t="s">
        <v>21</v>
      </c>
      <c r="I468" s="33" t="s">
        <v>22</v>
      </c>
    </row>
    <row r="469" spans="1:9" ht="15.75" x14ac:dyDescent="0.25">
      <c r="A469" s="5" t="s">
        <v>6</v>
      </c>
      <c r="B469" s="7">
        <v>45846</v>
      </c>
      <c r="C469" s="3">
        <v>1</v>
      </c>
      <c r="D469" s="3">
        <v>146</v>
      </c>
      <c r="E469" s="6"/>
      <c r="F469" s="25">
        <v>5400</v>
      </c>
      <c r="G469" s="4">
        <f>Tabla1[[#This Row],[CANTIDAD]]*Tabla1[[#This Row],[KG media res]]*Tabla1[[#This Row],[PRECIO]]</f>
        <v>788400</v>
      </c>
      <c r="H469" s="2" t="s">
        <v>21</v>
      </c>
      <c r="I469" s="33" t="s">
        <v>22</v>
      </c>
    </row>
    <row r="470" spans="1:9" ht="15.75" x14ac:dyDescent="0.25">
      <c r="A470" s="5" t="s">
        <v>6</v>
      </c>
      <c r="B470" s="7">
        <v>45846</v>
      </c>
      <c r="C470" s="3">
        <v>1</v>
      </c>
      <c r="D470" s="3">
        <v>140</v>
      </c>
      <c r="E470" s="6"/>
      <c r="F470" s="25">
        <v>5400</v>
      </c>
      <c r="G470" s="4">
        <f>Tabla1[[#This Row],[CANTIDAD]]*Tabla1[[#This Row],[KG media res]]*Tabla1[[#This Row],[PRECIO]]</f>
        <v>756000</v>
      </c>
      <c r="H470" s="2" t="s">
        <v>21</v>
      </c>
      <c r="I470" s="33" t="s">
        <v>22</v>
      </c>
    </row>
    <row r="471" spans="1:9" ht="15.75" x14ac:dyDescent="0.25">
      <c r="A471" s="5" t="s">
        <v>6</v>
      </c>
      <c r="B471" s="7">
        <v>45846</v>
      </c>
      <c r="C471" s="3">
        <v>1</v>
      </c>
      <c r="D471" s="3">
        <v>143</v>
      </c>
      <c r="E471" s="6"/>
      <c r="F471" s="25">
        <v>5400</v>
      </c>
      <c r="G471" s="4">
        <f>Tabla1[[#This Row],[CANTIDAD]]*Tabla1[[#This Row],[KG media res]]*Tabla1[[#This Row],[PRECIO]]</f>
        <v>772200</v>
      </c>
      <c r="H471" s="2" t="s">
        <v>21</v>
      </c>
      <c r="I471" s="33" t="s">
        <v>22</v>
      </c>
    </row>
    <row r="472" spans="1:9" ht="15.75" x14ac:dyDescent="0.25">
      <c r="A472" s="5" t="s">
        <v>6</v>
      </c>
      <c r="B472" s="7">
        <v>45846</v>
      </c>
      <c r="C472" s="3">
        <v>1</v>
      </c>
      <c r="D472" s="3">
        <v>138</v>
      </c>
      <c r="E472" s="6"/>
      <c r="F472" s="25">
        <v>5400</v>
      </c>
      <c r="G472" s="4">
        <f>Tabla1[[#This Row],[CANTIDAD]]*Tabla1[[#This Row],[KG media res]]*Tabla1[[#This Row],[PRECIO]]</f>
        <v>745200</v>
      </c>
      <c r="H472" s="2" t="s">
        <v>21</v>
      </c>
      <c r="I472" s="33" t="s">
        <v>22</v>
      </c>
    </row>
    <row r="473" spans="1:9" ht="15.75" x14ac:dyDescent="0.25">
      <c r="A473" s="5" t="s">
        <v>6</v>
      </c>
      <c r="B473" s="7">
        <v>45846</v>
      </c>
      <c r="C473" s="3">
        <v>1</v>
      </c>
      <c r="D473" s="3">
        <v>146</v>
      </c>
      <c r="E473" s="6"/>
      <c r="F473" s="25">
        <v>5400</v>
      </c>
      <c r="G473" s="4">
        <f>Tabla1[[#This Row],[CANTIDAD]]*Tabla1[[#This Row],[KG media res]]*Tabla1[[#This Row],[PRECIO]]</f>
        <v>788400</v>
      </c>
      <c r="H473" s="2" t="s">
        <v>21</v>
      </c>
      <c r="I473" s="33" t="s">
        <v>22</v>
      </c>
    </row>
    <row r="474" spans="1:9" ht="15.75" x14ac:dyDescent="0.25">
      <c r="A474" s="5" t="s">
        <v>6</v>
      </c>
      <c r="B474" s="7">
        <v>45846</v>
      </c>
      <c r="C474" s="3">
        <v>1</v>
      </c>
      <c r="D474" s="3">
        <v>144</v>
      </c>
      <c r="E474" s="6"/>
      <c r="F474" s="25">
        <v>5400</v>
      </c>
      <c r="G474" s="4">
        <f>Tabla1[[#This Row],[CANTIDAD]]*Tabla1[[#This Row],[KG media res]]*Tabla1[[#This Row],[PRECIO]]</f>
        <v>777600</v>
      </c>
      <c r="H474" s="2" t="s">
        <v>21</v>
      </c>
      <c r="I474" s="33" t="s">
        <v>22</v>
      </c>
    </row>
    <row r="475" spans="1:9" ht="15.75" x14ac:dyDescent="0.25">
      <c r="A475" s="5" t="s">
        <v>6</v>
      </c>
      <c r="B475" s="7">
        <v>45846</v>
      </c>
      <c r="C475" s="3">
        <v>1</v>
      </c>
      <c r="D475" s="3">
        <v>127</v>
      </c>
      <c r="E475" s="6"/>
      <c r="F475" s="25">
        <v>5400</v>
      </c>
      <c r="G475" s="4">
        <f>Tabla1[[#This Row],[CANTIDAD]]*Tabla1[[#This Row],[KG media res]]*Tabla1[[#This Row],[PRECIO]]</f>
        <v>685800</v>
      </c>
      <c r="H475" s="2" t="s">
        <v>21</v>
      </c>
      <c r="I475" s="33" t="s">
        <v>22</v>
      </c>
    </row>
    <row r="476" spans="1:9" ht="15.75" x14ac:dyDescent="0.25">
      <c r="A476" s="5" t="s">
        <v>6</v>
      </c>
      <c r="B476" s="7">
        <v>45846</v>
      </c>
      <c r="C476" s="3">
        <v>1</v>
      </c>
      <c r="D476" s="3">
        <v>127</v>
      </c>
      <c r="E476" s="6"/>
      <c r="F476" s="25">
        <v>5400</v>
      </c>
      <c r="G476" s="4">
        <f>Tabla1[[#This Row],[CANTIDAD]]*Tabla1[[#This Row],[KG media res]]*Tabla1[[#This Row],[PRECIO]]</f>
        <v>685800</v>
      </c>
      <c r="H476" s="2" t="s">
        <v>21</v>
      </c>
      <c r="I476" s="33" t="s">
        <v>22</v>
      </c>
    </row>
    <row r="477" spans="1:9" ht="15.75" x14ac:dyDescent="0.25">
      <c r="A477" s="5" t="s">
        <v>6</v>
      </c>
      <c r="B477" s="7">
        <v>45846</v>
      </c>
      <c r="C477" s="3">
        <v>1</v>
      </c>
      <c r="D477" s="3">
        <v>134</v>
      </c>
      <c r="E477" s="6"/>
      <c r="F477" s="25">
        <v>5400</v>
      </c>
      <c r="G477" s="4">
        <f>Tabla1[[#This Row],[CANTIDAD]]*Tabla1[[#This Row],[KG media res]]*Tabla1[[#This Row],[PRECIO]]</f>
        <v>723600</v>
      </c>
      <c r="H477" s="2" t="s">
        <v>21</v>
      </c>
      <c r="I477" s="33" t="s">
        <v>22</v>
      </c>
    </row>
    <row r="478" spans="1:9" ht="15.75" x14ac:dyDescent="0.25">
      <c r="A478" s="5" t="s">
        <v>6</v>
      </c>
      <c r="B478" s="7">
        <v>45846</v>
      </c>
      <c r="C478" s="3">
        <v>1</v>
      </c>
      <c r="D478" s="3">
        <v>138</v>
      </c>
      <c r="E478" s="6"/>
      <c r="F478" s="25">
        <v>5400</v>
      </c>
      <c r="G478" s="4">
        <f>Tabla1[[#This Row],[CANTIDAD]]*Tabla1[[#This Row],[KG media res]]*Tabla1[[#This Row],[PRECIO]]</f>
        <v>745200</v>
      </c>
      <c r="H478" s="2" t="s">
        <v>21</v>
      </c>
      <c r="I478" s="33" t="s">
        <v>22</v>
      </c>
    </row>
    <row r="479" spans="1:9" ht="15.75" x14ac:dyDescent="0.25">
      <c r="A479" s="5" t="s">
        <v>6</v>
      </c>
      <c r="B479" s="7">
        <v>45846</v>
      </c>
      <c r="C479" s="3">
        <v>1</v>
      </c>
      <c r="D479" s="3">
        <v>143</v>
      </c>
      <c r="E479" s="6"/>
      <c r="F479" s="25">
        <v>5400</v>
      </c>
      <c r="G479" s="4">
        <f>Tabla1[[#This Row],[CANTIDAD]]*Tabla1[[#This Row],[KG media res]]*Tabla1[[#This Row],[PRECIO]]</f>
        <v>772200</v>
      </c>
      <c r="H479" s="2" t="s">
        <v>21</v>
      </c>
      <c r="I479" s="33" t="s">
        <v>22</v>
      </c>
    </row>
    <row r="480" spans="1:9" ht="15.75" x14ac:dyDescent="0.25">
      <c r="A480" s="5" t="s">
        <v>6</v>
      </c>
      <c r="B480" s="7">
        <v>45846</v>
      </c>
      <c r="C480" s="3">
        <v>1</v>
      </c>
      <c r="D480" s="3">
        <v>141</v>
      </c>
      <c r="E480" s="6"/>
      <c r="F480" s="25">
        <v>5400</v>
      </c>
      <c r="G480" s="4">
        <f>Tabla1[[#This Row],[CANTIDAD]]*Tabla1[[#This Row],[KG media res]]*Tabla1[[#This Row],[PRECIO]]</f>
        <v>761400</v>
      </c>
      <c r="H480" s="2" t="s">
        <v>21</v>
      </c>
      <c r="I480" s="33" t="s">
        <v>22</v>
      </c>
    </row>
    <row r="481" spans="1:9" ht="15.75" x14ac:dyDescent="0.25">
      <c r="A481" s="5" t="s">
        <v>6</v>
      </c>
      <c r="B481" s="7">
        <v>45846</v>
      </c>
      <c r="C481" s="3">
        <v>1</v>
      </c>
      <c r="D481" s="3">
        <v>116</v>
      </c>
      <c r="E481" s="6"/>
      <c r="F481" s="25">
        <v>5400</v>
      </c>
      <c r="G481" s="4">
        <f>Tabla1[[#This Row],[CANTIDAD]]*Tabla1[[#This Row],[KG media res]]*Tabla1[[#This Row],[PRECIO]]</f>
        <v>626400</v>
      </c>
      <c r="H481" s="2" t="s">
        <v>21</v>
      </c>
      <c r="I481" s="33" t="s">
        <v>22</v>
      </c>
    </row>
    <row r="482" spans="1:9" ht="15.75" x14ac:dyDescent="0.25">
      <c r="A482" s="5" t="s">
        <v>6</v>
      </c>
      <c r="B482" s="7">
        <v>45846</v>
      </c>
      <c r="C482" s="3">
        <v>1</v>
      </c>
      <c r="D482" s="3">
        <v>111</v>
      </c>
      <c r="E482" s="6"/>
      <c r="F482" s="25">
        <v>5400</v>
      </c>
      <c r="G482" s="4">
        <f>Tabla1[[#This Row],[CANTIDAD]]*Tabla1[[#This Row],[KG media res]]*Tabla1[[#This Row],[PRECIO]]</f>
        <v>599400</v>
      </c>
      <c r="H482" s="2" t="s">
        <v>21</v>
      </c>
      <c r="I482" s="33" t="s">
        <v>22</v>
      </c>
    </row>
    <row r="483" spans="1:9" ht="15.75" x14ac:dyDescent="0.25">
      <c r="A483" s="5" t="s">
        <v>6</v>
      </c>
      <c r="B483" s="7">
        <v>45846</v>
      </c>
      <c r="C483" s="3">
        <v>1</v>
      </c>
      <c r="D483" s="3">
        <v>139</v>
      </c>
      <c r="E483" s="6"/>
      <c r="F483" s="25">
        <v>5400</v>
      </c>
      <c r="G483" s="4">
        <f>Tabla1[[#This Row],[CANTIDAD]]*Tabla1[[#This Row],[KG media res]]*Tabla1[[#This Row],[PRECIO]]</f>
        <v>750600</v>
      </c>
      <c r="H483" s="2" t="s">
        <v>21</v>
      </c>
      <c r="I483" s="33" t="s">
        <v>22</v>
      </c>
    </row>
    <row r="484" spans="1:9" ht="15.75" x14ac:dyDescent="0.25">
      <c r="A484" s="5" t="s">
        <v>6</v>
      </c>
      <c r="B484" s="7">
        <v>45846</v>
      </c>
      <c r="C484" s="3">
        <v>1</v>
      </c>
      <c r="D484" s="3">
        <v>138</v>
      </c>
      <c r="E484" s="6"/>
      <c r="F484" s="25">
        <v>5400</v>
      </c>
      <c r="G484" s="4">
        <f>Tabla1[[#This Row],[CANTIDAD]]*Tabla1[[#This Row],[KG media res]]*Tabla1[[#This Row],[PRECIO]]</f>
        <v>745200</v>
      </c>
      <c r="H484" s="2" t="s">
        <v>21</v>
      </c>
      <c r="I484" s="33" t="s">
        <v>22</v>
      </c>
    </row>
    <row r="485" spans="1:9" ht="15.75" x14ac:dyDescent="0.25">
      <c r="A485" s="5" t="s">
        <v>6</v>
      </c>
      <c r="B485" s="7">
        <v>45846</v>
      </c>
      <c r="C485" s="3">
        <v>1</v>
      </c>
      <c r="D485" s="3">
        <v>152</v>
      </c>
      <c r="E485" s="6"/>
      <c r="F485" s="25">
        <v>5400</v>
      </c>
      <c r="G485" s="4">
        <f>Tabla1[[#This Row],[CANTIDAD]]*Tabla1[[#This Row],[KG media res]]*Tabla1[[#This Row],[PRECIO]]</f>
        <v>820800</v>
      </c>
      <c r="H485" s="2" t="s">
        <v>21</v>
      </c>
      <c r="I485" s="33" t="s">
        <v>22</v>
      </c>
    </row>
    <row r="486" spans="1:9" ht="15.75" x14ac:dyDescent="0.25">
      <c r="A486" s="5" t="s">
        <v>6</v>
      </c>
      <c r="B486" s="7">
        <v>45846</v>
      </c>
      <c r="C486" s="3">
        <v>1</v>
      </c>
      <c r="D486" s="3">
        <v>147</v>
      </c>
      <c r="E486" s="6"/>
      <c r="F486" s="25">
        <v>5400</v>
      </c>
      <c r="G486" s="4">
        <f>Tabla1[[#This Row],[CANTIDAD]]*Tabla1[[#This Row],[KG media res]]*Tabla1[[#This Row],[PRECIO]]</f>
        <v>793800</v>
      </c>
      <c r="H486" s="2" t="s">
        <v>21</v>
      </c>
      <c r="I486" s="33" t="s">
        <v>22</v>
      </c>
    </row>
    <row r="487" spans="1:9" ht="15.75" x14ac:dyDescent="0.25">
      <c r="A487" s="5" t="s">
        <v>6</v>
      </c>
      <c r="B487" s="7">
        <v>45846</v>
      </c>
      <c r="C487" s="3">
        <v>1</v>
      </c>
      <c r="D487" s="3">
        <v>121</v>
      </c>
      <c r="E487" s="6"/>
      <c r="F487" s="25">
        <v>5400</v>
      </c>
      <c r="G487" s="4">
        <f>Tabla1[[#This Row],[CANTIDAD]]*Tabla1[[#This Row],[KG media res]]*Tabla1[[#This Row],[PRECIO]]</f>
        <v>653400</v>
      </c>
      <c r="H487" s="2" t="s">
        <v>21</v>
      </c>
      <c r="I487" s="33" t="s">
        <v>22</v>
      </c>
    </row>
    <row r="488" spans="1:9" ht="15.75" x14ac:dyDescent="0.25">
      <c r="A488" s="5" t="s">
        <v>6</v>
      </c>
      <c r="B488" s="7">
        <v>45846</v>
      </c>
      <c r="C488" s="3">
        <v>1</v>
      </c>
      <c r="D488" s="3">
        <v>118</v>
      </c>
      <c r="E488" s="6"/>
      <c r="F488" s="25">
        <v>5400</v>
      </c>
      <c r="G488" s="4">
        <f>Tabla1[[#This Row],[CANTIDAD]]*Tabla1[[#This Row],[KG media res]]*Tabla1[[#This Row],[PRECIO]]</f>
        <v>637200</v>
      </c>
      <c r="H488" s="2" t="s">
        <v>21</v>
      </c>
      <c r="I488" s="33" t="s">
        <v>22</v>
      </c>
    </row>
    <row r="489" spans="1:9" ht="15.75" x14ac:dyDescent="0.25">
      <c r="A489" s="5" t="s">
        <v>6</v>
      </c>
      <c r="B489" s="7">
        <v>45846</v>
      </c>
      <c r="C489" s="3">
        <v>1</v>
      </c>
      <c r="D489" s="3">
        <v>125</v>
      </c>
      <c r="E489" s="6"/>
      <c r="F489" s="25">
        <v>5400</v>
      </c>
      <c r="G489" s="4">
        <f>Tabla1[[#This Row],[CANTIDAD]]*Tabla1[[#This Row],[KG media res]]*Tabla1[[#This Row],[PRECIO]]</f>
        <v>675000</v>
      </c>
      <c r="H489" s="2" t="s">
        <v>21</v>
      </c>
      <c r="I489" s="33" t="s">
        <v>22</v>
      </c>
    </row>
    <row r="490" spans="1:9" ht="15.75" x14ac:dyDescent="0.25">
      <c r="A490" s="5" t="s">
        <v>6</v>
      </c>
      <c r="B490" s="7">
        <v>45846</v>
      </c>
      <c r="C490" s="3">
        <v>1</v>
      </c>
      <c r="D490" s="3">
        <v>122</v>
      </c>
      <c r="E490" s="6"/>
      <c r="F490" s="25">
        <v>5400</v>
      </c>
      <c r="G490" s="4">
        <f>Tabla1[[#This Row],[CANTIDAD]]*Tabla1[[#This Row],[KG media res]]*Tabla1[[#This Row],[PRECIO]]</f>
        <v>658800</v>
      </c>
      <c r="H490" s="2" t="s">
        <v>21</v>
      </c>
      <c r="I490" s="33" t="s">
        <v>22</v>
      </c>
    </row>
    <row r="491" spans="1:9" ht="15.75" x14ac:dyDescent="0.25">
      <c r="A491" s="5" t="s">
        <v>6</v>
      </c>
      <c r="B491" s="7">
        <v>45846</v>
      </c>
      <c r="C491" s="3">
        <v>1</v>
      </c>
      <c r="D491" s="3">
        <v>122</v>
      </c>
      <c r="E491" s="6"/>
      <c r="F491" s="25">
        <v>5400</v>
      </c>
      <c r="G491" s="4">
        <f>Tabla1[[#This Row],[CANTIDAD]]*Tabla1[[#This Row],[KG media res]]*Tabla1[[#This Row],[PRECIO]]</f>
        <v>658800</v>
      </c>
      <c r="H491" s="2" t="s">
        <v>21</v>
      </c>
      <c r="I491" s="33" t="s">
        <v>22</v>
      </c>
    </row>
    <row r="492" spans="1:9" ht="15.75" x14ac:dyDescent="0.25">
      <c r="A492" s="5" t="s">
        <v>6</v>
      </c>
      <c r="B492" s="7">
        <v>45846</v>
      </c>
      <c r="C492" s="3">
        <v>1</v>
      </c>
      <c r="D492" s="3">
        <v>121</v>
      </c>
      <c r="E492" s="6"/>
      <c r="F492" s="25">
        <v>5400</v>
      </c>
      <c r="G492" s="4">
        <f>Tabla1[[#This Row],[CANTIDAD]]*Tabla1[[#This Row],[KG media res]]*Tabla1[[#This Row],[PRECIO]]</f>
        <v>653400</v>
      </c>
      <c r="H492" s="2" t="s">
        <v>21</v>
      </c>
      <c r="I492" s="33" t="s">
        <v>22</v>
      </c>
    </row>
    <row r="493" spans="1:9" ht="15.75" x14ac:dyDescent="0.25">
      <c r="A493" s="5" t="s">
        <v>6</v>
      </c>
      <c r="B493" s="7">
        <v>45846</v>
      </c>
      <c r="C493" s="3">
        <v>1</v>
      </c>
      <c r="D493" s="3">
        <v>127</v>
      </c>
      <c r="E493" s="6"/>
      <c r="F493" s="25">
        <v>5400</v>
      </c>
      <c r="G493" s="4">
        <f>Tabla1[[#This Row],[CANTIDAD]]*Tabla1[[#This Row],[KG media res]]*Tabla1[[#This Row],[PRECIO]]</f>
        <v>685800</v>
      </c>
      <c r="H493" s="2" t="s">
        <v>21</v>
      </c>
      <c r="I493" s="33" t="s">
        <v>22</v>
      </c>
    </row>
    <row r="494" spans="1:9" ht="15.75" x14ac:dyDescent="0.25">
      <c r="A494" s="5" t="s">
        <v>6</v>
      </c>
      <c r="B494" s="7">
        <v>45846</v>
      </c>
      <c r="C494" s="3">
        <v>1</v>
      </c>
      <c r="D494" s="3">
        <v>126</v>
      </c>
      <c r="E494" s="6"/>
      <c r="F494" s="25">
        <v>5400</v>
      </c>
      <c r="G494" s="4">
        <f>Tabla1[[#This Row],[CANTIDAD]]*Tabla1[[#This Row],[KG media res]]*Tabla1[[#This Row],[PRECIO]]</f>
        <v>680400</v>
      </c>
      <c r="H494" s="2" t="s">
        <v>21</v>
      </c>
      <c r="I494" s="33" t="s">
        <v>22</v>
      </c>
    </row>
    <row r="495" spans="1:9" ht="15.75" x14ac:dyDescent="0.25">
      <c r="A495" s="5" t="s">
        <v>6</v>
      </c>
      <c r="B495" s="7">
        <v>45846</v>
      </c>
      <c r="C495" s="3">
        <v>1</v>
      </c>
      <c r="D495" s="3">
        <v>122</v>
      </c>
      <c r="E495" s="6"/>
      <c r="F495" s="25">
        <v>5400</v>
      </c>
      <c r="G495" s="4">
        <f>Tabla1[[#This Row],[CANTIDAD]]*Tabla1[[#This Row],[KG media res]]*Tabla1[[#This Row],[PRECIO]]</f>
        <v>658800</v>
      </c>
      <c r="H495" s="2" t="s">
        <v>21</v>
      </c>
      <c r="I495" s="33" t="s">
        <v>22</v>
      </c>
    </row>
    <row r="496" spans="1:9" ht="15.75" x14ac:dyDescent="0.25">
      <c r="A496" s="5" t="s">
        <v>6</v>
      </c>
      <c r="B496" s="7">
        <v>45846</v>
      </c>
      <c r="C496" s="3">
        <v>1</v>
      </c>
      <c r="D496" s="3">
        <v>121</v>
      </c>
      <c r="E496" s="6"/>
      <c r="F496" s="25">
        <v>5400</v>
      </c>
      <c r="G496" s="4">
        <f>Tabla1[[#This Row],[CANTIDAD]]*Tabla1[[#This Row],[KG media res]]*Tabla1[[#This Row],[PRECIO]]</f>
        <v>653400</v>
      </c>
      <c r="H496" s="2" t="s">
        <v>21</v>
      </c>
      <c r="I496" s="33" t="s">
        <v>22</v>
      </c>
    </row>
    <row r="497" spans="1:9" ht="15.75" x14ac:dyDescent="0.25">
      <c r="A497" s="5" t="s">
        <v>6</v>
      </c>
      <c r="B497" s="7">
        <v>45846</v>
      </c>
      <c r="C497" s="3">
        <v>1</v>
      </c>
      <c r="D497" s="3">
        <v>131</v>
      </c>
      <c r="E497" s="6"/>
      <c r="F497" s="25">
        <v>5400</v>
      </c>
      <c r="G497" s="4">
        <f>Tabla1[[#This Row],[CANTIDAD]]*Tabla1[[#This Row],[KG media res]]*Tabla1[[#This Row],[PRECIO]]</f>
        <v>707400</v>
      </c>
      <c r="H497" s="2" t="s">
        <v>21</v>
      </c>
      <c r="I497" s="33" t="s">
        <v>22</v>
      </c>
    </row>
    <row r="498" spans="1:9" ht="15.75" x14ac:dyDescent="0.25">
      <c r="A498" s="5" t="s">
        <v>6</v>
      </c>
      <c r="B498" s="7">
        <v>45846</v>
      </c>
      <c r="C498" s="3">
        <v>1</v>
      </c>
      <c r="D498" s="3">
        <v>131</v>
      </c>
      <c r="E498" s="6"/>
      <c r="F498" s="25">
        <v>5400</v>
      </c>
      <c r="G498" s="4">
        <f>Tabla1[[#This Row],[CANTIDAD]]*Tabla1[[#This Row],[KG media res]]*Tabla1[[#This Row],[PRECIO]]</f>
        <v>707400</v>
      </c>
      <c r="H498" s="2" t="s">
        <v>21</v>
      </c>
      <c r="I498" s="33" t="s">
        <v>22</v>
      </c>
    </row>
    <row r="499" spans="1:9" ht="15.75" x14ac:dyDescent="0.25">
      <c r="A499" s="5" t="s">
        <v>6</v>
      </c>
      <c r="B499" s="7">
        <v>45846</v>
      </c>
      <c r="C499" s="3">
        <v>1</v>
      </c>
      <c r="D499" s="3">
        <v>81</v>
      </c>
      <c r="E499" s="6"/>
      <c r="F499" s="25">
        <v>5400</v>
      </c>
      <c r="G499" s="4">
        <f>Tabla1[[#This Row],[CANTIDAD]]*Tabla1[[#This Row],[KG media res]]*Tabla1[[#This Row],[PRECIO]]</f>
        <v>437400</v>
      </c>
      <c r="H499" s="2" t="s">
        <v>21</v>
      </c>
      <c r="I499" s="33" t="s">
        <v>22</v>
      </c>
    </row>
    <row r="500" spans="1:9" ht="15.75" x14ac:dyDescent="0.25">
      <c r="A500" s="5" t="s">
        <v>6</v>
      </c>
      <c r="B500" s="7">
        <v>45846</v>
      </c>
      <c r="C500" s="3">
        <v>1</v>
      </c>
      <c r="D500" s="3">
        <v>86</v>
      </c>
      <c r="E500" s="6"/>
      <c r="F500" s="25">
        <v>5400</v>
      </c>
      <c r="G500" s="4">
        <f>Tabla1[[#This Row],[CANTIDAD]]*Tabla1[[#This Row],[KG media res]]*Tabla1[[#This Row],[PRECIO]]</f>
        <v>464400</v>
      </c>
      <c r="H500" s="2" t="s">
        <v>21</v>
      </c>
      <c r="I500" s="33" t="s">
        <v>22</v>
      </c>
    </row>
    <row r="501" spans="1:9" ht="15.75" x14ac:dyDescent="0.25">
      <c r="A501" s="5" t="s">
        <v>6</v>
      </c>
      <c r="B501" s="7">
        <v>45846</v>
      </c>
      <c r="C501" s="3">
        <v>1</v>
      </c>
      <c r="D501" s="3">
        <v>153</v>
      </c>
      <c r="E501" s="6"/>
      <c r="F501" s="25">
        <v>5400</v>
      </c>
      <c r="G501" s="4">
        <f>Tabla1[[#This Row],[CANTIDAD]]*Tabla1[[#This Row],[KG media res]]*Tabla1[[#This Row],[PRECIO]]</f>
        <v>826200</v>
      </c>
      <c r="H501" s="2" t="s">
        <v>21</v>
      </c>
      <c r="I501" s="33" t="s">
        <v>22</v>
      </c>
    </row>
    <row r="502" spans="1:9" ht="15.75" x14ac:dyDescent="0.25">
      <c r="A502" s="5" t="s">
        <v>6</v>
      </c>
      <c r="B502" s="7">
        <v>45846</v>
      </c>
      <c r="C502" s="3">
        <v>1</v>
      </c>
      <c r="D502" s="3">
        <v>149</v>
      </c>
      <c r="E502" s="6"/>
      <c r="F502" s="25">
        <v>5400</v>
      </c>
      <c r="G502" s="4">
        <f>Tabla1[[#This Row],[CANTIDAD]]*Tabla1[[#This Row],[KG media res]]*Tabla1[[#This Row],[PRECIO]]</f>
        <v>804600</v>
      </c>
      <c r="H502" s="2" t="s">
        <v>21</v>
      </c>
      <c r="I502" s="33" t="s">
        <v>22</v>
      </c>
    </row>
    <row r="506" spans="1:9" x14ac:dyDescent="0.25">
      <c r="D506" s="29">
        <f>SUM(D14:D170)</f>
        <v>21286.200000000004</v>
      </c>
      <c r="F506" s="30">
        <f>AVERAGE(Tabla1[PRECIO])</f>
        <v>5333.6400817995909</v>
      </c>
      <c r="G506" s="31">
        <f>SUM(Tabla1[MONTO VENTA])</f>
        <v>359672725</v>
      </c>
    </row>
  </sheetData>
  <phoneticPr fontId="7" type="noConversion"/>
  <conditionalFormatting sqref="H11">
    <cfRule type="cellIs" dxfId="0" priority="1" operator="greaterThan">
      <formula>0</formula>
    </cfRule>
  </conditionalFormatting>
  <hyperlinks>
    <hyperlink ref="I4" r:id="rId1" display="LIQUIDACIONES VENTA\PRE-LIQ G &amp; E S.A. 24-04.pdf" xr:uid="{C4B44B6C-A0A8-4407-8810-79209D904AED}"/>
    <hyperlink ref="I5" r:id="rId2" display="LIQUIDACIONES VENTA\PRE-LIQ G &amp; E S.A. 30-05.pdf" xr:uid="{2959C0E4-86FD-45E9-B8A7-313A9810BE96}"/>
    <hyperlink ref="I6" r:id="rId3" display="LIQUIDACIONES VENTA\PRE-LIQ G &amp; E S.A. 12-06.pdf" xr:uid="{D3CFD3D8-5F72-4D20-9F97-1BE7F4FC0615}"/>
    <hyperlink ref="I7" r:id="rId4" display="LIQUIDACIONES VENTA\PRE-LIQ G &amp; E S.A. 22-06.pdf" xr:uid="{BE4FD439-D118-4850-B687-7B918FB099DB}"/>
  </hyperlinks>
  <pageMargins left="0.25" right="0.25" top="0.75" bottom="0.75" header="0.3" footer="0.3"/>
  <pageSetup paperSize="9" orientation="landscape" r:id="rId5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FRIG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</dc:creator>
  <cp:keywords/>
  <dc:description/>
  <cp:lastModifiedBy>Kevin Toledo</cp:lastModifiedBy>
  <cp:revision/>
  <dcterms:created xsi:type="dcterms:W3CDTF">2015-06-05T18:19:34Z</dcterms:created>
  <dcterms:modified xsi:type="dcterms:W3CDTF">2025-10-22T15:05:20Z</dcterms:modified>
  <cp:category/>
  <cp:contentStatus/>
</cp:coreProperties>
</file>