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maestriaDS\cursos\c2-2-unsupervisedML\trabajoFinal\references\"/>
    </mc:Choice>
  </mc:AlternateContent>
  <bookViews>
    <workbookView xWindow="0" yWindow="0" windowWidth="15375" windowHeight="6975"/>
  </bookViews>
  <sheets>
    <sheet name="diccionarioVariables" sheetId="1" r:id="rId1"/>
    <sheet name="tipoDatos" sheetId="2" r:id="rId2"/>
    <sheet name="valoresUnicos" sheetId="3" r:id="rId3"/>
    <sheet name="categorías" sheetId="4" r:id="rId4"/>
  </sheet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G20" i="1" s="1"/>
  <c r="D21" i="1"/>
  <c r="D22" i="1"/>
  <c r="D23" i="1"/>
  <c r="D24" i="1"/>
  <c r="D25" i="1"/>
  <c r="D26" i="1"/>
  <c r="D27" i="1"/>
  <c r="D28" i="1"/>
  <c r="G28" i="1" s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G42" i="1" s="1"/>
  <c r="D43" i="1"/>
  <c r="D44" i="1"/>
  <c r="G44" i="1" s="1"/>
  <c r="D45" i="1"/>
  <c r="G45" i="1" s="1"/>
  <c r="D46" i="1"/>
  <c r="D47" i="1"/>
  <c r="D48" i="1"/>
  <c r="D49" i="1"/>
  <c r="D50" i="1"/>
  <c r="D2" i="1"/>
  <c r="G8" i="1"/>
  <c r="G10" i="1"/>
  <c r="G32" i="1"/>
  <c r="G34" i="1"/>
  <c r="G36" i="1"/>
  <c r="G40" i="1"/>
  <c r="G48" i="1"/>
  <c r="G5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G43" i="1"/>
  <c r="G46" i="1"/>
  <c r="G47" i="1"/>
  <c r="G49" i="1"/>
  <c r="F2" i="1"/>
  <c r="E2" i="1"/>
  <c r="G41" i="1"/>
  <c r="G39" i="1"/>
  <c r="G38" i="1"/>
  <c r="G37" i="1"/>
  <c r="G35" i="1"/>
  <c r="G33" i="1"/>
  <c r="G31" i="1"/>
  <c r="G30" i="1"/>
  <c r="G29" i="1"/>
  <c r="G27" i="1"/>
  <c r="G25" i="1"/>
  <c r="G22" i="1"/>
  <c r="G21" i="1"/>
  <c r="G19" i="1"/>
  <c r="G15" i="1"/>
  <c r="G14" i="1"/>
  <c r="G13" i="1"/>
  <c r="G12" i="1"/>
  <c r="G11" i="1"/>
  <c r="G9" i="1"/>
  <c r="G7" i="1"/>
  <c r="G6" i="1"/>
</calcChain>
</file>

<file path=xl/sharedStrings.xml><?xml version="1.0" encoding="utf-8"?>
<sst xmlns="http://schemas.openxmlformats.org/spreadsheetml/2006/main" count="326" uniqueCount="169">
  <si>
    <t xml:space="preserve"> Variable original                   </t>
  </si>
  <si>
    <t xml:space="preserve"> Etiqueta de la variable                                                                                                   </t>
  </si>
  <si>
    <t>Tipo de dato adecuado</t>
  </si>
  <si>
    <t xml:space="preserve"> data_Persona                        </t>
  </si>
  <si>
    <t>id_operario</t>
  </si>
  <si>
    <t xml:space="preserve"> Identificador del operario                                                                                                </t>
  </si>
  <si>
    <t xml:space="preserve"> data_Tcamp                          </t>
  </si>
  <si>
    <t>rendimiento</t>
  </si>
  <si>
    <t xml:space="preserve"> Campaña de cultivo                                                                                                        </t>
  </si>
  <si>
    <t xml:space="preserve"> sede_cod                            </t>
  </si>
  <si>
    <t>campania</t>
  </si>
  <si>
    <t xml:space="preserve"> Región de cultivo                                                                                                         </t>
  </si>
  <si>
    <t xml:space="preserve"> data_productividad_per              </t>
  </si>
  <si>
    <t>trabajo_horas</t>
  </si>
  <si>
    <t xml:space="preserve"> Número de jabas recogidas en campo en toda la campaña/horas laboradas en   toda la campaña                                </t>
  </si>
  <si>
    <t xml:space="preserve"> data_veces                          </t>
  </si>
  <si>
    <t>estudio</t>
  </si>
  <si>
    <t xml:space="preserve"> Número de campañas en las que ha participado                                                                              </t>
  </si>
  <si>
    <t xml:space="preserve"> data_n_fundo                        </t>
  </si>
  <si>
    <t>jabas_al</t>
  </si>
  <si>
    <t xml:space="preserve"> Número de fundos trabajados (cada fundo contiene varios lotes)                                                            </t>
  </si>
  <si>
    <t xml:space="preserve"> data_n_lote                         </t>
  </si>
  <si>
    <t>jabas_cc</t>
  </si>
  <si>
    <t xml:space="preserve"> data_dias_empresa                   </t>
  </si>
  <si>
    <t>jabas_cp</t>
  </si>
  <si>
    <t xml:space="preserve"> Días trabajados en la empresa durante la campaña y en la labor especifica                                                 </t>
  </si>
  <si>
    <t xml:space="preserve"> data_sumHRSLB                       </t>
  </si>
  <si>
    <t>jabas_js</t>
  </si>
  <si>
    <t xml:space="preserve"> Total de horas laboradas en la campaña                                                                                    </t>
  </si>
  <si>
    <t xml:space="preserve"> data_sum_hora_extra                 </t>
  </si>
  <si>
    <t>jabas_mg</t>
  </si>
  <si>
    <t xml:space="preserve"> Suma de horas extra en la campaña                                                                                         </t>
  </si>
  <si>
    <t xml:space="preserve"> data_asistente_dias_empresa         </t>
  </si>
  <si>
    <t>jabas_rg</t>
  </si>
  <si>
    <t xml:space="preserve"> data_sum_aux_bono_total             </t>
  </si>
  <si>
    <t>jabas_sg</t>
  </si>
  <si>
    <t xml:space="preserve"> Bono auxiliar, en soles, por su productividad                                                                             </t>
  </si>
  <si>
    <t xml:space="preserve"> data_bono_produc                    </t>
  </si>
  <si>
    <t>jabas_tc</t>
  </si>
  <si>
    <t xml:space="preserve"> Bono, en soles, por productividad                                                                                         </t>
  </si>
  <si>
    <t xml:space="preserve"> data_otros_bono                     </t>
  </si>
  <si>
    <t>jabas_tm</t>
  </si>
  <si>
    <t xml:space="preserve"> Otros bonos                                                                                                               </t>
  </si>
  <si>
    <t xml:space="preserve"> data_GRADO2                         </t>
  </si>
  <si>
    <t>jabas_vn</t>
  </si>
  <si>
    <t xml:space="preserve"> Nivel de  estudios del operario                                                                                           </t>
  </si>
  <si>
    <t xml:space="preserve"> data_Testado_civil                  </t>
  </si>
  <si>
    <t>bono_auxiliar</t>
  </si>
  <si>
    <t xml:space="preserve"> Estado civil del operario                                                                                                 </t>
  </si>
  <si>
    <t xml:space="preserve"> data_Tsexo                          </t>
  </si>
  <si>
    <t>trabajo_horas_extra</t>
  </si>
  <si>
    <t xml:space="preserve"> Sexo del operario                                                                                                         </t>
  </si>
  <si>
    <t xml:space="preserve"> data_Tedad                          </t>
  </si>
  <si>
    <t>lote</t>
  </si>
  <si>
    <t xml:space="preserve"> Edad del operario                                                                                                         </t>
  </si>
  <si>
    <t xml:space="preserve"> data_numero_hijos                   </t>
  </si>
  <si>
    <t>fundo</t>
  </si>
  <si>
    <t xml:space="preserve"> Número de hijos dependientes                                                                                              </t>
  </si>
  <si>
    <t xml:space="preserve"> data_n_variedad                     </t>
  </si>
  <si>
    <t>estado_civil</t>
  </si>
  <si>
    <t xml:space="preserve"> Cantidad de variedades de uva trabajadas durante la campaña                                                               </t>
  </si>
  <si>
    <t xml:space="preserve"> data_DEUDA_PROM_U6M                 </t>
  </si>
  <si>
    <t>sexo</t>
  </si>
  <si>
    <t xml:space="preserve"> Deuda promedio en el sistema financiero en los seis últimos meses                                                         </t>
  </si>
  <si>
    <t xml:space="preserve"> data_PEOR_CALIF_U6M                 </t>
  </si>
  <si>
    <t>trabajo_dias</t>
  </si>
  <si>
    <t xml:space="preserve"> Peor Calificación en el sistema financiero en los seis últimos meses                                                      </t>
  </si>
  <si>
    <t xml:space="preserve"> data_MODA_CALIF_U6M                 </t>
  </si>
  <si>
    <t>edad</t>
  </si>
  <si>
    <t xml:space="preserve"> Moda de la peor calificación sistema financiero en los seis últimos meses                                                 </t>
  </si>
  <si>
    <t xml:space="preserve"> data_DIAS_ATRASO_PROM_U6M           </t>
  </si>
  <si>
    <t>hijos</t>
  </si>
  <si>
    <t xml:space="preserve"> Promedio de días de atraso en el sistema financieron en los seis últimos   meses                                          </t>
  </si>
  <si>
    <t xml:space="preserve"> data_BANCARIZADO                    </t>
  </si>
  <si>
    <t>variedades_uva</t>
  </si>
  <si>
    <t xml:space="preserve"> Bancarizado o no                                                                                                          </t>
  </si>
  <si>
    <t xml:space="preserve"> data_distancia                      </t>
  </si>
  <si>
    <t>campania_numero</t>
  </si>
  <si>
    <t xml:space="preserve"> Distancia del hogar al fundo                                                                                              </t>
  </si>
  <si>
    <t xml:space="preserve"> data_import_unico                   </t>
  </si>
  <si>
    <t>deuda</t>
  </si>
  <si>
    <t xml:space="preserve"> Ingresos totales obtenidos en la campaña                                                                                  </t>
  </si>
  <si>
    <t xml:space="preserve"> data_numero_asistentes              </t>
  </si>
  <si>
    <t>calificacion_financiera</t>
  </si>
  <si>
    <t xml:space="preserve"> Número de asistentes con los que ha trabajado                                                                             </t>
  </si>
  <si>
    <t xml:space="preserve"> data_asistente_mediana_Tedad        </t>
  </si>
  <si>
    <t>calificacion_financiera_moda</t>
  </si>
  <si>
    <t xml:space="preserve"> Mediana de la edad de los asistentes con los que ha trabajado el operario                                                 </t>
  </si>
  <si>
    <t xml:space="preserve"> data_asistente_mediana_numero_hijos </t>
  </si>
  <si>
    <t>dias_atraso_deudas</t>
  </si>
  <si>
    <t xml:space="preserve"> data_sum_variedad_total_AL          </t>
  </si>
  <si>
    <t>bancarizado</t>
  </si>
  <si>
    <t xml:space="preserve"> Total de jabas recogidas de la variedad ALLISON                                                                           </t>
  </si>
  <si>
    <t xml:space="preserve"> data_sum_variedad_total_CC          </t>
  </si>
  <si>
    <t>distancia_hogar_fundo</t>
  </si>
  <si>
    <t xml:space="preserve"> Total de jabas recogidas de la variedad COTTON CANDY                                                                      </t>
  </si>
  <si>
    <t xml:space="preserve"> data_sum_variedad_total_CP          </t>
  </si>
  <si>
    <t>ingresos</t>
  </si>
  <si>
    <t xml:space="preserve"> Total de jabas recogidas de la variedad CRIMSON SEEDLESS (ficticio)                                                       </t>
  </si>
  <si>
    <t xml:space="preserve"> data_sum_variedad_total_JS          </t>
  </si>
  <si>
    <t>bono</t>
  </si>
  <si>
    <t xml:space="preserve"> Total de jabas recogidas de la variedad JACK'S SALUTE                                                                     </t>
  </si>
  <si>
    <t xml:space="preserve"> data_sum_variedad_total_MG          </t>
  </si>
  <si>
    <t>bono_otros</t>
  </si>
  <si>
    <t xml:space="preserve"> Total de jabas recogidas de la variedad MAGENTA                                                                           </t>
  </si>
  <si>
    <t xml:space="preserve"> data_sum_variedad_total_RG          </t>
  </si>
  <si>
    <t>region</t>
  </si>
  <si>
    <t xml:space="preserve"> Total de jabas recogidas de la variedad RED GLOBE                                                                         </t>
  </si>
  <si>
    <t xml:space="preserve"> data_sum_variedad_total_SG          </t>
  </si>
  <si>
    <t>asistentes</t>
  </si>
  <si>
    <t xml:space="preserve"> Total de jabas recogidas de la variedad SUGRAONE                                                                          </t>
  </si>
  <si>
    <t xml:space="preserve"> data_sum_variedad_total_TC          </t>
  </si>
  <si>
    <t>edad_mediana</t>
  </si>
  <si>
    <t xml:space="preserve"> Total de jabas recogidas de la variedad THOMPSON SEEDLESS (ficticio)                                                      </t>
  </si>
  <si>
    <t xml:space="preserve"> data_sum_variedad_total_TM          </t>
  </si>
  <si>
    <t>hijos_mediana</t>
  </si>
  <si>
    <t xml:space="preserve"> Total de jabas recogidas de la variedad TIMPSON                                                                           </t>
  </si>
  <si>
    <t xml:space="preserve"> data_sum_variedad_total_VN          </t>
  </si>
  <si>
    <t>trabajo_dias_asistente</t>
  </si>
  <si>
    <t xml:space="preserve"> Total de jabas recogidas de la variedad VIOGNIER (ficticio)                                                               </t>
  </si>
  <si>
    <t xml:space="preserve"> data_T_RangoEdad                    </t>
  </si>
  <si>
    <t>rango_edad         </t>
  </si>
  <si>
    <t xml:space="preserve"> Rango de edad                                                                                                             </t>
  </si>
  <si>
    <t xml:space="preserve"> dummies_Tsexo_Mujer                 </t>
  </si>
  <si>
    <t>mujer            </t>
  </si>
  <si>
    <t xml:space="preserve"> Dummy mujer de la variable "sexo"                                                                                         </t>
  </si>
  <si>
    <t xml:space="preserve"> data_T_numero_hijos                 </t>
  </si>
  <si>
    <t>hijo            </t>
  </si>
  <si>
    <t xml:space="preserve"> Dummy hijo de la variable "hijos"                                                                                         </t>
  </si>
  <si>
    <t xml:space="preserve"> cluster                             </t>
  </si>
  <si>
    <t>cluster           </t>
  </si>
  <si>
    <t xml:space="preserve"> Resultado de la segmentación                                                                                              </t>
  </si>
  <si>
    <t xml:space="preserve"> data_NRO_ENT_PROM_U6M               </t>
  </si>
  <si>
    <t>                             </t>
  </si>
  <si>
    <t>                                                                                                                         </t>
  </si>
  <si>
    <t xml:space="preserve"> data_pobreza                        </t>
  </si>
  <si>
    <t xml:space="preserve"> data_total                          </t>
  </si>
  <si>
    <t xml:space="preserve"> data_sumCOD                         </t>
  </si>
  <si>
    <t xml:space="preserve"> data_TIPCRE_UM                      </t>
  </si>
  <si>
    <t>Variable original</t>
  </si>
  <si>
    <t>Tipo de dato original</t>
  </si>
  <si>
    <t>int64</t>
  </si>
  <si>
    <t>float64</t>
  </si>
  <si>
    <t>object</t>
  </si>
  <si>
    <t>Hora de ejecución:</t>
  </si>
  <si>
    <t>2024-03-24 07:04:24</t>
  </si>
  <si>
    <t>Variable renombrada</t>
  </si>
  <si>
    <t>Número de valores únicos</t>
  </si>
  <si>
    <t>Categorías</t>
  </si>
  <si>
    <t>[19, 20]</t>
  </si>
  <si>
    <t>['PRIMARIA COMPLETA', 'SECUNDARIA COMPLETA', 'SUPERIOR - TECNICO', 'SECUNDARIA IMCOMPLETA', 'PRIMARIA INCOMPLETA', 'ILETRADO', nan, 'EDUCACION ESPECIAL']</t>
  </si>
  <si>
    <t>[2, 1, 4, 3, 7, 8, 9, 5, 6, 10]</t>
  </si>
  <si>
    <t>['Casado(a)/conviviente/unionlibre', 'Soltero(a)', 'Viudo(a)', 'Divorciado(a)/separado(a)']</t>
  </si>
  <si>
    <t>['Hombre', 'Mujer']</t>
  </si>
  <si>
    <t>[0.0, 1.0, 2.0, 3.0, 4.0, 0.71066784003129, 5.0, 7.0, 6.0, 0.738639057930925]</t>
  </si>
  <si>
    <t>[2, 1, 4, 3, 6, 7, 5, 8]</t>
  </si>
  <si>
    <t>[4, 1, 2, 3, 5]</t>
  </si>
  <si>
    <t>['2.DEFICIENTE', '0.NORMAL', '4.EN PERDIDA', '8.SIN CALIFICACION', '3.DUDOSO', '1.CPP', nan]</t>
  </si>
  <si>
    <t>['2.DEFICIENTE', '0.NORMAL', '4.EN PERDIDA', nan, '1.CPP', '3.DUDOSO']</t>
  </si>
  <si>
    <t>[1.0, 0.0, nan]</t>
  </si>
  <si>
    <t>['Ica', 'Piura']</t>
  </si>
  <si>
    <t>[nan, 0.0, 1.0, 2.0, 0.5, 1.5, 4.0, 3.0, 2.5, 3.5, 5.0, 7.0]</t>
  </si>
  <si>
    <t>str</t>
  </si>
  <si>
    <t>category</t>
  </si>
  <si>
    <t>nominal</t>
  </si>
  <si>
    <t xml:space="preserve"> Número de lotes (hectarea de tierra delimitada) trabajados                                                                  </t>
  </si>
  <si>
    <t xml:space="preserve"> Número de días trabajados por el operario al mando de un asistente (existe la posibilidad que no haya tenido asistente)</t>
  </si>
  <si>
    <t>ordinal</t>
  </si>
  <si>
    <t xml:space="preserve"> Mediana del número de hijos de los asistentes con el que ha trabajado el operario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</si>
</sst>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zoomScale="130" zoomScaleNormal="13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6" sqref="F6"/>
    </sheetView>
  </sheetViews>
  <sheetFormatPr baseColWidth="10" defaultRowHeight="15" x14ac:dyDescent="0.25"/>
  <cols>
    <col min="1" max="1" width="37.5703125" hidden="1" customWidth="1"/>
    <col min="2" max="2" width="27.140625" bestFit="1" customWidth="1"/>
    <col min="3" max="3" width="110.7109375" bestFit="1" customWidth="1"/>
    <col min="4" max="4" width="21.28515625" hidden="1" customWidth="1"/>
    <col min="5" max="5" width="24.28515625" bestFit="1" customWidth="1"/>
    <col min="6" max="6" width="153" bestFit="1" customWidth="1"/>
    <col min="7" max="7" width="21.28515625" bestFit="1" customWidth="1"/>
  </cols>
  <sheetData>
    <row r="1" spans="1:8" x14ac:dyDescent="0.25">
      <c r="A1" t="s">
        <v>0</v>
      </c>
      <c r="B1" t="s">
        <v>146</v>
      </c>
      <c r="C1" t="s">
        <v>1</v>
      </c>
      <c r="D1" t="s">
        <v>140</v>
      </c>
      <c r="E1" t="s">
        <v>147</v>
      </c>
      <c r="F1" t="s">
        <v>148</v>
      </c>
      <c r="G1" t="s">
        <v>2</v>
      </c>
    </row>
    <row r="2" spans="1:8" x14ac:dyDescent="0.25">
      <c r="A2" t="s">
        <v>3</v>
      </c>
      <c r="B2" t="s">
        <v>4</v>
      </c>
      <c r="C2" t="s">
        <v>5</v>
      </c>
      <c r="D2" t="str">
        <f>VLOOKUP(B2,tipoDatos!$A$1:$B$41,2,FALSE)</f>
        <v>int64</v>
      </c>
      <c r="E2">
        <f>VLOOKUP(B2,valoresUnicos!$A$1:$B$41,2,FALSE)</f>
        <v>19141</v>
      </c>
      <c r="F2" t="e">
        <f>VLOOKUP(B2,categorías!$A$1:$B$14,2,FALSE)</f>
        <v>#N/A</v>
      </c>
      <c r="G2" t="s">
        <v>162</v>
      </c>
    </row>
    <row r="3" spans="1:8" x14ac:dyDescent="0.25">
      <c r="A3" t="s">
        <v>6</v>
      </c>
      <c r="B3" t="s">
        <v>10</v>
      </c>
      <c r="C3" t="s">
        <v>8</v>
      </c>
      <c r="D3" t="str">
        <f>VLOOKUP(B3,tipoDatos!$A$1:$B$41,2,FALSE)</f>
        <v>int64</v>
      </c>
      <c r="E3">
        <f>VLOOKUP(B3,valoresUnicos!$A$1:$B$41,2,FALSE)</f>
        <v>2</v>
      </c>
      <c r="F3" t="str">
        <f>VLOOKUP(B3,categorías!$A$1:$B$14,2,FALSE)</f>
        <v>[19, 20]</v>
      </c>
      <c r="G3" t="s">
        <v>163</v>
      </c>
      <c r="H3" t="s">
        <v>164</v>
      </c>
    </row>
    <row r="4" spans="1:8" x14ac:dyDescent="0.25">
      <c r="A4" t="s">
        <v>9</v>
      </c>
      <c r="B4" t="s">
        <v>106</v>
      </c>
      <c r="C4" t="s">
        <v>11</v>
      </c>
      <c r="D4" t="str">
        <f>VLOOKUP(B4,tipoDatos!$A$1:$B$41,2,FALSE)</f>
        <v>object</v>
      </c>
      <c r="E4">
        <f>VLOOKUP(B4,valoresUnicos!$A$1:$B$41,2,FALSE)</f>
        <v>2</v>
      </c>
      <c r="F4" t="str">
        <f>VLOOKUP(B4,categorías!$A$1:$B$14,2,FALSE)</f>
        <v>['Ica', 'Piura']</v>
      </c>
      <c r="G4" t="s">
        <v>163</v>
      </c>
      <c r="H4" t="s">
        <v>164</v>
      </c>
    </row>
    <row r="5" spans="1:8" x14ac:dyDescent="0.25">
      <c r="A5" t="s">
        <v>12</v>
      </c>
      <c r="B5" t="s">
        <v>7</v>
      </c>
      <c r="C5" t="s">
        <v>14</v>
      </c>
      <c r="D5" t="str">
        <f>VLOOKUP(B5,tipoDatos!$A$1:$B$41,2,FALSE)</f>
        <v>float64</v>
      </c>
      <c r="E5">
        <f>VLOOKUP(B5,valoresUnicos!$A$1:$B$41,2,FALSE)</f>
        <v>19546</v>
      </c>
      <c r="F5" t="e">
        <f>VLOOKUP(B5,categorías!$A$1:$B$14,2,FALSE)</f>
        <v>#N/A</v>
      </c>
      <c r="G5" t="s">
        <v>142</v>
      </c>
    </row>
    <row r="6" spans="1:8" x14ac:dyDescent="0.25">
      <c r="A6" t="s">
        <v>15</v>
      </c>
      <c r="B6" t="s">
        <v>77</v>
      </c>
      <c r="C6" t="s">
        <v>17</v>
      </c>
      <c r="D6" t="str">
        <f>VLOOKUP(B6,tipoDatos!$A$1:$B$41,2,FALSE)</f>
        <v>int64</v>
      </c>
      <c r="E6">
        <f>VLOOKUP(B6,valoresUnicos!$A$1:$B$41,2,FALSE)</f>
        <v>5</v>
      </c>
      <c r="F6" t="str">
        <f>VLOOKUP(B6,categorías!$A$1:$B$14,2,FALSE)</f>
        <v>[4, 1, 2, 3, 5]</v>
      </c>
      <c r="G6" t="str">
        <f t="shared" ref="G6:G50" si="0">D6</f>
        <v>int64</v>
      </c>
    </row>
    <row r="7" spans="1:8" x14ac:dyDescent="0.25">
      <c r="A7" t="s">
        <v>18</v>
      </c>
      <c r="B7" t="s">
        <v>56</v>
      </c>
      <c r="C7" t="s">
        <v>20</v>
      </c>
      <c r="D7" t="str">
        <f>VLOOKUP(B7,tipoDatos!$A$1:$B$41,2,FALSE)</f>
        <v>int64</v>
      </c>
      <c r="E7">
        <f>VLOOKUP(B7,valoresUnicos!$A$1:$B$41,2,FALSE)</f>
        <v>10</v>
      </c>
      <c r="F7" t="str">
        <f>VLOOKUP(B7,categorías!$A$1:$B$14,2,FALSE)</f>
        <v>[2, 1, 4, 3, 7, 8, 9, 5, 6, 10]</v>
      </c>
      <c r="G7" t="str">
        <f t="shared" si="0"/>
        <v>int64</v>
      </c>
    </row>
    <row r="8" spans="1:8" x14ac:dyDescent="0.25">
      <c r="A8" t="s">
        <v>21</v>
      </c>
      <c r="B8" t="s">
        <v>53</v>
      </c>
      <c r="C8" t="s">
        <v>165</v>
      </c>
      <c r="D8" t="str">
        <f>VLOOKUP(B8,tipoDatos!$A$1:$B$41,2,FALSE)</f>
        <v>int64</v>
      </c>
      <c r="E8">
        <f>VLOOKUP(B8,valoresUnicos!$A$1:$B$41,2,FALSE)</f>
        <v>28</v>
      </c>
      <c r="F8" t="e">
        <f>VLOOKUP(B8,categorías!$A$1:$B$14,2,FALSE)</f>
        <v>#N/A</v>
      </c>
      <c r="G8" t="str">
        <f t="shared" si="0"/>
        <v>int64</v>
      </c>
    </row>
    <row r="9" spans="1:8" x14ac:dyDescent="0.25">
      <c r="A9" t="s">
        <v>23</v>
      </c>
      <c r="B9" t="s">
        <v>65</v>
      </c>
      <c r="C9" t="s">
        <v>25</v>
      </c>
      <c r="D9" t="str">
        <f>VLOOKUP(B9,tipoDatos!$A$1:$B$41,2,FALSE)</f>
        <v>int64</v>
      </c>
      <c r="E9">
        <f>VLOOKUP(B9,valoresUnicos!$A$1:$B$41,2,FALSE)</f>
        <v>944</v>
      </c>
      <c r="F9" t="e">
        <f>VLOOKUP(B9,categorías!$A$1:$B$14,2,FALSE)</f>
        <v>#N/A</v>
      </c>
      <c r="G9" t="str">
        <f t="shared" si="0"/>
        <v>int64</v>
      </c>
    </row>
    <row r="10" spans="1:8" x14ac:dyDescent="0.25">
      <c r="A10" t="s">
        <v>26</v>
      </c>
      <c r="B10" t="s">
        <v>13</v>
      </c>
      <c r="C10" t="s">
        <v>28</v>
      </c>
      <c r="D10" t="str">
        <f>VLOOKUP(B10,tipoDatos!$A$1:$B$41,2,FALSE)</f>
        <v>float64</v>
      </c>
      <c r="E10">
        <f>VLOOKUP(B10,valoresUnicos!$A$1:$B$41,2,FALSE)</f>
        <v>1913</v>
      </c>
      <c r="F10" t="e">
        <f>VLOOKUP(B10,categorías!$A$1:$B$14,2,FALSE)</f>
        <v>#N/A</v>
      </c>
      <c r="G10" t="str">
        <f t="shared" si="0"/>
        <v>float64</v>
      </c>
    </row>
    <row r="11" spans="1:8" x14ac:dyDescent="0.25">
      <c r="A11" t="s">
        <v>29</v>
      </c>
      <c r="B11" t="s">
        <v>50</v>
      </c>
      <c r="C11" t="s">
        <v>31</v>
      </c>
      <c r="D11" t="str">
        <f>VLOOKUP(B11,tipoDatos!$A$1:$B$41,2,FALSE)</f>
        <v>float64</v>
      </c>
      <c r="E11">
        <f>VLOOKUP(B11,valoresUnicos!$A$1:$B$41,2,FALSE)</f>
        <v>426</v>
      </c>
      <c r="F11" t="e">
        <f>VLOOKUP(B11,categorías!$A$1:$B$14,2,FALSE)</f>
        <v>#N/A</v>
      </c>
      <c r="G11" t="str">
        <f t="shared" si="0"/>
        <v>float64</v>
      </c>
    </row>
    <row r="12" spans="1:8" x14ac:dyDescent="0.25">
      <c r="A12" t="s">
        <v>32</v>
      </c>
      <c r="B12" t="s">
        <v>118</v>
      </c>
      <c r="C12" t="s">
        <v>166</v>
      </c>
      <c r="D12" t="str">
        <f>VLOOKUP(B12,tipoDatos!$A$1:$B$41,2,FALSE)</f>
        <v>float64</v>
      </c>
      <c r="E12">
        <f>VLOOKUP(B12,valoresUnicos!$A$1:$B$41,2,FALSE)</f>
        <v>2090</v>
      </c>
      <c r="F12" t="e">
        <f>VLOOKUP(B12,categorías!$A$1:$B$14,2,FALSE)</f>
        <v>#N/A</v>
      </c>
      <c r="G12" t="str">
        <f t="shared" si="0"/>
        <v>float64</v>
      </c>
    </row>
    <row r="13" spans="1:8" x14ac:dyDescent="0.25">
      <c r="A13" t="s">
        <v>34</v>
      </c>
      <c r="B13" t="s">
        <v>47</v>
      </c>
      <c r="C13" t="s">
        <v>36</v>
      </c>
      <c r="D13" t="str">
        <f>VLOOKUP(B13,tipoDatos!$A$1:$B$41,2,FALSE)</f>
        <v>float64</v>
      </c>
      <c r="E13">
        <f>VLOOKUP(B13,valoresUnicos!$A$1:$B$41,2,FALSE)</f>
        <v>12028</v>
      </c>
      <c r="F13" t="e">
        <f>VLOOKUP(B13,categorías!$A$1:$B$14,2,FALSE)</f>
        <v>#N/A</v>
      </c>
      <c r="G13" t="str">
        <f t="shared" si="0"/>
        <v>float64</v>
      </c>
    </row>
    <row r="14" spans="1:8" x14ac:dyDescent="0.25">
      <c r="A14" t="s">
        <v>37</v>
      </c>
      <c r="B14" t="s">
        <v>100</v>
      </c>
      <c r="C14" t="s">
        <v>39</v>
      </c>
      <c r="D14" t="str">
        <f>VLOOKUP(B14,tipoDatos!$A$1:$B$41,2,FALSE)</f>
        <v>float64</v>
      </c>
      <c r="E14">
        <f>VLOOKUP(B14,valoresUnicos!$A$1:$B$41,2,FALSE)</f>
        <v>10530</v>
      </c>
      <c r="F14" t="e">
        <f>VLOOKUP(B14,categorías!$A$1:$B$14,2,FALSE)</f>
        <v>#N/A</v>
      </c>
      <c r="G14" t="str">
        <f t="shared" si="0"/>
        <v>float64</v>
      </c>
    </row>
    <row r="15" spans="1:8" x14ac:dyDescent="0.25">
      <c r="A15" t="s">
        <v>40</v>
      </c>
      <c r="B15" t="s">
        <v>103</v>
      </c>
      <c r="C15" t="s">
        <v>42</v>
      </c>
      <c r="D15" t="str">
        <f>VLOOKUP(B15,tipoDatos!$A$1:$B$41,2,FALSE)</f>
        <v>float64</v>
      </c>
      <c r="E15">
        <f>VLOOKUP(B15,valoresUnicos!$A$1:$B$41,2,FALSE)</f>
        <v>1063</v>
      </c>
      <c r="F15" t="e">
        <f>VLOOKUP(B15,categorías!$A$1:$B$14,2,FALSE)</f>
        <v>#N/A</v>
      </c>
      <c r="G15" t="str">
        <f t="shared" si="0"/>
        <v>float64</v>
      </c>
    </row>
    <row r="16" spans="1:8" x14ac:dyDescent="0.25">
      <c r="A16" t="s">
        <v>43</v>
      </c>
      <c r="B16" t="s">
        <v>16</v>
      </c>
      <c r="C16" t="s">
        <v>45</v>
      </c>
      <c r="D16" t="str">
        <f>VLOOKUP(B16,tipoDatos!$A$1:$B$41,2,FALSE)</f>
        <v>object</v>
      </c>
      <c r="E16">
        <f>VLOOKUP(B16,valoresUnicos!$A$1:$B$41,2,FALSE)</f>
        <v>7</v>
      </c>
      <c r="F16" t="str">
        <f>VLOOKUP(B16,categorías!$A$1:$B$14,2,FALSE)</f>
        <v>['PRIMARIA COMPLETA', 'SECUNDARIA COMPLETA', 'SUPERIOR - TECNICO', 'SECUNDARIA IMCOMPLETA', 'PRIMARIA INCOMPLETA', 'ILETRADO', nan, 'EDUCACION ESPECIAL']</v>
      </c>
      <c r="G16" t="s">
        <v>163</v>
      </c>
      <c r="H16" t="s">
        <v>167</v>
      </c>
    </row>
    <row r="17" spans="1:8" x14ac:dyDescent="0.25">
      <c r="A17" t="s">
        <v>46</v>
      </c>
      <c r="B17" t="s">
        <v>59</v>
      </c>
      <c r="C17" t="s">
        <v>48</v>
      </c>
      <c r="D17" t="str">
        <f>VLOOKUP(B17,tipoDatos!$A$1:$B$41,2,FALSE)</f>
        <v>object</v>
      </c>
      <c r="E17">
        <f>VLOOKUP(B17,valoresUnicos!$A$1:$B$41,2,FALSE)</f>
        <v>4</v>
      </c>
      <c r="F17" t="str">
        <f>VLOOKUP(B17,categorías!$A$1:$B$14,2,FALSE)</f>
        <v>['Casado(a)/conviviente/unionlibre', 'Soltero(a)', 'Viudo(a)', 'Divorciado(a)/separado(a)']</v>
      </c>
      <c r="G17" t="s">
        <v>163</v>
      </c>
      <c r="H17" t="s">
        <v>164</v>
      </c>
    </row>
    <row r="18" spans="1:8" x14ac:dyDescent="0.25">
      <c r="A18" t="s">
        <v>49</v>
      </c>
      <c r="B18" t="s">
        <v>62</v>
      </c>
      <c r="C18" t="s">
        <v>51</v>
      </c>
      <c r="D18" t="str">
        <f>VLOOKUP(B18,tipoDatos!$A$1:$B$41,2,FALSE)</f>
        <v>object</v>
      </c>
      <c r="E18">
        <f>VLOOKUP(B18,valoresUnicos!$A$1:$B$41,2,FALSE)</f>
        <v>2</v>
      </c>
      <c r="F18" t="str">
        <f>VLOOKUP(B18,categorías!$A$1:$B$14,2,FALSE)</f>
        <v>['Hombre', 'Mujer']</v>
      </c>
      <c r="G18" t="s">
        <v>163</v>
      </c>
      <c r="H18" t="s">
        <v>164</v>
      </c>
    </row>
    <row r="19" spans="1:8" x14ac:dyDescent="0.25">
      <c r="A19" t="s">
        <v>52</v>
      </c>
      <c r="B19" t="s">
        <v>68</v>
      </c>
      <c r="C19" t="s">
        <v>54</v>
      </c>
      <c r="D19" t="str">
        <f>VLOOKUP(B19,tipoDatos!$A$1:$B$41,2,FALSE)</f>
        <v>float64</v>
      </c>
      <c r="E19">
        <f>VLOOKUP(B19,valoresUnicos!$A$1:$B$41,2,FALSE)</f>
        <v>55</v>
      </c>
      <c r="F19" t="e">
        <f>VLOOKUP(B19,categorías!$A$1:$B$14,2,FALSE)</f>
        <v>#N/A</v>
      </c>
      <c r="G19" t="str">
        <f t="shared" si="0"/>
        <v>float64</v>
      </c>
    </row>
    <row r="20" spans="1:8" x14ac:dyDescent="0.25">
      <c r="A20" t="s">
        <v>55</v>
      </c>
      <c r="B20" t="s">
        <v>71</v>
      </c>
      <c r="C20" t="s">
        <v>57</v>
      </c>
      <c r="D20" t="str">
        <f>VLOOKUP(B20,tipoDatos!$A$1:$B$41,2,FALSE)</f>
        <v>float64</v>
      </c>
      <c r="E20">
        <f>VLOOKUP(B20,valoresUnicos!$A$1:$B$41,2,FALSE)</f>
        <v>10</v>
      </c>
      <c r="F20" t="str">
        <f>VLOOKUP(B20,categorías!$A$1:$B$14,2,FALSE)</f>
        <v>[0.0, 1.0, 2.0, 3.0, 4.0, 0.71066784003129, 5.0, 7.0, 6.0, 0.738639057930925]</v>
      </c>
      <c r="G20" t="str">
        <f t="shared" si="0"/>
        <v>float64</v>
      </c>
    </row>
    <row r="21" spans="1:8" x14ac:dyDescent="0.25">
      <c r="A21" t="s">
        <v>58</v>
      </c>
      <c r="B21" t="s">
        <v>74</v>
      </c>
      <c r="C21" t="s">
        <v>60</v>
      </c>
      <c r="D21" t="str">
        <f>VLOOKUP(B21,tipoDatos!$A$1:$B$41,2,FALSE)</f>
        <v>int64</v>
      </c>
      <c r="E21">
        <f>VLOOKUP(B21,valoresUnicos!$A$1:$B$41,2,FALSE)</f>
        <v>8</v>
      </c>
      <c r="F21" t="str">
        <f>VLOOKUP(B21,categorías!$A$1:$B$14,2,FALSE)</f>
        <v>[2, 1, 4, 3, 6, 7, 5, 8]</v>
      </c>
      <c r="G21" t="str">
        <f t="shared" si="0"/>
        <v>int64</v>
      </c>
    </row>
    <row r="22" spans="1:8" x14ac:dyDescent="0.25">
      <c r="A22" t="s">
        <v>61</v>
      </c>
      <c r="B22" t="s">
        <v>80</v>
      </c>
      <c r="C22" t="s">
        <v>63</v>
      </c>
      <c r="D22" t="str">
        <f>VLOOKUP(B22,tipoDatos!$A$1:$B$41,2,FALSE)</f>
        <v>float64</v>
      </c>
      <c r="E22">
        <f>VLOOKUP(B22,valoresUnicos!$A$1:$B$41,2,FALSE)</f>
        <v>8712</v>
      </c>
      <c r="F22" t="e">
        <f>VLOOKUP(B22,categorías!$A$1:$B$14,2,FALSE)</f>
        <v>#N/A</v>
      </c>
      <c r="G22" t="str">
        <f t="shared" si="0"/>
        <v>float64</v>
      </c>
    </row>
    <row r="23" spans="1:8" x14ac:dyDescent="0.25">
      <c r="A23" t="s">
        <v>64</v>
      </c>
      <c r="B23" t="s">
        <v>83</v>
      </c>
      <c r="C23" t="s">
        <v>66</v>
      </c>
      <c r="D23" t="str">
        <f>VLOOKUP(B23,tipoDatos!$A$1:$B$41,2,FALSE)</f>
        <v>object</v>
      </c>
      <c r="E23">
        <f>VLOOKUP(B23,valoresUnicos!$A$1:$B$41,2,FALSE)</f>
        <v>6</v>
      </c>
      <c r="F23" t="str">
        <f>VLOOKUP(B23,categorías!$A$1:$B$14,2,FALSE)</f>
        <v>['2.DEFICIENTE', '0.NORMAL', '4.EN PERDIDA', '8.SIN CALIFICACION', '3.DUDOSO', '1.CPP', nan]</v>
      </c>
      <c r="G23" t="s">
        <v>163</v>
      </c>
      <c r="H23" t="s">
        <v>167</v>
      </c>
    </row>
    <row r="24" spans="1:8" x14ac:dyDescent="0.25">
      <c r="A24" t="s">
        <v>67</v>
      </c>
      <c r="B24" t="s">
        <v>86</v>
      </c>
      <c r="C24" t="s">
        <v>69</v>
      </c>
      <c r="D24" t="str">
        <f>VLOOKUP(B24,tipoDatos!$A$1:$B$41,2,FALSE)</f>
        <v>object</v>
      </c>
      <c r="E24">
        <f>VLOOKUP(B24,valoresUnicos!$A$1:$B$41,2,FALSE)</f>
        <v>5</v>
      </c>
      <c r="F24" t="str">
        <f>VLOOKUP(B24,categorías!$A$1:$B$14,2,FALSE)</f>
        <v>['2.DEFICIENTE', '0.NORMAL', '4.EN PERDIDA', nan, '1.CPP', '3.DUDOSO']</v>
      </c>
      <c r="G24" t="s">
        <v>163</v>
      </c>
      <c r="H24" t="s">
        <v>167</v>
      </c>
    </row>
    <row r="25" spans="1:8" x14ac:dyDescent="0.25">
      <c r="A25" t="s">
        <v>70</v>
      </c>
      <c r="B25" t="s">
        <v>89</v>
      </c>
      <c r="C25" t="s">
        <v>72</v>
      </c>
      <c r="D25" t="str">
        <f>VLOOKUP(B25,tipoDatos!$A$1:$B$41,2,FALSE)</f>
        <v>float64</v>
      </c>
      <c r="E25">
        <f>VLOOKUP(B25,valoresUnicos!$A$1:$B$41,2,FALSE)</f>
        <v>2231</v>
      </c>
      <c r="F25" t="e">
        <f>VLOOKUP(B25,categorías!$A$1:$B$14,2,FALSE)</f>
        <v>#N/A</v>
      </c>
      <c r="G25" t="str">
        <f t="shared" si="0"/>
        <v>float64</v>
      </c>
    </row>
    <row r="26" spans="1:8" x14ac:dyDescent="0.25">
      <c r="A26" t="s">
        <v>73</v>
      </c>
      <c r="B26" t="s">
        <v>91</v>
      </c>
      <c r="C26" t="s">
        <v>75</v>
      </c>
      <c r="D26" t="str">
        <f>VLOOKUP(B26,tipoDatos!$A$1:$B$41,2,FALSE)</f>
        <v>float64</v>
      </c>
      <c r="E26">
        <f>VLOOKUP(B26,valoresUnicos!$A$1:$B$41,2,FALSE)</f>
        <v>2</v>
      </c>
      <c r="F26" t="str">
        <f>VLOOKUP(B26,categorías!$A$1:$B$14,2,FALSE)</f>
        <v>[1.0, 0.0, nan]</v>
      </c>
      <c r="G26" t="s">
        <v>163</v>
      </c>
      <c r="H26" t="s">
        <v>164</v>
      </c>
    </row>
    <row r="27" spans="1:8" x14ac:dyDescent="0.25">
      <c r="A27" t="s">
        <v>76</v>
      </c>
      <c r="B27" t="s">
        <v>94</v>
      </c>
      <c r="C27" t="s">
        <v>78</v>
      </c>
      <c r="D27" t="str">
        <f>VLOOKUP(B27,tipoDatos!$A$1:$B$41,2,FALSE)</f>
        <v>float64</v>
      </c>
      <c r="E27">
        <f>VLOOKUP(B27,valoresUnicos!$A$1:$B$41,2,FALSE)</f>
        <v>778</v>
      </c>
      <c r="F27" t="e">
        <f>VLOOKUP(B27,categorías!$A$1:$B$14,2,FALSE)</f>
        <v>#N/A</v>
      </c>
      <c r="G27" t="str">
        <f t="shared" si="0"/>
        <v>float64</v>
      </c>
    </row>
    <row r="28" spans="1:8" x14ac:dyDescent="0.25">
      <c r="A28" t="s">
        <v>79</v>
      </c>
      <c r="B28" t="s">
        <v>97</v>
      </c>
      <c r="C28" t="s">
        <v>81</v>
      </c>
      <c r="D28" t="str">
        <f>VLOOKUP(B28,tipoDatos!$A$1:$B$41,2,FALSE)</f>
        <v>float64</v>
      </c>
      <c r="E28">
        <f>VLOOKUP(B28,valoresUnicos!$A$1:$B$41,2,FALSE)</f>
        <v>15115</v>
      </c>
      <c r="F28" t="e">
        <f>VLOOKUP(B28,categorías!$A$1:$B$14,2,FALSE)</f>
        <v>#N/A</v>
      </c>
      <c r="G28" t="str">
        <f t="shared" si="0"/>
        <v>float64</v>
      </c>
    </row>
    <row r="29" spans="1:8" x14ac:dyDescent="0.25">
      <c r="A29" t="s">
        <v>82</v>
      </c>
      <c r="B29" t="s">
        <v>109</v>
      </c>
      <c r="C29" t="s">
        <v>84</v>
      </c>
      <c r="D29" t="str">
        <f>VLOOKUP(B29,tipoDatos!$A$1:$B$41,2,FALSE)</f>
        <v>int64</v>
      </c>
      <c r="E29">
        <f>VLOOKUP(B29,valoresUnicos!$A$1:$B$41,2,FALSE)</f>
        <v>23</v>
      </c>
      <c r="F29" t="e">
        <f>VLOOKUP(B29,categorías!$A$1:$B$14,2,FALSE)</f>
        <v>#N/A</v>
      </c>
      <c r="G29" t="str">
        <f t="shared" si="0"/>
        <v>int64</v>
      </c>
    </row>
    <row r="30" spans="1:8" x14ac:dyDescent="0.25">
      <c r="A30" t="s">
        <v>85</v>
      </c>
      <c r="B30" t="s">
        <v>112</v>
      </c>
      <c r="C30" t="s">
        <v>87</v>
      </c>
      <c r="D30" t="str">
        <f>VLOOKUP(B30,tipoDatos!$A$1:$B$41,2,FALSE)</f>
        <v>float64</v>
      </c>
      <c r="E30">
        <f>VLOOKUP(B30,valoresUnicos!$A$1:$B$41,2,FALSE)</f>
        <v>72</v>
      </c>
      <c r="F30" t="e">
        <f>VLOOKUP(B30,categorías!$A$1:$B$14,2,FALSE)</f>
        <v>#N/A</v>
      </c>
      <c r="G30" t="str">
        <f t="shared" si="0"/>
        <v>float64</v>
      </c>
    </row>
    <row r="31" spans="1:8" x14ac:dyDescent="0.25">
      <c r="A31" t="s">
        <v>88</v>
      </c>
      <c r="B31" t="s">
        <v>115</v>
      </c>
      <c r="C31" t="s">
        <v>168</v>
      </c>
      <c r="D31" t="str">
        <f>VLOOKUP(B31,tipoDatos!$A$1:$B$41,2,FALSE)</f>
        <v>float64</v>
      </c>
      <c r="E31">
        <f>VLOOKUP(B31,valoresUnicos!$A$1:$B$41,2,FALSE)</f>
        <v>11</v>
      </c>
      <c r="F31" t="str">
        <f>VLOOKUP(B31,categorías!$A$1:$B$14,2,FALSE)</f>
        <v>[nan, 0.0, 1.0, 2.0, 0.5, 1.5, 4.0, 3.0, 2.5, 3.5, 5.0, 7.0]</v>
      </c>
      <c r="G31" t="str">
        <f t="shared" si="0"/>
        <v>float64</v>
      </c>
    </row>
    <row r="32" spans="1:8" x14ac:dyDescent="0.25">
      <c r="A32" t="s">
        <v>90</v>
      </c>
      <c r="B32" t="s">
        <v>19</v>
      </c>
      <c r="C32" t="s">
        <v>92</v>
      </c>
      <c r="D32" t="str">
        <f>VLOOKUP(B32,tipoDatos!$A$1:$B$41,2,FALSE)</f>
        <v>float64</v>
      </c>
      <c r="E32">
        <f>VLOOKUP(B32,valoresUnicos!$A$1:$B$41,2,FALSE)</f>
        <v>6011</v>
      </c>
      <c r="F32" t="e">
        <f>VLOOKUP(B32,categorías!$A$1:$B$14,2,FALSE)</f>
        <v>#N/A</v>
      </c>
      <c r="G32" t="str">
        <f t="shared" si="0"/>
        <v>float64</v>
      </c>
    </row>
    <row r="33" spans="1:7" x14ac:dyDescent="0.25">
      <c r="A33" t="s">
        <v>93</v>
      </c>
      <c r="B33" t="s">
        <v>22</v>
      </c>
      <c r="C33" t="s">
        <v>95</v>
      </c>
      <c r="D33" t="str">
        <f>VLOOKUP(B33,tipoDatos!$A$1:$B$41,2,FALSE)</f>
        <v>float64</v>
      </c>
      <c r="E33">
        <f>VLOOKUP(B33,valoresUnicos!$A$1:$B$41,2,FALSE)</f>
        <v>4899</v>
      </c>
      <c r="F33" t="e">
        <f>VLOOKUP(B33,categorías!$A$1:$B$14,2,FALSE)</f>
        <v>#N/A</v>
      </c>
      <c r="G33" t="str">
        <f t="shared" si="0"/>
        <v>float64</v>
      </c>
    </row>
    <row r="34" spans="1:7" x14ac:dyDescent="0.25">
      <c r="A34" t="s">
        <v>96</v>
      </c>
      <c r="B34" t="s">
        <v>24</v>
      </c>
      <c r="C34" t="s">
        <v>98</v>
      </c>
      <c r="D34" t="str">
        <f>VLOOKUP(B34,tipoDatos!$A$1:$B$41,2,FALSE)</f>
        <v>float64</v>
      </c>
      <c r="E34">
        <f>VLOOKUP(B34,valoresUnicos!$A$1:$B$41,2,FALSE)</f>
        <v>1034</v>
      </c>
      <c r="F34" t="e">
        <f>VLOOKUP(B34,categorías!$A$1:$B$14,2,FALSE)</f>
        <v>#N/A</v>
      </c>
      <c r="G34" t="str">
        <f t="shared" si="0"/>
        <v>float64</v>
      </c>
    </row>
    <row r="35" spans="1:7" x14ac:dyDescent="0.25">
      <c r="A35" t="s">
        <v>99</v>
      </c>
      <c r="B35" t="s">
        <v>27</v>
      </c>
      <c r="C35" t="s">
        <v>101</v>
      </c>
      <c r="D35" t="str">
        <f>VLOOKUP(B35,tipoDatos!$A$1:$B$41,2,FALSE)</f>
        <v>float64</v>
      </c>
      <c r="E35">
        <f>VLOOKUP(B35,valoresUnicos!$A$1:$B$41,2,FALSE)</f>
        <v>4054</v>
      </c>
      <c r="F35" t="e">
        <f>VLOOKUP(B35,categorías!$A$1:$B$14,2,FALSE)</f>
        <v>#N/A</v>
      </c>
      <c r="G35" t="str">
        <f t="shared" si="0"/>
        <v>float64</v>
      </c>
    </row>
    <row r="36" spans="1:7" x14ac:dyDescent="0.25">
      <c r="A36" t="s">
        <v>102</v>
      </c>
      <c r="B36" t="s">
        <v>30</v>
      </c>
      <c r="C36" t="s">
        <v>104</v>
      </c>
      <c r="D36" t="str">
        <f>VLOOKUP(B36,tipoDatos!$A$1:$B$41,2,FALSE)</f>
        <v>float64</v>
      </c>
      <c r="E36">
        <f>VLOOKUP(B36,valoresUnicos!$A$1:$B$41,2,FALSE)</f>
        <v>3168</v>
      </c>
      <c r="F36" t="e">
        <f>VLOOKUP(B36,categorías!$A$1:$B$14,2,FALSE)</f>
        <v>#N/A</v>
      </c>
      <c r="G36" t="str">
        <f t="shared" si="0"/>
        <v>float64</v>
      </c>
    </row>
    <row r="37" spans="1:7" x14ac:dyDescent="0.25">
      <c r="A37" t="s">
        <v>105</v>
      </c>
      <c r="B37" t="s">
        <v>33</v>
      </c>
      <c r="C37" t="s">
        <v>107</v>
      </c>
      <c r="D37" t="str">
        <f>VLOOKUP(B37,tipoDatos!$A$1:$B$41,2,FALSE)</f>
        <v>float64</v>
      </c>
      <c r="E37">
        <f>VLOOKUP(B37,valoresUnicos!$A$1:$B$41,2,FALSE)</f>
        <v>4824</v>
      </c>
      <c r="F37" t="e">
        <f>VLOOKUP(B37,categorías!$A$1:$B$14,2,FALSE)</f>
        <v>#N/A</v>
      </c>
      <c r="G37" t="str">
        <f t="shared" si="0"/>
        <v>float64</v>
      </c>
    </row>
    <row r="38" spans="1:7" x14ac:dyDescent="0.25">
      <c r="A38" t="s">
        <v>108</v>
      </c>
      <c r="B38" t="s">
        <v>35</v>
      </c>
      <c r="C38" t="s">
        <v>110</v>
      </c>
      <c r="D38" t="str">
        <f>VLOOKUP(B38,tipoDatos!$A$1:$B$41,2,FALSE)</f>
        <v>float64</v>
      </c>
      <c r="E38">
        <f>VLOOKUP(B38,valoresUnicos!$A$1:$B$41,2,FALSE)</f>
        <v>2903</v>
      </c>
      <c r="F38" t="e">
        <f>VLOOKUP(B38,categorías!$A$1:$B$14,2,FALSE)</f>
        <v>#N/A</v>
      </c>
      <c r="G38" t="str">
        <f t="shared" si="0"/>
        <v>float64</v>
      </c>
    </row>
    <row r="39" spans="1:7" x14ac:dyDescent="0.25">
      <c r="A39" t="s">
        <v>111</v>
      </c>
      <c r="B39" t="s">
        <v>38</v>
      </c>
      <c r="C39" t="s">
        <v>113</v>
      </c>
      <c r="D39" t="str">
        <f>VLOOKUP(B39,tipoDatos!$A$1:$B$41,2,FALSE)</f>
        <v>float64</v>
      </c>
      <c r="E39">
        <f>VLOOKUP(B39,valoresUnicos!$A$1:$B$41,2,FALSE)</f>
        <v>257</v>
      </c>
      <c r="F39" t="e">
        <f>VLOOKUP(B39,categorías!$A$1:$B$14,2,FALSE)</f>
        <v>#N/A</v>
      </c>
      <c r="G39" t="str">
        <f t="shared" si="0"/>
        <v>float64</v>
      </c>
    </row>
    <row r="40" spans="1:7" x14ac:dyDescent="0.25">
      <c r="A40" t="s">
        <v>114</v>
      </c>
      <c r="B40" t="s">
        <v>41</v>
      </c>
      <c r="C40" t="s">
        <v>116</v>
      </c>
      <c r="D40" t="str">
        <f>VLOOKUP(B40,tipoDatos!$A$1:$B$41,2,FALSE)</f>
        <v>float64</v>
      </c>
      <c r="E40">
        <f>VLOOKUP(B40,valoresUnicos!$A$1:$B$41,2,FALSE)</f>
        <v>9580</v>
      </c>
      <c r="F40" t="e">
        <f>VLOOKUP(B40,categorías!$A$1:$B$14,2,FALSE)</f>
        <v>#N/A</v>
      </c>
      <c r="G40" t="str">
        <f t="shared" si="0"/>
        <v>float64</v>
      </c>
    </row>
    <row r="41" spans="1:7" x14ac:dyDescent="0.25">
      <c r="A41" t="s">
        <v>117</v>
      </c>
      <c r="B41" t="s">
        <v>44</v>
      </c>
      <c r="C41" t="s">
        <v>119</v>
      </c>
      <c r="D41" t="str">
        <f>VLOOKUP(B41,tipoDatos!$A$1:$B$41,2,FALSE)</f>
        <v>float64</v>
      </c>
      <c r="E41">
        <f>VLOOKUP(B41,valoresUnicos!$A$1:$B$41,2,FALSE)</f>
        <v>72</v>
      </c>
      <c r="F41" t="e">
        <f>VLOOKUP(B41,categorías!$A$1:$B$14,2,FALSE)</f>
        <v>#N/A</v>
      </c>
      <c r="G41" t="str">
        <f t="shared" si="0"/>
        <v>float64</v>
      </c>
    </row>
    <row r="42" spans="1:7" x14ac:dyDescent="0.25">
      <c r="A42" t="s">
        <v>120</v>
      </c>
      <c r="B42" t="s">
        <v>121</v>
      </c>
      <c r="C42" t="s">
        <v>122</v>
      </c>
      <c r="D42" t="e">
        <f>VLOOKUP(B42,tipoDatos!$A$1:$B$41,2,FALSE)</f>
        <v>#N/A</v>
      </c>
      <c r="E42" t="e">
        <f>VLOOKUP(B42,valoresUnicos!$A$1:$B$41,2,FALSE)</f>
        <v>#N/A</v>
      </c>
      <c r="F42" t="e">
        <f>VLOOKUP(B42,categorías!$A$1:$B$14,2,FALSE)</f>
        <v>#N/A</v>
      </c>
      <c r="G42" t="e">
        <f t="shared" si="0"/>
        <v>#N/A</v>
      </c>
    </row>
    <row r="43" spans="1:7" x14ac:dyDescent="0.25">
      <c r="A43" t="s">
        <v>123</v>
      </c>
      <c r="B43" t="s">
        <v>124</v>
      </c>
      <c r="C43" t="s">
        <v>125</v>
      </c>
      <c r="D43" t="e">
        <f>VLOOKUP(B43,tipoDatos!$A$1:$B$41,2,FALSE)</f>
        <v>#N/A</v>
      </c>
      <c r="E43" t="e">
        <f>VLOOKUP(B43,valoresUnicos!$A$1:$B$41,2,FALSE)</f>
        <v>#N/A</v>
      </c>
      <c r="F43" t="e">
        <f>VLOOKUP(B43,categorías!$A$1:$B$14,2,FALSE)</f>
        <v>#N/A</v>
      </c>
      <c r="G43" t="e">
        <f t="shared" si="0"/>
        <v>#N/A</v>
      </c>
    </row>
    <row r="44" spans="1:7" x14ac:dyDescent="0.25">
      <c r="A44" t="s">
        <v>126</v>
      </c>
      <c r="B44" t="s">
        <v>127</v>
      </c>
      <c r="C44" t="s">
        <v>128</v>
      </c>
      <c r="D44" t="e">
        <f>VLOOKUP(B44,tipoDatos!$A$1:$B$41,2,FALSE)</f>
        <v>#N/A</v>
      </c>
      <c r="E44" t="e">
        <f>VLOOKUP(B44,valoresUnicos!$A$1:$B$41,2,FALSE)</f>
        <v>#N/A</v>
      </c>
      <c r="F44" t="e">
        <f>VLOOKUP(B44,categorías!$A$1:$B$14,2,FALSE)</f>
        <v>#N/A</v>
      </c>
      <c r="G44" t="e">
        <f t="shared" si="0"/>
        <v>#N/A</v>
      </c>
    </row>
    <row r="45" spans="1:7" x14ac:dyDescent="0.25">
      <c r="A45" t="s">
        <v>129</v>
      </c>
      <c r="B45" t="s">
        <v>130</v>
      </c>
      <c r="C45" t="s">
        <v>131</v>
      </c>
      <c r="D45" t="e">
        <f>VLOOKUP(B45,tipoDatos!$A$1:$B$41,2,FALSE)</f>
        <v>#N/A</v>
      </c>
      <c r="E45" t="e">
        <f>VLOOKUP(B45,valoresUnicos!$A$1:$B$41,2,FALSE)</f>
        <v>#N/A</v>
      </c>
      <c r="F45" t="e">
        <f>VLOOKUP(B45,categorías!$A$1:$B$14,2,FALSE)</f>
        <v>#N/A</v>
      </c>
      <c r="G45" t="e">
        <f t="shared" si="0"/>
        <v>#N/A</v>
      </c>
    </row>
    <row r="46" spans="1:7" x14ac:dyDescent="0.25">
      <c r="A46" t="s">
        <v>132</v>
      </c>
      <c r="B46" t="s">
        <v>133</v>
      </c>
      <c r="C46" t="s">
        <v>134</v>
      </c>
      <c r="D46" t="e">
        <f>VLOOKUP(B46,tipoDatos!$A$1:$B$41,2,FALSE)</f>
        <v>#N/A</v>
      </c>
      <c r="E46" t="e">
        <f>VLOOKUP(B46,valoresUnicos!$A$1:$B$41,2,FALSE)</f>
        <v>#N/A</v>
      </c>
      <c r="F46" t="e">
        <f>VLOOKUP(B46,categorías!$A$1:$B$14,2,FALSE)</f>
        <v>#N/A</v>
      </c>
      <c r="G46" t="e">
        <f t="shared" si="0"/>
        <v>#N/A</v>
      </c>
    </row>
    <row r="47" spans="1:7" x14ac:dyDescent="0.25">
      <c r="A47" t="s">
        <v>135</v>
      </c>
      <c r="B47" t="s">
        <v>133</v>
      </c>
      <c r="C47" t="s">
        <v>134</v>
      </c>
      <c r="D47" t="e">
        <f>VLOOKUP(B47,tipoDatos!$A$1:$B$41,2,FALSE)</f>
        <v>#N/A</v>
      </c>
      <c r="E47" t="e">
        <f>VLOOKUP(B47,valoresUnicos!$A$1:$B$41,2,FALSE)</f>
        <v>#N/A</v>
      </c>
      <c r="F47" t="e">
        <f>VLOOKUP(B47,categorías!$A$1:$B$14,2,FALSE)</f>
        <v>#N/A</v>
      </c>
      <c r="G47" t="e">
        <f t="shared" si="0"/>
        <v>#N/A</v>
      </c>
    </row>
    <row r="48" spans="1:7" x14ac:dyDescent="0.25">
      <c r="A48" t="s">
        <v>136</v>
      </c>
      <c r="B48" t="s">
        <v>133</v>
      </c>
      <c r="C48" t="s">
        <v>134</v>
      </c>
      <c r="D48" t="e">
        <f>VLOOKUP(B48,tipoDatos!$A$1:$B$41,2,FALSE)</f>
        <v>#N/A</v>
      </c>
      <c r="E48" t="e">
        <f>VLOOKUP(B48,valoresUnicos!$A$1:$B$41,2,FALSE)</f>
        <v>#N/A</v>
      </c>
      <c r="F48" t="e">
        <f>VLOOKUP(B48,categorías!$A$1:$B$14,2,FALSE)</f>
        <v>#N/A</v>
      </c>
      <c r="G48" t="e">
        <f t="shared" si="0"/>
        <v>#N/A</v>
      </c>
    </row>
    <row r="49" spans="1:7" x14ac:dyDescent="0.25">
      <c r="A49" t="s">
        <v>137</v>
      </c>
      <c r="B49" t="s">
        <v>133</v>
      </c>
      <c r="C49" t="s">
        <v>134</v>
      </c>
      <c r="D49" t="e">
        <f>VLOOKUP(B49,tipoDatos!$A$1:$B$41,2,FALSE)</f>
        <v>#N/A</v>
      </c>
      <c r="E49" t="e">
        <f>VLOOKUP(B49,valoresUnicos!$A$1:$B$41,2,FALSE)</f>
        <v>#N/A</v>
      </c>
      <c r="F49" t="e">
        <f>VLOOKUP(B49,categorías!$A$1:$B$14,2,FALSE)</f>
        <v>#N/A</v>
      </c>
      <c r="G49" t="e">
        <f t="shared" si="0"/>
        <v>#N/A</v>
      </c>
    </row>
    <row r="50" spans="1:7" x14ac:dyDescent="0.25">
      <c r="A50" t="s">
        <v>138</v>
      </c>
      <c r="B50" t="s">
        <v>133</v>
      </c>
      <c r="C50" t="s">
        <v>134</v>
      </c>
      <c r="D50" t="e">
        <f>VLOOKUP(B50,tipoDatos!$A$1:$B$41,2,FALSE)</f>
        <v>#N/A</v>
      </c>
      <c r="E50" t="e">
        <f>VLOOKUP(B50,valoresUnicos!$A$1:$B$41,2,FALSE)</f>
        <v>#N/A</v>
      </c>
      <c r="F50" t="e">
        <f>VLOOKUP(B50,categorías!$A$1:$B$14,2,FALSE)</f>
        <v>#N/A</v>
      </c>
      <c r="G50" t="e">
        <f t="shared" si="0"/>
        <v>#N/A</v>
      </c>
    </row>
  </sheetData>
  <conditionalFormatting sqref="E2:E50">
    <cfRule type="cellIs" dxfId="0" priority="1" operator="lessThan">
      <formula>15.1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>
      <selection activeCell="E37" sqref="E37"/>
    </sheetView>
  </sheetViews>
  <sheetFormatPr baseColWidth="10" defaultColWidth="9.140625" defaultRowHeight="15" x14ac:dyDescent="0.25"/>
  <cols>
    <col min="1" max="1" width="27.140625" bestFit="1" customWidth="1"/>
    <col min="2" max="2" width="19.28515625" bestFit="1" customWidth="1"/>
  </cols>
  <sheetData>
    <row r="1" spans="1:2" x14ac:dyDescent="0.25">
      <c r="A1" s="1" t="s">
        <v>139</v>
      </c>
      <c r="B1" s="1" t="s">
        <v>140</v>
      </c>
    </row>
    <row r="2" spans="1:2" x14ac:dyDescent="0.25">
      <c r="A2" t="s">
        <v>4</v>
      </c>
      <c r="B2" t="s">
        <v>141</v>
      </c>
    </row>
    <row r="3" spans="1:2" x14ac:dyDescent="0.25">
      <c r="A3" t="s">
        <v>7</v>
      </c>
      <c r="B3" t="s">
        <v>142</v>
      </c>
    </row>
    <row r="4" spans="1:2" x14ac:dyDescent="0.25">
      <c r="A4" t="s">
        <v>10</v>
      </c>
      <c r="B4" t="s">
        <v>141</v>
      </c>
    </row>
    <row r="5" spans="1:2" x14ac:dyDescent="0.25">
      <c r="A5" t="s">
        <v>13</v>
      </c>
      <c r="B5" t="s">
        <v>142</v>
      </c>
    </row>
    <row r="6" spans="1:2" x14ac:dyDescent="0.25">
      <c r="A6" t="s">
        <v>16</v>
      </c>
      <c r="B6" t="s">
        <v>143</v>
      </c>
    </row>
    <row r="7" spans="1:2" x14ac:dyDescent="0.25">
      <c r="A7" t="s">
        <v>19</v>
      </c>
      <c r="B7" t="s">
        <v>142</v>
      </c>
    </row>
    <row r="8" spans="1:2" x14ac:dyDescent="0.25">
      <c r="A8" t="s">
        <v>22</v>
      </c>
      <c r="B8" t="s">
        <v>142</v>
      </c>
    </row>
    <row r="9" spans="1:2" x14ac:dyDescent="0.25">
      <c r="A9" t="s">
        <v>24</v>
      </c>
      <c r="B9" t="s">
        <v>142</v>
      </c>
    </row>
    <row r="10" spans="1:2" x14ac:dyDescent="0.25">
      <c r="A10" t="s">
        <v>27</v>
      </c>
      <c r="B10" t="s">
        <v>142</v>
      </c>
    </row>
    <row r="11" spans="1:2" x14ac:dyDescent="0.25">
      <c r="A11" t="s">
        <v>30</v>
      </c>
      <c r="B11" t="s">
        <v>142</v>
      </c>
    </row>
    <row r="12" spans="1:2" x14ac:dyDescent="0.25">
      <c r="A12" t="s">
        <v>33</v>
      </c>
      <c r="B12" t="s">
        <v>142</v>
      </c>
    </row>
    <row r="13" spans="1:2" x14ac:dyDescent="0.25">
      <c r="A13" t="s">
        <v>35</v>
      </c>
      <c r="B13" t="s">
        <v>142</v>
      </c>
    </row>
    <row r="14" spans="1:2" x14ac:dyDescent="0.25">
      <c r="A14" t="s">
        <v>38</v>
      </c>
      <c r="B14" t="s">
        <v>142</v>
      </c>
    </row>
    <row r="15" spans="1:2" x14ac:dyDescent="0.25">
      <c r="A15" t="s">
        <v>41</v>
      </c>
      <c r="B15" t="s">
        <v>142</v>
      </c>
    </row>
    <row r="16" spans="1:2" x14ac:dyDescent="0.25">
      <c r="A16" t="s">
        <v>44</v>
      </c>
      <c r="B16" t="s">
        <v>142</v>
      </c>
    </row>
    <row r="17" spans="1:2" x14ac:dyDescent="0.25">
      <c r="A17" t="s">
        <v>47</v>
      </c>
      <c r="B17" t="s">
        <v>142</v>
      </c>
    </row>
    <row r="18" spans="1:2" x14ac:dyDescent="0.25">
      <c r="A18" t="s">
        <v>50</v>
      </c>
      <c r="B18" t="s">
        <v>142</v>
      </c>
    </row>
    <row r="19" spans="1:2" x14ac:dyDescent="0.25">
      <c r="A19" t="s">
        <v>53</v>
      </c>
      <c r="B19" t="s">
        <v>141</v>
      </c>
    </row>
    <row r="20" spans="1:2" x14ac:dyDescent="0.25">
      <c r="A20" t="s">
        <v>56</v>
      </c>
      <c r="B20" t="s">
        <v>141</v>
      </c>
    </row>
    <row r="21" spans="1:2" x14ac:dyDescent="0.25">
      <c r="A21" t="s">
        <v>59</v>
      </c>
      <c r="B21" t="s">
        <v>143</v>
      </c>
    </row>
    <row r="22" spans="1:2" x14ac:dyDescent="0.25">
      <c r="A22" t="s">
        <v>62</v>
      </c>
      <c r="B22" t="s">
        <v>143</v>
      </c>
    </row>
    <row r="23" spans="1:2" x14ac:dyDescent="0.25">
      <c r="A23" t="s">
        <v>65</v>
      </c>
      <c r="B23" t="s">
        <v>141</v>
      </c>
    </row>
    <row r="24" spans="1:2" x14ac:dyDescent="0.25">
      <c r="A24" t="s">
        <v>68</v>
      </c>
      <c r="B24" t="s">
        <v>142</v>
      </c>
    </row>
    <row r="25" spans="1:2" x14ac:dyDescent="0.25">
      <c r="A25" t="s">
        <v>71</v>
      </c>
      <c r="B25" t="s">
        <v>142</v>
      </c>
    </row>
    <row r="26" spans="1:2" x14ac:dyDescent="0.25">
      <c r="A26" t="s">
        <v>74</v>
      </c>
      <c r="B26" t="s">
        <v>141</v>
      </c>
    </row>
    <row r="27" spans="1:2" x14ac:dyDescent="0.25">
      <c r="A27" t="s">
        <v>77</v>
      </c>
      <c r="B27" t="s">
        <v>141</v>
      </c>
    </row>
    <row r="28" spans="1:2" x14ac:dyDescent="0.25">
      <c r="A28" t="s">
        <v>80</v>
      </c>
      <c r="B28" t="s">
        <v>142</v>
      </c>
    </row>
    <row r="29" spans="1:2" x14ac:dyDescent="0.25">
      <c r="A29" t="s">
        <v>83</v>
      </c>
      <c r="B29" t="s">
        <v>143</v>
      </c>
    </row>
    <row r="30" spans="1:2" x14ac:dyDescent="0.25">
      <c r="A30" t="s">
        <v>86</v>
      </c>
      <c r="B30" t="s">
        <v>143</v>
      </c>
    </row>
    <row r="31" spans="1:2" x14ac:dyDescent="0.25">
      <c r="A31" t="s">
        <v>89</v>
      </c>
      <c r="B31" t="s">
        <v>142</v>
      </c>
    </row>
    <row r="32" spans="1:2" x14ac:dyDescent="0.25">
      <c r="A32" t="s">
        <v>91</v>
      </c>
      <c r="B32" t="s">
        <v>142</v>
      </c>
    </row>
    <row r="33" spans="1:2" x14ac:dyDescent="0.25">
      <c r="A33" t="s">
        <v>94</v>
      </c>
      <c r="B33" t="s">
        <v>142</v>
      </c>
    </row>
    <row r="34" spans="1:2" x14ac:dyDescent="0.25">
      <c r="A34" t="s">
        <v>97</v>
      </c>
      <c r="B34" t="s">
        <v>142</v>
      </c>
    </row>
    <row r="35" spans="1:2" x14ac:dyDescent="0.25">
      <c r="A35" t="s">
        <v>100</v>
      </c>
      <c r="B35" t="s">
        <v>142</v>
      </c>
    </row>
    <row r="36" spans="1:2" x14ac:dyDescent="0.25">
      <c r="A36" t="s">
        <v>103</v>
      </c>
      <c r="B36" t="s">
        <v>142</v>
      </c>
    </row>
    <row r="37" spans="1:2" x14ac:dyDescent="0.25">
      <c r="A37" t="s">
        <v>106</v>
      </c>
      <c r="B37" t="s">
        <v>143</v>
      </c>
    </row>
    <row r="38" spans="1:2" x14ac:dyDescent="0.25">
      <c r="A38" t="s">
        <v>109</v>
      </c>
      <c r="B38" t="s">
        <v>141</v>
      </c>
    </row>
    <row r="39" spans="1:2" x14ac:dyDescent="0.25">
      <c r="A39" t="s">
        <v>112</v>
      </c>
      <c r="B39" t="s">
        <v>142</v>
      </c>
    </row>
    <row r="40" spans="1:2" x14ac:dyDescent="0.25">
      <c r="A40" t="s">
        <v>115</v>
      </c>
      <c r="B40" t="s">
        <v>142</v>
      </c>
    </row>
    <row r="41" spans="1:2" x14ac:dyDescent="0.25">
      <c r="A41" t="s">
        <v>118</v>
      </c>
      <c r="B41" t="s">
        <v>142</v>
      </c>
    </row>
    <row r="43" spans="1:2" x14ac:dyDescent="0.25">
      <c r="A43" t="s">
        <v>144</v>
      </c>
      <c r="B43" t="s">
        <v>145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E10" sqref="E10"/>
    </sheetView>
  </sheetViews>
  <sheetFormatPr baseColWidth="10" defaultColWidth="9.140625" defaultRowHeight="15" x14ac:dyDescent="0.25"/>
  <cols>
    <col min="2" max="2" width="24.28515625" bestFit="1" customWidth="1"/>
  </cols>
  <sheetData>
    <row r="1" spans="1:2" x14ac:dyDescent="0.25">
      <c r="A1" s="2" t="s">
        <v>146</v>
      </c>
      <c r="B1" s="2" t="s">
        <v>147</v>
      </c>
    </row>
    <row r="2" spans="1:2" x14ac:dyDescent="0.25">
      <c r="A2" t="s">
        <v>4</v>
      </c>
      <c r="B2">
        <v>19141</v>
      </c>
    </row>
    <row r="3" spans="1:2" x14ac:dyDescent="0.25">
      <c r="A3" t="s">
        <v>7</v>
      </c>
      <c r="B3">
        <v>19546</v>
      </c>
    </row>
    <row r="4" spans="1:2" x14ac:dyDescent="0.25">
      <c r="A4" t="s">
        <v>10</v>
      </c>
      <c r="B4">
        <v>2</v>
      </c>
    </row>
    <row r="5" spans="1:2" x14ac:dyDescent="0.25">
      <c r="A5" t="s">
        <v>13</v>
      </c>
      <c r="B5">
        <v>1913</v>
      </c>
    </row>
    <row r="6" spans="1:2" x14ac:dyDescent="0.25">
      <c r="A6" t="s">
        <v>16</v>
      </c>
      <c r="B6">
        <v>7</v>
      </c>
    </row>
    <row r="7" spans="1:2" x14ac:dyDescent="0.25">
      <c r="A7" t="s">
        <v>19</v>
      </c>
      <c r="B7">
        <v>6011</v>
      </c>
    </row>
    <row r="8" spans="1:2" x14ac:dyDescent="0.25">
      <c r="A8" t="s">
        <v>22</v>
      </c>
      <c r="B8">
        <v>4899</v>
      </c>
    </row>
    <row r="9" spans="1:2" x14ac:dyDescent="0.25">
      <c r="A9" t="s">
        <v>24</v>
      </c>
      <c r="B9">
        <v>1034</v>
      </c>
    </row>
    <row r="10" spans="1:2" x14ac:dyDescent="0.25">
      <c r="A10" t="s">
        <v>27</v>
      </c>
      <c r="B10">
        <v>4054</v>
      </c>
    </row>
    <row r="11" spans="1:2" x14ac:dyDescent="0.25">
      <c r="A11" t="s">
        <v>30</v>
      </c>
      <c r="B11">
        <v>3168</v>
      </c>
    </row>
    <row r="12" spans="1:2" x14ac:dyDescent="0.25">
      <c r="A12" t="s">
        <v>33</v>
      </c>
      <c r="B12">
        <v>4824</v>
      </c>
    </row>
    <row r="13" spans="1:2" x14ac:dyDescent="0.25">
      <c r="A13" t="s">
        <v>35</v>
      </c>
      <c r="B13">
        <v>2903</v>
      </c>
    </row>
    <row r="14" spans="1:2" x14ac:dyDescent="0.25">
      <c r="A14" t="s">
        <v>38</v>
      </c>
      <c r="B14">
        <v>257</v>
      </c>
    </row>
    <row r="15" spans="1:2" x14ac:dyDescent="0.25">
      <c r="A15" t="s">
        <v>41</v>
      </c>
      <c r="B15">
        <v>9580</v>
      </c>
    </row>
    <row r="16" spans="1:2" x14ac:dyDescent="0.25">
      <c r="A16" t="s">
        <v>44</v>
      </c>
      <c r="B16">
        <v>72</v>
      </c>
    </row>
    <row r="17" spans="1:2" x14ac:dyDescent="0.25">
      <c r="A17" t="s">
        <v>47</v>
      </c>
      <c r="B17">
        <v>12028</v>
      </c>
    </row>
    <row r="18" spans="1:2" x14ac:dyDescent="0.25">
      <c r="A18" t="s">
        <v>50</v>
      </c>
      <c r="B18">
        <v>426</v>
      </c>
    </row>
    <row r="19" spans="1:2" x14ac:dyDescent="0.25">
      <c r="A19" t="s">
        <v>53</v>
      </c>
      <c r="B19">
        <v>28</v>
      </c>
    </row>
    <row r="20" spans="1:2" x14ac:dyDescent="0.25">
      <c r="A20" t="s">
        <v>56</v>
      </c>
      <c r="B20">
        <v>10</v>
      </c>
    </row>
    <row r="21" spans="1:2" x14ac:dyDescent="0.25">
      <c r="A21" t="s">
        <v>59</v>
      </c>
      <c r="B21">
        <v>4</v>
      </c>
    </row>
    <row r="22" spans="1:2" x14ac:dyDescent="0.25">
      <c r="A22" t="s">
        <v>62</v>
      </c>
      <c r="B22">
        <v>2</v>
      </c>
    </row>
    <row r="23" spans="1:2" x14ac:dyDescent="0.25">
      <c r="A23" t="s">
        <v>65</v>
      </c>
      <c r="B23">
        <v>944</v>
      </c>
    </row>
    <row r="24" spans="1:2" x14ac:dyDescent="0.25">
      <c r="A24" t="s">
        <v>68</v>
      </c>
      <c r="B24">
        <v>55</v>
      </c>
    </row>
    <row r="25" spans="1:2" x14ac:dyDescent="0.25">
      <c r="A25" t="s">
        <v>71</v>
      </c>
      <c r="B25">
        <v>10</v>
      </c>
    </row>
    <row r="26" spans="1:2" x14ac:dyDescent="0.25">
      <c r="A26" t="s">
        <v>74</v>
      </c>
      <c r="B26">
        <v>8</v>
      </c>
    </row>
    <row r="27" spans="1:2" x14ac:dyDescent="0.25">
      <c r="A27" t="s">
        <v>77</v>
      </c>
      <c r="B27">
        <v>5</v>
      </c>
    </row>
    <row r="28" spans="1:2" x14ac:dyDescent="0.25">
      <c r="A28" t="s">
        <v>80</v>
      </c>
      <c r="B28">
        <v>8712</v>
      </c>
    </row>
    <row r="29" spans="1:2" x14ac:dyDescent="0.25">
      <c r="A29" t="s">
        <v>83</v>
      </c>
      <c r="B29">
        <v>6</v>
      </c>
    </row>
    <row r="30" spans="1:2" x14ac:dyDescent="0.25">
      <c r="A30" t="s">
        <v>86</v>
      </c>
      <c r="B30">
        <v>5</v>
      </c>
    </row>
    <row r="31" spans="1:2" x14ac:dyDescent="0.25">
      <c r="A31" t="s">
        <v>89</v>
      </c>
      <c r="B31">
        <v>2231</v>
      </c>
    </row>
    <row r="32" spans="1:2" x14ac:dyDescent="0.25">
      <c r="A32" t="s">
        <v>91</v>
      </c>
      <c r="B32">
        <v>2</v>
      </c>
    </row>
    <row r="33" spans="1:2" x14ac:dyDescent="0.25">
      <c r="A33" t="s">
        <v>94</v>
      </c>
      <c r="B33">
        <v>778</v>
      </c>
    </row>
    <row r="34" spans="1:2" x14ac:dyDescent="0.25">
      <c r="A34" t="s">
        <v>97</v>
      </c>
      <c r="B34">
        <v>15115</v>
      </c>
    </row>
    <row r="35" spans="1:2" x14ac:dyDescent="0.25">
      <c r="A35" t="s">
        <v>100</v>
      </c>
      <c r="B35">
        <v>10530</v>
      </c>
    </row>
    <row r="36" spans="1:2" x14ac:dyDescent="0.25">
      <c r="A36" t="s">
        <v>103</v>
      </c>
      <c r="B36">
        <v>1063</v>
      </c>
    </row>
    <row r="37" spans="1:2" x14ac:dyDescent="0.25">
      <c r="A37" t="s">
        <v>106</v>
      </c>
      <c r="B37">
        <v>2</v>
      </c>
    </row>
    <row r="38" spans="1:2" x14ac:dyDescent="0.25">
      <c r="A38" t="s">
        <v>109</v>
      </c>
      <c r="B38">
        <v>23</v>
      </c>
    </row>
    <row r="39" spans="1:2" x14ac:dyDescent="0.25">
      <c r="A39" t="s">
        <v>112</v>
      </c>
      <c r="B39">
        <v>72</v>
      </c>
    </row>
    <row r="40" spans="1:2" x14ac:dyDescent="0.25">
      <c r="A40" t="s">
        <v>115</v>
      </c>
      <c r="B40">
        <v>11</v>
      </c>
    </row>
    <row r="41" spans="1:2" x14ac:dyDescent="0.25">
      <c r="A41" t="s">
        <v>118</v>
      </c>
      <c r="B41">
        <v>2090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baseColWidth="10" defaultColWidth="9.140625" defaultRowHeight="15" x14ac:dyDescent="0.25"/>
  <sheetData>
    <row r="1" spans="1:2" x14ac:dyDescent="0.25">
      <c r="A1" s="3" t="s">
        <v>146</v>
      </c>
      <c r="B1" s="3" t="s">
        <v>148</v>
      </c>
    </row>
    <row r="2" spans="1:2" x14ac:dyDescent="0.25">
      <c r="A2" t="s">
        <v>10</v>
      </c>
      <c r="B2" t="s">
        <v>149</v>
      </c>
    </row>
    <row r="3" spans="1:2" x14ac:dyDescent="0.25">
      <c r="A3" t="s">
        <v>16</v>
      </c>
      <c r="B3" t="s">
        <v>150</v>
      </c>
    </row>
    <row r="4" spans="1:2" x14ac:dyDescent="0.25">
      <c r="A4" t="s">
        <v>56</v>
      </c>
      <c r="B4" t="s">
        <v>151</v>
      </c>
    </row>
    <row r="5" spans="1:2" x14ac:dyDescent="0.25">
      <c r="A5" t="s">
        <v>59</v>
      </c>
      <c r="B5" t="s">
        <v>152</v>
      </c>
    </row>
    <row r="6" spans="1:2" x14ac:dyDescent="0.25">
      <c r="A6" t="s">
        <v>62</v>
      </c>
      <c r="B6" t="s">
        <v>153</v>
      </c>
    </row>
    <row r="7" spans="1:2" x14ac:dyDescent="0.25">
      <c r="A7" t="s">
        <v>71</v>
      </c>
      <c r="B7" t="s">
        <v>154</v>
      </c>
    </row>
    <row r="8" spans="1:2" x14ac:dyDescent="0.25">
      <c r="A8" t="s">
        <v>74</v>
      </c>
      <c r="B8" t="s">
        <v>155</v>
      </c>
    </row>
    <row r="9" spans="1:2" x14ac:dyDescent="0.25">
      <c r="A9" t="s">
        <v>77</v>
      </c>
      <c r="B9" t="s">
        <v>156</v>
      </c>
    </row>
    <row r="10" spans="1:2" x14ac:dyDescent="0.25">
      <c r="A10" t="s">
        <v>83</v>
      </c>
      <c r="B10" t="s">
        <v>157</v>
      </c>
    </row>
    <row r="11" spans="1:2" x14ac:dyDescent="0.25">
      <c r="A11" t="s">
        <v>86</v>
      </c>
      <c r="B11" t="s">
        <v>158</v>
      </c>
    </row>
    <row r="12" spans="1:2" x14ac:dyDescent="0.25">
      <c r="A12" t="s">
        <v>91</v>
      </c>
      <c r="B12" t="s">
        <v>159</v>
      </c>
    </row>
    <row r="13" spans="1:2" x14ac:dyDescent="0.25">
      <c r="A13" t="s">
        <v>106</v>
      </c>
      <c r="B13" t="s">
        <v>160</v>
      </c>
    </row>
    <row r="14" spans="1:2" x14ac:dyDescent="0.25">
      <c r="A14" t="s">
        <v>115</v>
      </c>
      <c r="B14" t="s">
        <v>161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diccionarioVariables</vt:lpstr>
      <vt:lpstr>tipoDatos</vt:lpstr>
      <vt:lpstr>valoresUnicos</vt:lpstr>
      <vt:lpstr>categorías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Pérez García</dc:creator>
  <cp:lastModifiedBy>Kevin Pérez García</cp:lastModifiedBy>
  <dcterms:created xsi:type="dcterms:W3CDTF">2024-03-24T01:50:38Z</dcterms:created>
  <dcterms:modified xsi:type="dcterms:W3CDTF">2024-03-24T14:04:42Z</dcterms:modified>
</cp:coreProperties>
</file>