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AlmeidaCorp\Respaldo Economista Estefania Almeida\ESPE\QUINTO SEMESTRE 2\Ingenieria de Software I\Actividades\Actividad 4\"/>
    </mc:Choice>
  </mc:AlternateContent>
  <xr:revisionPtr revIDLastSave="0" documentId="13_ncr:1_{FF75F3A5-4EEF-4799-88A9-6F974A6DF7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  <sheet name="RNF" sheetId="3" r:id="rId3"/>
  </sheets>
  <definedNames>
    <definedName name="_Hlk120901388" localSheetId="2">RNF!$A$7</definedName>
  </definedNames>
  <calcPr calcId="191029"/>
  <extLst>
    <ext uri="GoogleSheetsCustomDataVersion1">
      <go:sheetsCustomData xmlns:go="http://customooxmlschemas.google.com/" r:id="rId7" roundtripDataSignature="AMtx7mjSEhraXFy0bsvlSVZYvMlcFjyvcA=="/>
    </ext>
  </extLst>
</workbook>
</file>

<file path=xl/calcChain.xml><?xml version="1.0" encoding="utf-8"?>
<calcChain xmlns="http://schemas.openxmlformats.org/spreadsheetml/2006/main">
  <c r="L22" i="2" l="1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<sst xmlns="http://schemas.openxmlformats.org/spreadsheetml/2006/main" count="149" uniqueCount="107">
  <si>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</si>
  <si>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</si>
  <si>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</si>
  <si>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</si>
  <si>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</si>
  <si>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</si>
  <si>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</si>
  <si>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</si>
  <si>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</si>
  <si>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</si>
  <si>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</si>
  <si>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</si>
  <si>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</si>
  <si>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</si>
  <si>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</si>
  <si>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</si>
  <si>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</si>
  <si>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</si>
  <si>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al sistema como Administrador</t>
  </si>
  <si>
    <t>Administrador</t>
  </si>
  <si>
    <t>Ingresar los datos: Usuario(Nombre y Apellido) Contraseña (Solo números)</t>
  </si>
  <si>
    <t>Grupo1</t>
  </si>
  <si>
    <t>Alta</t>
  </si>
  <si>
    <t>No iniciado</t>
  </si>
  <si>
    <t>Mostrar al Usuario: Sus datos son correctos/ Sus datos son incorrecto, vuelva a intentar</t>
  </si>
  <si>
    <t>Ingreso al Aplicativo como administrador</t>
  </si>
  <si>
    <t>REQ002</t>
  </si>
  <si>
    <t xml:space="preserve">Crear cuenta – Registrarse  </t>
  </si>
  <si>
    <t>Ingresar a la Aplicación  como usuario</t>
  </si>
  <si>
    <t>Permitir el ingreso al sistema como usuario</t>
  </si>
  <si>
    <t>Usuario</t>
  </si>
  <si>
    <t>Ingreso al Aplicativo como usuario</t>
  </si>
  <si>
    <t>REQ003</t>
  </si>
  <si>
    <t>El aplicativo debe permitir recuperar la contraseña</t>
  </si>
  <si>
    <t xml:space="preserve">Permitir la recuperacion de la contraseña del usuario </t>
  </si>
  <si>
    <t>Recuperar contraseña</t>
  </si>
  <si>
    <t>REQ004</t>
  </si>
  <si>
    <t xml:space="preserve">El aplicativo debe tener la posibilidad de crear una cuenta para el dueño el cual permita el ingreso de datos de este mismo  como de su mascota. </t>
  </si>
  <si>
    <t xml:space="preserve">loguearse en la aplicación como usuario. </t>
  </si>
  <si>
    <t>Para determinar el ingreso de la información tanto del usuario como de su mascota.</t>
  </si>
  <si>
    <t xml:space="preserve">Usuario </t>
  </si>
  <si>
    <t>Se ingresa los datos tanto del dueño como de la mascota en el caso del usuario sería: Nombres y apellidos, cédula en el caso de la mascota seria el nombre, raza y sexo</t>
  </si>
  <si>
    <t>Grupo 1</t>
  </si>
  <si>
    <t>Al finalizar el registro el usuario va a poder corroborar que ña información ingresada sea correcta ya que esta misma se le va a presentar de una mejor forma en la pantalla.</t>
  </si>
  <si>
    <t>Saber las características de la mascota a poder registrar y al momento de ingresar la información que sea  concisa</t>
  </si>
  <si>
    <t xml:space="preserve">Creación del perfil del usuario </t>
  </si>
  <si>
    <t>REQ005</t>
  </si>
  <si>
    <t xml:space="preserve">El aplicativo debe permitir ingresar a un menú principal donde se escogen varias opciones </t>
  </si>
  <si>
    <t xml:space="preserve">Permite ingresar al menu principal donde tendra multiple de opciones para entrenar a su mascota </t>
  </si>
  <si>
    <t>REQ006</t>
  </si>
  <si>
    <t>El aplicativo debe permitir  realizar rutinas de entrenamiento canino</t>
  </si>
  <si>
    <t>Iniciar entrenamientos</t>
  </si>
  <si>
    <t>REQ007</t>
  </si>
  <si>
    <t>El aplicativo debe permitir  ver consejos nutricionales para la mascota</t>
  </si>
  <si>
    <t xml:space="preserve">Consejos nutricionales </t>
  </si>
  <si>
    <t>REQ008</t>
  </si>
  <si>
    <t>El aplicativo debe permitir consultar un reporte de progreso</t>
  </si>
  <si>
    <t>Consultar reportes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</si>
  <si>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</si>
  <si>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</si>
  <si>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</si>
  <si>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</si>
  <si>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</si>
  <si>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</si>
  <si>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</si>
  <si>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</si>
  <si>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</si>
  <si>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</si>
  <si>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</si>
  <si>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</si>
  <si>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</si>
  <si>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</si>
  <si>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</si>
  <si>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REQNF001</t>
  </si>
  <si>
    <t>El aplicativo deberá ser fácil, sencilla e intuitiva.</t>
  </si>
  <si>
    <t>REQNF002</t>
  </si>
  <si>
    <t xml:space="preserve">El aplicativo deberá visualizarse en navegadores actuales </t>
  </si>
  <si>
    <t>REQNF003</t>
  </si>
  <si>
    <t xml:space="preserve">El aplicativo deberá permitir que varios usuarios puedan acceder a la vez. </t>
  </si>
  <si>
    <t>REQNF004</t>
  </si>
  <si>
    <t>El aplicativo deberá permitir posibles cambios, mejoras o adaptaciones a futuro.</t>
  </si>
  <si>
    <t>REQNF005</t>
  </si>
  <si>
    <t>Precargarse un 80% en menos de 5 segundos para poderse ejecutar</t>
  </si>
  <si>
    <t>REQNF006</t>
  </si>
  <si>
    <t>El aplicativo deberá cumplir con la ley de protección de datos personales frente a terceros.</t>
  </si>
  <si>
    <t>REQNF007</t>
  </si>
  <si>
    <t>El aplicativo deberá estar disponible las 24 horas los 7 días de la semana</t>
  </si>
  <si>
    <t>REQNF008</t>
  </si>
  <si>
    <t>El aplicativo deberá soportar el manejo de gran cantidad de información.</t>
  </si>
  <si>
    <t>Gestionar consejos nutrionales</t>
  </si>
  <si>
    <t>Ingresar a la información de consejos nutricionales</t>
  </si>
  <si>
    <t>Gestionar reportes</t>
  </si>
  <si>
    <t>Permite consultar la informacion del progreso nutricional de la mascota</t>
  </si>
  <si>
    <t>Consultar el reporte de progreso nutriconal de la mascota</t>
  </si>
  <si>
    <t>Permite acceder a la información de consejos nutricionales</t>
  </si>
  <si>
    <t xml:space="preserve">El sistema habrá una opción que dirá “olvidé mi contraseña”, donde se despliega un cuadro donde le pedirá ingresar usuario para poder verificar que es dueño de la cuenta y poder acceder al cambio de contraseña, una vez que verificado el usuario es correcto directamente le llegará un mensaje a su correo electrónico para acceder a el cambio de contraseña, se despliega un cuadro donde podrá ingresar su nueva contraseña y volver a escribir nueva contraseña </t>
  </si>
  <si>
    <t>Menú principal</t>
  </si>
  <si>
    <t xml:space="preserve">Ingresar usuario , ingresar nueva contraseña </t>
  </si>
  <si>
    <t>Permitir al usuario desplegará contenidos de las rutinas para el entrenamiento de las mascotas.</t>
  </si>
  <si>
    <t>Iniciar el adiestramiento para sus mascotas</t>
  </si>
  <si>
    <t xml:space="preserve">Se ingresa al menu de princial donde tendra multiples opciones para entrenar a su mascota </t>
  </si>
  <si>
    <t>Selecciona entre las opciones: 
✔	Buenos Hábitos
✔	Adiestramiento
✔	Corregir</t>
  </si>
  <si>
    <t xml:space="preserve">El usuario podrá vizulaizar diferentes tipos de opciones y escoger entre los tipos de opciones </t>
  </si>
  <si>
    <t xml:space="preserve">El usuario podrá visualizar un progreso de las rutinas que ha realizado. </t>
  </si>
  <si>
    <t>El usuario podrá acceder a una lista de consejos nutricionales para su mascota</t>
  </si>
  <si>
    <t>El usuario al final podrá ver una estadistica de los progresos que ha tenido en los entramientos con su mascota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</si>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</sst>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1"/>
      <color rgb="FF000000"/>
      <name val="Arial"/>
    </font>
    <font>
      <sz val="11"/>
      <color theme="1"/>
      <name val="Book Antiqua"/>
    </font>
    <font>
      <sz val="10"/>
      <color theme="1"/>
      <name val="Book Antiqua"/>
    </font>
    <font>
      <sz val="12"/>
      <color theme="1"/>
      <name val="Book Antiqua"/>
    </font>
    <font>
      <b/>
      <sz val="11"/>
      <color theme="1"/>
      <name val="Arial"/>
      <family val="2"/>
      <scheme val="minor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9C6500"/>
      <name val="Book Antiqua"/>
      <family val="1"/>
    </font>
    <font>
      <b/>
      <sz val="11"/>
      <color rgb="FF833C0C"/>
      <name val="Book Antiqua"/>
      <family val="1"/>
    </font>
    <font>
      <b/>
      <sz val="16"/>
      <color theme="1"/>
      <name val="Book Antiqua"/>
      <family val="1"/>
    </font>
    <font>
      <sz val="11"/>
      <name val="Book Antiqua"/>
      <family val="1"/>
    </font>
    <font>
      <b/>
      <sz val="11"/>
      <color theme="0"/>
      <name val="Book Antiqua"/>
      <family val="1"/>
    </font>
    <font>
      <b/>
      <sz val="11"/>
      <color rgb="FFFA7D00"/>
      <name val="Book Antiqua"/>
      <family val="1"/>
    </font>
    <font>
      <sz val="12"/>
      <color theme="1"/>
      <name val="Book Antiqua"/>
      <family val="1"/>
    </font>
    <font>
      <b/>
      <i/>
      <sz val="12"/>
      <color rgb="FF9C6500"/>
      <name val="Book Antiqua"/>
      <family val="1"/>
    </font>
    <font>
      <sz val="8"/>
      <name val="Arial"/>
      <family val="2"/>
      <scheme val="minor"/>
    </font>
    <font>
      <sz val="11"/>
      <color rgb="FFFF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C000"/>
        <bgColor rgb="FFFFFFCC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6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0" borderId="3" xfId="0" applyFont="1" applyBorder="1" applyAlignment="1">
      <alignment horizontal="center" vertical="center" wrapText="1"/>
    </xf>
    <xf numFmtId="0" fontId="10" fillId="0" borderId="0" xfId="0" applyFont="1"/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 applyAlignment="1">
      <alignment horizontal="left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6" fillId="0" borderId="9" xfId="0" applyFont="1" applyBorder="1"/>
    <xf numFmtId="0" fontId="16" fillId="0" borderId="10" xfId="0" applyFont="1" applyBorder="1"/>
    <xf numFmtId="0" fontId="11" fillId="0" borderId="0" xfId="0" applyFont="1" applyAlignment="1">
      <alignment horizontal="center" vertical="center" wrapText="1"/>
    </xf>
    <xf numFmtId="0" fontId="10" fillId="4" borderId="11" xfId="0" applyFont="1" applyFill="1" applyBorder="1"/>
    <xf numFmtId="0" fontId="11" fillId="4" borderId="12" xfId="0" applyFont="1" applyFill="1" applyBorder="1" applyAlignment="1">
      <alignment horizontal="left" vertical="center" wrapText="1"/>
    </xf>
    <xf numFmtId="0" fontId="10" fillId="4" borderId="12" xfId="0" applyFont="1" applyFill="1" applyBorder="1"/>
    <xf numFmtId="0" fontId="10" fillId="4" borderId="13" xfId="0" applyFont="1" applyFill="1" applyBorder="1"/>
    <xf numFmtId="0" fontId="10" fillId="4" borderId="14" xfId="0" applyFont="1" applyFill="1" applyBorder="1"/>
    <xf numFmtId="0" fontId="17" fillId="5" borderId="6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vertical="center"/>
    </xf>
    <xf numFmtId="0" fontId="17" fillId="5" borderId="8" xfId="0" applyFont="1" applyFill="1" applyBorder="1" applyAlignment="1">
      <alignment horizontal="center" vertical="center"/>
    </xf>
    <xf numFmtId="0" fontId="10" fillId="4" borderId="15" xfId="0" applyFont="1" applyFill="1" applyBorder="1"/>
    <xf numFmtId="0" fontId="10" fillId="4" borderId="16" xfId="0" applyFont="1" applyFill="1" applyBorder="1"/>
    <xf numFmtId="0" fontId="19" fillId="6" borderId="6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vertical="center"/>
    </xf>
    <xf numFmtId="0" fontId="19" fillId="4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 wrapText="1"/>
    </xf>
    <xf numFmtId="0" fontId="16" fillId="0" borderId="19" xfId="0" applyFont="1" applyBorder="1"/>
    <xf numFmtId="0" fontId="16" fillId="0" borderId="20" xfId="0" applyFont="1" applyBorder="1"/>
    <xf numFmtId="0" fontId="16" fillId="0" borderId="20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0" fontId="10" fillId="0" borderId="0" xfId="0" applyFont="1"/>
    <xf numFmtId="0" fontId="16" fillId="0" borderId="22" xfId="0" applyFont="1" applyBorder="1" applyAlignment="1">
      <alignment wrapText="1"/>
    </xf>
    <xf numFmtId="0" fontId="10" fillId="0" borderId="0" xfId="0" applyFont="1" applyAlignment="1">
      <alignment wrapText="1"/>
    </xf>
    <xf numFmtId="0" fontId="16" fillId="0" borderId="23" xfId="0" applyFont="1" applyBorder="1" applyAlignment="1">
      <alignment wrapText="1"/>
    </xf>
    <xf numFmtId="0" fontId="16" fillId="0" borderId="24" xfId="0" applyFont="1" applyBorder="1"/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6" fillId="0" borderId="25" xfId="0" applyFont="1" applyBorder="1" applyAlignment="1">
      <alignment wrapText="1"/>
    </xf>
    <xf numFmtId="0" fontId="16" fillId="0" borderId="27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20" fillId="8" borderId="18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/>
    </xf>
    <xf numFmtId="0" fontId="16" fillId="0" borderId="29" xfId="0" applyFont="1" applyBorder="1"/>
    <xf numFmtId="0" fontId="16" fillId="0" borderId="30" xfId="0" applyFont="1" applyBorder="1"/>
    <xf numFmtId="0" fontId="16" fillId="0" borderId="31" xfId="0" applyFont="1" applyBorder="1"/>
    <xf numFmtId="0" fontId="16" fillId="0" borderId="32" xfId="0" applyFont="1" applyBorder="1"/>
    <xf numFmtId="0" fontId="16" fillId="0" borderId="33" xfId="0" applyFont="1" applyBorder="1"/>
    <xf numFmtId="0" fontId="17" fillId="5" borderId="18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4" borderId="34" xfId="0" applyFont="1" applyFill="1" applyBorder="1"/>
    <xf numFmtId="0" fontId="10" fillId="4" borderId="35" xfId="0" applyFont="1" applyFill="1" applyBorder="1"/>
    <xf numFmtId="0" fontId="10" fillId="4" borderId="36" xfId="0" applyFont="1" applyFill="1" applyBorder="1"/>
    <xf numFmtId="0" fontId="9" fillId="0" borderId="15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20" fontId="9" fillId="0" borderId="15" xfId="0" applyNumberFormat="1" applyFont="1" applyBorder="1" applyAlignment="1">
      <alignment horizontal="center" vertical="center" wrapText="1"/>
    </xf>
    <xf numFmtId="164" fontId="9" fillId="0" borderId="15" xfId="0" applyNumberFormat="1" applyFont="1" applyBorder="1" applyAlignment="1">
      <alignment horizontal="center" vertical="center" wrapText="1"/>
    </xf>
    <xf numFmtId="164" fontId="10" fillId="6" borderId="18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10"/>
  <sheetViews>
    <sheetView showGridLines="0" tabSelected="1" topLeftCell="A3" zoomScale="70" zoomScaleNormal="70" workbookViewId="0">
      <pane xSplit="3" ySplit="3" topLeftCell="F6" activePane="bottomRight" state="frozen"/>
      <selection activeCell="A3" sqref="A3"/>
      <selection pane="topRight" activeCell="D3" sqref="D3"/>
      <selection pane="bottomLeft" activeCell="A6" sqref="A6"/>
      <selection pane="bottomRight" activeCell="I8" sqref="I8"/>
    </sheetView>
  </sheetViews>
  <sheetFormatPr baseColWidth="10" defaultColWidth="12.625" defaultRowHeight="15" customHeight="1" x14ac:dyDescent="0.2"/>
  <cols>
    <col min="1" max="1" width="2" customWidth="1"/>
    <col min="2" max="2" width="12.5" customWidth="1"/>
    <col min="3" max="3" width="23.5" customWidth="1"/>
    <col min="4" max="4" width="20.625" customWidth="1"/>
    <col min="5" max="5" width="26" customWidth="1"/>
    <col min="6" max="6" width="15" customWidth="1"/>
    <col min="7" max="7" width="20.625" customWidth="1"/>
    <col min="8" max="8" width="10.625" customWidth="1"/>
    <col min="9" max="9" width="13.625" customWidth="1"/>
    <col min="10" max="10" width="12.375" customWidth="1"/>
    <col min="11" max="11" width="10.625" customWidth="1"/>
    <col min="12" max="12" width="11.875" customWidth="1"/>
    <col min="13" max="13" width="38.25" customWidth="1"/>
    <col min="14" max="14" width="18" customWidth="1"/>
    <col min="15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10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x14ac:dyDescent="0.25">
      <c r="H4" s="4"/>
      <c r="I4" s="1"/>
      <c r="J4" s="1"/>
      <c r="K4" s="2"/>
      <c r="L4" s="3"/>
    </row>
    <row r="5" spans="2:15" s="18" customFormat="1" ht="60" customHeight="1" x14ac:dyDescent="0.25">
      <c r="B5" s="17" t="s">
        <v>1</v>
      </c>
      <c r="C5" s="17" t="s">
        <v>2</v>
      </c>
      <c r="D5" s="7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  <c r="M5" s="17" t="s">
        <v>12</v>
      </c>
      <c r="N5" s="17" t="s">
        <v>13</v>
      </c>
      <c r="O5" s="17" t="s">
        <v>14</v>
      </c>
    </row>
    <row r="6" spans="2:15" ht="72.75" customHeight="1" x14ac:dyDescent="0.2">
      <c r="B6" s="14" t="s">
        <v>15</v>
      </c>
      <c r="C6" s="14" t="s">
        <v>16</v>
      </c>
      <c r="D6" s="14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>
        <v>3</v>
      </c>
      <c r="J6" s="79">
        <v>44896</v>
      </c>
      <c r="K6" s="14" t="s">
        <v>22</v>
      </c>
      <c r="L6" s="14" t="s">
        <v>23</v>
      </c>
      <c r="M6" s="78" t="s">
        <v>24</v>
      </c>
      <c r="N6" s="12" t="s">
        <v>106</v>
      </c>
      <c r="O6" s="12" t="s">
        <v>25</v>
      </c>
    </row>
    <row r="7" spans="2:15" ht="71.25" customHeight="1" x14ac:dyDescent="0.2">
      <c r="B7" s="14" t="s">
        <v>26</v>
      </c>
      <c r="C7" s="14" t="s">
        <v>27</v>
      </c>
      <c r="D7" s="80" t="s">
        <v>28</v>
      </c>
      <c r="E7" s="14" t="s">
        <v>29</v>
      </c>
      <c r="F7" s="14" t="s">
        <v>30</v>
      </c>
      <c r="G7" s="14" t="s">
        <v>20</v>
      </c>
      <c r="H7" s="14" t="s">
        <v>21</v>
      </c>
      <c r="I7" s="14">
        <v>2.5</v>
      </c>
      <c r="J7" s="79">
        <v>44896</v>
      </c>
      <c r="K7" s="14" t="s">
        <v>22</v>
      </c>
      <c r="L7" s="14" t="s">
        <v>23</v>
      </c>
      <c r="M7" s="78" t="s">
        <v>24</v>
      </c>
      <c r="N7" s="12" t="s">
        <v>106</v>
      </c>
      <c r="O7" s="12" t="s">
        <v>31</v>
      </c>
    </row>
    <row r="8" spans="2:15" ht="142.5" customHeight="1" x14ac:dyDescent="0.2">
      <c r="B8" s="81" t="s">
        <v>32</v>
      </c>
      <c r="C8" s="14" t="s">
        <v>33</v>
      </c>
      <c r="D8" s="15" t="s">
        <v>28</v>
      </c>
      <c r="E8" s="15" t="s">
        <v>34</v>
      </c>
      <c r="F8" s="12" t="s">
        <v>30</v>
      </c>
      <c r="G8" s="14" t="s">
        <v>97</v>
      </c>
      <c r="H8" s="14" t="s">
        <v>21</v>
      </c>
      <c r="I8" s="14">
        <v>1</v>
      </c>
      <c r="J8" s="79">
        <v>44896</v>
      </c>
      <c r="K8" s="14" t="s">
        <v>22</v>
      </c>
      <c r="L8" s="12" t="s">
        <v>23</v>
      </c>
      <c r="M8" s="82" t="s">
        <v>95</v>
      </c>
      <c r="N8" s="12" t="s">
        <v>106</v>
      </c>
      <c r="O8" s="15" t="s">
        <v>35</v>
      </c>
    </row>
    <row r="9" spans="2:15" ht="138" customHeight="1" x14ac:dyDescent="0.2">
      <c r="B9" s="14" t="s">
        <v>36</v>
      </c>
      <c r="C9" s="15" t="s">
        <v>37</v>
      </c>
      <c r="D9" s="15" t="s">
        <v>38</v>
      </c>
      <c r="E9" s="83" t="s">
        <v>39</v>
      </c>
      <c r="F9" s="12" t="s">
        <v>40</v>
      </c>
      <c r="G9" s="12" t="s">
        <v>41</v>
      </c>
      <c r="H9" s="12" t="s">
        <v>42</v>
      </c>
      <c r="I9" s="12">
        <v>1.5</v>
      </c>
      <c r="J9" s="79">
        <v>44896</v>
      </c>
      <c r="K9" s="14" t="s">
        <v>22</v>
      </c>
      <c r="L9" s="14" t="s">
        <v>23</v>
      </c>
      <c r="M9" s="78" t="s">
        <v>43</v>
      </c>
      <c r="N9" s="14" t="s">
        <v>44</v>
      </c>
      <c r="O9" s="83" t="s">
        <v>45</v>
      </c>
    </row>
    <row r="10" spans="2:15" ht="112.5" customHeight="1" x14ac:dyDescent="0.2">
      <c r="B10" s="14" t="s">
        <v>46</v>
      </c>
      <c r="C10" s="14" t="s">
        <v>47</v>
      </c>
      <c r="D10" s="14" t="s">
        <v>28</v>
      </c>
      <c r="E10" s="14" t="s">
        <v>48</v>
      </c>
      <c r="F10" s="80" t="s">
        <v>40</v>
      </c>
      <c r="G10" s="14" t="s">
        <v>100</v>
      </c>
      <c r="H10" s="14" t="s">
        <v>42</v>
      </c>
      <c r="I10" s="12">
        <v>1.5</v>
      </c>
      <c r="J10" s="79">
        <v>44896</v>
      </c>
      <c r="K10" s="14" t="s">
        <v>22</v>
      </c>
      <c r="L10" s="14" t="s">
        <v>23</v>
      </c>
      <c r="M10" s="78" t="s">
        <v>102</v>
      </c>
      <c r="N10" s="12" t="s">
        <v>106</v>
      </c>
      <c r="O10" s="83" t="s">
        <v>96</v>
      </c>
    </row>
    <row r="11" spans="2:15" ht="95.25" customHeight="1" x14ac:dyDescent="0.2">
      <c r="B11" s="84" t="s">
        <v>49</v>
      </c>
      <c r="C11" s="15" t="s">
        <v>50</v>
      </c>
      <c r="D11" s="12" t="s">
        <v>98</v>
      </c>
      <c r="E11" s="12" t="s">
        <v>99</v>
      </c>
      <c r="F11" s="16" t="s">
        <v>30</v>
      </c>
      <c r="G11" s="12" t="s">
        <v>101</v>
      </c>
      <c r="H11" s="14" t="s">
        <v>42</v>
      </c>
      <c r="I11" s="12">
        <v>3</v>
      </c>
      <c r="J11" s="79">
        <v>44896</v>
      </c>
      <c r="K11" s="14" t="s">
        <v>22</v>
      </c>
      <c r="L11" s="14" t="s">
        <v>23</v>
      </c>
      <c r="M11" s="78" t="s">
        <v>103</v>
      </c>
      <c r="N11" s="12" t="s">
        <v>106</v>
      </c>
      <c r="O11" s="14" t="s">
        <v>51</v>
      </c>
    </row>
    <row r="12" spans="2:15" ht="48.75" customHeight="1" x14ac:dyDescent="0.2">
      <c r="B12" s="14" t="s">
        <v>52</v>
      </c>
      <c r="C12" s="15" t="s">
        <v>53</v>
      </c>
      <c r="D12" s="14" t="s">
        <v>89</v>
      </c>
      <c r="E12" s="81" t="s">
        <v>94</v>
      </c>
      <c r="F12" s="16" t="s">
        <v>30</v>
      </c>
      <c r="G12" s="12" t="s">
        <v>90</v>
      </c>
      <c r="H12" s="14" t="s">
        <v>21</v>
      </c>
      <c r="I12" s="12">
        <v>1.5</v>
      </c>
      <c r="J12" s="79">
        <v>44896</v>
      </c>
      <c r="K12" s="14" t="s">
        <v>58</v>
      </c>
      <c r="L12" s="12" t="s">
        <v>23</v>
      </c>
      <c r="M12" s="78" t="s">
        <v>104</v>
      </c>
      <c r="N12" s="12" t="s">
        <v>106</v>
      </c>
      <c r="O12" s="14" t="s">
        <v>54</v>
      </c>
    </row>
    <row r="13" spans="2:15" ht="54.6" customHeight="1" x14ac:dyDescent="0.2">
      <c r="B13" s="14" t="s">
        <v>55</v>
      </c>
      <c r="C13" s="14" t="s">
        <v>56</v>
      </c>
      <c r="D13" s="14" t="s">
        <v>91</v>
      </c>
      <c r="E13" s="81" t="s">
        <v>92</v>
      </c>
      <c r="F13" s="16" t="s">
        <v>30</v>
      </c>
      <c r="G13" s="12" t="s">
        <v>93</v>
      </c>
      <c r="H13" s="14" t="s">
        <v>21</v>
      </c>
      <c r="I13" s="12">
        <v>1.5</v>
      </c>
      <c r="J13" s="79">
        <v>44896</v>
      </c>
      <c r="K13" s="14" t="s">
        <v>22</v>
      </c>
      <c r="L13" s="14" t="s">
        <v>23</v>
      </c>
      <c r="M13" s="14" t="s">
        <v>105</v>
      </c>
      <c r="N13" s="12" t="s">
        <v>106</v>
      </c>
      <c r="O13" s="14" t="s">
        <v>57</v>
      </c>
    </row>
    <row r="14" spans="2:15" ht="54.6" customHeight="1" x14ac:dyDescent="0.2">
      <c r="B14" s="72"/>
      <c r="C14" s="72"/>
      <c r="D14" s="72"/>
      <c r="E14" s="72"/>
      <c r="F14" s="73"/>
      <c r="G14" s="72"/>
      <c r="H14" s="72"/>
      <c r="I14" s="74"/>
      <c r="J14" s="75"/>
      <c r="K14" s="72"/>
      <c r="L14" s="72"/>
      <c r="M14" s="72"/>
      <c r="N14" s="75"/>
      <c r="O14" s="72"/>
    </row>
    <row r="15" spans="2:15" ht="54.6" customHeight="1" x14ac:dyDescent="0.2">
      <c r="B15" s="72"/>
      <c r="C15" s="72"/>
      <c r="D15" s="72"/>
      <c r="E15" s="72"/>
      <c r="F15" s="73"/>
      <c r="G15" s="72"/>
      <c r="H15" s="72"/>
      <c r="I15" s="74"/>
      <c r="J15" s="75"/>
      <c r="K15" s="72"/>
      <c r="L15" s="72"/>
      <c r="M15" s="72"/>
      <c r="N15" s="75"/>
      <c r="O15" s="72"/>
    </row>
    <row r="16" spans="2:15" ht="54.6" customHeight="1" x14ac:dyDescent="0.2">
      <c r="B16" s="72"/>
      <c r="C16" s="72"/>
      <c r="D16" s="72"/>
      <c r="E16" s="72"/>
      <c r="F16" s="73"/>
      <c r="G16" s="72"/>
      <c r="H16" s="72"/>
      <c r="I16" s="74"/>
      <c r="J16" s="75"/>
      <c r="K16" s="72"/>
      <c r="L16" s="72"/>
      <c r="M16" s="72"/>
      <c r="N16" s="75"/>
      <c r="O16" s="72"/>
    </row>
    <row r="17" spans="2:15" ht="54.6" customHeight="1" x14ac:dyDescent="0.2">
      <c r="B17" s="72"/>
      <c r="C17" s="72"/>
      <c r="D17" s="72"/>
      <c r="E17" s="72"/>
      <c r="F17" s="73"/>
      <c r="G17" s="72"/>
      <c r="H17" s="72"/>
      <c r="I17" s="74"/>
      <c r="J17" s="75"/>
      <c r="K17" s="72"/>
      <c r="L17" s="72"/>
      <c r="M17" s="72"/>
      <c r="N17" s="75"/>
      <c r="O17" s="72"/>
    </row>
    <row r="18" spans="2:15" ht="54.6" customHeight="1" x14ac:dyDescent="0.2">
      <c r="B18" s="72"/>
      <c r="C18" s="72"/>
      <c r="D18" s="72"/>
      <c r="E18" s="72"/>
      <c r="F18" s="73"/>
      <c r="G18" s="72"/>
      <c r="H18" s="72"/>
      <c r="I18" s="74"/>
      <c r="J18" s="75"/>
      <c r="K18" s="72"/>
      <c r="L18" s="72"/>
      <c r="M18" s="72"/>
      <c r="N18" s="75"/>
      <c r="O18" s="72"/>
    </row>
    <row r="19" spans="2:15" ht="54.6" customHeight="1" x14ac:dyDescent="0.2">
      <c r="B19" s="72"/>
      <c r="C19" s="72"/>
      <c r="D19" s="72"/>
      <c r="E19" s="72"/>
      <c r="F19" s="73"/>
      <c r="G19" s="72"/>
      <c r="H19" s="72"/>
      <c r="I19" s="74"/>
      <c r="J19" s="75"/>
      <c r="K19" s="72"/>
      <c r="L19" s="72"/>
      <c r="M19" s="72"/>
      <c r="N19" s="75"/>
      <c r="O19" s="72"/>
    </row>
    <row r="20" spans="2:15" ht="54.6" customHeight="1" x14ac:dyDescent="0.2">
      <c r="B20" s="72"/>
      <c r="C20" s="72"/>
      <c r="D20" s="72"/>
      <c r="E20" s="72"/>
      <c r="F20" s="73"/>
      <c r="G20" s="72"/>
      <c r="H20" s="72"/>
      <c r="I20" s="74"/>
      <c r="J20" s="75"/>
      <c r="K20" s="72"/>
      <c r="L20" s="72"/>
      <c r="M20" s="72"/>
      <c r="N20" s="75"/>
      <c r="O20" s="72"/>
    </row>
    <row r="21" spans="2:15" ht="54.6" customHeight="1" x14ac:dyDescent="0.2">
      <c r="B21" s="72"/>
      <c r="C21" s="72"/>
      <c r="D21" s="72"/>
      <c r="E21" s="72"/>
      <c r="F21" s="73"/>
      <c r="G21" s="72"/>
      <c r="H21" s="72"/>
      <c r="I21" s="74"/>
      <c r="J21" s="75"/>
      <c r="K21" s="72"/>
      <c r="L21" s="72"/>
      <c r="M21" s="72"/>
      <c r="N21" s="75"/>
      <c r="O21" s="72"/>
    </row>
    <row r="22" spans="2:15" ht="54.6" customHeight="1" x14ac:dyDescent="0.2">
      <c r="B22" s="72"/>
      <c r="C22" s="72"/>
      <c r="D22" s="72"/>
      <c r="E22" s="72"/>
      <c r="F22" s="73"/>
      <c r="G22" s="72"/>
      <c r="H22" s="72"/>
      <c r="I22" s="74"/>
      <c r="J22" s="75"/>
      <c r="K22" s="72"/>
      <c r="L22" s="72"/>
      <c r="M22" s="72"/>
      <c r="N22" s="75"/>
      <c r="O22" s="72"/>
    </row>
    <row r="23" spans="2:15" ht="54.6" customHeight="1" x14ac:dyDescent="0.2">
      <c r="B23" s="72"/>
      <c r="C23" s="72"/>
      <c r="D23" s="72"/>
      <c r="E23" s="72"/>
      <c r="F23" s="73"/>
      <c r="G23" s="72"/>
      <c r="H23" s="72"/>
      <c r="I23" s="74"/>
      <c r="J23" s="75"/>
      <c r="K23" s="72"/>
      <c r="L23" s="72"/>
      <c r="M23" s="72"/>
      <c r="N23" s="75"/>
      <c r="O23" s="72"/>
    </row>
    <row r="24" spans="2:15" ht="54.6" customHeight="1" x14ac:dyDescent="0.2">
      <c r="B24" s="72"/>
      <c r="C24" s="72"/>
      <c r="D24" s="72"/>
      <c r="E24" s="72"/>
      <c r="F24" s="73"/>
      <c r="G24" s="72"/>
      <c r="H24" s="72"/>
      <c r="I24" s="74"/>
      <c r="J24" s="75"/>
      <c r="K24" s="72"/>
      <c r="L24" s="72"/>
      <c r="M24" s="72"/>
      <c r="N24" s="75"/>
      <c r="O24" s="72"/>
    </row>
    <row r="25" spans="2:15" ht="54.6" customHeight="1" x14ac:dyDescent="0.2">
      <c r="B25" s="72"/>
      <c r="C25" s="72"/>
      <c r="D25" s="72"/>
      <c r="E25" s="72"/>
      <c r="F25" s="73"/>
      <c r="G25" s="72"/>
      <c r="H25" s="72"/>
      <c r="I25" s="74"/>
      <c r="J25" s="75"/>
      <c r="K25" s="72"/>
      <c r="L25" s="72"/>
      <c r="M25" s="72"/>
      <c r="N25" s="75"/>
      <c r="O25" s="72"/>
    </row>
    <row r="26" spans="2:15" ht="54.6" customHeight="1" x14ac:dyDescent="0.2">
      <c r="B26" s="72"/>
      <c r="C26" s="72"/>
      <c r="D26" s="72"/>
      <c r="E26" s="72"/>
      <c r="F26" s="73"/>
      <c r="G26" s="72"/>
      <c r="H26" s="72"/>
      <c r="I26" s="74"/>
      <c r="J26" s="75"/>
      <c r="K26" s="72"/>
      <c r="L26" s="72"/>
      <c r="M26" s="72"/>
      <c r="N26" s="75"/>
      <c r="O26" s="72"/>
    </row>
    <row r="27" spans="2:15" ht="54.6" customHeight="1" x14ac:dyDescent="0.2">
      <c r="B27" s="72"/>
      <c r="C27" s="72"/>
      <c r="D27" s="72"/>
      <c r="E27" s="72"/>
      <c r="F27" s="73"/>
      <c r="G27" s="72"/>
      <c r="H27" s="72"/>
      <c r="I27" s="74"/>
      <c r="J27" s="75"/>
      <c r="K27" s="72"/>
      <c r="L27" s="72"/>
      <c r="M27" s="72"/>
      <c r="N27" s="75"/>
      <c r="O27" s="72"/>
    </row>
    <row r="28" spans="2:15" ht="54.6" customHeight="1" x14ac:dyDescent="0.2">
      <c r="B28" s="72"/>
      <c r="C28" s="72"/>
      <c r="D28" s="72"/>
      <c r="E28" s="72"/>
      <c r="F28" s="73"/>
      <c r="G28" s="72"/>
      <c r="H28" s="72"/>
      <c r="I28" s="74"/>
      <c r="J28" s="75"/>
      <c r="K28" s="72"/>
      <c r="L28" s="72"/>
      <c r="M28" s="72"/>
      <c r="N28" s="75"/>
      <c r="O28" s="72"/>
    </row>
    <row r="29" spans="2:15" ht="54.6" customHeight="1" x14ac:dyDescent="0.2">
      <c r="B29" s="72"/>
      <c r="C29" s="72"/>
      <c r="D29" s="72"/>
      <c r="E29" s="72"/>
      <c r="F29" s="73"/>
      <c r="G29" s="72"/>
      <c r="H29" s="72"/>
      <c r="I29" s="74"/>
      <c r="J29" s="75"/>
      <c r="K29" s="72"/>
      <c r="L29" s="72"/>
      <c r="M29" s="72"/>
      <c r="N29" s="75"/>
      <c r="O29" s="72"/>
    </row>
    <row r="30" spans="2:15" ht="54.6" customHeight="1" x14ac:dyDescent="0.2">
      <c r="B30" s="72"/>
      <c r="C30" s="72"/>
      <c r="D30" s="72"/>
      <c r="E30" s="72"/>
      <c r="F30" s="73"/>
      <c r="G30" s="72"/>
      <c r="H30" s="72"/>
      <c r="I30" s="74"/>
      <c r="J30" s="75"/>
      <c r="K30" s="72"/>
      <c r="L30" s="72"/>
      <c r="M30" s="72"/>
      <c r="N30" s="75"/>
      <c r="O30" s="72"/>
    </row>
    <row r="31" spans="2:15" ht="54.6" customHeight="1" x14ac:dyDescent="0.2">
      <c r="B31" s="72"/>
      <c r="C31" s="72"/>
      <c r="D31" s="72"/>
      <c r="E31" s="72"/>
      <c r="F31" s="73"/>
      <c r="G31" s="72"/>
      <c r="H31" s="72"/>
      <c r="I31" s="74"/>
      <c r="J31" s="75"/>
      <c r="K31" s="72"/>
      <c r="L31" s="72"/>
      <c r="M31" s="72"/>
      <c r="N31" s="75"/>
      <c r="O31" s="72"/>
    </row>
    <row r="32" spans="2:15" ht="19.5" customHeight="1" x14ac:dyDescent="0.25">
      <c r="I32" s="1"/>
      <c r="J32" s="1"/>
      <c r="K32" s="2"/>
      <c r="L32" s="3"/>
    </row>
    <row r="33" spans="9:13" ht="19.5" customHeight="1" x14ac:dyDescent="0.25">
      <c r="I33" s="1"/>
      <c r="J33" s="1"/>
      <c r="K33" s="2"/>
      <c r="L33" s="3"/>
    </row>
    <row r="34" spans="9:13" ht="19.5" customHeight="1" x14ac:dyDescent="0.2">
      <c r="I34" s="1"/>
      <c r="J34" s="1"/>
      <c r="K34" s="6"/>
      <c r="L34" s="3"/>
    </row>
    <row r="35" spans="9:13" ht="19.5" customHeight="1" x14ac:dyDescent="0.2">
      <c r="I35" s="1"/>
      <c r="J35" s="1"/>
      <c r="K35" s="6"/>
      <c r="L35" s="3"/>
    </row>
    <row r="36" spans="9:13" ht="19.5" customHeight="1" x14ac:dyDescent="0.25">
      <c r="I36" s="1"/>
      <c r="J36" s="1"/>
      <c r="K36" s="2"/>
      <c r="L36" s="3"/>
    </row>
    <row r="37" spans="9:13" ht="19.5" customHeight="1" x14ac:dyDescent="0.25">
      <c r="I37" s="1"/>
      <c r="J37" s="1"/>
      <c r="K37" s="2"/>
      <c r="L37" s="3"/>
    </row>
    <row r="38" spans="9:13" ht="19.5" customHeight="1" x14ac:dyDescent="0.25">
      <c r="I38" s="1"/>
      <c r="J38" s="1"/>
      <c r="K38" s="2"/>
      <c r="L38" s="3"/>
    </row>
    <row r="39" spans="9:13" ht="19.5" customHeight="1" x14ac:dyDescent="0.25">
      <c r="I39" s="1"/>
      <c r="J39" s="1"/>
      <c r="K39" s="2" t="s">
        <v>22</v>
      </c>
      <c r="L39" s="1" t="s">
        <v>23</v>
      </c>
      <c r="M39" s="4"/>
    </row>
    <row r="40" spans="9:13" ht="19.5" customHeight="1" x14ac:dyDescent="0.25">
      <c r="I40" s="1"/>
      <c r="J40" s="1"/>
      <c r="K40" s="2" t="s">
        <v>58</v>
      </c>
      <c r="L40" s="1" t="s">
        <v>59</v>
      </c>
      <c r="M40" s="4"/>
    </row>
    <row r="41" spans="9:13" ht="19.5" customHeight="1" x14ac:dyDescent="0.25">
      <c r="I41" s="1"/>
      <c r="J41" s="1"/>
      <c r="K41" s="2" t="s">
        <v>60</v>
      </c>
      <c r="L41" s="1" t="s">
        <v>61</v>
      </c>
      <c r="M41" s="4"/>
    </row>
    <row r="42" spans="9:13" ht="19.5" customHeight="1" x14ac:dyDescent="0.25">
      <c r="I42" s="1"/>
      <c r="J42" s="1"/>
      <c r="K42" s="2"/>
      <c r="L42" s="1" t="s">
        <v>62</v>
      </c>
      <c r="M42" s="4"/>
    </row>
    <row r="43" spans="9:13" ht="19.5" customHeight="1" x14ac:dyDescent="0.25">
      <c r="I43" s="1"/>
      <c r="J43" s="1"/>
      <c r="K43" s="2"/>
      <c r="L43" s="3"/>
    </row>
    <row r="44" spans="9:13" ht="19.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5">
      <c r="I1001" s="1"/>
      <c r="J1001" s="1"/>
      <c r="K1001" s="2"/>
      <c r="L1001" s="3"/>
    </row>
    <row r="1002" spans="9:12" ht="15.75" customHeight="1" x14ac:dyDescent="0.25">
      <c r="I1002" s="1"/>
      <c r="J1002" s="1"/>
      <c r="K1002" s="2"/>
      <c r="L1002" s="3"/>
    </row>
    <row r="1003" spans="9:12" ht="15.75" customHeight="1" x14ac:dyDescent="0.25">
      <c r="I1003" s="1"/>
      <c r="J1003" s="1"/>
      <c r="K1003" s="2"/>
      <c r="L1003" s="3"/>
    </row>
    <row r="1004" spans="9:12" ht="15.75" customHeight="1" x14ac:dyDescent="0.25">
      <c r="I1004" s="1"/>
      <c r="J1004" s="1"/>
      <c r="K1004" s="2"/>
      <c r="L1004" s="3"/>
    </row>
    <row r="1005" spans="9:12" ht="15.75" customHeight="1" x14ac:dyDescent="0.25">
      <c r="I1005" s="1"/>
      <c r="J1005" s="1"/>
      <c r="K1005" s="2"/>
      <c r="L1005" s="3"/>
    </row>
    <row r="1006" spans="9:12" ht="15.75" customHeight="1" x14ac:dyDescent="0.25">
      <c r="I1006" s="1"/>
      <c r="J1006" s="1"/>
      <c r="K1006" s="2"/>
      <c r="L1006" s="3"/>
    </row>
    <row r="1007" spans="9:12" ht="15.75" customHeight="1" x14ac:dyDescent="0.25">
      <c r="I1007" s="1"/>
      <c r="J1007" s="1"/>
      <c r="K1007" s="2"/>
      <c r="L1007" s="3"/>
    </row>
    <row r="1008" spans="9:12" ht="15.75" customHeight="1" x14ac:dyDescent="0.25">
      <c r="I1008" s="1"/>
      <c r="J1008" s="1"/>
      <c r="K1008" s="2"/>
      <c r="L1008" s="3"/>
    </row>
    <row r="1009" spans="9:12" ht="15.75" customHeight="1" x14ac:dyDescent="0.2">
      <c r="I1009" s="3"/>
      <c r="J1009" s="3"/>
      <c r="K1009" s="5"/>
      <c r="L1009" s="3"/>
    </row>
    <row r="1010" spans="9:12" ht="15.75" customHeight="1" x14ac:dyDescent="0.2">
      <c r="I1010" s="3"/>
      <c r="J1010" s="3"/>
      <c r="K1010" s="5"/>
      <c r="L1010" s="3"/>
    </row>
  </sheetData>
  <mergeCells count="1">
    <mergeCell ref="B3:O3"/>
  </mergeCells>
  <phoneticPr fontId="21" type="noConversion"/>
  <dataValidations count="2">
    <dataValidation type="list" allowBlank="1" showErrorMessage="1" sqref="L6:L31" xr:uid="{00000000-0002-0000-0000-000000000000}">
      <formula1>$L$39:$L$42</formula1>
    </dataValidation>
    <dataValidation type="list" allowBlank="1" showErrorMessage="1" sqref="K6:K31" xr:uid="{00000000-0002-0000-0000-000001000000}">
      <formula1>$K$39:$K$41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0" zoomScaleNormal="70" workbookViewId="0">
      <selection activeCell="C10" sqref="C10"/>
    </sheetView>
  </sheetViews>
  <sheetFormatPr baseColWidth="10" defaultColWidth="12.625" defaultRowHeight="15" customHeight="1" x14ac:dyDescent="0.3"/>
  <cols>
    <col min="1" max="1" width="9.375" style="13" customWidth="1"/>
    <col min="2" max="2" width="2.625" style="13" customWidth="1"/>
    <col min="3" max="15" width="10.625" style="13" customWidth="1"/>
    <col min="16" max="16" width="2.625" style="13" customWidth="1"/>
    <col min="17" max="26" width="9.375" style="13" customWidth="1"/>
    <col min="27" max="16384" width="12.625" style="13"/>
  </cols>
  <sheetData>
    <row r="2" spans="2:16" ht="15" hidden="1" customHeight="1" x14ac:dyDescent="0.3"/>
    <row r="3" spans="2:16" ht="15" hidden="1" customHeight="1" x14ac:dyDescent="0.3"/>
    <row r="4" spans="2:16" ht="16.5" hidden="1" x14ac:dyDescent="0.3">
      <c r="C4" s="19"/>
      <c r="D4" s="19"/>
      <c r="E4" s="19"/>
    </row>
    <row r="5" spans="2:16" ht="16.5" hidden="1" x14ac:dyDescent="0.3">
      <c r="C5" s="19"/>
      <c r="D5" s="19"/>
      <c r="E5" s="19"/>
    </row>
    <row r="6" spans="2:16" ht="39.75" customHeight="1" x14ac:dyDescent="0.3">
      <c r="B6" s="20" t="s">
        <v>63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</row>
    <row r="7" spans="2:16" ht="9.75" customHeight="1" x14ac:dyDescent="0.3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3">
      <c r="B8" s="24"/>
      <c r="C8" s="25"/>
      <c r="D8" s="25"/>
      <c r="E8" s="25"/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3">
      <c r="B9" s="28"/>
      <c r="C9" s="29" t="s">
        <v>1</v>
      </c>
      <c r="D9" s="30"/>
      <c r="E9" s="31" t="s">
        <v>64</v>
      </c>
      <c r="F9" s="22"/>
      <c r="G9" s="30"/>
      <c r="H9" s="31" t="s">
        <v>11</v>
      </c>
      <c r="I9" s="22"/>
      <c r="J9" s="32"/>
      <c r="K9" s="32"/>
      <c r="L9" s="32"/>
      <c r="M9" s="32"/>
      <c r="N9" s="32"/>
      <c r="O9" s="32"/>
      <c r="P9" s="33"/>
    </row>
    <row r="10" spans="2:16" ht="30" customHeight="1" x14ac:dyDescent="0.3">
      <c r="B10" s="28"/>
      <c r="C10" s="34" t="s">
        <v>55</v>
      </c>
      <c r="D10" s="35"/>
      <c r="E10" s="36" t="str">
        <f>VLOOKUP(C10,'Formato descripción HU'!B6:O13,5,0)</f>
        <v>Usuario</v>
      </c>
      <c r="F10" s="22"/>
      <c r="G10" s="37"/>
      <c r="H10" s="36" t="str">
        <f>VLOOKUP(C10,'Formato descripción HU'!B6:O13,11,0)</f>
        <v>No iniciado</v>
      </c>
      <c r="I10" s="22"/>
      <c r="J10" s="37"/>
      <c r="K10" s="32"/>
      <c r="L10" s="32"/>
      <c r="M10" s="32"/>
      <c r="N10" s="32"/>
      <c r="O10" s="32"/>
      <c r="P10" s="33"/>
    </row>
    <row r="11" spans="2:16" ht="9.75" customHeight="1" x14ac:dyDescent="0.3">
      <c r="B11" s="28"/>
      <c r="C11" s="38"/>
      <c r="D11" s="35"/>
      <c r="E11" s="39"/>
      <c r="F11" s="39"/>
      <c r="G11" s="37"/>
      <c r="H11" s="39"/>
      <c r="I11" s="39"/>
      <c r="J11" s="37"/>
      <c r="K11" s="39"/>
      <c r="L11" s="39"/>
      <c r="M11" s="32"/>
      <c r="N11" s="39"/>
      <c r="O11" s="39"/>
      <c r="P11" s="33"/>
    </row>
    <row r="12" spans="2:16" ht="30" customHeight="1" x14ac:dyDescent="0.3">
      <c r="B12" s="28"/>
      <c r="C12" s="29" t="s">
        <v>65</v>
      </c>
      <c r="D12" s="35"/>
      <c r="E12" s="31" t="s">
        <v>10</v>
      </c>
      <c r="F12" s="22"/>
      <c r="G12" s="37"/>
      <c r="H12" s="31" t="s">
        <v>66</v>
      </c>
      <c r="I12" s="22"/>
      <c r="J12" s="37"/>
      <c r="K12" s="39"/>
      <c r="L12" s="39"/>
      <c r="M12" s="32"/>
      <c r="N12" s="39"/>
      <c r="O12" s="39"/>
      <c r="P12" s="33"/>
    </row>
    <row r="13" spans="2:16" ht="30" customHeight="1" x14ac:dyDescent="0.3">
      <c r="B13" s="28"/>
      <c r="C13" s="34">
        <f>VLOOKUP('Historia de Usuario'!C10,'Formato descripción HU'!B6:O13,8,0)</f>
        <v>1.5</v>
      </c>
      <c r="D13" s="35"/>
      <c r="E13" s="36" t="str">
        <f>VLOOKUP(C10,'Formato descripción HU'!B6:O13,10,0)</f>
        <v>Alta</v>
      </c>
      <c r="F13" s="22"/>
      <c r="G13" s="37"/>
      <c r="H13" s="36" t="str">
        <f>VLOOKUP(C10,'Formato descripción HU'!B6:O13,7,0)</f>
        <v>Grupo1</v>
      </c>
      <c r="I13" s="22"/>
      <c r="J13" s="37"/>
      <c r="K13" s="39"/>
      <c r="L13" s="39"/>
      <c r="M13" s="32"/>
      <c r="N13" s="39"/>
      <c r="O13" s="39"/>
      <c r="P13" s="33"/>
    </row>
    <row r="14" spans="2:16" ht="9.75" customHeight="1" x14ac:dyDescent="0.3">
      <c r="B14" s="28"/>
      <c r="C14" s="32"/>
      <c r="D14" s="35"/>
      <c r="E14" s="32"/>
      <c r="F14" s="32"/>
      <c r="G14" s="37"/>
      <c r="H14" s="37"/>
      <c r="I14" s="32"/>
      <c r="J14" s="32"/>
      <c r="K14" s="32"/>
      <c r="L14" s="32"/>
      <c r="M14" s="32"/>
      <c r="N14" s="32"/>
      <c r="O14" s="32"/>
      <c r="P14" s="33"/>
    </row>
    <row r="15" spans="2:16" ht="19.5" customHeight="1" x14ac:dyDescent="0.3">
      <c r="B15" s="28"/>
      <c r="C15" s="40" t="s">
        <v>67</v>
      </c>
      <c r="D15" s="41" t="str">
        <f>VLOOKUP(C10,'Formato descripción HU'!B6:O13,3,0)</f>
        <v>Gestionar reportes</v>
      </c>
      <c r="E15" s="42"/>
      <c r="F15" s="32"/>
      <c r="G15" s="40" t="s">
        <v>68</v>
      </c>
      <c r="H15" s="41" t="str">
        <f>VLOOKUP(C10,'Formato descripción HU'!B6:O13,4,0)</f>
        <v>Permite consultar la informacion del progreso nutricional de la mascota</v>
      </c>
      <c r="I15" s="43"/>
      <c r="J15" s="42"/>
      <c r="K15" s="32"/>
      <c r="L15" s="40" t="s">
        <v>69</v>
      </c>
      <c r="M15" s="41" t="str">
        <f>VLOOKUP(C10,'Formato descripción HU'!B6:O13,6,0)</f>
        <v>Consultar el reporte de progreso nutriconal de la mascota</v>
      </c>
      <c r="N15" s="44"/>
      <c r="O15" s="45"/>
      <c r="P15" s="33"/>
    </row>
    <row r="16" spans="2:16" ht="19.5" customHeight="1" x14ac:dyDescent="0.3">
      <c r="B16" s="28"/>
      <c r="C16" s="46"/>
      <c r="D16" s="47"/>
      <c r="E16" s="48"/>
      <c r="F16" s="32"/>
      <c r="G16" s="46"/>
      <c r="H16" s="47"/>
      <c r="I16" s="49"/>
      <c r="J16" s="48"/>
      <c r="K16" s="32"/>
      <c r="L16" s="46"/>
      <c r="M16" s="50"/>
      <c r="N16" s="51"/>
      <c r="O16" s="52"/>
      <c r="P16" s="33"/>
    </row>
    <row r="17" spans="2:16" ht="43.5" customHeight="1" x14ac:dyDescent="0.3">
      <c r="B17" s="28"/>
      <c r="C17" s="53"/>
      <c r="D17" s="54"/>
      <c r="E17" s="55"/>
      <c r="F17" s="32"/>
      <c r="G17" s="53"/>
      <c r="H17" s="54"/>
      <c r="I17" s="56"/>
      <c r="J17" s="55"/>
      <c r="K17" s="32"/>
      <c r="L17" s="53"/>
      <c r="M17" s="57"/>
      <c r="N17" s="58"/>
      <c r="O17" s="59"/>
      <c r="P17" s="33"/>
    </row>
    <row r="18" spans="2:16" ht="9.75" customHeight="1" x14ac:dyDescent="0.3">
      <c r="B18" s="28"/>
      <c r="C18" s="32"/>
      <c r="D18" s="32"/>
      <c r="E18" s="32"/>
      <c r="F18" s="32"/>
      <c r="G18" s="37"/>
      <c r="H18" s="37"/>
      <c r="I18" s="37"/>
      <c r="J18" s="32"/>
      <c r="K18" s="32"/>
      <c r="L18" s="32"/>
      <c r="M18" s="32"/>
      <c r="N18" s="32"/>
      <c r="O18" s="32"/>
      <c r="P18" s="33"/>
    </row>
    <row r="19" spans="2:16" ht="19.5" customHeight="1" x14ac:dyDescent="0.3">
      <c r="B19" s="28"/>
      <c r="C19" s="60" t="s">
        <v>70</v>
      </c>
      <c r="D19" s="42"/>
      <c r="E19" s="61" t="s">
        <v>71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3"/>
    </row>
    <row r="20" spans="2:16" ht="19.5" customHeight="1" x14ac:dyDescent="0.3">
      <c r="B20" s="28"/>
      <c r="C20" s="54"/>
      <c r="D20" s="55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3"/>
    </row>
    <row r="21" spans="2:16" ht="9.75" customHeight="1" x14ac:dyDescent="0.3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spans="2:16" ht="19.5" customHeight="1" x14ac:dyDescent="0.3">
      <c r="B22" s="28"/>
      <c r="C22" s="67" t="s">
        <v>72</v>
      </c>
      <c r="D22" s="42"/>
      <c r="E22" s="68"/>
      <c r="F22" s="43"/>
      <c r="G22" s="43"/>
      <c r="H22" s="42"/>
      <c r="I22" s="32"/>
      <c r="J22" s="67" t="s">
        <v>13</v>
      </c>
      <c r="K22" s="42"/>
      <c r="L22" s="76" t="str">
        <f>+'Formato descripción HU'!N9</f>
        <v>Saber las características de la mascota a poder registrar y al momento de ingresar la información que sea  concisa</v>
      </c>
      <c r="M22" s="44"/>
      <c r="N22" s="44"/>
      <c r="O22" s="45"/>
      <c r="P22" s="33"/>
    </row>
    <row r="23" spans="2:16" ht="19.5" customHeight="1" x14ac:dyDescent="0.3">
      <c r="B23" s="28"/>
      <c r="C23" s="47"/>
      <c r="D23" s="48"/>
      <c r="E23" s="47"/>
      <c r="F23" s="49"/>
      <c r="G23" s="49"/>
      <c r="H23" s="48"/>
      <c r="I23" s="32"/>
      <c r="J23" s="47"/>
      <c r="K23" s="48"/>
      <c r="L23" s="50"/>
      <c r="M23" s="51"/>
      <c r="N23" s="51"/>
      <c r="O23" s="52"/>
      <c r="P23" s="33"/>
    </row>
    <row r="24" spans="2:16" ht="19.5" customHeight="1" x14ac:dyDescent="0.3">
      <c r="B24" s="28"/>
      <c r="C24" s="54"/>
      <c r="D24" s="55"/>
      <c r="E24" s="54"/>
      <c r="F24" s="56"/>
      <c r="G24" s="56"/>
      <c r="H24" s="55"/>
      <c r="I24" s="32"/>
      <c r="J24" s="54"/>
      <c r="K24" s="55"/>
      <c r="L24" s="57"/>
      <c r="M24" s="58"/>
      <c r="N24" s="58"/>
      <c r="O24" s="59"/>
      <c r="P24" s="33"/>
    </row>
    <row r="25" spans="2:16" ht="9.75" customHeight="1" x14ac:dyDescent="0.3"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4" sqref="B14"/>
    </sheetView>
  </sheetViews>
  <sheetFormatPr baseColWidth="10" defaultColWidth="12.625" defaultRowHeight="15" customHeight="1" x14ac:dyDescent="0.2"/>
  <cols>
    <col min="1" max="1" width="11" customWidth="1"/>
    <col min="2" max="2" width="86" customWidth="1"/>
    <col min="3" max="6" width="11" customWidth="1"/>
    <col min="7" max="26" width="10.625" customWidth="1"/>
  </cols>
  <sheetData>
    <row r="1" spans="1:26" ht="16.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 x14ac:dyDescent="0.3">
      <c r="A2" s="8" t="s">
        <v>73</v>
      </c>
      <c r="B2" s="9" t="s">
        <v>74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.5" customHeight="1" x14ac:dyDescent="0.3">
      <c r="A3" s="8" t="s">
        <v>75</v>
      </c>
      <c r="B3" s="9" t="s">
        <v>76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 x14ac:dyDescent="0.3">
      <c r="A4" s="8" t="s">
        <v>77</v>
      </c>
      <c r="B4" s="9" t="s">
        <v>78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 x14ac:dyDescent="0.3">
      <c r="A5" s="8" t="s">
        <v>79</v>
      </c>
      <c r="B5" s="9" t="s">
        <v>80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.5" customHeight="1" x14ac:dyDescent="0.3">
      <c r="A6" s="8" t="s">
        <v>81</v>
      </c>
      <c r="B6" s="9" t="s">
        <v>82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 x14ac:dyDescent="0.3">
      <c r="A7" s="8" t="s">
        <v>83</v>
      </c>
      <c r="B7" s="9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 x14ac:dyDescent="0.3">
      <c r="A8" s="8" t="s">
        <v>85</v>
      </c>
      <c r="B8" s="9" t="s">
        <v>86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 x14ac:dyDescent="0.3">
      <c r="A9" s="8" t="s">
        <v>87</v>
      </c>
      <c r="B9" s="9" t="s">
        <v>88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5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5" customHeight="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5" customHeigh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5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.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.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.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.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.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.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.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.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.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.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.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.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.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.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.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.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.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descripción HU</vt:lpstr>
      <vt:lpstr>Historia de Usuario</vt:lpstr>
      <vt:lpstr>RNF</vt:lpstr>
      <vt:lpstr>RNF!_Hlk120901388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Carito A</cp:lastModifiedBy>
  <dcterms:created xsi:type="dcterms:W3CDTF">2019-10-21T15:37:14Z</dcterms:created>
  <dcterms:modified xsi:type="dcterms:W3CDTF">2022-12-09T03:27:28Z</dcterms:modified>
</cp:coreProperties>
</file>