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 firstSheet="10" activeTab="17"/>
  </bookViews>
  <sheets>
    <sheet name="ACS_17_1YR_B08301_with_ann" sheetId="15" r:id="rId1"/>
    <sheet name="ACS_16_1YR_B08301_with_ann" sheetId="14" r:id="rId2"/>
    <sheet name="ACS_15_1YR_B08301_with_ann" sheetId="13" r:id="rId3"/>
    <sheet name="ACS_14_1YR_B08301_with_ann" sheetId="12" r:id="rId4"/>
    <sheet name="ACS_13_1YR_B08301_with_ann" sheetId="11" r:id="rId5"/>
    <sheet name="ACS_12_1YR_B08301_with_ann" sheetId="10" r:id="rId6"/>
    <sheet name="ACS_11_1YR_B08301_with_ann" sheetId="9" r:id="rId7"/>
    <sheet name="ACS_10_1YR_B08301_with_ann" sheetId="8" r:id="rId8"/>
    <sheet name="ACS_09_1YR_B08301_with_ann" sheetId="7" r:id="rId9"/>
    <sheet name="ACS_08_1YR_B08301_with_ann" sheetId="6" r:id="rId10"/>
    <sheet name="ACS_07_1YR_B08301_with_ann" sheetId="5" r:id="rId11"/>
    <sheet name="ACS_06_EST_B08301_with_ann" sheetId="4" r:id="rId12"/>
    <sheet name="Calculations" sheetId="1" r:id="rId13"/>
    <sheet name="Pivot" sheetId="16" r:id="rId14"/>
    <sheet name="ShareTableVerticle" sheetId="2" r:id="rId15"/>
    <sheet name="ResNonSOV" sheetId="3" r:id="rId16"/>
    <sheet name="ResNonSOV_multi" sheetId="17" r:id="rId17"/>
    <sheet name="Key" sheetId="18" r:id="rId18"/>
  </sheets>
  <definedNames>
    <definedName name="_xlnm._FilterDatabase" localSheetId="14" hidden="1">ShareTableVerticle!$A$1:$T$145</definedName>
  </definedNames>
  <calcPr calcId="145621"/>
  <pivotCaches>
    <pivotCache cacheId="19" r:id="rId19"/>
  </pivotCaches>
</workbook>
</file>

<file path=xl/calcChain.xml><?xml version="1.0" encoding="utf-8"?>
<calcChain xmlns="http://schemas.openxmlformats.org/spreadsheetml/2006/main">
  <c r="AP145" i="1" l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D135" i="1"/>
  <c r="F135" i="1" s="1"/>
  <c r="E135" i="1"/>
  <c r="G135" i="1"/>
  <c r="H135" i="1"/>
  <c r="I135" i="1"/>
  <c r="I143" i="1" s="1"/>
  <c r="J135" i="1"/>
  <c r="K135" i="1"/>
  <c r="K143" i="1" s="1"/>
  <c r="K145" i="1" s="1"/>
  <c r="L135" i="1"/>
  <c r="M135" i="1"/>
  <c r="N135" i="1"/>
  <c r="O135" i="1"/>
  <c r="Q135" i="1"/>
  <c r="P135" i="1" s="1"/>
  <c r="R135" i="1"/>
  <c r="R143" i="1" s="1"/>
  <c r="R145" i="1" s="1"/>
  <c r="S135" i="1"/>
  <c r="S143" i="1" s="1"/>
  <c r="S145" i="1" s="1"/>
  <c r="T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Q136" i="1"/>
  <c r="P136" i="1" s="1"/>
  <c r="R136" i="1"/>
  <c r="S136" i="1"/>
  <c r="T136" i="1"/>
  <c r="T143" i="1" s="1"/>
  <c r="T145" i="1" s="1"/>
  <c r="D137" i="1"/>
  <c r="F137" i="1" s="1"/>
  <c r="E137" i="1"/>
  <c r="E143" i="1" s="1"/>
  <c r="G137" i="1"/>
  <c r="H137" i="1"/>
  <c r="I137" i="1"/>
  <c r="J137" i="1"/>
  <c r="K137" i="1"/>
  <c r="L137" i="1"/>
  <c r="M137" i="1"/>
  <c r="N137" i="1"/>
  <c r="O137" i="1"/>
  <c r="Q137" i="1"/>
  <c r="P137" i="1" s="1"/>
  <c r="R137" i="1"/>
  <c r="S137" i="1"/>
  <c r="T137" i="1"/>
  <c r="D138" i="1"/>
  <c r="D144" i="1" s="1"/>
  <c r="E138" i="1"/>
  <c r="G138" i="1"/>
  <c r="H138" i="1"/>
  <c r="H144" i="1" s="1"/>
  <c r="I138" i="1"/>
  <c r="I144" i="1" s="1"/>
  <c r="J138" i="1"/>
  <c r="K138" i="1"/>
  <c r="L138" i="1"/>
  <c r="L144" i="1" s="1"/>
  <c r="M138" i="1"/>
  <c r="N138" i="1"/>
  <c r="O138" i="1"/>
  <c r="P138" i="1"/>
  <c r="Q138" i="1"/>
  <c r="Q144" i="1" s="1"/>
  <c r="R138" i="1"/>
  <c r="S138" i="1"/>
  <c r="T138" i="1"/>
  <c r="T144" i="1" s="1"/>
  <c r="D139" i="1"/>
  <c r="E139" i="1"/>
  <c r="E144" i="1" s="1"/>
  <c r="F139" i="1"/>
  <c r="G139" i="1"/>
  <c r="G144" i="1" s="1"/>
  <c r="H139" i="1"/>
  <c r="I139" i="1"/>
  <c r="J139" i="1"/>
  <c r="K139" i="1"/>
  <c r="K144" i="1" s="1"/>
  <c r="L139" i="1"/>
  <c r="M139" i="1"/>
  <c r="M144" i="1" s="1"/>
  <c r="N139" i="1"/>
  <c r="O139" i="1"/>
  <c r="O144" i="1" s="1"/>
  <c r="Q139" i="1"/>
  <c r="P139" i="1" s="1"/>
  <c r="R139" i="1"/>
  <c r="S139" i="1"/>
  <c r="S144" i="1" s="1"/>
  <c r="T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Q140" i="1"/>
  <c r="R140" i="1"/>
  <c r="P140" i="1" s="1"/>
  <c r="S140" i="1"/>
  <c r="T140" i="1"/>
  <c r="D141" i="1"/>
  <c r="F141" i="1" s="1"/>
  <c r="E141" i="1"/>
  <c r="G141" i="1"/>
  <c r="H141" i="1"/>
  <c r="I141" i="1"/>
  <c r="J141" i="1"/>
  <c r="K141" i="1"/>
  <c r="L141" i="1"/>
  <c r="M141" i="1"/>
  <c r="N141" i="1"/>
  <c r="O141" i="1"/>
  <c r="Q141" i="1"/>
  <c r="P141" i="1" s="1"/>
  <c r="R141" i="1"/>
  <c r="S141" i="1"/>
  <c r="T141" i="1"/>
  <c r="D142" i="1"/>
  <c r="F142" i="1" s="1"/>
  <c r="E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D123" i="1"/>
  <c r="D131" i="1" s="1"/>
  <c r="E123" i="1"/>
  <c r="F123" i="1"/>
  <c r="G123" i="1"/>
  <c r="H123" i="1"/>
  <c r="I123" i="1"/>
  <c r="J123" i="1"/>
  <c r="J131" i="1" s="1"/>
  <c r="J133" i="1" s="1"/>
  <c r="K123" i="1"/>
  <c r="K131" i="1" s="1"/>
  <c r="K133" i="1" s="1"/>
  <c r="L123" i="1"/>
  <c r="M123" i="1"/>
  <c r="N123" i="1"/>
  <c r="O123" i="1"/>
  <c r="Q123" i="1"/>
  <c r="P123" i="1" s="1"/>
  <c r="R123" i="1"/>
  <c r="S123" i="1"/>
  <c r="S131" i="1" s="1"/>
  <c r="S133" i="1" s="1"/>
  <c r="T123" i="1"/>
  <c r="D124" i="1"/>
  <c r="E124" i="1"/>
  <c r="F124" i="1"/>
  <c r="G124" i="1"/>
  <c r="H124" i="1"/>
  <c r="I124" i="1"/>
  <c r="I131" i="1" s="1"/>
  <c r="J124" i="1"/>
  <c r="K124" i="1"/>
  <c r="L124" i="1"/>
  <c r="M124" i="1"/>
  <c r="N124" i="1"/>
  <c r="O124" i="1"/>
  <c r="Q124" i="1"/>
  <c r="P124" i="1" s="1"/>
  <c r="R124" i="1"/>
  <c r="R131" i="1" s="1"/>
  <c r="R133" i="1" s="1"/>
  <c r="S124" i="1"/>
  <c r="T124" i="1"/>
  <c r="D125" i="1"/>
  <c r="F125" i="1" s="1"/>
  <c r="E125" i="1"/>
  <c r="G125" i="1"/>
  <c r="H125" i="1"/>
  <c r="I125" i="1"/>
  <c r="J125" i="1"/>
  <c r="K125" i="1"/>
  <c r="L125" i="1"/>
  <c r="M125" i="1"/>
  <c r="N125" i="1"/>
  <c r="O125" i="1"/>
  <c r="Q125" i="1"/>
  <c r="P125" i="1" s="1"/>
  <c r="R125" i="1"/>
  <c r="S125" i="1"/>
  <c r="T125" i="1"/>
  <c r="D126" i="1"/>
  <c r="F126" i="1" s="1"/>
  <c r="E126" i="1"/>
  <c r="G126" i="1"/>
  <c r="G132" i="1" s="1"/>
  <c r="H126" i="1"/>
  <c r="H132" i="1" s="1"/>
  <c r="I126" i="1"/>
  <c r="J126" i="1"/>
  <c r="K126" i="1"/>
  <c r="L126" i="1"/>
  <c r="L132" i="1" s="1"/>
  <c r="M126" i="1"/>
  <c r="N126" i="1"/>
  <c r="O126" i="1"/>
  <c r="O132" i="1" s="1"/>
  <c r="P126" i="1"/>
  <c r="Q126" i="1"/>
  <c r="R126" i="1"/>
  <c r="S126" i="1"/>
  <c r="T126" i="1"/>
  <c r="T132" i="1" s="1"/>
  <c r="D127" i="1"/>
  <c r="E127" i="1"/>
  <c r="E132" i="1" s="1"/>
  <c r="F127" i="1"/>
  <c r="G127" i="1"/>
  <c r="H127" i="1"/>
  <c r="I127" i="1"/>
  <c r="J127" i="1"/>
  <c r="K127" i="1"/>
  <c r="L127" i="1"/>
  <c r="M127" i="1"/>
  <c r="M132" i="1" s="1"/>
  <c r="N127" i="1"/>
  <c r="N132" i="1" s="1"/>
  <c r="O127" i="1"/>
  <c r="Q127" i="1"/>
  <c r="P127" i="1" s="1"/>
  <c r="R127" i="1"/>
  <c r="S127" i="1"/>
  <c r="T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Q128" i="1"/>
  <c r="P128" i="1" s="1"/>
  <c r="R128" i="1"/>
  <c r="S128" i="1"/>
  <c r="T128" i="1"/>
  <c r="D129" i="1"/>
  <c r="F129" i="1" s="1"/>
  <c r="E129" i="1"/>
  <c r="G129" i="1"/>
  <c r="H129" i="1"/>
  <c r="I129" i="1"/>
  <c r="I132" i="1" s="1"/>
  <c r="J129" i="1"/>
  <c r="K129" i="1"/>
  <c r="L129" i="1"/>
  <c r="M129" i="1"/>
  <c r="N129" i="1"/>
  <c r="O129" i="1"/>
  <c r="Q129" i="1"/>
  <c r="Q132" i="1" s="1"/>
  <c r="R129" i="1"/>
  <c r="S129" i="1"/>
  <c r="T129" i="1"/>
  <c r="D130" i="1"/>
  <c r="F130" i="1" s="1"/>
  <c r="E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D111" i="1"/>
  <c r="E111" i="1"/>
  <c r="F111" i="1"/>
  <c r="G111" i="1"/>
  <c r="G119" i="1" s="1"/>
  <c r="G121" i="1" s="1"/>
  <c r="H111" i="1"/>
  <c r="I111" i="1"/>
  <c r="J111" i="1"/>
  <c r="K111" i="1"/>
  <c r="K119" i="1" s="1"/>
  <c r="K121" i="1" s="1"/>
  <c r="L111" i="1"/>
  <c r="L119" i="1" s="1"/>
  <c r="L121" i="1" s="1"/>
  <c r="M111" i="1"/>
  <c r="N111" i="1"/>
  <c r="O111" i="1"/>
  <c r="Q111" i="1"/>
  <c r="P111" i="1" s="1"/>
  <c r="R111" i="1"/>
  <c r="R119" i="1" s="1"/>
  <c r="R121" i="1" s="1"/>
  <c r="S111" i="1"/>
  <c r="S119" i="1" s="1"/>
  <c r="S121" i="1" s="1"/>
  <c r="T111" i="1"/>
  <c r="D112" i="1"/>
  <c r="E112" i="1"/>
  <c r="F112" i="1"/>
  <c r="G112" i="1"/>
  <c r="H112" i="1"/>
  <c r="I112" i="1"/>
  <c r="J112" i="1"/>
  <c r="K112" i="1"/>
  <c r="L112" i="1"/>
  <c r="M112" i="1"/>
  <c r="N112" i="1"/>
  <c r="N119" i="1" s="1"/>
  <c r="O112" i="1"/>
  <c r="Q112" i="1"/>
  <c r="P112" i="1" s="1"/>
  <c r="R112" i="1"/>
  <c r="S112" i="1"/>
  <c r="T112" i="1"/>
  <c r="D113" i="1"/>
  <c r="F113" i="1" s="1"/>
  <c r="E113" i="1"/>
  <c r="G113" i="1"/>
  <c r="H113" i="1"/>
  <c r="I113" i="1"/>
  <c r="J113" i="1"/>
  <c r="K113" i="1"/>
  <c r="L113" i="1"/>
  <c r="M113" i="1"/>
  <c r="N113" i="1"/>
  <c r="O113" i="1"/>
  <c r="Q113" i="1"/>
  <c r="P113" i="1" s="1"/>
  <c r="R113" i="1"/>
  <c r="S113" i="1"/>
  <c r="T113" i="1"/>
  <c r="D114" i="1"/>
  <c r="F114" i="1" s="1"/>
  <c r="E114" i="1"/>
  <c r="G114" i="1"/>
  <c r="G120" i="1" s="1"/>
  <c r="H114" i="1"/>
  <c r="H120" i="1" s="1"/>
  <c r="I114" i="1"/>
  <c r="J114" i="1"/>
  <c r="K114" i="1"/>
  <c r="L114" i="1"/>
  <c r="M114" i="1"/>
  <c r="N114" i="1"/>
  <c r="O114" i="1"/>
  <c r="O120" i="1" s="1"/>
  <c r="P114" i="1"/>
  <c r="Q114" i="1"/>
  <c r="R114" i="1"/>
  <c r="S114" i="1"/>
  <c r="T114" i="1"/>
  <c r="D115" i="1"/>
  <c r="E115" i="1"/>
  <c r="F115" i="1"/>
  <c r="G115" i="1"/>
  <c r="H115" i="1"/>
  <c r="I115" i="1"/>
  <c r="J115" i="1"/>
  <c r="K115" i="1"/>
  <c r="K120" i="1" s="1"/>
  <c r="L115" i="1"/>
  <c r="M115" i="1"/>
  <c r="N115" i="1"/>
  <c r="N120" i="1" s="1"/>
  <c r="O115" i="1"/>
  <c r="Q115" i="1"/>
  <c r="P115" i="1" s="1"/>
  <c r="R115" i="1"/>
  <c r="S115" i="1"/>
  <c r="S120" i="1" s="1"/>
  <c r="T115" i="1"/>
  <c r="D116" i="1"/>
  <c r="E116" i="1"/>
  <c r="F116" i="1"/>
  <c r="G116" i="1"/>
  <c r="H116" i="1"/>
  <c r="I116" i="1"/>
  <c r="J116" i="1"/>
  <c r="J120" i="1" s="1"/>
  <c r="K116" i="1"/>
  <c r="L116" i="1"/>
  <c r="M116" i="1"/>
  <c r="N116" i="1"/>
  <c r="O116" i="1"/>
  <c r="Q116" i="1"/>
  <c r="P116" i="1" s="1"/>
  <c r="R116" i="1"/>
  <c r="R120" i="1" s="1"/>
  <c r="S116" i="1"/>
  <c r="T116" i="1"/>
  <c r="D117" i="1"/>
  <c r="F117" i="1" s="1"/>
  <c r="E117" i="1"/>
  <c r="E120" i="1" s="1"/>
  <c r="G117" i="1"/>
  <c r="H117" i="1"/>
  <c r="I117" i="1"/>
  <c r="I120" i="1" s="1"/>
  <c r="J117" i="1"/>
  <c r="K117" i="1"/>
  <c r="L117" i="1"/>
  <c r="M117" i="1"/>
  <c r="M120" i="1" s="1"/>
  <c r="N117" i="1"/>
  <c r="O117" i="1"/>
  <c r="Q117" i="1"/>
  <c r="P117" i="1" s="1"/>
  <c r="R117" i="1"/>
  <c r="S117" i="1"/>
  <c r="T117" i="1"/>
  <c r="D118" i="1"/>
  <c r="F118" i="1" s="1"/>
  <c r="E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D99" i="1"/>
  <c r="F99" i="1" s="1"/>
  <c r="E99" i="1"/>
  <c r="G99" i="1"/>
  <c r="G107" i="1" s="1"/>
  <c r="G109" i="1" s="1"/>
  <c r="H99" i="1"/>
  <c r="I99" i="1"/>
  <c r="I107" i="1" s="1"/>
  <c r="J99" i="1"/>
  <c r="K99" i="1"/>
  <c r="K107" i="1" s="1"/>
  <c r="L99" i="1"/>
  <c r="M99" i="1"/>
  <c r="N99" i="1"/>
  <c r="O99" i="1"/>
  <c r="Q99" i="1"/>
  <c r="P99" i="1" s="1"/>
  <c r="R99" i="1"/>
  <c r="S99" i="1"/>
  <c r="T99" i="1"/>
  <c r="D100" i="1"/>
  <c r="E100" i="1"/>
  <c r="F100" i="1"/>
  <c r="G100" i="1"/>
  <c r="H100" i="1"/>
  <c r="H107" i="1" s="1"/>
  <c r="H109" i="1" s="1"/>
  <c r="I100" i="1"/>
  <c r="J100" i="1"/>
  <c r="K100" i="1"/>
  <c r="L100" i="1"/>
  <c r="M100" i="1"/>
  <c r="N100" i="1"/>
  <c r="N107" i="1" s="1"/>
  <c r="O100" i="1"/>
  <c r="P100" i="1"/>
  <c r="Q100" i="1"/>
  <c r="R100" i="1"/>
  <c r="R107" i="1" s="1"/>
  <c r="S100" i="1"/>
  <c r="T100" i="1"/>
  <c r="D101" i="1"/>
  <c r="E101" i="1"/>
  <c r="E107" i="1" s="1"/>
  <c r="E109" i="1" s="1"/>
  <c r="F101" i="1"/>
  <c r="G101" i="1"/>
  <c r="H101" i="1"/>
  <c r="I101" i="1"/>
  <c r="J101" i="1"/>
  <c r="K101" i="1"/>
  <c r="L101" i="1"/>
  <c r="M101" i="1"/>
  <c r="N101" i="1"/>
  <c r="O101" i="1"/>
  <c r="Q101" i="1"/>
  <c r="P101" i="1" s="1"/>
  <c r="R101" i="1"/>
  <c r="S101" i="1"/>
  <c r="T101" i="1"/>
  <c r="D102" i="1"/>
  <c r="D108" i="1" s="1"/>
  <c r="F108" i="1" s="1"/>
  <c r="E102" i="1"/>
  <c r="F102" i="1"/>
  <c r="G102" i="1"/>
  <c r="H102" i="1"/>
  <c r="H108" i="1" s="1"/>
  <c r="I102" i="1"/>
  <c r="J102" i="1"/>
  <c r="J108" i="1" s="1"/>
  <c r="K102" i="1"/>
  <c r="L102" i="1"/>
  <c r="L108" i="1" s="1"/>
  <c r="M102" i="1"/>
  <c r="N102" i="1"/>
  <c r="N108" i="1" s="1"/>
  <c r="O102" i="1"/>
  <c r="P102" i="1"/>
  <c r="Q102" i="1"/>
  <c r="R102" i="1"/>
  <c r="R108" i="1" s="1"/>
  <c r="S102" i="1"/>
  <c r="T102" i="1"/>
  <c r="T108" i="1" s="1"/>
  <c r="D103" i="1"/>
  <c r="F103" i="1" s="1"/>
  <c r="E103" i="1"/>
  <c r="G103" i="1"/>
  <c r="H103" i="1"/>
  <c r="I103" i="1"/>
  <c r="J103" i="1"/>
  <c r="K103" i="1"/>
  <c r="K108" i="1" s="1"/>
  <c r="L103" i="1"/>
  <c r="M103" i="1"/>
  <c r="N103" i="1"/>
  <c r="O103" i="1"/>
  <c r="Q103" i="1"/>
  <c r="P103" i="1" s="1"/>
  <c r="R103" i="1"/>
  <c r="S103" i="1"/>
  <c r="S108" i="1" s="1"/>
  <c r="T103" i="1"/>
  <c r="D104" i="1"/>
  <c r="F104" i="1" s="1"/>
  <c r="E104" i="1"/>
  <c r="G104" i="1"/>
  <c r="H104" i="1"/>
  <c r="I104" i="1"/>
  <c r="J104" i="1"/>
  <c r="K104" i="1"/>
  <c r="L104" i="1"/>
  <c r="M104" i="1"/>
  <c r="N104" i="1"/>
  <c r="O104" i="1"/>
  <c r="Q104" i="1"/>
  <c r="R104" i="1"/>
  <c r="P104" i="1" s="1"/>
  <c r="S104" i="1"/>
  <c r="T104" i="1"/>
  <c r="D105" i="1"/>
  <c r="E105" i="1"/>
  <c r="F105" i="1" s="1"/>
  <c r="G105" i="1"/>
  <c r="H105" i="1"/>
  <c r="I105" i="1"/>
  <c r="I108" i="1" s="1"/>
  <c r="J105" i="1"/>
  <c r="K105" i="1"/>
  <c r="L105" i="1"/>
  <c r="M105" i="1"/>
  <c r="N105" i="1"/>
  <c r="O105" i="1"/>
  <c r="Q105" i="1"/>
  <c r="Q108" i="1" s="1"/>
  <c r="R105" i="1"/>
  <c r="S105" i="1"/>
  <c r="T105" i="1"/>
  <c r="D106" i="1"/>
  <c r="F106" i="1" s="1"/>
  <c r="E106" i="1"/>
  <c r="G106" i="1"/>
  <c r="H106" i="1"/>
  <c r="I106" i="1"/>
  <c r="J106" i="1"/>
  <c r="K106" i="1"/>
  <c r="L106" i="1"/>
  <c r="M106" i="1"/>
  <c r="N106" i="1"/>
  <c r="O106" i="1"/>
  <c r="Q106" i="1"/>
  <c r="P106" i="1" s="1"/>
  <c r="R106" i="1"/>
  <c r="S106" i="1"/>
  <c r="T106" i="1"/>
  <c r="D87" i="1"/>
  <c r="F87" i="1" s="1"/>
  <c r="E87" i="1"/>
  <c r="G87" i="1"/>
  <c r="H87" i="1"/>
  <c r="I87" i="1"/>
  <c r="I95" i="1" s="1"/>
  <c r="I97" i="1" s="1"/>
  <c r="J87" i="1"/>
  <c r="J95" i="1" s="1"/>
  <c r="K87" i="1"/>
  <c r="K95" i="1" s="1"/>
  <c r="L87" i="1"/>
  <c r="M87" i="1"/>
  <c r="N87" i="1"/>
  <c r="O87" i="1"/>
  <c r="Q87" i="1"/>
  <c r="P87" i="1" s="1"/>
  <c r="R87" i="1"/>
  <c r="R95" i="1" s="1"/>
  <c r="S87" i="1"/>
  <c r="S95" i="1" s="1"/>
  <c r="T87" i="1"/>
  <c r="T95" i="1" s="1"/>
  <c r="T97" i="1" s="1"/>
  <c r="D88" i="1"/>
  <c r="F88" i="1" s="1"/>
  <c r="E88" i="1"/>
  <c r="G88" i="1"/>
  <c r="H88" i="1"/>
  <c r="I88" i="1"/>
  <c r="J88" i="1"/>
  <c r="K88" i="1"/>
  <c r="L88" i="1"/>
  <c r="M88" i="1"/>
  <c r="N88" i="1"/>
  <c r="O88" i="1"/>
  <c r="Q88" i="1"/>
  <c r="P88" i="1" s="1"/>
  <c r="R88" i="1"/>
  <c r="S88" i="1"/>
  <c r="T88" i="1"/>
  <c r="D89" i="1"/>
  <c r="E89" i="1"/>
  <c r="F89" i="1"/>
  <c r="G89" i="1"/>
  <c r="H89" i="1"/>
  <c r="I89" i="1"/>
  <c r="J89" i="1"/>
  <c r="K89" i="1"/>
  <c r="L89" i="1"/>
  <c r="M89" i="1"/>
  <c r="N89" i="1"/>
  <c r="O89" i="1"/>
  <c r="Q89" i="1"/>
  <c r="P89" i="1" s="1"/>
  <c r="R89" i="1"/>
  <c r="S89" i="1"/>
  <c r="T89" i="1"/>
  <c r="D90" i="1"/>
  <c r="E90" i="1"/>
  <c r="E96" i="1" s="1"/>
  <c r="F90" i="1"/>
  <c r="G90" i="1"/>
  <c r="H90" i="1"/>
  <c r="H96" i="1" s="1"/>
  <c r="I90" i="1"/>
  <c r="J90" i="1"/>
  <c r="J96" i="1" s="1"/>
  <c r="K90" i="1"/>
  <c r="L90" i="1"/>
  <c r="M90" i="1"/>
  <c r="M96" i="1" s="1"/>
  <c r="N90" i="1"/>
  <c r="O90" i="1"/>
  <c r="P90" i="1"/>
  <c r="Q90" i="1"/>
  <c r="R90" i="1"/>
  <c r="R96" i="1" s="1"/>
  <c r="S90" i="1"/>
  <c r="T90" i="1"/>
  <c r="D91" i="1"/>
  <c r="D96" i="1" s="1"/>
  <c r="F96" i="1" s="1"/>
  <c r="E91" i="1"/>
  <c r="F91" i="1"/>
  <c r="G91" i="1"/>
  <c r="G96" i="1" s="1"/>
  <c r="H91" i="1"/>
  <c r="I91" i="1"/>
  <c r="J91" i="1"/>
  <c r="K91" i="1"/>
  <c r="K96" i="1" s="1"/>
  <c r="L91" i="1"/>
  <c r="L96" i="1" s="1"/>
  <c r="M91" i="1"/>
  <c r="N91" i="1"/>
  <c r="O91" i="1"/>
  <c r="O96" i="1" s="1"/>
  <c r="Q91" i="1"/>
  <c r="P91" i="1" s="1"/>
  <c r="R91" i="1"/>
  <c r="S91" i="1"/>
  <c r="S96" i="1" s="1"/>
  <c r="T91" i="1"/>
  <c r="T96" i="1" s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D93" i="1"/>
  <c r="F93" i="1" s="1"/>
  <c r="E93" i="1"/>
  <c r="G93" i="1"/>
  <c r="H93" i="1"/>
  <c r="I93" i="1"/>
  <c r="J93" i="1"/>
  <c r="K93" i="1"/>
  <c r="L93" i="1"/>
  <c r="M93" i="1"/>
  <c r="N93" i="1"/>
  <c r="O93" i="1"/>
  <c r="Q93" i="1"/>
  <c r="P93" i="1" s="1"/>
  <c r="R93" i="1"/>
  <c r="S93" i="1"/>
  <c r="T93" i="1"/>
  <c r="D94" i="1"/>
  <c r="F94" i="1" s="1"/>
  <c r="E94" i="1"/>
  <c r="G94" i="1"/>
  <c r="H94" i="1"/>
  <c r="I94" i="1"/>
  <c r="J94" i="1"/>
  <c r="K94" i="1"/>
  <c r="L94" i="1"/>
  <c r="M94" i="1"/>
  <c r="N94" i="1"/>
  <c r="O94" i="1"/>
  <c r="Q94" i="1"/>
  <c r="P94" i="1" s="1"/>
  <c r="R94" i="1"/>
  <c r="S94" i="1"/>
  <c r="T94" i="1"/>
  <c r="D75" i="1"/>
  <c r="E75" i="1"/>
  <c r="F75" i="1"/>
  <c r="G75" i="1"/>
  <c r="G83" i="1" s="1"/>
  <c r="G85" i="1" s="1"/>
  <c r="H75" i="1"/>
  <c r="I75" i="1"/>
  <c r="I83" i="1" s="1"/>
  <c r="I85" i="1" s="1"/>
  <c r="J75" i="1"/>
  <c r="K75" i="1"/>
  <c r="K83" i="1" s="1"/>
  <c r="K85" i="1" s="1"/>
  <c r="L75" i="1"/>
  <c r="M75" i="1"/>
  <c r="N75" i="1"/>
  <c r="N83" i="1" s="1"/>
  <c r="O75" i="1"/>
  <c r="Q75" i="1"/>
  <c r="P75" i="1" s="1"/>
  <c r="R75" i="1"/>
  <c r="S75" i="1"/>
  <c r="T75" i="1"/>
  <c r="D76" i="1"/>
  <c r="E76" i="1"/>
  <c r="F76" i="1"/>
  <c r="G76" i="1"/>
  <c r="H76" i="1"/>
  <c r="I76" i="1"/>
  <c r="J76" i="1"/>
  <c r="J83" i="1" s="1"/>
  <c r="K76" i="1"/>
  <c r="L76" i="1"/>
  <c r="M76" i="1"/>
  <c r="N76" i="1"/>
  <c r="O76" i="1"/>
  <c r="P76" i="1"/>
  <c r="Q76" i="1"/>
  <c r="R76" i="1"/>
  <c r="S76" i="1"/>
  <c r="T76" i="1"/>
  <c r="D77" i="1"/>
  <c r="F77" i="1" s="1"/>
  <c r="E77" i="1"/>
  <c r="G77" i="1"/>
  <c r="H77" i="1"/>
  <c r="I77" i="1"/>
  <c r="J77" i="1"/>
  <c r="K77" i="1"/>
  <c r="L77" i="1"/>
  <c r="M77" i="1"/>
  <c r="N77" i="1"/>
  <c r="O77" i="1"/>
  <c r="Q77" i="1"/>
  <c r="P77" i="1" s="1"/>
  <c r="R77" i="1"/>
  <c r="S77" i="1"/>
  <c r="T77" i="1"/>
  <c r="T83" i="1" s="1"/>
  <c r="D78" i="1"/>
  <c r="D84" i="1" s="1"/>
  <c r="F84" i="1" s="1"/>
  <c r="E78" i="1"/>
  <c r="G78" i="1"/>
  <c r="H78" i="1"/>
  <c r="H84" i="1" s="1"/>
  <c r="I78" i="1"/>
  <c r="J78" i="1"/>
  <c r="K78" i="1"/>
  <c r="K84" i="1" s="1"/>
  <c r="L78" i="1"/>
  <c r="L84" i="1" s="1"/>
  <c r="M78" i="1"/>
  <c r="N78" i="1"/>
  <c r="N84" i="1" s="1"/>
  <c r="O78" i="1"/>
  <c r="P78" i="1"/>
  <c r="Q78" i="1"/>
  <c r="R78" i="1"/>
  <c r="S78" i="1"/>
  <c r="S84" i="1" s="1"/>
  <c r="T78" i="1"/>
  <c r="T84" i="1" s="1"/>
  <c r="D79" i="1"/>
  <c r="F79" i="1" s="1"/>
  <c r="E79" i="1"/>
  <c r="G79" i="1"/>
  <c r="H79" i="1"/>
  <c r="I79" i="1"/>
  <c r="J79" i="1"/>
  <c r="K79" i="1"/>
  <c r="L79" i="1"/>
  <c r="M79" i="1"/>
  <c r="N79" i="1"/>
  <c r="O79" i="1"/>
  <c r="Q79" i="1"/>
  <c r="P79" i="1" s="1"/>
  <c r="R79" i="1"/>
  <c r="S79" i="1"/>
  <c r="T79" i="1"/>
  <c r="D80" i="1"/>
  <c r="E80" i="1"/>
  <c r="F80" i="1"/>
  <c r="G80" i="1"/>
  <c r="H80" i="1"/>
  <c r="I80" i="1"/>
  <c r="J80" i="1"/>
  <c r="J84" i="1" s="1"/>
  <c r="K80" i="1"/>
  <c r="L80" i="1"/>
  <c r="M80" i="1"/>
  <c r="N80" i="1"/>
  <c r="O80" i="1"/>
  <c r="Q80" i="1"/>
  <c r="P80" i="1" s="1"/>
  <c r="R80" i="1"/>
  <c r="R84" i="1" s="1"/>
  <c r="S80" i="1"/>
  <c r="T80" i="1"/>
  <c r="D81" i="1"/>
  <c r="E81" i="1"/>
  <c r="F81" i="1" s="1"/>
  <c r="G81" i="1"/>
  <c r="H81" i="1"/>
  <c r="I81" i="1"/>
  <c r="J81" i="1"/>
  <c r="K81" i="1"/>
  <c r="L81" i="1"/>
  <c r="M81" i="1"/>
  <c r="N81" i="1"/>
  <c r="O81" i="1"/>
  <c r="Q81" i="1"/>
  <c r="P81" i="1" s="1"/>
  <c r="R81" i="1"/>
  <c r="S81" i="1"/>
  <c r="T81" i="1"/>
  <c r="D82" i="1"/>
  <c r="F82" i="1" s="1"/>
  <c r="E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D63" i="1"/>
  <c r="E63" i="1"/>
  <c r="F63" i="1"/>
  <c r="G63" i="1"/>
  <c r="H63" i="1"/>
  <c r="I63" i="1"/>
  <c r="J63" i="1"/>
  <c r="K63" i="1"/>
  <c r="K71" i="1" s="1"/>
  <c r="L63" i="1"/>
  <c r="M63" i="1"/>
  <c r="N63" i="1"/>
  <c r="O63" i="1"/>
  <c r="Q63" i="1"/>
  <c r="P63" i="1" s="1"/>
  <c r="R63" i="1"/>
  <c r="R71" i="1" s="1"/>
  <c r="S63" i="1"/>
  <c r="S71" i="1" s="1"/>
  <c r="T63" i="1"/>
  <c r="D64" i="1"/>
  <c r="F64" i="1" s="1"/>
  <c r="E64" i="1"/>
  <c r="G64" i="1"/>
  <c r="H64" i="1"/>
  <c r="H71" i="1" s="1"/>
  <c r="H73" i="1" s="1"/>
  <c r="I64" i="1"/>
  <c r="J64" i="1"/>
  <c r="K64" i="1"/>
  <c r="L64" i="1"/>
  <c r="M64" i="1"/>
  <c r="N64" i="1"/>
  <c r="O64" i="1"/>
  <c r="Q64" i="1"/>
  <c r="P64" i="1" s="1"/>
  <c r="R64" i="1"/>
  <c r="S64" i="1"/>
  <c r="T64" i="1"/>
  <c r="D65" i="1"/>
  <c r="E65" i="1"/>
  <c r="F65" i="1"/>
  <c r="G65" i="1"/>
  <c r="H65" i="1"/>
  <c r="I65" i="1"/>
  <c r="J65" i="1"/>
  <c r="K65" i="1"/>
  <c r="L65" i="1"/>
  <c r="M65" i="1"/>
  <c r="N65" i="1"/>
  <c r="O65" i="1"/>
  <c r="Q65" i="1"/>
  <c r="P65" i="1" s="1"/>
  <c r="R65" i="1"/>
  <c r="S65" i="1"/>
  <c r="T65" i="1"/>
  <c r="D66" i="1"/>
  <c r="E66" i="1"/>
  <c r="E72" i="1" s="1"/>
  <c r="F66" i="1"/>
  <c r="G66" i="1"/>
  <c r="H66" i="1"/>
  <c r="H72" i="1" s="1"/>
  <c r="I66" i="1"/>
  <c r="J66" i="1"/>
  <c r="K66" i="1"/>
  <c r="L66" i="1"/>
  <c r="M66" i="1"/>
  <c r="M72" i="1" s="1"/>
  <c r="N66" i="1"/>
  <c r="N72" i="1" s="1"/>
  <c r="O66" i="1"/>
  <c r="P66" i="1"/>
  <c r="Q66" i="1"/>
  <c r="R66" i="1"/>
  <c r="S66" i="1"/>
  <c r="T66" i="1"/>
  <c r="D67" i="1"/>
  <c r="D72" i="1" s="1"/>
  <c r="F72" i="1" s="1"/>
  <c r="E67" i="1"/>
  <c r="F67" i="1"/>
  <c r="G67" i="1"/>
  <c r="H67" i="1"/>
  <c r="I67" i="1"/>
  <c r="J67" i="1"/>
  <c r="K67" i="1"/>
  <c r="L67" i="1"/>
  <c r="L72" i="1" s="1"/>
  <c r="M67" i="1"/>
  <c r="N67" i="1"/>
  <c r="O67" i="1"/>
  <c r="Q67" i="1"/>
  <c r="P67" i="1" s="1"/>
  <c r="R67" i="1"/>
  <c r="S67" i="1"/>
  <c r="T67" i="1"/>
  <c r="T72" i="1" s="1"/>
  <c r="D68" i="1"/>
  <c r="E68" i="1"/>
  <c r="F68" i="1"/>
  <c r="G68" i="1"/>
  <c r="H68" i="1"/>
  <c r="I68" i="1"/>
  <c r="J68" i="1"/>
  <c r="K68" i="1"/>
  <c r="K72" i="1" s="1"/>
  <c r="L68" i="1"/>
  <c r="M68" i="1"/>
  <c r="N68" i="1"/>
  <c r="O68" i="1"/>
  <c r="Q68" i="1"/>
  <c r="P68" i="1" s="1"/>
  <c r="R68" i="1"/>
  <c r="S68" i="1"/>
  <c r="S72" i="1" s="1"/>
  <c r="T68" i="1"/>
  <c r="D69" i="1"/>
  <c r="F69" i="1" s="1"/>
  <c r="E69" i="1"/>
  <c r="G69" i="1"/>
  <c r="H69" i="1"/>
  <c r="I69" i="1"/>
  <c r="J69" i="1"/>
  <c r="K69" i="1"/>
  <c r="L69" i="1"/>
  <c r="M69" i="1"/>
  <c r="N69" i="1"/>
  <c r="O69" i="1"/>
  <c r="Q69" i="1"/>
  <c r="R69" i="1"/>
  <c r="P69" i="1" s="1"/>
  <c r="S69" i="1"/>
  <c r="T69" i="1"/>
  <c r="D70" i="1"/>
  <c r="F70" i="1" s="1"/>
  <c r="E70" i="1"/>
  <c r="G70" i="1"/>
  <c r="H70" i="1"/>
  <c r="I70" i="1"/>
  <c r="J70" i="1"/>
  <c r="K70" i="1"/>
  <c r="L70" i="1"/>
  <c r="M70" i="1"/>
  <c r="N70" i="1"/>
  <c r="O70" i="1"/>
  <c r="Q70" i="1"/>
  <c r="P70" i="1" s="1"/>
  <c r="R70" i="1"/>
  <c r="S70" i="1"/>
  <c r="T70" i="1"/>
  <c r="D51" i="1"/>
  <c r="F51" i="1" s="1"/>
  <c r="E51" i="1"/>
  <c r="G51" i="1"/>
  <c r="G59" i="1" s="1"/>
  <c r="H51" i="1"/>
  <c r="I51" i="1"/>
  <c r="I59" i="1" s="1"/>
  <c r="J51" i="1"/>
  <c r="K51" i="1"/>
  <c r="L51" i="1"/>
  <c r="M51" i="1"/>
  <c r="N51" i="1"/>
  <c r="O51" i="1"/>
  <c r="O59" i="1" s="1"/>
  <c r="Q51" i="1"/>
  <c r="P51" i="1" s="1"/>
  <c r="R51" i="1"/>
  <c r="S51" i="1"/>
  <c r="T51" i="1"/>
  <c r="D52" i="1"/>
  <c r="E52" i="1"/>
  <c r="F52" i="1"/>
  <c r="G52" i="1"/>
  <c r="H52" i="1"/>
  <c r="I52" i="1"/>
  <c r="J52" i="1"/>
  <c r="J59" i="1" s="1"/>
  <c r="K52" i="1"/>
  <c r="L52" i="1"/>
  <c r="M52" i="1"/>
  <c r="N52" i="1"/>
  <c r="O52" i="1"/>
  <c r="P52" i="1"/>
  <c r="Q52" i="1"/>
  <c r="R52" i="1"/>
  <c r="S52" i="1"/>
  <c r="T52" i="1"/>
  <c r="D53" i="1"/>
  <c r="E53" i="1"/>
  <c r="F53" i="1"/>
  <c r="G53" i="1"/>
  <c r="H53" i="1"/>
  <c r="I53" i="1"/>
  <c r="J53" i="1"/>
  <c r="K53" i="1"/>
  <c r="L53" i="1"/>
  <c r="M53" i="1"/>
  <c r="N53" i="1"/>
  <c r="O53" i="1"/>
  <c r="Q53" i="1"/>
  <c r="P53" i="1" s="1"/>
  <c r="R53" i="1"/>
  <c r="S53" i="1"/>
  <c r="T53" i="1"/>
  <c r="D54" i="1"/>
  <c r="E54" i="1"/>
  <c r="E60" i="1" s="1"/>
  <c r="F54" i="1"/>
  <c r="G54" i="1"/>
  <c r="H54" i="1"/>
  <c r="I54" i="1"/>
  <c r="J54" i="1"/>
  <c r="K54" i="1"/>
  <c r="L54" i="1"/>
  <c r="M54" i="1"/>
  <c r="M60" i="1" s="1"/>
  <c r="N54" i="1"/>
  <c r="N60" i="1" s="1"/>
  <c r="O54" i="1"/>
  <c r="P54" i="1"/>
  <c r="Q54" i="1"/>
  <c r="R54" i="1"/>
  <c r="S54" i="1"/>
  <c r="T54" i="1"/>
  <c r="D55" i="1"/>
  <c r="D60" i="1" s="1"/>
  <c r="F60" i="1" s="1"/>
  <c r="E55" i="1"/>
  <c r="G55" i="1"/>
  <c r="G60" i="1" s="1"/>
  <c r="H55" i="1"/>
  <c r="I55" i="1"/>
  <c r="I60" i="1" s="1"/>
  <c r="J55" i="1"/>
  <c r="K55" i="1"/>
  <c r="L55" i="1"/>
  <c r="L60" i="1" s="1"/>
  <c r="M55" i="1"/>
  <c r="N55" i="1"/>
  <c r="O55" i="1"/>
  <c r="O60" i="1" s="1"/>
  <c r="Q55" i="1"/>
  <c r="P55" i="1" s="1"/>
  <c r="R55" i="1"/>
  <c r="S55" i="1"/>
  <c r="T55" i="1"/>
  <c r="T60" i="1" s="1"/>
  <c r="D56" i="1"/>
  <c r="F56" i="1" s="1"/>
  <c r="E56" i="1"/>
  <c r="G56" i="1"/>
  <c r="H56" i="1"/>
  <c r="I56" i="1"/>
  <c r="J56" i="1"/>
  <c r="K56" i="1"/>
  <c r="L56" i="1"/>
  <c r="M56" i="1"/>
  <c r="N56" i="1"/>
  <c r="O56" i="1"/>
  <c r="Q56" i="1"/>
  <c r="R56" i="1"/>
  <c r="P56" i="1" s="1"/>
  <c r="S56" i="1"/>
  <c r="T56" i="1"/>
  <c r="D57" i="1"/>
  <c r="E57" i="1"/>
  <c r="F57" i="1" s="1"/>
  <c r="G57" i="1"/>
  <c r="H57" i="1"/>
  <c r="I57" i="1"/>
  <c r="J57" i="1"/>
  <c r="K57" i="1"/>
  <c r="K60" i="1" s="1"/>
  <c r="L57" i="1"/>
  <c r="M57" i="1"/>
  <c r="N57" i="1"/>
  <c r="O57" i="1"/>
  <c r="Q57" i="1"/>
  <c r="P57" i="1" s="1"/>
  <c r="R57" i="1"/>
  <c r="S57" i="1"/>
  <c r="S60" i="1" s="1"/>
  <c r="T57" i="1"/>
  <c r="D58" i="1"/>
  <c r="F58" i="1" s="1"/>
  <c r="E58" i="1"/>
  <c r="G58" i="1"/>
  <c r="H58" i="1"/>
  <c r="I58" i="1"/>
  <c r="J58" i="1"/>
  <c r="K58" i="1"/>
  <c r="L58" i="1"/>
  <c r="M58" i="1"/>
  <c r="N58" i="1"/>
  <c r="O58" i="1"/>
  <c r="Q58" i="1"/>
  <c r="P58" i="1" s="1"/>
  <c r="R58" i="1"/>
  <c r="S58" i="1"/>
  <c r="T58" i="1"/>
  <c r="D39" i="1"/>
  <c r="D47" i="1" s="1"/>
  <c r="D49" i="1" s="1"/>
  <c r="E39" i="1"/>
  <c r="F39" i="1"/>
  <c r="G39" i="1"/>
  <c r="H39" i="1"/>
  <c r="I39" i="1"/>
  <c r="J39" i="1"/>
  <c r="K39" i="1"/>
  <c r="K47" i="1" s="1"/>
  <c r="K49" i="1" s="1"/>
  <c r="L39" i="1"/>
  <c r="M39" i="1"/>
  <c r="N39" i="1"/>
  <c r="O39" i="1"/>
  <c r="O47" i="1" s="1"/>
  <c r="O49" i="1" s="1"/>
  <c r="Q39" i="1"/>
  <c r="Q47" i="1" s="1"/>
  <c r="R39" i="1"/>
  <c r="R47" i="1" s="1"/>
  <c r="S39" i="1"/>
  <c r="S47" i="1" s="1"/>
  <c r="S49" i="1" s="1"/>
  <c r="T39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P40" i="1" s="1"/>
  <c r="R40" i="1"/>
  <c r="S40" i="1"/>
  <c r="T40" i="1"/>
  <c r="D41" i="1"/>
  <c r="F41" i="1" s="1"/>
  <c r="E41" i="1"/>
  <c r="G41" i="1"/>
  <c r="H41" i="1"/>
  <c r="I41" i="1"/>
  <c r="J41" i="1"/>
  <c r="K41" i="1"/>
  <c r="L41" i="1"/>
  <c r="M41" i="1"/>
  <c r="N41" i="1"/>
  <c r="O41" i="1"/>
  <c r="Q41" i="1"/>
  <c r="P41" i="1" s="1"/>
  <c r="R41" i="1"/>
  <c r="S41" i="1"/>
  <c r="T41" i="1"/>
  <c r="T47" i="1" s="1"/>
  <c r="T49" i="1" s="1"/>
  <c r="D42" i="1"/>
  <c r="F42" i="1" s="1"/>
  <c r="E42" i="1"/>
  <c r="G42" i="1"/>
  <c r="G48" i="1" s="1"/>
  <c r="H42" i="1"/>
  <c r="H48" i="1" s="1"/>
  <c r="I42" i="1"/>
  <c r="J42" i="1"/>
  <c r="K42" i="1"/>
  <c r="K48" i="1" s="1"/>
  <c r="L42" i="1"/>
  <c r="M42" i="1"/>
  <c r="N42" i="1"/>
  <c r="O42" i="1"/>
  <c r="O48" i="1" s="1"/>
  <c r="P42" i="1"/>
  <c r="Q42" i="1"/>
  <c r="R42" i="1"/>
  <c r="S42" i="1"/>
  <c r="S48" i="1" s="1"/>
  <c r="T42" i="1"/>
  <c r="D43" i="1"/>
  <c r="E43" i="1"/>
  <c r="F43" i="1"/>
  <c r="G43" i="1"/>
  <c r="H43" i="1"/>
  <c r="I43" i="1"/>
  <c r="J43" i="1"/>
  <c r="J48" i="1" s="1"/>
  <c r="K43" i="1"/>
  <c r="L43" i="1"/>
  <c r="M43" i="1"/>
  <c r="N43" i="1"/>
  <c r="N48" i="1" s="1"/>
  <c r="O43" i="1"/>
  <c r="Q43" i="1"/>
  <c r="P43" i="1" s="1"/>
  <c r="R43" i="1"/>
  <c r="R48" i="1" s="1"/>
  <c r="S43" i="1"/>
  <c r="T43" i="1"/>
  <c r="D44" i="1"/>
  <c r="E44" i="1"/>
  <c r="F44" i="1"/>
  <c r="G44" i="1"/>
  <c r="H44" i="1"/>
  <c r="I44" i="1"/>
  <c r="J44" i="1"/>
  <c r="K44" i="1"/>
  <c r="L44" i="1"/>
  <c r="M44" i="1"/>
  <c r="N44" i="1"/>
  <c r="O44" i="1"/>
  <c r="Q44" i="1"/>
  <c r="P44" i="1" s="1"/>
  <c r="R44" i="1"/>
  <c r="S44" i="1"/>
  <c r="T44" i="1"/>
  <c r="D45" i="1"/>
  <c r="F45" i="1" s="1"/>
  <c r="E45" i="1"/>
  <c r="E48" i="1" s="1"/>
  <c r="G45" i="1"/>
  <c r="H45" i="1"/>
  <c r="I45" i="1"/>
  <c r="I48" i="1" s="1"/>
  <c r="J45" i="1"/>
  <c r="K45" i="1"/>
  <c r="L45" i="1"/>
  <c r="M45" i="1"/>
  <c r="M48" i="1" s="1"/>
  <c r="N45" i="1"/>
  <c r="O45" i="1"/>
  <c r="Q45" i="1"/>
  <c r="P45" i="1" s="1"/>
  <c r="R45" i="1"/>
  <c r="S45" i="1"/>
  <c r="T45" i="1"/>
  <c r="D46" i="1"/>
  <c r="F46" i="1" s="1"/>
  <c r="E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T50" i="1"/>
  <c r="S50" i="1"/>
  <c r="R50" i="1"/>
  <c r="Q50" i="1"/>
  <c r="P50" i="1" s="1"/>
  <c r="O50" i="1"/>
  <c r="N50" i="1"/>
  <c r="M50" i="1"/>
  <c r="L50" i="1"/>
  <c r="L59" i="1" s="1"/>
  <c r="K50" i="1"/>
  <c r="J50" i="1"/>
  <c r="I50" i="1"/>
  <c r="H50" i="1"/>
  <c r="G50" i="1"/>
  <c r="E50" i="1"/>
  <c r="D50" i="1"/>
  <c r="F50" i="1" s="1"/>
  <c r="T62" i="1"/>
  <c r="S62" i="1"/>
  <c r="R62" i="1"/>
  <c r="Q62" i="1"/>
  <c r="O62" i="1"/>
  <c r="O71" i="1" s="1"/>
  <c r="N62" i="1"/>
  <c r="N71" i="1" s="1"/>
  <c r="M62" i="1"/>
  <c r="L62" i="1"/>
  <c r="K62" i="1"/>
  <c r="J62" i="1"/>
  <c r="I62" i="1"/>
  <c r="H62" i="1"/>
  <c r="G62" i="1"/>
  <c r="E62" i="1"/>
  <c r="E71" i="1" s="1"/>
  <c r="D62" i="1"/>
  <c r="T74" i="1"/>
  <c r="S74" i="1"/>
  <c r="R74" i="1"/>
  <c r="Q74" i="1"/>
  <c r="Q83" i="1" s="1"/>
  <c r="O74" i="1"/>
  <c r="N74" i="1"/>
  <c r="M74" i="1"/>
  <c r="L74" i="1"/>
  <c r="K74" i="1"/>
  <c r="J74" i="1"/>
  <c r="I74" i="1"/>
  <c r="H74" i="1"/>
  <c r="H83" i="1" s="1"/>
  <c r="G74" i="1"/>
  <c r="E74" i="1"/>
  <c r="D74" i="1"/>
  <c r="T86" i="1"/>
  <c r="S86" i="1"/>
  <c r="R86" i="1"/>
  <c r="Q86" i="1"/>
  <c r="O86" i="1"/>
  <c r="N86" i="1"/>
  <c r="M86" i="1"/>
  <c r="L86" i="1"/>
  <c r="K86" i="1"/>
  <c r="J86" i="1"/>
  <c r="I86" i="1"/>
  <c r="H86" i="1"/>
  <c r="G86" i="1"/>
  <c r="E86" i="1"/>
  <c r="D86" i="1"/>
  <c r="T98" i="1"/>
  <c r="T107" i="1" s="1"/>
  <c r="S98" i="1"/>
  <c r="R98" i="1"/>
  <c r="Q98" i="1"/>
  <c r="P98" i="1" s="1"/>
  <c r="O98" i="1"/>
  <c r="O107" i="1" s="1"/>
  <c r="O109" i="1" s="1"/>
  <c r="N98" i="1"/>
  <c r="M98" i="1"/>
  <c r="L98" i="1"/>
  <c r="K98" i="1"/>
  <c r="J98" i="1"/>
  <c r="I98" i="1"/>
  <c r="H98" i="1"/>
  <c r="G98" i="1"/>
  <c r="E98" i="1"/>
  <c r="D98" i="1"/>
  <c r="D107" i="1" s="1"/>
  <c r="T110" i="1"/>
  <c r="S110" i="1"/>
  <c r="R110" i="1"/>
  <c r="Q110" i="1"/>
  <c r="O110" i="1"/>
  <c r="N110" i="1"/>
  <c r="M110" i="1"/>
  <c r="L110" i="1"/>
  <c r="K110" i="1"/>
  <c r="J110" i="1"/>
  <c r="I110" i="1"/>
  <c r="I119" i="1" s="1"/>
  <c r="H110" i="1"/>
  <c r="G110" i="1"/>
  <c r="E110" i="1"/>
  <c r="D110" i="1"/>
  <c r="D119" i="1" s="1"/>
  <c r="T122" i="1"/>
  <c r="S122" i="1"/>
  <c r="R122" i="1"/>
  <c r="Q122" i="1"/>
  <c r="P122" i="1" s="1"/>
  <c r="O122" i="1"/>
  <c r="O131" i="1" s="1"/>
  <c r="N122" i="1"/>
  <c r="M122" i="1"/>
  <c r="L122" i="1"/>
  <c r="L131" i="1" s="1"/>
  <c r="K122" i="1"/>
  <c r="J122" i="1"/>
  <c r="I122" i="1"/>
  <c r="H122" i="1"/>
  <c r="G122" i="1"/>
  <c r="G131" i="1" s="1"/>
  <c r="E122" i="1"/>
  <c r="D122" i="1"/>
  <c r="T134" i="1"/>
  <c r="S134" i="1"/>
  <c r="R134" i="1"/>
  <c r="Q134" i="1"/>
  <c r="P134" i="1" s="1"/>
  <c r="O134" i="1"/>
  <c r="N134" i="1"/>
  <c r="M134" i="1"/>
  <c r="L134" i="1"/>
  <c r="L143" i="1" s="1"/>
  <c r="K134" i="1"/>
  <c r="J134" i="1"/>
  <c r="I134" i="1"/>
  <c r="H134" i="1"/>
  <c r="G134" i="1"/>
  <c r="E134" i="1"/>
  <c r="D134" i="1"/>
  <c r="F134" i="1" s="1"/>
  <c r="M143" i="1"/>
  <c r="J143" i="1"/>
  <c r="J145" i="1" s="1"/>
  <c r="T131" i="1"/>
  <c r="N131" i="1"/>
  <c r="E131" i="1"/>
  <c r="M119" i="1"/>
  <c r="E119" i="1"/>
  <c r="J107" i="1"/>
  <c r="P86" i="1"/>
  <c r="N95" i="1"/>
  <c r="H95" i="1"/>
  <c r="E95" i="1"/>
  <c r="R83" i="1"/>
  <c r="P62" i="1"/>
  <c r="G71" i="1"/>
  <c r="I71" i="1"/>
  <c r="I73" i="1" s="1"/>
  <c r="T59" i="1"/>
  <c r="N59" i="1"/>
  <c r="M59" i="1"/>
  <c r="T38" i="1"/>
  <c r="S38" i="1"/>
  <c r="R38" i="1"/>
  <c r="Q38" i="1"/>
  <c r="O38" i="1"/>
  <c r="N38" i="1"/>
  <c r="M38" i="1"/>
  <c r="M47" i="1" s="1"/>
  <c r="L38" i="1"/>
  <c r="K38" i="1"/>
  <c r="J38" i="1"/>
  <c r="I38" i="1"/>
  <c r="H38" i="1"/>
  <c r="G38" i="1"/>
  <c r="E38" i="1"/>
  <c r="D38" i="1"/>
  <c r="G47" i="1"/>
  <c r="P38" i="1"/>
  <c r="D27" i="1"/>
  <c r="E27" i="1"/>
  <c r="F27" i="1"/>
  <c r="G27" i="1"/>
  <c r="H27" i="1"/>
  <c r="I27" i="1"/>
  <c r="J27" i="1"/>
  <c r="J35" i="1" s="1"/>
  <c r="J37" i="1" s="1"/>
  <c r="K27" i="1"/>
  <c r="K35" i="1" s="1"/>
  <c r="K37" i="1" s="1"/>
  <c r="L27" i="1"/>
  <c r="M27" i="1"/>
  <c r="M35" i="1" s="1"/>
  <c r="N27" i="1"/>
  <c r="O27" i="1"/>
  <c r="Q27" i="1"/>
  <c r="P27" i="1" s="1"/>
  <c r="R27" i="1"/>
  <c r="R35" i="1" s="1"/>
  <c r="R37" i="1" s="1"/>
  <c r="S27" i="1"/>
  <c r="S35" i="1" s="1"/>
  <c r="S37" i="1" s="1"/>
  <c r="T27" i="1"/>
  <c r="D28" i="1"/>
  <c r="E28" i="1"/>
  <c r="F28" i="1"/>
  <c r="G28" i="1"/>
  <c r="H28" i="1"/>
  <c r="I28" i="1"/>
  <c r="I35" i="1" s="1"/>
  <c r="J28" i="1"/>
  <c r="K28" i="1"/>
  <c r="L28" i="1"/>
  <c r="M28" i="1"/>
  <c r="N28" i="1"/>
  <c r="O28" i="1"/>
  <c r="Q28" i="1"/>
  <c r="P28" i="1" s="1"/>
  <c r="R28" i="1"/>
  <c r="S28" i="1"/>
  <c r="T28" i="1"/>
  <c r="D29" i="1"/>
  <c r="D35" i="1" s="1"/>
  <c r="D37" i="1" s="1"/>
  <c r="E29" i="1"/>
  <c r="G29" i="1"/>
  <c r="H29" i="1"/>
  <c r="I29" i="1"/>
  <c r="J29" i="1"/>
  <c r="K29" i="1"/>
  <c r="L29" i="1"/>
  <c r="M29" i="1"/>
  <c r="N29" i="1"/>
  <c r="O29" i="1"/>
  <c r="Q29" i="1"/>
  <c r="P29" i="1" s="1"/>
  <c r="R29" i="1"/>
  <c r="S29" i="1"/>
  <c r="T29" i="1"/>
  <c r="D30" i="1"/>
  <c r="F30" i="1" s="1"/>
  <c r="E30" i="1"/>
  <c r="G30" i="1"/>
  <c r="G36" i="1" s="1"/>
  <c r="H30" i="1"/>
  <c r="H36" i="1" s="1"/>
  <c r="I30" i="1"/>
  <c r="J30" i="1"/>
  <c r="K30" i="1"/>
  <c r="K36" i="1" s="1"/>
  <c r="L30" i="1"/>
  <c r="M30" i="1"/>
  <c r="N30" i="1"/>
  <c r="O30" i="1"/>
  <c r="O36" i="1" s="1"/>
  <c r="P30" i="1"/>
  <c r="Q30" i="1"/>
  <c r="R30" i="1"/>
  <c r="S30" i="1"/>
  <c r="S36" i="1" s="1"/>
  <c r="T30" i="1"/>
  <c r="D31" i="1"/>
  <c r="E31" i="1"/>
  <c r="F31" i="1"/>
  <c r="G31" i="1"/>
  <c r="H31" i="1"/>
  <c r="I31" i="1"/>
  <c r="J31" i="1"/>
  <c r="K31" i="1"/>
  <c r="L31" i="1"/>
  <c r="M31" i="1"/>
  <c r="N31" i="1"/>
  <c r="N36" i="1" s="1"/>
  <c r="O31" i="1"/>
  <c r="Q31" i="1"/>
  <c r="P31" i="1" s="1"/>
  <c r="R31" i="1"/>
  <c r="S31" i="1"/>
  <c r="T31" i="1"/>
  <c r="D32" i="1"/>
  <c r="E32" i="1"/>
  <c r="F32" i="1"/>
  <c r="G32" i="1"/>
  <c r="H32" i="1"/>
  <c r="I32" i="1"/>
  <c r="J32" i="1"/>
  <c r="J36" i="1" s="1"/>
  <c r="K32" i="1"/>
  <c r="L32" i="1"/>
  <c r="M32" i="1"/>
  <c r="N32" i="1"/>
  <c r="O32" i="1"/>
  <c r="Q32" i="1"/>
  <c r="P32" i="1" s="1"/>
  <c r="R32" i="1"/>
  <c r="R36" i="1" s="1"/>
  <c r="S32" i="1"/>
  <c r="T32" i="1"/>
  <c r="D33" i="1"/>
  <c r="F33" i="1" s="1"/>
  <c r="E33" i="1"/>
  <c r="E36" i="1" s="1"/>
  <c r="G33" i="1"/>
  <c r="H33" i="1"/>
  <c r="I33" i="1"/>
  <c r="I36" i="1" s="1"/>
  <c r="J33" i="1"/>
  <c r="K33" i="1"/>
  <c r="L33" i="1"/>
  <c r="M33" i="1"/>
  <c r="M36" i="1" s="1"/>
  <c r="N33" i="1"/>
  <c r="O33" i="1"/>
  <c r="Q33" i="1"/>
  <c r="P33" i="1" s="1"/>
  <c r="R33" i="1"/>
  <c r="S33" i="1"/>
  <c r="T33" i="1"/>
  <c r="D34" i="1"/>
  <c r="F34" i="1" s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T26" i="1"/>
  <c r="S26" i="1"/>
  <c r="R26" i="1"/>
  <c r="Q26" i="1"/>
  <c r="O26" i="1"/>
  <c r="N26" i="1"/>
  <c r="M26" i="1"/>
  <c r="L26" i="1"/>
  <c r="L35" i="1" s="1"/>
  <c r="K26" i="1"/>
  <c r="J26" i="1"/>
  <c r="I26" i="1"/>
  <c r="H26" i="1"/>
  <c r="G26" i="1"/>
  <c r="E26" i="1"/>
  <c r="D26" i="1"/>
  <c r="T35" i="1"/>
  <c r="R144" i="1"/>
  <c r="N144" i="1"/>
  <c r="J144" i="1"/>
  <c r="O143" i="1"/>
  <c r="G143" i="1"/>
  <c r="S132" i="1"/>
  <c r="R132" i="1"/>
  <c r="K132" i="1"/>
  <c r="J132" i="1"/>
  <c r="T120" i="1"/>
  <c r="L120" i="1"/>
  <c r="D120" i="1"/>
  <c r="T119" i="1"/>
  <c r="O119" i="1"/>
  <c r="O108" i="1"/>
  <c r="M108" i="1"/>
  <c r="G108" i="1"/>
  <c r="E108" i="1"/>
  <c r="S107" i="1"/>
  <c r="Q96" i="1"/>
  <c r="N96" i="1"/>
  <c r="I96" i="1"/>
  <c r="Q84" i="1"/>
  <c r="O84" i="1"/>
  <c r="M84" i="1"/>
  <c r="I84" i="1"/>
  <c r="G84" i="1"/>
  <c r="E84" i="1"/>
  <c r="S83" i="1"/>
  <c r="O83" i="1"/>
  <c r="O85" i="1" s="1"/>
  <c r="R72" i="1"/>
  <c r="Q72" i="1"/>
  <c r="O72" i="1"/>
  <c r="J72" i="1"/>
  <c r="I72" i="1"/>
  <c r="G72" i="1"/>
  <c r="T71" i="1"/>
  <c r="R60" i="1"/>
  <c r="J60" i="1"/>
  <c r="H60" i="1"/>
  <c r="S59" i="1"/>
  <c r="R59" i="1"/>
  <c r="K59" i="1"/>
  <c r="T48" i="1"/>
  <c r="L48" i="1"/>
  <c r="D48" i="1"/>
  <c r="T36" i="1"/>
  <c r="L36" i="1"/>
  <c r="D36" i="1"/>
  <c r="F36" i="1" s="1"/>
  <c r="N25" i="1"/>
  <c r="T24" i="1"/>
  <c r="T25" i="1" s="1"/>
  <c r="S24" i="1"/>
  <c r="R24" i="1"/>
  <c r="Q24" i="1"/>
  <c r="P24" i="1"/>
  <c r="O24" i="1"/>
  <c r="O25" i="1" s="1"/>
  <c r="N24" i="1"/>
  <c r="M24" i="1"/>
  <c r="L24" i="1"/>
  <c r="L25" i="1" s="1"/>
  <c r="K24" i="1"/>
  <c r="J24" i="1"/>
  <c r="I24" i="1"/>
  <c r="H24" i="1"/>
  <c r="G24" i="1"/>
  <c r="G25" i="1" s="1"/>
  <c r="E24" i="1"/>
  <c r="D24" i="1"/>
  <c r="D25" i="1" s="1"/>
  <c r="T23" i="1"/>
  <c r="S23" i="1"/>
  <c r="S25" i="1" s="1"/>
  <c r="R23" i="1"/>
  <c r="R25" i="1" s="1"/>
  <c r="Q23" i="1"/>
  <c r="Q25" i="1" s="1"/>
  <c r="P23" i="1"/>
  <c r="P25" i="1" s="1"/>
  <c r="O23" i="1"/>
  <c r="N23" i="1"/>
  <c r="M23" i="1"/>
  <c r="M25" i="1" s="1"/>
  <c r="L23" i="1"/>
  <c r="K23" i="1"/>
  <c r="K25" i="1" s="1"/>
  <c r="J23" i="1"/>
  <c r="J25" i="1" s="1"/>
  <c r="I23" i="1"/>
  <c r="I25" i="1" s="1"/>
  <c r="H23" i="1"/>
  <c r="H25" i="1" s="1"/>
  <c r="G23" i="1"/>
  <c r="E23" i="1"/>
  <c r="F23" i="1" s="1"/>
  <c r="D23" i="1"/>
  <c r="D15" i="1"/>
  <c r="F15" i="1" s="1"/>
  <c r="E15" i="1"/>
  <c r="G15" i="1"/>
  <c r="H15" i="1"/>
  <c r="I15" i="1"/>
  <c r="J15" i="1"/>
  <c r="K15" i="1"/>
  <c r="L15" i="1"/>
  <c r="M15" i="1"/>
  <c r="N15" i="1"/>
  <c r="O15" i="1"/>
  <c r="Q15" i="1"/>
  <c r="P15" i="1" s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Q16" i="1"/>
  <c r="P16" i="1" s="1"/>
  <c r="R16" i="1"/>
  <c r="S16" i="1"/>
  <c r="T16" i="1"/>
  <c r="D17" i="1"/>
  <c r="F17" i="1" s="1"/>
  <c r="E17" i="1"/>
  <c r="G17" i="1"/>
  <c r="H17" i="1"/>
  <c r="I17" i="1"/>
  <c r="J17" i="1"/>
  <c r="K17" i="1"/>
  <c r="L17" i="1"/>
  <c r="M17" i="1"/>
  <c r="N17" i="1"/>
  <c r="O17" i="1"/>
  <c r="Q17" i="1"/>
  <c r="P17" i="1" s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P19" i="1" s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Q20" i="1"/>
  <c r="R20" i="1"/>
  <c r="P20" i="1" s="1"/>
  <c r="S20" i="1"/>
  <c r="T20" i="1"/>
  <c r="D21" i="1"/>
  <c r="F21" i="1" s="1"/>
  <c r="E21" i="1"/>
  <c r="G21" i="1"/>
  <c r="H21" i="1"/>
  <c r="I21" i="1"/>
  <c r="J21" i="1"/>
  <c r="K21" i="1"/>
  <c r="L21" i="1"/>
  <c r="M21" i="1"/>
  <c r="N21" i="1"/>
  <c r="O21" i="1"/>
  <c r="Q21" i="1"/>
  <c r="P21" i="1" s="1"/>
  <c r="R21" i="1"/>
  <c r="S21" i="1"/>
  <c r="T21" i="1"/>
  <c r="D22" i="1"/>
  <c r="F22" i="1" s="1"/>
  <c r="E22" i="1"/>
  <c r="G22" i="1"/>
  <c r="H22" i="1"/>
  <c r="I22" i="1"/>
  <c r="J22" i="1"/>
  <c r="K22" i="1"/>
  <c r="L22" i="1"/>
  <c r="M22" i="1"/>
  <c r="N22" i="1"/>
  <c r="O22" i="1"/>
  <c r="Q22" i="1"/>
  <c r="R22" i="1"/>
  <c r="P22" i="1" s="1"/>
  <c r="S22" i="1"/>
  <c r="T22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E14" i="1"/>
  <c r="D14" i="1"/>
  <c r="P14" i="1"/>
  <c r="F14" i="1"/>
  <c r="T10" i="1"/>
  <c r="S10" i="1"/>
  <c r="R10" i="1"/>
  <c r="Q10" i="1"/>
  <c r="AM10" i="1" s="1"/>
  <c r="O10" i="1"/>
  <c r="AK10" i="1" s="1"/>
  <c r="N10" i="1"/>
  <c r="AJ10" i="1" s="1"/>
  <c r="M10" i="1"/>
  <c r="L10" i="1"/>
  <c r="K10" i="1"/>
  <c r="J10" i="1"/>
  <c r="I10" i="1"/>
  <c r="H10" i="1"/>
  <c r="G10" i="1"/>
  <c r="E10" i="1"/>
  <c r="F10" i="1" s="1"/>
  <c r="AB10" i="1" s="1"/>
  <c r="D10" i="1"/>
  <c r="T9" i="1"/>
  <c r="AP9" i="1" s="1"/>
  <c r="S9" i="1"/>
  <c r="R9" i="1"/>
  <c r="Q9" i="1"/>
  <c r="O9" i="1"/>
  <c r="N9" i="1"/>
  <c r="M9" i="1"/>
  <c r="AI9" i="1" s="1"/>
  <c r="L9" i="1"/>
  <c r="K9" i="1"/>
  <c r="J9" i="1"/>
  <c r="I9" i="1"/>
  <c r="H9" i="1"/>
  <c r="AD9" i="1" s="1"/>
  <c r="G9" i="1"/>
  <c r="AC9" i="1" s="1"/>
  <c r="E9" i="1"/>
  <c r="AA9" i="1" s="1"/>
  <c r="D9" i="1"/>
  <c r="AM9" i="1" s="1"/>
  <c r="T8" i="1"/>
  <c r="S8" i="1"/>
  <c r="AO8" i="1" s="1"/>
  <c r="R8" i="1"/>
  <c r="Q8" i="1"/>
  <c r="O8" i="1"/>
  <c r="N8" i="1"/>
  <c r="M8" i="1"/>
  <c r="AI8" i="1" s="1"/>
  <c r="L8" i="1"/>
  <c r="AH8" i="1" s="1"/>
  <c r="K8" i="1"/>
  <c r="J8" i="1"/>
  <c r="AF8" i="1" s="1"/>
  <c r="I8" i="1"/>
  <c r="H8" i="1"/>
  <c r="G8" i="1"/>
  <c r="E8" i="1"/>
  <c r="D8" i="1"/>
  <c r="Z8" i="1" s="1"/>
  <c r="T7" i="1"/>
  <c r="AP7" i="1" s="1"/>
  <c r="S7" i="1"/>
  <c r="R7" i="1"/>
  <c r="AN7" i="1" s="1"/>
  <c r="Q7" i="1"/>
  <c r="O7" i="1"/>
  <c r="N7" i="1"/>
  <c r="AJ7" i="1" s="1"/>
  <c r="M7" i="1"/>
  <c r="AI7" i="1" s="1"/>
  <c r="L7" i="1"/>
  <c r="AH7" i="1" s="1"/>
  <c r="K7" i="1"/>
  <c r="K12" i="1" s="1"/>
  <c r="J7" i="1"/>
  <c r="I7" i="1"/>
  <c r="H7" i="1"/>
  <c r="G7" i="1"/>
  <c r="E7" i="1"/>
  <c r="AA7" i="1" s="1"/>
  <c r="D7" i="1"/>
  <c r="AK7" i="1" s="1"/>
  <c r="T6" i="1"/>
  <c r="T12" i="1" s="1"/>
  <c r="S6" i="1"/>
  <c r="R6" i="1"/>
  <c r="Q6" i="1"/>
  <c r="O6" i="1"/>
  <c r="N6" i="1"/>
  <c r="N12" i="1" s="1"/>
  <c r="M6" i="1"/>
  <c r="L6" i="1"/>
  <c r="AH6" i="1" s="1"/>
  <c r="K6" i="1"/>
  <c r="J6" i="1"/>
  <c r="AF6" i="1" s="1"/>
  <c r="I6" i="1"/>
  <c r="H6" i="1"/>
  <c r="G6" i="1"/>
  <c r="E6" i="1"/>
  <c r="D6" i="1"/>
  <c r="T5" i="1"/>
  <c r="AP5" i="1" s="1"/>
  <c r="S5" i="1"/>
  <c r="AO5" i="1" s="1"/>
  <c r="R5" i="1"/>
  <c r="P5" i="1" s="1"/>
  <c r="AL5" i="1" s="1"/>
  <c r="Q5" i="1"/>
  <c r="O5" i="1"/>
  <c r="N5" i="1"/>
  <c r="M5" i="1"/>
  <c r="AI5" i="1" s="1"/>
  <c r="L5" i="1"/>
  <c r="K5" i="1"/>
  <c r="AG5" i="1" s="1"/>
  <c r="J5" i="1"/>
  <c r="AF5" i="1" s="1"/>
  <c r="I5" i="1"/>
  <c r="AE5" i="1" s="1"/>
  <c r="H5" i="1"/>
  <c r="G5" i="1"/>
  <c r="E5" i="1"/>
  <c r="D5" i="1"/>
  <c r="AA5" i="1" s="1"/>
  <c r="T4" i="1"/>
  <c r="AP4" i="1" s="1"/>
  <c r="S4" i="1"/>
  <c r="R4" i="1"/>
  <c r="Q4" i="1"/>
  <c r="P4" i="1" s="1"/>
  <c r="AL4" i="1" s="1"/>
  <c r="O4" i="1"/>
  <c r="N4" i="1"/>
  <c r="M4" i="1"/>
  <c r="L4" i="1"/>
  <c r="AH4" i="1" s="1"/>
  <c r="K4" i="1"/>
  <c r="AG4" i="1" s="1"/>
  <c r="J4" i="1"/>
  <c r="AF4" i="1" s="1"/>
  <c r="I4" i="1"/>
  <c r="AE4" i="1" s="1"/>
  <c r="H4" i="1"/>
  <c r="AD4" i="1" s="1"/>
  <c r="G4" i="1"/>
  <c r="E4" i="1"/>
  <c r="D4" i="1"/>
  <c r="T3" i="1"/>
  <c r="AP3" i="1" s="1"/>
  <c r="S3" i="1"/>
  <c r="S11" i="1" s="1"/>
  <c r="R3" i="1"/>
  <c r="Q3" i="1"/>
  <c r="P3" i="1" s="1"/>
  <c r="AL3" i="1" s="1"/>
  <c r="O3" i="1"/>
  <c r="AK3" i="1" s="1"/>
  <c r="N3" i="1"/>
  <c r="M3" i="1"/>
  <c r="M11" i="1" s="1"/>
  <c r="L3" i="1"/>
  <c r="K3" i="1"/>
  <c r="K11" i="1" s="1"/>
  <c r="J3" i="1"/>
  <c r="I3" i="1"/>
  <c r="AE3" i="1" s="1"/>
  <c r="H3" i="1"/>
  <c r="AD3" i="1" s="1"/>
  <c r="G3" i="1"/>
  <c r="AC3" i="1" s="1"/>
  <c r="E3" i="1"/>
  <c r="D3" i="1"/>
  <c r="T2" i="1"/>
  <c r="S2" i="1"/>
  <c r="R2" i="1"/>
  <c r="Q2" i="1"/>
  <c r="O2" i="1"/>
  <c r="N2" i="1"/>
  <c r="M2" i="1"/>
  <c r="L2" i="1"/>
  <c r="K2" i="1"/>
  <c r="J2" i="1"/>
  <c r="I2" i="1"/>
  <c r="I11" i="1" s="1"/>
  <c r="H2" i="1"/>
  <c r="G2" i="1"/>
  <c r="G11" i="1" s="1"/>
  <c r="E2" i="1"/>
  <c r="E11" i="1" s="1"/>
  <c r="D2" i="1"/>
  <c r="AN10" i="1"/>
  <c r="AF10" i="1"/>
  <c r="AE10" i="1"/>
  <c r="AC10" i="1"/>
  <c r="P9" i="1"/>
  <c r="AJ9" i="1"/>
  <c r="AP8" i="1"/>
  <c r="AK8" i="1"/>
  <c r="Q12" i="1"/>
  <c r="P8" i="1"/>
  <c r="AL8" i="1" s="1"/>
  <c r="AJ8" i="1"/>
  <c r="AM7" i="1"/>
  <c r="AE7" i="1"/>
  <c r="J12" i="1"/>
  <c r="AN6" i="1"/>
  <c r="AM6" i="1"/>
  <c r="O12" i="1"/>
  <c r="AI6" i="1"/>
  <c r="AE6" i="1"/>
  <c r="G12" i="1"/>
  <c r="AA6" i="1"/>
  <c r="AO6" i="1"/>
  <c r="AM5" i="1"/>
  <c r="AK5" i="1"/>
  <c r="AH5" i="1"/>
  <c r="AD5" i="1"/>
  <c r="AC5" i="1"/>
  <c r="F5" i="1"/>
  <c r="AB5" i="1" s="1"/>
  <c r="Z5" i="1"/>
  <c r="AK4" i="1"/>
  <c r="AC4" i="1"/>
  <c r="Z4" i="1"/>
  <c r="AO4" i="1"/>
  <c r="AN4" i="1"/>
  <c r="AM4" i="1"/>
  <c r="AJ4" i="1"/>
  <c r="AI4" i="1"/>
  <c r="AA4" i="1"/>
  <c r="AI3" i="1"/>
  <c r="AH3" i="1"/>
  <c r="AF3" i="1"/>
  <c r="AA3" i="1"/>
  <c r="Z3" i="1"/>
  <c r="O11" i="1"/>
  <c r="L11" i="1"/>
  <c r="D11" i="1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F144" i="1" l="1"/>
  <c r="I145" i="1"/>
  <c r="P144" i="1"/>
  <c r="G145" i="1"/>
  <c r="M145" i="1"/>
  <c r="L145" i="1"/>
  <c r="O145" i="1"/>
  <c r="F138" i="1"/>
  <c r="N143" i="1"/>
  <c r="H143" i="1"/>
  <c r="H145" i="1" s="1"/>
  <c r="P143" i="1"/>
  <c r="P145" i="1" s="1"/>
  <c r="I133" i="1"/>
  <c r="P132" i="1"/>
  <c r="G133" i="1"/>
  <c r="O133" i="1"/>
  <c r="D132" i="1"/>
  <c r="F132" i="1" s="1"/>
  <c r="H131" i="1"/>
  <c r="H133" i="1" s="1"/>
  <c r="P131" i="1"/>
  <c r="P129" i="1"/>
  <c r="M131" i="1"/>
  <c r="M133" i="1" s="1"/>
  <c r="F120" i="1"/>
  <c r="P120" i="1"/>
  <c r="E121" i="1"/>
  <c r="J119" i="1"/>
  <c r="J121" i="1" s="1"/>
  <c r="Q119" i="1"/>
  <c r="Q120" i="1"/>
  <c r="D121" i="1"/>
  <c r="O121" i="1"/>
  <c r="M121" i="1"/>
  <c r="T121" i="1"/>
  <c r="H119" i="1"/>
  <c r="H121" i="1" s="1"/>
  <c r="K109" i="1"/>
  <c r="P108" i="1"/>
  <c r="I109" i="1"/>
  <c r="P107" i="1"/>
  <c r="P109" i="1" s="1"/>
  <c r="S109" i="1"/>
  <c r="D109" i="1"/>
  <c r="F109" i="1" s="1"/>
  <c r="M107" i="1"/>
  <c r="M109" i="1" s="1"/>
  <c r="P105" i="1"/>
  <c r="T109" i="1"/>
  <c r="L107" i="1"/>
  <c r="L109" i="1" s="1"/>
  <c r="K97" i="1"/>
  <c r="S97" i="1"/>
  <c r="P96" i="1"/>
  <c r="P95" i="1"/>
  <c r="P97" i="1" s="1"/>
  <c r="L95" i="1"/>
  <c r="L97" i="1" s="1"/>
  <c r="D95" i="1"/>
  <c r="D97" i="1" s="1"/>
  <c r="M95" i="1"/>
  <c r="M97" i="1" s="1"/>
  <c r="E97" i="1"/>
  <c r="H97" i="1"/>
  <c r="G95" i="1"/>
  <c r="G97" i="1" s="1"/>
  <c r="O95" i="1"/>
  <c r="O97" i="1" s="1"/>
  <c r="T85" i="1"/>
  <c r="J85" i="1"/>
  <c r="P84" i="1"/>
  <c r="P85" i="1" s="1"/>
  <c r="R85" i="1"/>
  <c r="L83" i="1"/>
  <c r="L85" i="1" s="1"/>
  <c r="D83" i="1"/>
  <c r="D85" i="1" s="1"/>
  <c r="F85" i="1" s="1"/>
  <c r="M83" i="1"/>
  <c r="M85" i="1" s="1"/>
  <c r="F78" i="1"/>
  <c r="E83" i="1"/>
  <c r="E85" i="1" s="1"/>
  <c r="S85" i="1"/>
  <c r="Q85" i="1"/>
  <c r="K73" i="1"/>
  <c r="S73" i="1"/>
  <c r="P72" i="1"/>
  <c r="T73" i="1"/>
  <c r="J71" i="1"/>
  <c r="J73" i="1" s="1"/>
  <c r="L71" i="1"/>
  <c r="L73" i="1" s="1"/>
  <c r="E73" i="1"/>
  <c r="G73" i="1"/>
  <c r="O73" i="1"/>
  <c r="P71" i="1"/>
  <c r="D71" i="1"/>
  <c r="D73" i="1" s="1"/>
  <c r="F73" i="1" s="1"/>
  <c r="M71" i="1"/>
  <c r="M73" i="1" s="1"/>
  <c r="O61" i="1"/>
  <c r="G61" i="1"/>
  <c r="P60" i="1"/>
  <c r="I61" i="1"/>
  <c r="L61" i="1"/>
  <c r="K61" i="1"/>
  <c r="Q59" i="1"/>
  <c r="Q60" i="1"/>
  <c r="F55" i="1"/>
  <c r="M61" i="1"/>
  <c r="H59" i="1"/>
  <c r="H61" i="1" s="1"/>
  <c r="P59" i="1"/>
  <c r="P61" i="1" s="1"/>
  <c r="S61" i="1"/>
  <c r="T61" i="1"/>
  <c r="F48" i="1"/>
  <c r="P48" i="1"/>
  <c r="M49" i="1"/>
  <c r="N47" i="1"/>
  <c r="H47" i="1"/>
  <c r="H49" i="1" s="1"/>
  <c r="P39" i="1"/>
  <c r="P47" i="1" s="1"/>
  <c r="P49" i="1" s="1"/>
  <c r="I47" i="1"/>
  <c r="I49" i="1" s="1"/>
  <c r="Q48" i="1"/>
  <c r="Q49" i="1" s="1"/>
  <c r="G49" i="1"/>
  <c r="J47" i="1"/>
  <c r="L47" i="1"/>
  <c r="L49" i="1" s="1"/>
  <c r="F74" i="1"/>
  <c r="Q107" i="1"/>
  <c r="Q109" i="1" s="1"/>
  <c r="D143" i="1"/>
  <c r="D145" i="1" s="1"/>
  <c r="E145" i="1"/>
  <c r="F145" i="1" s="1"/>
  <c r="N145" i="1"/>
  <c r="Q143" i="1"/>
  <c r="Q145" i="1" s="1"/>
  <c r="F131" i="1"/>
  <c r="E133" i="1"/>
  <c r="N133" i="1"/>
  <c r="Q131" i="1"/>
  <c r="Q133" i="1" s="1"/>
  <c r="F122" i="1"/>
  <c r="L133" i="1"/>
  <c r="T133" i="1"/>
  <c r="I121" i="1"/>
  <c r="F110" i="1"/>
  <c r="P110" i="1"/>
  <c r="P119" i="1" s="1"/>
  <c r="Q121" i="1"/>
  <c r="N121" i="1"/>
  <c r="F98" i="1"/>
  <c r="J109" i="1"/>
  <c r="R109" i="1"/>
  <c r="N109" i="1"/>
  <c r="Q95" i="1"/>
  <c r="Q97" i="1" s="1"/>
  <c r="F86" i="1"/>
  <c r="J97" i="1"/>
  <c r="R97" i="1"/>
  <c r="F97" i="1"/>
  <c r="N97" i="1"/>
  <c r="P74" i="1"/>
  <c r="P83" i="1" s="1"/>
  <c r="H85" i="1"/>
  <c r="N85" i="1"/>
  <c r="Q71" i="1"/>
  <c r="Q73" i="1" s="1"/>
  <c r="F62" i="1"/>
  <c r="N73" i="1"/>
  <c r="R73" i="1"/>
  <c r="D59" i="1"/>
  <c r="D61" i="1" s="1"/>
  <c r="E59" i="1"/>
  <c r="E61" i="1" s="1"/>
  <c r="F61" i="1" s="1"/>
  <c r="R61" i="1"/>
  <c r="N61" i="1"/>
  <c r="J61" i="1"/>
  <c r="F38" i="1"/>
  <c r="E47" i="1"/>
  <c r="E49" i="1" s="1"/>
  <c r="F49" i="1" s="1"/>
  <c r="N49" i="1"/>
  <c r="J49" i="1"/>
  <c r="R49" i="1"/>
  <c r="P36" i="1"/>
  <c r="M37" i="1"/>
  <c r="T37" i="1"/>
  <c r="E35" i="1"/>
  <c r="E37" i="1" s="1"/>
  <c r="N35" i="1"/>
  <c r="G35" i="1"/>
  <c r="G37" i="1" s="1"/>
  <c r="O35" i="1"/>
  <c r="O37" i="1" s="1"/>
  <c r="F29" i="1"/>
  <c r="Q36" i="1"/>
  <c r="L37" i="1"/>
  <c r="Q35" i="1"/>
  <c r="H35" i="1"/>
  <c r="H37" i="1" s="1"/>
  <c r="F37" i="1"/>
  <c r="F26" i="1"/>
  <c r="N37" i="1"/>
  <c r="P26" i="1"/>
  <c r="P35" i="1" s="1"/>
  <c r="P37" i="1" s="1"/>
  <c r="I37" i="1"/>
  <c r="Q37" i="1"/>
  <c r="F119" i="1"/>
  <c r="F107" i="1"/>
  <c r="F59" i="1"/>
  <c r="F35" i="1"/>
  <c r="F24" i="1"/>
  <c r="E25" i="1"/>
  <c r="F25" i="1" s="1"/>
  <c r="Q11" i="1"/>
  <c r="AK9" i="1"/>
  <c r="AL9" i="1"/>
  <c r="AC7" i="1"/>
  <c r="AO7" i="1"/>
  <c r="AG8" i="1"/>
  <c r="AC8" i="1"/>
  <c r="AE9" i="1"/>
  <c r="AM3" i="1"/>
  <c r="AJ5" i="1"/>
  <c r="AD7" i="1"/>
  <c r="AH9" i="1"/>
  <c r="AN8" i="1"/>
  <c r="AE8" i="1"/>
  <c r="AA8" i="1"/>
  <c r="Z9" i="1"/>
  <c r="AD8" i="1"/>
  <c r="F9" i="1"/>
  <c r="AB9" i="1" s="1"/>
  <c r="AJ2" i="1"/>
  <c r="AN2" i="1"/>
  <c r="AF2" i="1"/>
  <c r="AP2" i="1"/>
  <c r="Z11" i="1"/>
  <c r="F11" i="1"/>
  <c r="AB11" i="1" s="1"/>
  <c r="AI11" i="1"/>
  <c r="L13" i="1"/>
  <c r="AA11" i="1"/>
  <c r="AC11" i="1"/>
  <c r="G13" i="1"/>
  <c r="AK11" i="1"/>
  <c r="O13" i="1"/>
  <c r="AM11" i="1"/>
  <c r="Q13" i="1"/>
  <c r="AE11" i="1"/>
  <c r="AO11" i="1"/>
  <c r="AG11" i="1"/>
  <c r="K13" i="1"/>
  <c r="AH11" i="1"/>
  <c r="AO2" i="1"/>
  <c r="AP6" i="1"/>
  <c r="AI2" i="1"/>
  <c r="AO3" i="1"/>
  <c r="Z7" i="1"/>
  <c r="P2" i="1"/>
  <c r="AC2" i="1"/>
  <c r="AK2" i="1"/>
  <c r="F3" i="1"/>
  <c r="AB3" i="1" s="1"/>
  <c r="P6" i="1"/>
  <c r="AC6" i="1"/>
  <c r="AK6" i="1"/>
  <c r="F7" i="1"/>
  <c r="AB7" i="1" s="1"/>
  <c r="P10" i="1"/>
  <c r="N11" i="1"/>
  <c r="D12" i="1"/>
  <c r="L12" i="1"/>
  <c r="J11" i="1"/>
  <c r="AF11" i="1" s="1"/>
  <c r="H12" i="1"/>
  <c r="Z2" i="1"/>
  <c r="AF7" i="1"/>
  <c r="AP10" i="1"/>
  <c r="F2" i="1"/>
  <c r="AB2" i="1" s="1"/>
  <c r="AG7" i="1"/>
  <c r="AA10" i="1"/>
  <c r="T11" i="1"/>
  <c r="AP11" i="1" s="1"/>
  <c r="AJ6" i="1"/>
  <c r="S12" i="1"/>
  <c r="S13" i="1" s="1"/>
  <c r="AD2" i="1"/>
  <c r="AJ3" i="1"/>
  <c r="AN5" i="1"/>
  <c r="AD6" i="1"/>
  <c r="AF9" i="1"/>
  <c r="AN9" i="1"/>
  <c r="AD10" i="1"/>
  <c r="E12" i="1"/>
  <c r="E13" i="1" s="1"/>
  <c r="M12" i="1"/>
  <c r="AG10" i="1"/>
  <c r="R11" i="1"/>
  <c r="AN11" i="1" s="1"/>
  <c r="AH2" i="1"/>
  <c r="AN3" i="1"/>
  <c r="Z6" i="1"/>
  <c r="AH10" i="1"/>
  <c r="I12" i="1"/>
  <c r="AA2" i="1"/>
  <c r="AG3" i="1"/>
  <c r="F6" i="1"/>
  <c r="AB6" i="1" s="1"/>
  <c r="AM8" i="1"/>
  <c r="AI10" i="1"/>
  <c r="R12" i="1"/>
  <c r="AE2" i="1"/>
  <c r="AM2" i="1"/>
  <c r="F4" i="1"/>
  <c r="AB4" i="1" s="1"/>
  <c r="P7" i="1"/>
  <c r="AL7" i="1" s="1"/>
  <c r="F8" i="1"/>
  <c r="AB8" i="1" s="1"/>
  <c r="AG9" i="1"/>
  <c r="AO9" i="1"/>
  <c r="H11" i="1"/>
  <c r="AG2" i="1"/>
  <c r="AG6" i="1"/>
  <c r="AO10" i="1"/>
  <c r="Z10" i="1"/>
  <c r="D133" i="1" l="1"/>
  <c r="P133" i="1"/>
  <c r="P121" i="1"/>
  <c r="F121" i="1"/>
  <c r="F95" i="1"/>
  <c r="F83" i="1"/>
  <c r="P73" i="1"/>
  <c r="F71" i="1"/>
  <c r="Q61" i="1"/>
  <c r="F143" i="1"/>
  <c r="F133" i="1"/>
  <c r="F47" i="1"/>
  <c r="T13" i="1"/>
  <c r="F12" i="1"/>
  <c r="AB12" i="1" s="1"/>
  <c r="Z12" i="1"/>
  <c r="AI12" i="1"/>
  <c r="AJ12" i="1"/>
  <c r="AE12" i="1"/>
  <c r="AA12" i="1"/>
  <c r="P11" i="1"/>
  <c r="AL11" i="1" s="1"/>
  <c r="AL2" i="1"/>
  <c r="AD11" i="1"/>
  <c r="H13" i="1"/>
  <c r="AN12" i="1"/>
  <c r="AF12" i="1"/>
  <c r="AK12" i="1"/>
  <c r="R13" i="1"/>
  <c r="AC12" i="1"/>
  <c r="J13" i="1"/>
  <c r="P12" i="1"/>
  <c r="AL12" i="1" s="1"/>
  <c r="AL6" i="1"/>
  <c r="M13" i="1"/>
  <c r="AH12" i="1"/>
  <c r="AO12" i="1"/>
  <c r="I13" i="1"/>
  <c r="N13" i="1"/>
  <c r="AJ11" i="1"/>
  <c r="AP12" i="1"/>
  <c r="P13" i="1"/>
  <c r="AL10" i="1"/>
  <c r="D13" i="1"/>
  <c r="AD12" i="1"/>
  <c r="AM12" i="1"/>
  <c r="AG12" i="1"/>
  <c r="F13" i="1" l="1"/>
</calcChain>
</file>

<file path=xl/sharedStrings.xml><?xml version="1.0" encoding="utf-8"?>
<sst xmlns="http://schemas.openxmlformats.org/spreadsheetml/2006/main" count="2292" uniqueCount="391">
  <si>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</si>
  <si>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</si>
  <si>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</si>
  <si>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</si>
  <si>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</si>
  <si>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</si>
  <si>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</si>
  <si>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</si>
  <si>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</si>
  <si>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</si>
  <si>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</si>
  <si>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</si>
  <si>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</si>
  <si>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</si>
  <si>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</si>
  <si>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</si>
  <si>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</si>
  <si>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</si>
  <si>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</si>
  <si>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</si>
  <si>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</si>
  <si>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</si>
  <si>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</si>
  <si>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</si>
  <si>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</si>
  <si>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</si>
  <si>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</si>
  <si>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</si>
  <si>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</si>
  <si>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</si>
  <si>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</si>
  <si>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</si>
  <si>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</si>
  <si>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</si>
  <si>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</si>
  <si>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</si>
  <si>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</si>
  <si>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</si>
  <si>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</si>
  <si>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</si>
  <si>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</si>
  <si>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</si>
  <si>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</si>
  <si>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</si>
  <si>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</si>
  <si>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Id</t>
  </si>
  <si>
    <t>Id2</t>
  </si>
  <si>
    <t>Geography</t>
  </si>
  <si>
    <t>Estimate; Total:</t>
  </si>
  <si>
    <t>Margin of Error; Total:</t>
  </si>
  <si>
    <t>Estimate; Car, truck, or van:</t>
  </si>
  <si>
    <t>Margin of Error; Car, truck, or van:</t>
  </si>
  <si>
    <t>Estimate; Car, truck, or van: - Drove alone</t>
  </si>
  <si>
    <t>Margin of Error; Car, truck, or van: - Drove alone</t>
  </si>
  <si>
    <t>Estimate; Car, truck, or van: - Carpooled:</t>
  </si>
  <si>
    <t>Margin of Error; Car, truck, or van: - Carpooled:</t>
  </si>
  <si>
    <t>Estimate; Car, truck, or van: - Carpooled: - In 2-person carpool</t>
  </si>
  <si>
    <t>Margin of Error; Car, truck, or van: - Carpooled: - In 2-person carpool</t>
  </si>
  <si>
    <t>Estimate; Car, truck, or van: - Carpooled: - In 3-person carpool</t>
  </si>
  <si>
    <t>Margin of Error; Car, truck, or van: - Carpooled: - In 3-person carpool</t>
  </si>
  <si>
    <t>Estimate; Car, truck, or van: - Carpooled: - In 4-person carpool</t>
  </si>
  <si>
    <t>Margin of Error; Car, truck, or van: - Carpooled: - In 4-person carpool</t>
  </si>
  <si>
    <t>Estimate; Car, truck, or van: - Carpooled: - In 5- or 6-person carpool</t>
  </si>
  <si>
    <t>Margin of Error; Car, truck, or van: - Carpooled: - In 5- or 6-person carpool</t>
  </si>
  <si>
    <t>Estimate; Car, truck, or van: - Carpooled: - In 7-or-more-person carpool</t>
  </si>
  <si>
    <t>Margin of Error; Car, truck, or van: - Carpooled: - In 7-or-more-person carpool</t>
  </si>
  <si>
    <t>Estimate; Public transportation (excluding taxicab):</t>
  </si>
  <si>
    <t>Margin of Error; Public transportation (excluding taxicab):</t>
  </si>
  <si>
    <t>Estimate; Public transportation (excluding taxicab): - Bus or trolley bus</t>
  </si>
  <si>
    <t>Margin of Error; Public transportation (excluding taxicab): - Bus or trolley bus</t>
  </si>
  <si>
    <t>Estimate; Public transportation (excluding taxicab): - Streetcar or trolley car (carro publico in Puerto Rico)</t>
  </si>
  <si>
    <t>Margin of Error; Public transportation (excluding taxicab): - Streetcar or trolley car (carro publico in Puerto Rico)</t>
  </si>
  <si>
    <t>Estimate; Public transportation (excluding taxicab): - Subway or elevated</t>
  </si>
  <si>
    <t>Margin of Error; Public transportation (excluding taxicab): - Subway or elevated</t>
  </si>
  <si>
    <t>Estimate; Public transportation (excluding taxicab): - Railroad</t>
  </si>
  <si>
    <t>Margin of Error; Public transportation (excluding taxicab): - Railroad</t>
  </si>
  <si>
    <t>Estimate; Public transportation (excluding taxicab): - Ferryboat</t>
  </si>
  <si>
    <t>Margin of Error; Public transportation (excluding taxicab): - Ferryboat</t>
  </si>
  <si>
    <t>Estimate; Taxicab</t>
  </si>
  <si>
    <t>Margin of Error; Taxicab</t>
  </si>
  <si>
    <t>Estimate; Motorcycle</t>
  </si>
  <si>
    <t>Margin of Error; Motorcycle</t>
  </si>
  <si>
    <t>Estimate; Bicycle</t>
  </si>
  <si>
    <t>Margin of Error; Bicycle</t>
  </si>
  <si>
    <t>Estimate; Walked</t>
  </si>
  <si>
    <t>Margin of Error; Walked</t>
  </si>
  <si>
    <t>Estimate; Other means</t>
  </si>
  <si>
    <t>Margin of Error; Other means</t>
  </si>
  <si>
    <t>Estimate; Worked at home</t>
  </si>
  <si>
    <t>Margin of Error; Worked at home</t>
  </si>
  <si>
    <t>0500000US34005</t>
  </si>
  <si>
    <t>Burlington County, New Jersey</t>
  </si>
  <si>
    <t>0500000US34007</t>
  </si>
  <si>
    <t>Camden County, New Jersey</t>
  </si>
  <si>
    <t>0500000US34015</t>
  </si>
  <si>
    <t>Gloucester County, New Jersey</t>
  </si>
  <si>
    <t>0500000US34021</t>
  </si>
  <si>
    <t>Mercer County, New Jersey</t>
  </si>
  <si>
    <t>0500000US42017</t>
  </si>
  <si>
    <t>Bucks County, Pennsylvania</t>
  </si>
  <si>
    <t>0500000US42029</t>
  </si>
  <si>
    <t>Chester County, Pennsylvania</t>
  </si>
  <si>
    <t>0500000US42045</t>
  </si>
  <si>
    <t>Delaware County, Pennsylvania</t>
  </si>
  <si>
    <t>0500000US42091</t>
  </si>
  <si>
    <t>Montgomery County, Pennsylvania</t>
  </si>
  <si>
    <t>0500000US42101</t>
  </si>
  <si>
    <t>Philadelphia County, Pennsylvania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</si>
  <si>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</si>
  <si>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</si>
  <si>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</si>
  <si>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</si>
  <si>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</si>
  <si>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</si>
  <si>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</si>
  <si>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</si>
  <si>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</si>
  <si>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</si>
  <si>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</si>
  <si>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</si>
  <si>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</si>
  <si>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</si>
  <si>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</si>
  <si>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</si>
  <si>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</si>
  <si>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</si>
  <si>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</si>
  <si>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</si>
  <si>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</si>
  <si>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</si>
  <si>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</si>
  <si>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</si>
  <si>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</si>
  <si>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</si>
  <si>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Year</t>
  </si>
  <si>
    <t>Geo</t>
  </si>
  <si>
    <t>GeoID</t>
  </si>
  <si>
    <t>Total</t>
  </si>
  <si>
    <t>SOV</t>
  </si>
  <si>
    <t>Non-SOV</t>
  </si>
  <si>
    <t>Carpool</t>
  </si>
  <si>
    <t>Public Transit</t>
  </si>
  <si>
    <t>Bus/ Trolley Bus</t>
  </si>
  <si>
    <t>Railroad</t>
  </si>
  <si>
    <t>Subway</t>
  </si>
  <si>
    <t>Streetcar/ Trolley</t>
  </si>
  <si>
    <t>Ferryboat</t>
  </si>
  <si>
    <t>Walked</t>
  </si>
  <si>
    <t>Biked</t>
  </si>
  <si>
    <t>Taxi, motorcycle, or other means</t>
  </si>
  <si>
    <t>Taxi</t>
  </si>
  <si>
    <t>Motor Cycle</t>
  </si>
  <si>
    <t>Other Means</t>
  </si>
  <si>
    <t>Worked from Home</t>
  </si>
  <si>
    <t>Burlington</t>
  </si>
  <si>
    <t>Camden</t>
  </si>
  <si>
    <t>Gloucester</t>
  </si>
  <si>
    <t>Mercer</t>
  </si>
  <si>
    <t>Bucks</t>
  </si>
  <si>
    <t>Chester</t>
  </si>
  <si>
    <t>Delaware</t>
  </si>
  <si>
    <t>Montgomery</t>
  </si>
  <si>
    <t>Philadelphia</t>
  </si>
  <si>
    <t>NJ Counties</t>
  </si>
  <si>
    <t>PA Suburbs</t>
  </si>
  <si>
    <t>DVRPC</t>
  </si>
  <si>
    <t>Column Labels</t>
  </si>
  <si>
    <t>Row Labels</t>
  </si>
  <si>
    <t>Sum of Carpool</t>
  </si>
  <si>
    <t>Sum of Public Transit</t>
  </si>
  <si>
    <t>Sum of Bus/ Trolley Bus</t>
  </si>
  <si>
    <t>Sum of Railroad</t>
  </si>
  <si>
    <t>Sum of Subway</t>
  </si>
  <si>
    <t>Sum of Streetcar/ Trolley</t>
  </si>
  <si>
    <t>Sum of Ferryboat</t>
  </si>
  <si>
    <t>Sum of Walked</t>
  </si>
  <si>
    <t>Sum of Biked</t>
  </si>
  <si>
    <t>Sum of Taxi, motorcycle, or other means</t>
  </si>
  <si>
    <t>Sum of Taxi</t>
  </si>
  <si>
    <t>Sum of Motor Cycle</t>
  </si>
  <si>
    <t>Sum of Other Means</t>
  </si>
  <si>
    <t>Sum of Worked from Home</t>
  </si>
  <si>
    <t>BurlSOV</t>
  </si>
  <si>
    <t>BurlNonSOV</t>
  </si>
  <si>
    <t>CamdSOV</t>
  </si>
  <si>
    <t>CamdNonSOV</t>
  </si>
  <si>
    <t>GlocSOV</t>
  </si>
  <si>
    <t>GlocNonSOV</t>
  </si>
  <si>
    <t>MercSOV</t>
  </si>
  <si>
    <t>MercNonSOV</t>
  </si>
  <si>
    <t>BuckSOV</t>
  </si>
  <si>
    <t>BuckNonSOV</t>
  </si>
  <si>
    <t>ChesSOV</t>
  </si>
  <si>
    <t>ChesNonSOV</t>
  </si>
  <si>
    <t>DelSOV</t>
  </si>
  <si>
    <t>DelNonSOV</t>
  </si>
  <si>
    <t>MontSOV</t>
  </si>
  <si>
    <t>MontNonSOV</t>
  </si>
  <si>
    <t>PhilSOV</t>
  </si>
  <si>
    <t>PhilNonSOV</t>
  </si>
  <si>
    <t>NJCosSOV</t>
  </si>
  <si>
    <t>NJCosNonSOV</t>
  </si>
  <si>
    <t>PASubSOV</t>
  </si>
  <si>
    <t>PASubNonSOV</t>
  </si>
  <si>
    <t>DVRPCSOV</t>
  </si>
  <si>
    <t>DVRPCNonSOV</t>
  </si>
  <si>
    <t>BurlPool</t>
  </si>
  <si>
    <t>BurlTransit</t>
  </si>
  <si>
    <t>BurlBus</t>
  </si>
  <si>
    <t>BurlRail</t>
  </si>
  <si>
    <t>BurlSubw</t>
  </si>
  <si>
    <t>BurlTroll</t>
  </si>
  <si>
    <t>BurlFerry</t>
  </si>
  <si>
    <t>BurlWalk</t>
  </si>
  <si>
    <t>BurlBike</t>
  </si>
  <si>
    <t>BurlTMO</t>
  </si>
  <si>
    <t>BurlMcyc</t>
  </si>
  <si>
    <t>BurlOther</t>
  </si>
  <si>
    <t>BurlTaxi</t>
  </si>
  <si>
    <t>BurlWFH</t>
  </si>
  <si>
    <t>CamdPool</t>
  </si>
  <si>
    <t>CamdTransit</t>
  </si>
  <si>
    <t>CamdBus</t>
  </si>
  <si>
    <t>CamdRail</t>
  </si>
  <si>
    <t>CamdSubw</t>
  </si>
  <si>
    <t>CamdTroll</t>
  </si>
  <si>
    <t>CamdFerry</t>
  </si>
  <si>
    <t>CamdWalk</t>
  </si>
  <si>
    <t>CamdBike</t>
  </si>
  <si>
    <t>CamdTMO</t>
  </si>
  <si>
    <t>CamdMcyc</t>
  </si>
  <si>
    <t>CamdOther</t>
  </si>
  <si>
    <t>CamdTaxi</t>
  </si>
  <si>
    <t>CamdWFH</t>
  </si>
  <si>
    <t>GlocPool</t>
  </si>
  <si>
    <t>GlocTransit</t>
  </si>
  <si>
    <t>GlocBus</t>
  </si>
  <si>
    <t>GlocRail</t>
  </si>
  <si>
    <t>GlocSubw</t>
  </si>
  <si>
    <t>GlocTroll</t>
  </si>
  <si>
    <t>GlocFerry</t>
  </si>
  <si>
    <t>GlocWalk</t>
  </si>
  <si>
    <t>GlocBike</t>
  </si>
  <si>
    <t>GlocTMO</t>
  </si>
  <si>
    <t>GlocMcyc</t>
  </si>
  <si>
    <t>GlocOther</t>
  </si>
  <si>
    <t>GlocTaxi</t>
  </si>
  <si>
    <t>GlocWFH</t>
  </si>
  <si>
    <t>MercPool</t>
  </si>
  <si>
    <t>MercTransit</t>
  </si>
  <si>
    <t>MercBus</t>
  </si>
  <si>
    <t>MercRail</t>
  </si>
  <si>
    <t>MercSubw</t>
  </si>
  <si>
    <t>MercTroll</t>
  </si>
  <si>
    <t>MercFerry</t>
  </si>
  <si>
    <t>MercWalk</t>
  </si>
  <si>
    <t>MercBike</t>
  </si>
  <si>
    <t>MercTMO</t>
  </si>
  <si>
    <t>MercMcyc</t>
  </si>
  <si>
    <t>MercOther</t>
  </si>
  <si>
    <t>MercTaxi</t>
  </si>
  <si>
    <t>MercWFH</t>
  </si>
  <si>
    <t>BuckPool</t>
  </si>
  <si>
    <t>BuckTransit</t>
  </si>
  <si>
    <t>BuckBus</t>
  </si>
  <si>
    <t>BuckRail</t>
  </si>
  <si>
    <t>BuckSubw</t>
  </si>
  <si>
    <t>BuckTroll</t>
  </si>
  <si>
    <t>BuckFerry</t>
  </si>
  <si>
    <t>BuckWalk</t>
  </si>
  <si>
    <t>BuckBike</t>
  </si>
  <si>
    <t>BuckTMO</t>
  </si>
  <si>
    <t>BuckMcyc</t>
  </si>
  <si>
    <t>BuckOther</t>
  </si>
  <si>
    <t>BuckTaxi</t>
  </si>
  <si>
    <t>BuckWFH</t>
  </si>
  <si>
    <t>ChesPool</t>
  </si>
  <si>
    <t>ChesTransit</t>
  </si>
  <si>
    <t>ChesBus</t>
  </si>
  <si>
    <t>ChesRail</t>
  </si>
  <si>
    <t>ChesSubw</t>
  </si>
  <si>
    <t>ChesTroll</t>
  </si>
  <si>
    <t>ChesFerry</t>
  </si>
  <si>
    <t>ChesWalk</t>
  </si>
  <si>
    <t>ChesBike</t>
  </si>
  <si>
    <t>ChesTMO</t>
  </si>
  <si>
    <t>ChesMcyc</t>
  </si>
  <si>
    <t>ChesOther</t>
  </si>
  <si>
    <t>ChesTaxi</t>
  </si>
  <si>
    <t>ChesWFH</t>
  </si>
  <si>
    <t>DelaPool</t>
  </si>
  <si>
    <t>DelaTransit</t>
  </si>
  <si>
    <t>DelaBus</t>
  </si>
  <si>
    <t>DelaRail</t>
  </si>
  <si>
    <t>DelaSubw</t>
  </si>
  <si>
    <t>DelaTroll</t>
  </si>
  <si>
    <t>DelaFerry</t>
  </si>
  <si>
    <t>DelaWalk</t>
  </si>
  <si>
    <t>DelaBike</t>
  </si>
  <si>
    <t>DelaTMO</t>
  </si>
  <si>
    <t>DelaMcyc</t>
  </si>
  <si>
    <t>DelaOther</t>
  </si>
  <si>
    <t>DelaTaxi</t>
  </si>
  <si>
    <t>DelaWFH</t>
  </si>
  <si>
    <t>MontPool</t>
  </si>
  <si>
    <t>MontTransit</t>
  </si>
  <si>
    <t>MontBus</t>
  </si>
  <si>
    <t>MontRail</t>
  </si>
  <si>
    <t>MontSubw</t>
  </si>
  <si>
    <t>MontTroll</t>
  </si>
  <si>
    <t>MontFerry</t>
  </si>
  <si>
    <t>MontWalk</t>
  </si>
  <si>
    <t>MontBike</t>
  </si>
  <si>
    <t>MontTMO</t>
  </si>
  <si>
    <t>MontMcyc</t>
  </si>
  <si>
    <t>MontOther</t>
  </si>
  <si>
    <t>MontTaxi</t>
  </si>
  <si>
    <t>MontWFH</t>
  </si>
  <si>
    <t>PhilPool</t>
  </si>
  <si>
    <t>PhilTransit</t>
  </si>
  <si>
    <t>PhilBus</t>
  </si>
  <si>
    <t>PhilRail</t>
  </si>
  <si>
    <t>PhilSubw</t>
  </si>
  <si>
    <t>PhilTroll</t>
  </si>
  <si>
    <t>PhilFerry</t>
  </si>
  <si>
    <t>PhilWalk</t>
  </si>
  <si>
    <t>PhilBike</t>
  </si>
  <si>
    <t>PhilTMO</t>
  </si>
  <si>
    <t>PhilMcyc</t>
  </si>
  <si>
    <t>PhilOther</t>
  </si>
  <si>
    <t>PhilTaxi</t>
  </si>
  <si>
    <t>PhilWFH</t>
  </si>
  <si>
    <t>NJCosPool</t>
  </si>
  <si>
    <t>NJCosTransit</t>
  </si>
  <si>
    <t>NJCosBus</t>
  </si>
  <si>
    <t>NJCosRail</t>
  </si>
  <si>
    <t>NJCosSubw</t>
  </si>
  <si>
    <t>NJCosTroll</t>
  </si>
  <si>
    <t>NJCosFerry</t>
  </si>
  <si>
    <t>NJCosWalk</t>
  </si>
  <si>
    <t>NJCosBike</t>
  </si>
  <si>
    <t>NJCosTMO</t>
  </si>
  <si>
    <t>NJCosMcyc</t>
  </si>
  <si>
    <t>NJCosOther</t>
  </si>
  <si>
    <t>NJCosTaxi</t>
  </si>
  <si>
    <t>NJCosWFH</t>
  </si>
  <si>
    <t>PASubPool</t>
  </si>
  <si>
    <t>PASubTransit</t>
  </si>
  <si>
    <t>PASubBus</t>
  </si>
  <si>
    <t>PASubRail</t>
  </si>
  <si>
    <t>PASubSubw</t>
  </si>
  <si>
    <t>PASubTroll</t>
  </si>
  <si>
    <t>PASubFerry</t>
  </si>
  <si>
    <t>PASubWalk</t>
  </si>
  <si>
    <t>PASubBike</t>
  </si>
  <si>
    <t>PASubTMO</t>
  </si>
  <si>
    <t>PASubMcyc</t>
  </si>
  <si>
    <t>PASubOther</t>
  </si>
  <si>
    <t>PASubTaxi</t>
  </si>
  <si>
    <t>PASubWFH</t>
  </si>
  <si>
    <t>DVRPCPool</t>
  </si>
  <si>
    <t>DVRPCTransit</t>
  </si>
  <si>
    <t>DVRPCBus</t>
  </si>
  <si>
    <t>DVRPCRail</t>
  </si>
  <si>
    <t>DVRPCSubw</t>
  </si>
  <si>
    <t>DVRPCTroll</t>
  </si>
  <si>
    <t>DVRPCFerry</t>
  </si>
  <si>
    <t>DVRPCWalk</t>
  </si>
  <si>
    <t>DVRPCBike</t>
  </si>
  <si>
    <t>DVRPCTMO</t>
  </si>
  <si>
    <t>DVRPCMcyc</t>
  </si>
  <si>
    <t>DVRPCOther</t>
  </si>
  <si>
    <t>DVRPCTaxi</t>
  </si>
  <si>
    <t>DVRPCWFH</t>
  </si>
  <si>
    <t>Bus</t>
  </si>
  <si>
    <t>Streetcar or Trolley</t>
  </si>
  <si>
    <t>Drove Alone</t>
  </si>
  <si>
    <t>Label</t>
  </si>
  <si>
    <t>Pool</t>
  </si>
  <si>
    <t>Transit</t>
  </si>
  <si>
    <t>Rail</t>
  </si>
  <si>
    <t>Subw</t>
  </si>
  <si>
    <t>Troll</t>
  </si>
  <si>
    <t>Ferry</t>
  </si>
  <si>
    <t>Walk</t>
  </si>
  <si>
    <t>Bike</t>
  </si>
  <si>
    <t>TMO</t>
  </si>
  <si>
    <t>Mcyc</t>
  </si>
  <si>
    <t>Other</t>
  </si>
  <si>
    <t>WFH</t>
  </si>
  <si>
    <t>Field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</si>
</sst>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ShareTableVerticle!$E$1</c:f>
              <c:strCache>
                <c:ptCount val="1"/>
                <c:pt idx="0">
                  <c:v>Drove Alone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ShareTableVerticle!$E$134:$E$145</c:f>
              <c:numCache>
                <c:formatCode>General</c:formatCode>
                <c:ptCount val="12"/>
                <c:pt idx="0">
                  <c:v>0.73199999999999998</c:v>
                </c:pt>
                <c:pt idx="1">
                  <c:v>0.72799999999999998</c:v>
                </c:pt>
                <c:pt idx="2">
                  <c:v>0.72599999999999998</c:v>
                </c:pt>
                <c:pt idx="3">
                  <c:v>0.72699999999999998</c:v>
                </c:pt>
                <c:pt idx="4">
                  <c:v>0.72799999999999998</c:v>
                </c:pt>
                <c:pt idx="5">
                  <c:v>0.72499999999999998</c:v>
                </c:pt>
                <c:pt idx="6">
                  <c:v>0.72399999999999998</c:v>
                </c:pt>
                <c:pt idx="7">
                  <c:v>0.72</c:v>
                </c:pt>
                <c:pt idx="8">
                  <c:v>0.71899999999999997</c:v>
                </c:pt>
                <c:pt idx="9">
                  <c:v>0.72399999999999998</c:v>
                </c:pt>
                <c:pt idx="10">
                  <c:v>0.71399999999999997</c:v>
                </c:pt>
                <c:pt idx="11">
                  <c:v>0.71699999999999997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ShareTableVerticle!$F$1</c:f>
              <c:strCache>
                <c:ptCount val="1"/>
                <c:pt idx="0">
                  <c:v>Other Means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ShareTableVerticle!$F$134:$F$145</c:f>
              <c:numCache>
                <c:formatCode>General</c:formatCode>
                <c:ptCount val="12"/>
                <c:pt idx="0">
                  <c:v>0.26800000000000002</c:v>
                </c:pt>
                <c:pt idx="1">
                  <c:v>0.27200000000000002</c:v>
                </c:pt>
                <c:pt idx="2">
                  <c:v>0.27400000000000002</c:v>
                </c:pt>
                <c:pt idx="3">
                  <c:v>0.27300000000000002</c:v>
                </c:pt>
                <c:pt idx="4">
                  <c:v>0.27200000000000002</c:v>
                </c:pt>
                <c:pt idx="5">
                  <c:v>0.27500000000000002</c:v>
                </c:pt>
                <c:pt idx="6">
                  <c:v>0.27600000000000002</c:v>
                </c:pt>
                <c:pt idx="7">
                  <c:v>0.28000000000000003</c:v>
                </c:pt>
                <c:pt idx="8">
                  <c:v>0.28100000000000003</c:v>
                </c:pt>
                <c:pt idx="9">
                  <c:v>0.27600000000000002</c:v>
                </c:pt>
                <c:pt idx="10">
                  <c:v>0.28599999999999998</c:v>
                </c:pt>
                <c:pt idx="11">
                  <c:v>0.28299999999999997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88736"/>
        <c:axId val="86460288"/>
      </c:lineChart>
      <c:catAx>
        <c:axId val="863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60288"/>
        <c:crosses val="autoZero"/>
        <c:auto val="1"/>
        <c:lblAlgn val="ctr"/>
        <c:lblOffset val="100"/>
        <c:noMultiLvlLbl val="0"/>
      </c:catAx>
      <c:valAx>
        <c:axId val="8646028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863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ShareTableVerticle!$G$1</c:f>
              <c:strCache>
                <c:ptCount val="1"/>
                <c:pt idx="0">
                  <c:v>Carpool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ShareTableVerticle!$G$134:$G$145</c:f>
              <c:numCache>
                <c:formatCode>General</c:formatCode>
                <c:ptCount val="12"/>
                <c:pt idx="0">
                  <c:v>0.09</c:v>
                </c:pt>
                <c:pt idx="1">
                  <c:v>9.0999999999999998E-2</c:v>
                </c:pt>
                <c:pt idx="2">
                  <c:v>8.7999999999999995E-2</c:v>
                </c:pt>
                <c:pt idx="3">
                  <c:v>0.08</c:v>
                </c:pt>
                <c:pt idx="4">
                  <c:v>0.08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7.2999999999999995E-2</c:v>
                </c:pt>
                <c:pt idx="10">
                  <c:v>0.08</c:v>
                </c:pt>
                <c:pt idx="11">
                  <c:v>7.5999999999999998E-2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ShareTableVerticle!$H$1</c:f>
              <c:strCache>
                <c:ptCount val="1"/>
                <c:pt idx="0">
                  <c:v>Public Transit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ShareTableVerticle!$H$134:$H$145</c:f>
              <c:numCache>
                <c:formatCode>General</c:formatCode>
                <c:ptCount val="12"/>
                <c:pt idx="0">
                  <c:v>9.4E-2</c:v>
                </c:pt>
                <c:pt idx="1">
                  <c:v>9.5000000000000001E-2</c:v>
                </c:pt>
                <c:pt idx="2">
                  <c:v>9.7000000000000003E-2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9.9000000000000005E-2</c:v>
                </c:pt>
                <c:pt idx="6">
                  <c:v>0.1</c:v>
                </c:pt>
                <c:pt idx="7">
                  <c:v>0.106</c:v>
                </c:pt>
                <c:pt idx="8">
                  <c:v>0.104</c:v>
                </c:pt>
                <c:pt idx="9">
                  <c:v>0.104</c:v>
                </c:pt>
                <c:pt idx="10">
                  <c:v>9.9000000000000005E-2</c:v>
                </c:pt>
                <c:pt idx="11">
                  <c:v>9.6000000000000002E-2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ShareTableVerticle!$N$1</c:f>
              <c:strCache>
                <c:ptCount val="1"/>
                <c:pt idx="0">
                  <c:v>Walked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ShareTableVerticle!$N$134:$N$145</c:f>
              <c:numCache>
                <c:formatCode>General</c:formatCode>
                <c:ptCount val="12"/>
                <c:pt idx="0">
                  <c:v>3.9E-2</c:v>
                </c:pt>
                <c:pt idx="1">
                  <c:v>3.7999999999999999E-2</c:v>
                </c:pt>
                <c:pt idx="2">
                  <c:v>3.9E-2</c:v>
                </c:pt>
                <c:pt idx="3">
                  <c:v>3.9E-2</c:v>
                </c:pt>
                <c:pt idx="4">
                  <c:v>3.7999999999999999E-2</c:v>
                </c:pt>
                <c:pt idx="5">
                  <c:v>4.1000000000000002E-2</c:v>
                </c:pt>
                <c:pt idx="6">
                  <c:v>3.9E-2</c:v>
                </c:pt>
                <c:pt idx="7">
                  <c:v>4.1000000000000002E-2</c:v>
                </c:pt>
                <c:pt idx="8">
                  <c:v>3.7999999999999999E-2</c:v>
                </c:pt>
                <c:pt idx="9">
                  <c:v>4.1000000000000002E-2</c:v>
                </c:pt>
                <c:pt idx="10">
                  <c:v>3.7999999999999999E-2</c:v>
                </c:pt>
                <c:pt idx="11">
                  <c:v>3.7999999999999999E-2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ShareTableVerticle!$O$1</c:f>
              <c:strCache>
                <c:ptCount val="1"/>
                <c:pt idx="0">
                  <c:v>Biked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ShareTableVerticle!$O$134:$O$145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8.0000000000000002E-3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ShareTableVerticle!$P$1</c:f>
              <c:strCache>
                <c:ptCount val="1"/>
                <c:pt idx="0">
                  <c:v>Taxi, motorcycle, or other means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ShareTableVerticle!$P$134:$P$145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ShareTableVerticle!$T$1</c:f>
              <c:strCache>
                <c:ptCount val="1"/>
                <c:pt idx="0">
                  <c:v>Worked from Home</c:v>
                </c:pt>
              </c:strCache>
            </c:strRef>
          </c:tx>
          <c:marker>
            <c:symbol val="none"/>
          </c:marker>
          <c:cat>
            <c:numRef>
              <c:f>ShareTableVerticle!$A$134:$A$145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ShareTableVerticle!$T$134:$T$145</c:f>
              <c:numCache>
                <c:formatCode>General</c:formatCode>
                <c:ptCount val="12"/>
                <c:pt idx="0">
                  <c:v>3.2000000000000001E-2</c:v>
                </c:pt>
                <c:pt idx="1">
                  <c:v>3.5999999999999997E-2</c:v>
                </c:pt>
                <c:pt idx="2">
                  <c:v>3.5000000000000003E-2</c:v>
                </c:pt>
                <c:pt idx="3">
                  <c:v>0.04</c:v>
                </c:pt>
                <c:pt idx="4">
                  <c:v>3.7999999999999999E-2</c:v>
                </c:pt>
                <c:pt idx="5">
                  <c:v>4.1000000000000002E-2</c:v>
                </c:pt>
                <c:pt idx="6">
                  <c:v>4.2000000000000003E-2</c:v>
                </c:pt>
                <c:pt idx="7">
                  <c:v>4.1000000000000002E-2</c:v>
                </c:pt>
                <c:pt idx="8">
                  <c:v>4.2999999999999997E-2</c:v>
                </c:pt>
                <c:pt idx="9">
                  <c:v>4.2999999999999997E-2</c:v>
                </c:pt>
                <c:pt idx="10">
                  <c:v>5.1999999999999998E-2</c:v>
                </c:pt>
                <c:pt idx="11">
                  <c:v>5.3999999999999999E-2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7648"/>
        <c:axId val="125523456"/>
      </c:lineChart>
      <c:catAx>
        <c:axId val="1254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23456"/>
        <c:crosses val="autoZero"/>
        <c:auto val="1"/>
        <c:lblAlgn val="ctr"/>
        <c:lblOffset val="100"/>
        <c:noMultiLvlLbl val="0"/>
      </c:catAx>
      <c:valAx>
        <c:axId val="12552345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2546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409575</xdr:colOff>
      <xdr:row>116</xdr:row>
      <xdr:rowOff>14287</xdr:rowOff>
    </xdr:from>
    <xdr:to>
      <xdr:col>28</xdr:col>
      <xdr:colOff>104775</xdr:colOff>
      <xdr:row>130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485775</xdr:colOff>
      <xdr:row>131</xdr:row>
      <xdr:rowOff>33337</xdr:rowOff>
    </xdr:from>
    <xdr:to>
      <xdr:col>28</xdr:col>
      <xdr:colOff>180975</xdr:colOff>
      <xdr:row>145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uswitz, Benjamin" refreshedDate="43438.588771643517" createdVersion="4" refreshedVersion="4" minRefreshableVersion="3" recordCount="144">
  <cacheSource type="worksheet">
    <worksheetSource ref="A1:T145" sheet="ShareTableVerticle"/>
  </cacheSource>
  <cacheFields count="20">
    <cacheField name="Year" numFmtId="0">
      <sharedItems containsSemiMixedTypes="0" containsString="0" containsNumber="1" containsInteger="1" minValue="2006" maxValue="2017" count="12"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Geo" numFmtId="0">
      <sharedItems/>
    </cacheField>
    <cacheField name="GeoID" numFmtId="0">
      <sharedItems containsSemiMixedTypes="0" containsString="0" containsNumber="1" containsInteger="1" minValue="34005" maxValue="99999" count="12">
        <n v="34005"/>
        <n v="34007"/>
        <n v="34015"/>
        <n v="34021"/>
        <n v="42017"/>
        <n v="42029"/>
        <n v="42045"/>
        <n v="42091"/>
        <n v="42101"/>
        <n v="93400"/>
        <n v="94200"/>
        <n v="99999"/>
      </sharedItems>
    </cacheField>
    <cacheField name="Total" numFmtId="0">
      <sharedItems containsSemiMixedTypes="0" containsString="0" containsNumber="1" containsInteger="1" minValue="1" maxValue="1"/>
    </cacheField>
    <cacheField name="SOV" numFmtId="0">
      <sharedItems containsSemiMixedTypes="0" containsString="0" containsNumber="1" minValue="0.499" maxValue="0.86499999999999999"/>
    </cacheField>
    <cacheField name="Non-SOV" numFmtId="0">
      <sharedItems containsSemiMixedTypes="0" containsString="0" containsNumber="1" minValue="0.13500000000000001" maxValue="0.501"/>
    </cacheField>
    <cacheField name="Carpool" numFmtId="0">
      <sharedItems containsSemiMixedTypes="0" containsString="0" containsNumber="1" minValue="0.05" maxValue="0.11700000000000001"/>
    </cacheField>
    <cacheField name="Public Transit" numFmtId="0">
      <sharedItems containsSemiMixedTypes="0" containsString="0" containsNumber="1" minValue="1.6E-2" maxValue="0.27200000000000002"/>
    </cacheField>
    <cacheField name="Bus/ Trolley Bus" numFmtId="0">
      <sharedItems containsSemiMixedTypes="0" containsString="0" containsNumber="1" minValue="3.0000000000000001E-3" maxValue="0.19900000000000001"/>
    </cacheField>
    <cacheField name="Railroad" numFmtId="0">
      <sharedItems containsSemiMixedTypes="0" containsString="0" containsNumber="1" minValue="2E-3" maxValue="0.05"/>
    </cacheField>
    <cacheField name="Subway" numFmtId="0">
      <sharedItems containsSemiMixedTypes="0" containsString="0" containsNumber="1" minValue="1E-3" maxValue="5.5E-2"/>
    </cacheField>
    <cacheField name="Streetcar/ Trolley" numFmtId="0">
      <sharedItems containsSemiMixedTypes="0" containsString="0" containsNumber="1" minValue="0" maxValue="7.0000000000000001E-3"/>
    </cacheField>
    <cacheField name="Ferryboat" numFmtId="0">
      <sharedItems containsSemiMixedTypes="0" containsString="0" containsNumber="1" minValue="0" maxValue="2E-3"/>
    </cacheField>
    <cacheField name="Walked" numFmtId="0">
      <sharedItems containsSemiMixedTypes="0" containsString="0" containsNumber="1" minValue="8.9999999999999993E-3" maxValue="9.1999999999999998E-2"/>
    </cacheField>
    <cacheField name="Biked" numFmtId="0">
      <sharedItems containsSemiMixedTypes="0" containsString="0" containsNumber="1" minValue="0" maxValue="2.5999999999999999E-2"/>
    </cacheField>
    <cacheField name="Taxi, motorcycle, or other means" numFmtId="0">
      <sharedItems containsSemiMixedTypes="0" containsString="0" containsNumber="1" minValue="0" maxValue="1.2E-2"/>
    </cacheField>
    <cacheField name="Taxi" numFmtId="0">
      <sharedItems containsSemiMixedTypes="0" containsString="0" containsNumber="1" minValue="0" maxValue="7.0000000000000001E-3"/>
    </cacheField>
    <cacheField name="Motor Cycle" numFmtId="0">
      <sharedItems containsSemiMixedTypes="0" containsString="0" containsNumber="1" minValue="0" maxValue="3.0000000000000001E-3"/>
    </cacheField>
    <cacheField name="Other Means" numFmtId="0">
      <sharedItems containsSemiMixedTypes="0" containsString="0" containsNumber="1" minValue="2E-3" maxValue="2.5000000000000001E-2"/>
    </cacheField>
    <cacheField name="Worked from Home" numFmtId="0">
      <sharedItems containsSemiMixedTypes="0" containsString="0" containsNumber="1" minValue="2.1000000000000001E-2" maxValue="8.4000000000000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s v="Burlington"/>
    <x v="0"/>
    <n v="1"/>
    <n v="0.82299999999999995"/>
    <n v="0.17699999999999999"/>
    <n v="8.5000000000000006E-2"/>
    <n v="3.1E-2"/>
    <n v="1.4E-2"/>
    <n v="0.01"/>
    <n v="7.0000000000000001E-3"/>
    <n v="1E-3"/>
    <n v="0"/>
    <n v="2.1000000000000001E-2"/>
    <n v="2E-3"/>
    <n v="2E-3"/>
    <n v="1E-3"/>
    <n v="1E-3"/>
    <n v="6.0000000000000001E-3"/>
    <n v="2.9000000000000001E-2"/>
  </r>
  <r>
    <x v="1"/>
    <s v="Burlington"/>
    <x v="0"/>
    <n v="1"/>
    <n v="0.82299999999999995"/>
    <n v="0.17699999999999999"/>
    <n v="8.3000000000000004E-2"/>
    <n v="3.3000000000000002E-2"/>
    <n v="1.2E-2"/>
    <n v="1.2E-2"/>
    <n v="8.9999999999999993E-3"/>
    <n v="0"/>
    <n v="0"/>
    <n v="1.2E-2"/>
    <n v="3.0000000000000001E-3"/>
    <n v="2E-3"/>
    <n v="1E-3"/>
    <n v="1E-3"/>
    <n v="8.0000000000000002E-3"/>
    <n v="3.5999999999999997E-2"/>
  </r>
  <r>
    <x v="2"/>
    <s v="Burlington"/>
    <x v="0"/>
    <n v="1"/>
    <n v="0.81799999999999995"/>
    <n v="0.182"/>
    <n v="9.4E-2"/>
    <n v="3.2000000000000001E-2"/>
    <n v="1.2999999999999999E-2"/>
    <n v="1.2999999999999999E-2"/>
    <n v="6.0000000000000001E-3"/>
    <n v="0"/>
    <n v="0"/>
    <n v="1.0999999999999999E-2"/>
    <n v="2E-3"/>
    <n v="2E-3"/>
    <n v="1E-3"/>
    <n v="1E-3"/>
    <n v="7.0000000000000001E-3"/>
    <n v="3.5000000000000003E-2"/>
  </r>
  <r>
    <x v="3"/>
    <s v="Burlington"/>
    <x v="0"/>
    <n v="1"/>
    <n v="0.81200000000000006"/>
    <n v="0.188"/>
    <n v="6.8000000000000005E-2"/>
    <n v="2.9000000000000001E-2"/>
    <n v="1.0999999999999999E-2"/>
    <n v="1.2999999999999999E-2"/>
    <n v="5.0000000000000001E-3"/>
    <n v="0"/>
    <n v="0"/>
    <n v="1.9E-2"/>
    <n v="2E-3"/>
    <n v="1E-3"/>
    <n v="0"/>
    <n v="0"/>
    <n v="7.0000000000000001E-3"/>
    <n v="6.2E-2"/>
  </r>
  <r>
    <x v="4"/>
    <s v="Burlington"/>
    <x v="0"/>
    <n v="1"/>
    <n v="0.82799999999999996"/>
    <n v="0.17199999999999999"/>
    <n v="0.08"/>
    <n v="3.5000000000000003E-2"/>
    <n v="1.0999999999999999E-2"/>
    <n v="0.02"/>
    <n v="4.0000000000000001E-3"/>
    <n v="0"/>
    <n v="0"/>
    <n v="1.0999999999999999E-2"/>
    <n v="3.0000000000000001E-3"/>
    <n v="1E-3"/>
    <n v="0"/>
    <n v="0"/>
    <n v="7.0000000000000001E-3"/>
    <n v="3.5000000000000003E-2"/>
  </r>
  <r>
    <x v="5"/>
    <s v="Burlington"/>
    <x v="0"/>
    <n v="1"/>
    <n v="0.82"/>
    <n v="0.18"/>
    <n v="7.4999999999999997E-2"/>
    <n v="3.4000000000000002E-2"/>
    <n v="1.0999999999999999E-2"/>
    <n v="1.7000000000000001E-2"/>
    <n v="5.0000000000000001E-3"/>
    <n v="2E-3"/>
    <n v="0"/>
    <n v="1.7999999999999999E-2"/>
    <n v="3.0000000000000001E-3"/>
    <n v="2E-3"/>
    <n v="0"/>
    <n v="2E-3"/>
    <n v="4.0000000000000001E-3"/>
    <n v="4.3999999999999997E-2"/>
  </r>
  <r>
    <x v="6"/>
    <s v="Burlington"/>
    <x v="0"/>
    <n v="1"/>
    <n v="0.82399999999999995"/>
    <n v="0.17599999999999999"/>
    <n v="7.8E-2"/>
    <n v="3.5999999999999997E-2"/>
    <n v="1.6E-2"/>
    <n v="1.4E-2"/>
    <n v="6.0000000000000001E-3"/>
    <n v="0"/>
    <n v="0"/>
    <n v="1.2E-2"/>
    <n v="4.0000000000000001E-3"/>
    <n v="1E-3"/>
    <n v="0"/>
    <n v="1E-3"/>
    <n v="6.0000000000000001E-3"/>
    <n v="3.9E-2"/>
  </r>
  <r>
    <x v="7"/>
    <s v="Burlington"/>
    <x v="0"/>
    <n v="1"/>
    <n v="0.84399999999999997"/>
    <n v="0.156"/>
    <n v="5.6000000000000001E-2"/>
    <n v="3.4000000000000002E-2"/>
    <n v="1.0999999999999999E-2"/>
    <n v="1.4999999999999999E-2"/>
    <n v="7.0000000000000001E-3"/>
    <n v="0"/>
    <n v="0"/>
    <n v="1.4999999999999999E-2"/>
    <n v="4.0000000000000001E-3"/>
    <n v="1E-3"/>
    <n v="0"/>
    <n v="1E-3"/>
    <n v="7.0000000000000001E-3"/>
    <n v="3.7999999999999999E-2"/>
  </r>
  <r>
    <x v="8"/>
    <s v="Burlington"/>
    <x v="0"/>
    <n v="1"/>
    <n v="0.83699999999999997"/>
    <n v="0.16300000000000001"/>
    <n v="7.3999999999999996E-2"/>
    <n v="3.5000000000000003E-2"/>
    <n v="1.4E-2"/>
    <n v="1.6E-2"/>
    <n v="5.0000000000000001E-3"/>
    <n v="0"/>
    <n v="0"/>
    <n v="1.0999999999999999E-2"/>
    <n v="3.0000000000000001E-3"/>
    <n v="1E-3"/>
    <n v="0"/>
    <n v="1E-3"/>
    <n v="5.0000000000000001E-3"/>
    <n v="3.3000000000000002E-2"/>
  </r>
  <r>
    <x v="9"/>
    <s v="Burlington"/>
    <x v="0"/>
    <n v="1"/>
    <n v="0.83499999999999996"/>
    <n v="0.16500000000000001"/>
    <n v="7.8E-2"/>
    <n v="3.4000000000000002E-2"/>
    <n v="8.0000000000000002E-3"/>
    <n v="1.7000000000000001E-2"/>
    <n v="8.0000000000000002E-3"/>
    <n v="0"/>
    <n v="0"/>
    <n v="1.4E-2"/>
    <n v="0"/>
    <n v="0"/>
    <n v="0"/>
    <n v="0"/>
    <n v="8.0000000000000002E-3"/>
    <n v="3.1E-2"/>
  </r>
  <r>
    <x v="10"/>
    <s v="Burlington"/>
    <x v="0"/>
    <n v="1"/>
    <n v="0.83"/>
    <n v="0.17"/>
    <n v="7.5999999999999998E-2"/>
    <n v="2.9000000000000001E-2"/>
    <n v="8.0000000000000002E-3"/>
    <n v="1.6E-2"/>
    <n v="5.0000000000000001E-3"/>
    <n v="0"/>
    <n v="0"/>
    <n v="1.4E-2"/>
    <n v="1E-3"/>
    <n v="2E-3"/>
    <n v="0"/>
    <n v="2E-3"/>
    <n v="6.0000000000000001E-3"/>
    <n v="4.2999999999999997E-2"/>
  </r>
  <r>
    <x v="11"/>
    <s v="Burlington"/>
    <x v="0"/>
    <n v="1"/>
    <n v="0.82099999999999995"/>
    <n v="0.17899999999999999"/>
    <n v="6.9000000000000006E-2"/>
    <n v="3.5000000000000003E-2"/>
    <n v="0.01"/>
    <n v="1.4999999999999999E-2"/>
    <n v="8.9999999999999993E-3"/>
    <n v="1E-3"/>
    <n v="1E-3"/>
    <n v="1.7000000000000001E-2"/>
    <n v="2E-3"/>
    <n v="4.0000000000000001E-3"/>
    <n v="1E-3"/>
    <n v="3.0000000000000001E-3"/>
    <n v="6.0000000000000001E-3"/>
    <n v="4.5999999999999999E-2"/>
  </r>
  <r>
    <x v="0"/>
    <s v="Camden"/>
    <x v="1"/>
    <n v="1"/>
    <n v="0.748"/>
    <n v="0.252"/>
    <n v="0.108"/>
    <n v="0.08"/>
    <n v="4.1000000000000002E-2"/>
    <n v="1.6E-2"/>
    <n v="2.1000000000000001E-2"/>
    <n v="1E-3"/>
    <n v="1E-3"/>
    <n v="2.1999999999999999E-2"/>
    <n v="2E-3"/>
    <n v="0.01"/>
    <n v="2E-3"/>
    <n v="1E-3"/>
    <n v="8.0000000000000002E-3"/>
    <n v="3.1E-2"/>
  </r>
  <r>
    <x v="1"/>
    <s v="Camden"/>
    <x v="1"/>
    <n v="1"/>
    <n v="0.75"/>
    <n v="0.25"/>
    <n v="0.108"/>
    <n v="8.1000000000000003E-2"/>
    <n v="3.5000000000000003E-2"/>
    <n v="1.9E-2"/>
    <n v="2.7E-2"/>
    <n v="0"/>
    <n v="0"/>
    <n v="2.4E-2"/>
    <n v="3.0000000000000001E-3"/>
    <n v="1E-3"/>
    <n v="1E-3"/>
    <n v="0"/>
    <n v="5.0000000000000001E-3"/>
    <n v="2.7E-2"/>
  </r>
  <r>
    <x v="2"/>
    <s v="Camden"/>
    <x v="1"/>
    <n v="1"/>
    <n v="0.753"/>
    <n v="0.247"/>
    <n v="0.108"/>
    <n v="7.5999999999999998E-2"/>
    <n v="3.2000000000000001E-2"/>
    <n v="1.7000000000000001E-2"/>
    <n v="2.5999999999999999E-2"/>
    <n v="1E-3"/>
    <n v="0"/>
    <n v="2.3E-2"/>
    <n v="3.0000000000000001E-3"/>
    <n v="4.0000000000000001E-3"/>
    <n v="3.0000000000000001E-3"/>
    <n v="0"/>
    <n v="8.0000000000000002E-3"/>
    <n v="2.5999999999999999E-2"/>
  </r>
  <r>
    <x v="3"/>
    <s v="Camden"/>
    <x v="1"/>
    <n v="1"/>
    <n v="0.76400000000000001"/>
    <n v="0.23599999999999999"/>
    <n v="9.2999999999999999E-2"/>
    <n v="7.8E-2"/>
    <n v="3.1E-2"/>
    <n v="1.4E-2"/>
    <n v="3.2000000000000001E-2"/>
    <n v="1E-3"/>
    <n v="0"/>
    <n v="1.7000000000000001E-2"/>
    <n v="4.0000000000000001E-3"/>
    <n v="3.0000000000000001E-3"/>
    <n v="2E-3"/>
    <n v="1E-3"/>
    <n v="1.0999999999999999E-2"/>
    <n v="2.9000000000000001E-2"/>
  </r>
  <r>
    <x v="4"/>
    <s v="Camden"/>
    <x v="1"/>
    <n v="1"/>
    <n v="0.78100000000000003"/>
    <n v="0.219"/>
    <n v="8.3000000000000004E-2"/>
    <n v="8.1000000000000003E-2"/>
    <n v="3.9E-2"/>
    <n v="1.6E-2"/>
    <n v="2.5999999999999999E-2"/>
    <n v="0"/>
    <n v="0"/>
    <n v="1.7999999999999999E-2"/>
    <n v="1E-3"/>
    <n v="1E-3"/>
    <n v="0"/>
    <n v="0"/>
    <n v="8.9999999999999993E-3"/>
    <n v="2.7E-2"/>
  </r>
  <r>
    <x v="5"/>
    <s v="Camden"/>
    <x v="1"/>
    <n v="1"/>
    <n v="0.76300000000000001"/>
    <n v="0.23699999999999999"/>
    <n v="8.7999999999999995E-2"/>
    <n v="8.8999999999999996E-2"/>
    <n v="3.7999999999999999E-2"/>
    <n v="1.7999999999999999E-2"/>
    <n v="3.2000000000000001E-2"/>
    <n v="1E-3"/>
    <n v="0"/>
    <n v="1.4999999999999999E-2"/>
    <n v="2E-3"/>
    <n v="1E-3"/>
    <n v="1E-3"/>
    <n v="0"/>
    <n v="5.0000000000000001E-3"/>
    <n v="3.5999999999999997E-2"/>
  </r>
  <r>
    <x v="6"/>
    <s v="Camden"/>
    <x v="1"/>
    <n v="1"/>
    <n v="0.76800000000000002"/>
    <n v="0.23200000000000001"/>
    <n v="9.6000000000000002E-2"/>
    <n v="7.9000000000000001E-2"/>
    <n v="3.1E-2"/>
    <n v="1.4E-2"/>
    <n v="3.4000000000000002E-2"/>
    <n v="0"/>
    <n v="0"/>
    <n v="1.6E-2"/>
    <n v="1E-3"/>
    <n v="1E-3"/>
    <n v="0"/>
    <n v="0"/>
    <n v="7.0000000000000001E-3"/>
    <n v="3.3000000000000002E-2"/>
  </r>
  <r>
    <x v="7"/>
    <s v="Camden"/>
    <x v="1"/>
    <n v="1"/>
    <n v="0.76900000000000002"/>
    <n v="0.23100000000000001"/>
    <n v="7.6999999999999999E-2"/>
    <n v="8.2000000000000003E-2"/>
    <n v="3.4000000000000002E-2"/>
    <n v="1.4999999999999999E-2"/>
    <n v="0.03"/>
    <n v="1E-3"/>
    <n v="0"/>
    <n v="2.7E-2"/>
    <n v="2E-3"/>
    <n v="1E-3"/>
    <n v="1E-3"/>
    <n v="0"/>
    <n v="8.9999999999999993E-3"/>
    <n v="3.3000000000000002E-2"/>
  </r>
  <r>
    <x v="8"/>
    <s v="Camden"/>
    <x v="1"/>
    <n v="1"/>
    <n v="0.77600000000000002"/>
    <n v="0.224"/>
    <n v="9.2999999999999999E-2"/>
    <n v="6.4000000000000001E-2"/>
    <n v="2.8000000000000001E-2"/>
    <n v="8.9999999999999993E-3"/>
    <n v="2.5999999999999999E-2"/>
    <n v="1E-3"/>
    <n v="0"/>
    <n v="2.5000000000000001E-2"/>
    <n v="2E-3"/>
    <n v="2E-3"/>
    <n v="1E-3"/>
    <n v="1E-3"/>
    <n v="8.9999999999999993E-3"/>
    <n v="0.03"/>
  </r>
  <r>
    <x v="9"/>
    <s v="Camden"/>
    <x v="1"/>
    <n v="1"/>
    <n v="0.77600000000000002"/>
    <n v="0.224"/>
    <n v="8.1000000000000003E-2"/>
    <n v="7.3999999999999996E-2"/>
    <n v="2.9000000000000001E-2"/>
    <n v="1.4999999999999999E-2"/>
    <n v="2.9000000000000001E-2"/>
    <n v="0"/>
    <n v="0"/>
    <n v="2.1999999999999999E-2"/>
    <n v="1E-3"/>
    <n v="4.0000000000000001E-3"/>
    <n v="3.0000000000000001E-3"/>
    <n v="1E-3"/>
    <n v="8.0000000000000002E-3"/>
    <n v="3.4000000000000002E-2"/>
  </r>
  <r>
    <x v="10"/>
    <s v="Camden"/>
    <x v="1"/>
    <n v="1"/>
    <n v="0.745"/>
    <n v="0.255"/>
    <n v="0.11700000000000001"/>
    <n v="7.4999999999999997E-2"/>
    <n v="2.7E-2"/>
    <n v="1.7000000000000001E-2"/>
    <n v="2.9000000000000001E-2"/>
    <n v="1E-3"/>
    <n v="0"/>
    <n v="1.4999999999999999E-2"/>
    <n v="2E-3"/>
    <n v="1E-3"/>
    <n v="1E-3"/>
    <n v="0"/>
    <n v="1.0999999999999999E-2"/>
    <n v="3.4000000000000002E-2"/>
  </r>
  <r>
    <x v="11"/>
    <s v="Camden"/>
    <x v="1"/>
    <n v="1"/>
    <n v="0.76200000000000001"/>
    <n v="0.23799999999999999"/>
    <n v="8.4000000000000005E-2"/>
    <n v="7.5999999999999998E-2"/>
    <n v="2.4E-2"/>
    <n v="1.6E-2"/>
    <n v="3.5000000000000003E-2"/>
    <n v="1E-3"/>
    <n v="0"/>
    <n v="0.02"/>
    <n v="4.0000000000000001E-3"/>
    <n v="3.0000000000000001E-3"/>
    <n v="3.0000000000000001E-3"/>
    <n v="0"/>
    <n v="8.9999999999999993E-3"/>
    <n v="4.2999999999999997E-2"/>
  </r>
  <r>
    <x v="0"/>
    <s v="Gloucester"/>
    <x v="2"/>
    <n v="1"/>
    <n v="0.85399999999999998"/>
    <n v="0.14599999999999999"/>
    <n v="7.4999999999999997E-2"/>
    <n v="2.5999999999999999E-2"/>
    <n v="1.7999999999999999E-2"/>
    <n v="4.0000000000000001E-3"/>
    <n v="4.0000000000000001E-3"/>
    <n v="0"/>
    <n v="0"/>
    <n v="1.4999999999999999E-2"/>
    <n v="2E-3"/>
    <n v="3.0000000000000001E-3"/>
    <n v="0"/>
    <n v="1E-3"/>
    <n v="2E-3"/>
    <n v="2.5000000000000001E-2"/>
  </r>
  <r>
    <x v="1"/>
    <s v="Gloucester"/>
    <x v="2"/>
    <n v="1"/>
    <n v="0.81899999999999995"/>
    <n v="0.18099999999999999"/>
    <n v="9.2999999999999999E-2"/>
    <n v="2.7E-2"/>
    <n v="1.4999999999999999E-2"/>
    <n v="6.0000000000000001E-3"/>
    <n v="6.0000000000000001E-3"/>
    <n v="0"/>
    <n v="0"/>
    <n v="2.1000000000000001E-2"/>
    <n v="0"/>
    <n v="1E-3"/>
    <n v="0"/>
    <n v="0"/>
    <n v="3.0000000000000001E-3"/>
    <n v="3.5999999999999997E-2"/>
  </r>
  <r>
    <x v="2"/>
    <s v="Gloucester"/>
    <x v="2"/>
    <n v="1"/>
    <n v="0.83299999999999996"/>
    <n v="0.16700000000000001"/>
    <n v="8.5999999999999993E-2"/>
    <n v="2.1000000000000001E-2"/>
    <n v="1.4E-2"/>
    <n v="4.0000000000000001E-3"/>
    <n v="3.0000000000000001E-3"/>
    <n v="0"/>
    <n v="0"/>
    <n v="1.7000000000000001E-2"/>
    <n v="2E-3"/>
    <n v="1E-3"/>
    <n v="0"/>
    <n v="1E-3"/>
    <n v="0.01"/>
    <n v="2.9000000000000001E-2"/>
  </r>
  <r>
    <x v="3"/>
    <s v="Gloucester"/>
    <x v="2"/>
    <n v="1"/>
    <n v="0.82599999999999996"/>
    <n v="0.17399999999999999"/>
    <n v="8.4000000000000005E-2"/>
    <n v="3.3000000000000002E-2"/>
    <n v="1.4E-2"/>
    <n v="8.9999999999999993E-3"/>
    <n v="0.01"/>
    <n v="0"/>
    <n v="0"/>
    <n v="1.2E-2"/>
    <n v="0"/>
    <n v="1E-3"/>
    <n v="0"/>
    <n v="1E-3"/>
    <n v="8.0000000000000002E-3"/>
    <n v="3.5999999999999997E-2"/>
  </r>
  <r>
    <x v="4"/>
    <s v="Gloucester"/>
    <x v="2"/>
    <n v="1"/>
    <n v="0.86099999999999999"/>
    <n v="0.13900000000000001"/>
    <n v="7.2999999999999995E-2"/>
    <n v="2.1999999999999999E-2"/>
    <n v="1.2E-2"/>
    <n v="4.0000000000000001E-3"/>
    <n v="5.0000000000000001E-3"/>
    <n v="0"/>
    <n v="0"/>
    <n v="1.2999999999999999E-2"/>
    <n v="0"/>
    <n v="0"/>
    <n v="0"/>
    <n v="0"/>
    <n v="6.0000000000000001E-3"/>
    <n v="2.5999999999999999E-2"/>
  </r>
  <r>
    <x v="5"/>
    <s v="Gloucester"/>
    <x v="2"/>
    <n v="1"/>
    <n v="0.86299999999999999"/>
    <n v="0.13700000000000001"/>
    <n v="6.6000000000000003E-2"/>
    <n v="0.02"/>
    <n v="0.01"/>
    <n v="6.0000000000000001E-3"/>
    <n v="4.0000000000000001E-3"/>
    <n v="0"/>
    <n v="0"/>
    <n v="1.6E-2"/>
    <n v="2E-3"/>
    <n v="0"/>
    <n v="0"/>
    <n v="0"/>
    <n v="1.0999999999999999E-2"/>
    <n v="2.1000000000000001E-2"/>
  </r>
  <r>
    <x v="6"/>
    <s v="Gloucester"/>
    <x v="2"/>
    <n v="1"/>
    <n v="0.85199999999999998"/>
    <n v="0.14799999999999999"/>
    <n v="7.0999999999999994E-2"/>
    <n v="1.6E-2"/>
    <n v="8.0000000000000002E-3"/>
    <n v="3.0000000000000001E-3"/>
    <n v="4.0000000000000001E-3"/>
    <n v="0"/>
    <n v="0"/>
    <n v="0.02"/>
    <n v="1E-3"/>
    <n v="0"/>
    <n v="0"/>
    <n v="0"/>
    <n v="0.01"/>
    <n v="0.03"/>
  </r>
  <r>
    <x v="7"/>
    <s v="Gloucester"/>
    <x v="2"/>
    <n v="1"/>
    <n v="0.86499999999999999"/>
    <n v="0.13500000000000001"/>
    <n v="6.7000000000000004E-2"/>
    <n v="1.7999999999999999E-2"/>
    <n v="8.9999999999999993E-3"/>
    <n v="4.0000000000000001E-3"/>
    <n v="4.0000000000000001E-3"/>
    <n v="1E-3"/>
    <n v="0"/>
    <n v="1.4999999999999999E-2"/>
    <n v="5.0000000000000001E-3"/>
    <n v="0"/>
    <n v="0"/>
    <n v="0"/>
    <n v="5.0000000000000001E-3"/>
    <n v="2.3E-2"/>
  </r>
  <r>
    <x v="8"/>
    <s v="Gloucester"/>
    <x v="2"/>
    <n v="1"/>
    <n v="0.84899999999999998"/>
    <n v="0.151"/>
    <n v="6.5000000000000002E-2"/>
    <n v="2.1999999999999999E-2"/>
    <n v="1.4999999999999999E-2"/>
    <n v="2E-3"/>
    <n v="4.0000000000000001E-3"/>
    <n v="1E-3"/>
    <n v="0"/>
    <n v="1.0999999999999999E-2"/>
    <n v="6.0000000000000001E-3"/>
    <n v="2E-3"/>
    <n v="0"/>
    <n v="2E-3"/>
    <n v="6.0000000000000001E-3"/>
    <n v="0.04"/>
  </r>
  <r>
    <x v="9"/>
    <s v="Gloucester"/>
    <x v="2"/>
    <n v="1"/>
    <n v="0.86299999999999999"/>
    <n v="0.13700000000000001"/>
    <n v="6.4000000000000001E-2"/>
    <n v="2.1000000000000001E-2"/>
    <n v="1.2E-2"/>
    <n v="4.0000000000000001E-3"/>
    <n v="4.0000000000000001E-3"/>
    <n v="0"/>
    <n v="0"/>
    <n v="1.2999999999999999E-2"/>
    <n v="1E-3"/>
    <n v="1E-3"/>
    <n v="0"/>
    <n v="1E-3"/>
    <n v="8.9999999999999993E-3"/>
    <n v="2.9000000000000001E-2"/>
  </r>
  <r>
    <x v="10"/>
    <s v="Gloucester"/>
    <x v="2"/>
    <n v="1"/>
    <n v="0.85399999999999998"/>
    <n v="0.14599999999999999"/>
    <n v="5.5E-2"/>
    <n v="2.8000000000000001E-2"/>
    <n v="1.4999999999999999E-2"/>
    <n v="4.0000000000000001E-3"/>
    <n v="8.0000000000000002E-3"/>
    <n v="1E-3"/>
    <n v="0"/>
    <n v="1.2E-2"/>
    <n v="1E-3"/>
    <n v="2E-3"/>
    <n v="1E-3"/>
    <n v="1E-3"/>
    <n v="8.9999999999999993E-3"/>
    <n v="3.9E-2"/>
  </r>
  <r>
    <x v="11"/>
    <s v="Gloucester"/>
    <x v="2"/>
    <n v="1"/>
    <n v="0.85399999999999998"/>
    <n v="0.14599999999999999"/>
    <n v="6.2E-2"/>
    <n v="2.3E-2"/>
    <n v="8.9999999999999993E-3"/>
    <n v="5.0000000000000001E-3"/>
    <n v="8.9999999999999993E-3"/>
    <n v="0"/>
    <n v="0"/>
    <n v="8.9999999999999993E-3"/>
    <n v="1E-3"/>
    <n v="4.0000000000000001E-3"/>
    <n v="4.0000000000000001E-3"/>
    <n v="0"/>
    <n v="8.0000000000000002E-3"/>
    <n v="4.1000000000000002E-2"/>
  </r>
  <r>
    <x v="0"/>
    <s v="Mercer"/>
    <x v="3"/>
    <n v="1"/>
    <n v="0.73"/>
    <n v="0.27"/>
    <n v="9.6000000000000002E-2"/>
    <n v="7.5999999999999998E-2"/>
    <n v="3.1E-2"/>
    <n v="0.04"/>
    <n v="4.0000000000000001E-3"/>
    <n v="0"/>
    <n v="0"/>
    <n v="4.4999999999999998E-2"/>
    <n v="8.9999999999999993E-3"/>
    <n v="1.0999999999999999E-2"/>
    <n v="0"/>
    <n v="1E-3"/>
    <n v="0.01"/>
    <n v="3.4000000000000002E-2"/>
  </r>
  <r>
    <x v="1"/>
    <s v="Mercer"/>
    <x v="3"/>
    <n v="1"/>
    <n v="0.72599999999999998"/>
    <n v="0.27400000000000002"/>
    <n v="0.11"/>
    <n v="6.8000000000000005E-2"/>
    <n v="2.8000000000000001E-2"/>
    <n v="3.6999999999999998E-2"/>
    <n v="2E-3"/>
    <n v="1E-3"/>
    <n v="0"/>
    <n v="3.6999999999999998E-2"/>
    <n v="5.0000000000000001E-3"/>
    <n v="4.0000000000000001E-3"/>
    <n v="4.0000000000000001E-3"/>
    <n v="0"/>
    <n v="1.4999999999999999E-2"/>
    <n v="3.5000000000000003E-2"/>
  </r>
  <r>
    <x v="2"/>
    <s v="Mercer"/>
    <x v="3"/>
    <n v="1"/>
    <n v="0.70799999999999996"/>
    <n v="0.29199999999999998"/>
    <n v="0.107"/>
    <n v="7.0000000000000007E-2"/>
    <n v="2.7E-2"/>
    <n v="3.9E-2"/>
    <n v="4.0000000000000001E-3"/>
    <n v="0"/>
    <n v="0"/>
    <n v="3.6999999999999998E-2"/>
    <n v="8.9999999999999993E-3"/>
    <n v="6.0000000000000001E-3"/>
    <n v="5.0000000000000001E-3"/>
    <n v="1E-3"/>
    <n v="1.7000000000000001E-2"/>
    <n v="4.5999999999999999E-2"/>
  </r>
  <r>
    <x v="3"/>
    <s v="Mercer"/>
    <x v="3"/>
    <n v="1"/>
    <n v="0.71699999999999997"/>
    <n v="0.28299999999999997"/>
    <n v="0.106"/>
    <n v="6.8000000000000005E-2"/>
    <n v="2.9000000000000001E-2"/>
    <n v="3.4000000000000002E-2"/>
    <n v="3.0000000000000001E-3"/>
    <n v="2E-3"/>
    <n v="1E-3"/>
    <n v="3.6999999999999998E-2"/>
    <n v="7.0000000000000001E-3"/>
    <n v="3.0000000000000001E-3"/>
    <n v="3.0000000000000001E-3"/>
    <n v="0"/>
    <n v="1.7000000000000001E-2"/>
    <n v="4.4999999999999998E-2"/>
  </r>
  <r>
    <x v="4"/>
    <s v="Mercer"/>
    <x v="3"/>
    <n v="1"/>
    <n v="0.69299999999999995"/>
    <n v="0.307"/>
    <n v="0.109"/>
    <n v="7.6999999999999999E-2"/>
    <n v="3.2000000000000001E-2"/>
    <n v="0.04"/>
    <n v="4.0000000000000001E-3"/>
    <n v="0"/>
    <n v="1E-3"/>
    <n v="0.05"/>
    <n v="6.0000000000000001E-3"/>
    <n v="2E-3"/>
    <n v="2E-3"/>
    <n v="0"/>
    <n v="1.4E-2"/>
    <n v="4.9000000000000002E-2"/>
  </r>
  <r>
    <x v="5"/>
    <s v="Mercer"/>
    <x v="3"/>
    <n v="1"/>
    <n v="0.71899999999999997"/>
    <n v="0.28100000000000003"/>
    <n v="0.09"/>
    <n v="8.1000000000000003E-2"/>
    <n v="3.2000000000000001E-2"/>
    <n v="4.5999999999999999E-2"/>
    <n v="3.0000000000000001E-3"/>
    <n v="0"/>
    <n v="0"/>
    <n v="4.4999999999999998E-2"/>
    <n v="4.0000000000000001E-3"/>
    <n v="4.0000000000000001E-3"/>
    <n v="4.0000000000000001E-3"/>
    <n v="0"/>
    <n v="1.2E-2"/>
    <n v="4.5999999999999999E-2"/>
  </r>
  <r>
    <x v="6"/>
    <s v="Mercer"/>
    <x v="3"/>
    <n v="1"/>
    <n v="0.73499999999999999"/>
    <n v="0.26500000000000001"/>
    <n v="8.4000000000000005E-2"/>
    <n v="7.2999999999999995E-2"/>
    <n v="2.8000000000000001E-2"/>
    <n v="4.2000000000000003E-2"/>
    <n v="2E-3"/>
    <n v="1E-3"/>
    <n v="0"/>
    <n v="2.9000000000000001E-2"/>
    <n v="8.9999999999999993E-3"/>
    <n v="3.0000000000000001E-3"/>
    <n v="3.0000000000000001E-3"/>
    <n v="0"/>
    <n v="8.9999999999999993E-3"/>
    <n v="5.8000000000000003E-2"/>
  </r>
  <r>
    <x v="7"/>
    <s v="Mercer"/>
    <x v="3"/>
    <n v="1"/>
    <n v="0.70399999999999996"/>
    <n v="0.29599999999999999"/>
    <n v="0.10199999999999999"/>
    <n v="8.2000000000000003E-2"/>
    <n v="0.04"/>
    <n v="0.04"/>
    <n v="2E-3"/>
    <n v="0"/>
    <n v="0"/>
    <n v="2.5000000000000001E-2"/>
    <n v="0.01"/>
    <n v="2E-3"/>
    <n v="2E-3"/>
    <n v="0"/>
    <n v="2.5000000000000001E-2"/>
    <n v="5.0999999999999997E-2"/>
  </r>
  <r>
    <x v="8"/>
    <s v="Mercer"/>
    <x v="3"/>
    <n v="1"/>
    <n v="0.71199999999999997"/>
    <n v="0.28799999999999998"/>
    <n v="0.111"/>
    <n v="7.8E-2"/>
    <n v="0.03"/>
    <n v="4.3999999999999997E-2"/>
    <n v="3.0000000000000001E-3"/>
    <n v="1E-3"/>
    <n v="0"/>
    <n v="2.5999999999999999E-2"/>
    <n v="7.0000000000000001E-3"/>
    <n v="2E-3"/>
    <n v="2E-3"/>
    <n v="0"/>
    <n v="3.0000000000000001E-3"/>
    <n v="6.0999999999999999E-2"/>
  </r>
  <r>
    <x v="9"/>
    <s v="Mercer"/>
    <x v="3"/>
    <n v="1"/>
    <n v="0.74099999999999999"/>
    <n v="0.25900000000000001"/>
    <n v="8.1000000000000003E-2"/>
    <n v="8.8999999999999996E-2"/>
    <n v="3.5000000000000003E-2"/>
    <n v="0.05"/>
    <n v="3.0000000000000001E-3"/>
    <n v="1E-3"/>
    <n v="0"/>
    <n v="3.6999999999999998E-2"/>
    <n v="5.0000000000000001E-3"/>
    <n v="2E-3"/>
    <n v="1E-3"/>
    <n v="1E-3"/>
    <n v="4.0000000000000001E-3"/>
    <n v="0.04"/>
  </r>
  <r>
    <x v="10"/>
    <s v="Mercer"/>
    <x v="3"/>
    <n v="1"/>
    <n v="0.70699999999999996"/>
    <n v="0.29299999999999998"/>
    <n v="0.109"/>
    <n v="7.4999999999999997E-2"/>
    <n v="2.1000000000000001E-2"/>
    <n v="0.05"/>
    <n v="4.0000000000000001E-3"/>
    <n v="0"/>
    <n v="0"/>
    <n v="3.9E-2"/>
    <n v="5.0000000000000001E-3"/>
    <n v="8.0000000000000002E-3"/>
    <n v="7.0000000000000001E-3"/>
    <n v="0"/>
    <n v="6.0000000000000001E-3"/>
    <n v="5.0999999999999997E-2"/>
  </r>
  <r>
    <x v="11"/>
    <s v="Mercer"/>
    <x v="3"/>
    <n v="1"/>
    <n v="0.69299999999999995"/>
    <n v="0.307"/>
    <n v="0.115"/>
    <n v="7.5999999999999998E-2"/>
    <n v="2.1000000000000001E-2"/>
    <n v="4.8000000000000001E-2"/>
    <n v="6.0000000000000001E-3"/>
    <n v="0"/>
    <n v="0"/>
    <n v="4.4999999999999998E-2"/>
    <n v="4.0000000000000001E-3"/>
    <n v="6.0000000000000001E-3"/>
    <n v="6.0000000000000001E-3"/>
    <n v="0"/>
    <n v="5.0000000000000001E-3"/>
    <n v="5.6000000000000001E-2"/>
  </r>
  <r>
    <x v="0"/>
    <s v="Bucks"/>
    <x v="4"/>
    <n v="1"/>
    <n v="0.82799999999999996"/>
    <n v="0.17199999999999999"/>
    <n v="8.4000000000000005E-2"/>
    <n v="2.5999999999999999E-2"/>
    <n v="6.0000000000000001E-3"/>
    <n v="1.9E-2"/>
    <n v="1E-3"/>
    <n v="0"/>
    <n v="0"/>
    <n v="2.1999999999999999E-2"/>
    <n v="1E-3"/>
    <n v="5.0000000000000001E-3"/>
    <n v="0"/>
    <n v="1E-3"/>
    <n v="4.0000000000000001E-3"/>
    <n v="3.4000000000000002E-2"/>
  </r>
  <r>
    <x v="1"/>
    <s v="Bucks"/>
    <x v="4"/>
    <n v="1"/>
    <n v="0.83099999999999996"/>
    <n v="0.16900000000000001"/>
    <n v="7.6999999999999999E-2"/>
    <n v="2.8000000000000001E-2"/>
    <n v="4.0000000000000001E-3"/>
    <n v="2.1999999999999999E-2"/>
    <n v="2E-3"/>
    <n v="0"/>
    <n v="0"/>
    <n v="1.9E-2"/>
    <n v="2E-3"/>
    <n v="1E-3"/>
    <n v="0"/>
    <n v="1E-3"/>
    <n v="4.0000000000000001E-3"/>
    <n v="0.04"/>
  </r>
  <r>
    <x v="2"/>
    <s v="Bucks"/>
    <x v="4"/>
    <n v="1"/>
    <n v="0.81599999999999995"/>
    <n v="0.184"/>
    <n v="8.2000000000000003E-2"/>
    <n v="0.03"/>
    <n v="6.0000000000000001E-3"/>
    <n v="2.1000000000000001E-2"/>
    <n v="2E-3"/>
    <n v="0"/>
    <n v="0"/>
    <n v="1.4999999999999999E-2"/>
    <n v="2E-3"/>
    <n v="1E-3"/>
    <n v="0"/>
    <n v="1E-3"/>
    <n v="5.0000000000000001E-3"/>
    <n v="4.8000000000000001E-2"/>
  </r>
  <r>
    <x v="3"/>
    <s v="Bucks"/>
    <x v="4"/>
    <n v="1"/>
    <n v="0.83099999999999996"/>
    <n v="0.16900000000000001"/>
    <n v="7.6999999999999999E-2"/>
    <n v="2.9000000000000001E-2"/>
    <n v="3.0000000000000001E-3"/>
    <n v="2.3E-2"/>
    <n v="3.0000000000000001E-3"/>
    <n v="0"/>
    <n v="0"/>
    <n v="1.4999999999999999E-2"/>
    <n v="3.0000000000000001E-3"/>
    <n v="2E-3"/>
    <n v="1E-3"/>
    <n v="1E-3"/>
    <n v="4.0000000000000001E-3"/>
    <n v="3.7999999999999999E-2"/>
  </r>
  <r>
    <x v="4"/>
    <s v="Bucks"/>
    <x v="4"/>
    <n v="1"/>
    <n v="0.83499999999999996"/>
    <n v="0.16500000000000001"/>
    <n v="7.3999999999999996E-2"/>
    <n v="2.7E-2"/>
    <n v="4.0000000000000001E-3"/>
    <n v="2.1000000000000001E-2"/>
    <n v="2E-3"/>
    <n v="0"/>
    <n v="0"/>
    <n v="1.4999999999999999E-2"/>
    <n v="1E-3"/>
    <n v="1E-3"/>
    <n v="1E-3"/>
    <n v="0"/>
    <n v="3.0000000000000001E-3"/>
    <n v="4.2999999999999997E-2"/>
  </r>
  <r>
    <x v="5"/>
    <s v="Bucks"/>
    <x v="4"/>
    <n v="1"/>
    <n v="0.81200000000000006"/>
    <n v="0.188"/>
    <n v="0.08"/>
    <n v="3.3000000000000002E-2"/>
    <n v="5.0000000000000001E-3"/>
    <n v="2.3E-2"/>
    <n v="4.0000000000000001E-3"/>
    <n v="0"/>
    <n v="0"/>
    <n v="1.9E-2"/>
    <n v="2E-3"/>
    <n v="2E-3"/>
    <n v="1E-3"/>
    <n v="1E-3"/>
    <n v="5.0000000000000001E-3"/>
    <n v="4.7E-2"/>
  </r>
  <r>
    <x v="6"/>
    <s v="Bucks"/>
    <x v="4"/>
    <n v="1"/>
    <n v="0.81699999999999995"/>
    <n v="0.183"/>
    <n v="7.6999999999999999E-2"/>
    <n v="3.2000000000000001E-2"/>
    <n v="4.0000000000000001E-3"/>
    <n v="2.4E-2"/>
    <n v="3.0000000000000001E-3"/>
    <n v="0"/>
    <n v="0"/>
    <n v="1.9E-2"/>
    <n v="2E-3"/>
    <n v="1E-3"/>
    <n v="0"/>
    <n v="1E-3"/>
    <n v="5.0000000000000001E-3"/>
    <n v="4.7E-2"/>
  </r>
  <r>
    <x v="7"/>
    <s v="Bucks"/>
    <x v="4"/>
    <n v="1"/>
    <n v="0.82199999999999995"/>
    <n v="0.17799999999999999"/>
    <n v="7.1999999999999995E-2"/>
    <n v="2.9000000000000001E-2"/>
    <n v="5.0000000000000001E-3"/>
    <n v="2.1999999999999999E-2"/>
    <n v="3.0000000000000001E-3"/>
    <n v="0"/>
    <n v="0"/>
    <n v="1.7999999999999999E-2"/>
    <n v="3.0000000000000001E-3"/>
    <n v="2E-3"/>
    <n v="0"/>
    <n v="2E-3"/>
    <n v="6.0000000000000001E-3"/>
    <n v="4.9000000000000002E-2"/>
  </r>
  <r>
    <x v="8"/>
    <s v="Bucks"/>
    <x v="4"/>
    <n v="1"/>
    <n v="0.81599999999999995"/>
    <n v="0.184"/>
    <n v="8.2000000000000003E-2"/>
    <n v="0.03"/>
    <n v="6.0000000000000001E-3"/>
    <n v="2.1999999999999999E-2"/>
    <n v="1E-3"/>
    <n v="0"/>
    <n v="0"/>
    <n v="1.7999999999999999E-2"/>
    <n v="2E-3"/>
    <n v="1E-3"/>
    <n v="0"/>
    <n v="1E-3"/>
    <n v="4.0000000000000001E-3"/>
    <n v="4.7E-2"/>
  </r>
  <r>
    <x v="9"/>
    <s v="Bucks"/>
    <x v="4"/>
    <n v="1"/>
    <n v="0.81499999999999995"/>
    <n v="0.185"/>
    <n v="7.3999999999999996E-2"/>
    <n v="3.6999999999999998E-2"/>
    <n v="3.0000000000000001E-3"/>
    <n v="3.1E-2"/>
    <n v="2E-3"/>
    <n v="0"/>
    <n v="0"/>
    <n v="2.1000000000000001E-2"/>
    <n v="1E-3"/>
    <n v="2E-3"/>
    <n v="1E-3"/>
    <n v="0"/>
    <n v="4.0000000000000001E-3"/>
    <n v="4.5999999999999999E-2"/>
  </r>
  <r>
    <x v="10"/>
    <s v="Bucks"/>
    <x v="4"/>
    <n v="1"/>
    <n v="0.82099999999999995"/>
    <n v="0.17899999999999999"/>
    <n v="6.5000000000000002E-2"/>
    <n v="3.5999999999999997E-2"/>
    <n v="6.0000000000000001E-3"/>
    <n v="2.7E-2"/>
    <n v="1E-3"/>
    <n v="0"/>
    <n v="2E-3"/>
    <n v="1.7000000000000001E-2"/>
    <n v="3.0000000000000001E-3"/>
    <n v="1E-3"/>
    <n v="0"/>
    <n v="1E-3"/>
    <n v="5.0000000000000001E-3"/>
    <n v="5.2999999999999999E-2"/>
  </r>
  <r>
    <x v="11"/>
    <s v="Bucks"/>
    <x v="4"/>
    <n v="1"/>
    <n v="0.82"/>
    <n v="0.18"/>
    <n v="6.0999999999999999E-2"/>
    <n v="0.03"/>
    <n v="4.0000000000000001E-3"/>
    <n v="2.4E-2"/>
    <n v="2E-3"/>
    <n v="0"/>
    <n v="0"/>
    <n v="2.1999999999999999E-2"/>
    <n v="2E-3"/>
    <n v="0"/>
    <n v="0"/>
    <n v="0"/>
    <n v="6.0000000000000001E-3"/>
    <n v="0.06"/>
  </r>
  <r>
    <x v="0"/>
    <s v="Chester"/>
    <x v="5"/>
    <n v="1"/>
    <n v="0.80500000000000005"/>
    <n v="0.19500000000000001"/>
    <n v="8.2000000000000003E-2"/>
    <n v="2.5000000000000001E-2"/>
    <n v="8.9999999999999993E-3"/>
    <n v="1.4999999999999999E-2"/>
    <n v="1E-3"/>
    <n v="0"/>
    <n v="0"/>
    <n v="2.4E-2"/>
    <n v="1E-3"/>
    <n v="1.2E-2"/>
    <n v="1E-3"/>
    <n v="2E-3"/>
    <n v="8.9999999999999993E-3"/>
    <n v="5.1999999999999998E-2"/>
  </r>
  <r>
    <x v="1"/>
    <s v="Chester"/>
    <x v="5"/>
    <n v="1"/>
    <n v="0.80800000000000005"/>
    <n v="0.192"/>
    <n v="8.3000000000000004E-2"/>
    <n v="2.5000000000000001E-2"/>
    <n v="6.0000000000000001E-3"/>
    <n v="1.6E-2"/>
    <n v="2E-3"/>
    <n v="0"/>
    <n v="0"/>
    <n v="2.3E-2"/>
    <n v="1E-3"/>
    <n v="1E-3"/>
    <n v="1E-3"/>
    <n v="1E-3"/>
    <n v="4.0000000000000001E-3"/>
    <n v="5.5E-2"/>
  </r>
  <r>
    <x v="2"/>
    <s v="Chester"/>
    <x v="5"/>
    <n v="1"/>
    <n v="0.81399999999999995"/>
    <n v="0.186"/>
    <n v="7.4999999999999997E-2"/>
    <n v="2.7E-2"/>
    <n v="6.0000000000000001E-3"/>
    <n v="1.9E-2"/>
    <n v="2E-3"/>
    <n v="1E-3"/>
    <n v="0"/>
    <n v="2.1999999999999999E-2"/>
    <n v="2E-3"/>
    <n v="2E-3"/>
    <n v="0"/>
    <n v="2E-3"/>
    <n v="7.0000000000000001E-3"/>
    <n v="0.05"/>
  </r>
  <r>
    <x v="3"/>
    <s v="Chester"/>
    <x v="5"/>
    <n v="1"/>
    <n v="0.82399999999999995"/>
    <n v="0.17599999999999999"/>
    <n v="6.8000000000000005E-2"/>
    <n v="3.1E-2"/>
    <n v="8.9999999999999993E-3"/>
    <n v="2.1000000000000001E-2"/>
    <n v="2E-3"/>
    <n v="0"/>
    <n v="0"/>
    <n v="1.7000000000000001E-2"/>
    <n v="5.0000000000000001E-3"/>
    <n v="0"/>
    <n v="0"/>
    <n v="0"/>
    <n v="7.0000000000000001E-3"/>
    <n v="4.8000000000000001E-2"/>
  </r>
  <r>
    <x v="4"/>
    <s v="Chester"/>
    <x v="5"/>
    <n v="1"/>
    <n v="0.80900000000000005"/>
    <n v="0.191"/>
    <n v="6.8000000000000005E-2"/>
    <n v="2.5999999999999999E-2"/>
    <n v="6.0000000000000001E-3"/>
    <n v="1.9E-2"/>
    <n v="2E-3"/>
    <n v="0"/>
    <n v="0"/>
    <n v="2.4E-2"/>
    <n v="1E-3"/>
    <n v="1E-3"/>
    <n v="0"/>
    <n v="1E-3"/>
    <n v="0.01"/>
    <n v="6.0999999999999999E-2"/>
  </r>
  <r>
    <x v="5"/>
    <s v="Chester"/>
    <x v="5"/>
    <n v="1"/>
    <n v="0.81299999999999994"/>
    <n v="0.187"/>
    <n v="6.7000000000000004E-2"/>
    <n v="2.7E-2"/>
    <n v="7.0000000000000001E-3"/>
    <n v="1.9E-2"/>
    <n v="1E-3"/>
    <n v="0"/>
    <n v="0"/>
    <n v="0.02"/>
    <n v="1E-3"/>
    <n v="1E-3"/>
    <n v="0"/>
    <n v="1E-3"/>
    <n v="7.0000000000000001E-3"/>
    <n v="6.4000000000000001E-2"/>
  </r>
  <r>
    <x v="6"/>
    <s v="Chester"/>
    <x v="5"/>
    <n v="1"/>
    <n v="0.81"/>
    <n v="0.19"/>
    <n v="0.05"/>
    <n v="2.9000000000000001E-2"/>
    <n v="8.0000000000000002E-3"/>
    <n v="2.1000000000000001E-2"/>
    <n v="1E-3"/>
    <n v="0"/>
    <n v="0"/>
    <n v="3.9E-2"/>
    <n v="2E-3"/>
    <n v="1E-3"/>
    <n v="0"/>
    <n v="1E-3"/>
    <n v="5.0000000000000001E-3"/>
    <n v="6.4000000000000001E-2"/>
  </r>
  <r>
    <x v="7"/>
    <s v="Chester"/>
    <x v="5"/>
    <n v="1"/>
    <n v="0.79900000000000004"/>
    <n v="0.20100000000000001"/>
    <n v="5.8999999999999997E-2"/>
    <n v="3.2000000000000001E-2"/>
    <n v="7.0000000000000001E-3"/>
    <n v="2.4E-2"/>
    <n v="1E-3"/>
    <n v="0"/>
    <n v="0"/>
    <n v="4.2999999999999997E-2"/>
    <n v="1E-3"/>
    <n v="1E-3"/>
    <n v="0"/>
    <n v="0"/>
    <n v="4.0000000000000001E-3"/>
    <n v="6.2E-2"/>
  </r>
  <r>
    <x v="8"/>
    <s v="Chester"/>
    <x v="5"/>
    <n v="1"/>
    <n v="0.77700000000000002"/>
    <n v="0.223"/>
    <n v="8.3000000000000004E-2"/>
    <n v="0.03"/>
    <n v="5.0000000000000001E-3"/>
    <n v="2.3E-2"/>
    <n v="2E-3"/>
    <n v="0"/>
    <n v="0"/>
    <n v="3.7999999999999999E-2"/>
    <n v="3.0000000000000001E-3"/>
    <n v="1E-3"/>
    <n v="0"/>
    <n v="1E-3"/>
    <n v="8.0000000000000002E-3"/>
    <n v="5.8999999999999997E-2"/>
  </r>
  <r>
    <x v="9"/>
    <s v="Chester"/>
    <x v="5"/>
    <n v="1"/>
    <n v="0.80600000000000005"/>
    <n v="0.19400000000000001"/>
    <n v="6.9000000000000006E-2"/>
    <n v="2.4E-2"/>
    <n v="7.0000000000000001E-3"/>
    <n v="1.4999999999999999E-2"/>
    <n v="2E-3"/>
    <n v="0"/>
    <n v="0"/>
    <n v="2.7E-2"/>
    <n v="2E-3"/>
    <n v="1E-3"/>
    <n v="0"/>
    <n v="1E-3"/>
    <n v="5.0000000000000001E-3"/>
    <n v="6.6000000000000003E-2"/>
  </r>
  <r>
    <x v="10"/>
    <s v="Chester"/>
    <x v="5"/>
    <n v="1"/>
    <n v="0.78"/>
    <n v="0.22"/>
    <n v="6.7000000000000004E-2"/>
    <n v="0.03"/>
    <n v="5.0000000000000001E-3"/>
    <n v="2.1999999999999999E-2"/>
    <n v="3.0000000000000001E-3"/>
    <n v="0"/>
    <n v="1E-3"/>
    <n v="0.03"/>
    <n v="1E-3"/>
    <n v="1E-3"/>
    <n v="0"/>
    <n v="0"/>
    <n v="8.0000000000000002E-3"/>
    <n v="8.4000000000000005E-2"/>
  </r>
  <r>
    <x v="11"/>
    <s v="Chester"/>
    <x v="5"/>
    <n v="1"/>
    <n v="0.79200000000000004"/>
    <n v="0.20799999999999999"/>
    <n v="7.3999999999999996E-2"/>
    <n v="2.7E-2"/>
    <n v="5.0000000000000001E-3"/>
    <n v="2.1000000000000001E-2"/>
    <n v="1E-3"/>
    <n v="0"/>
    <n v="0"/>
    <n v="2.1999999999999999E-2"/>
    <n v="1E-3"/>
    <n v="2E-3"/>
    <n v="2E-3"/>
    <n v="0"/>
    <n v="4.0000000000000001E-3"/>
    <n v="7.9000000000000001E-2"/>
  </r>
  <r>
    <x v="0"/>
    <s v="Delaware"/>
    <x v="6"/>
    <n v="1"/>
    <n v="0.748"/>
    <n v="0.252"/>
    <n v="9.2999999999999999E-2"/>
    <n v="8.1000000000000003E-2"/>
    <n v="3.5999999999999997E-2"/>
    <n v="2.4E-2"/>
    <n v="1.7000000000000001E-2"/>
    <n v="5.0000000000000001E-3"/>
    <n v="0"/>
    <n v="3.7999999999999999E-2"/>
    <n v="2E-3"/>
    <n v="8.9999999999999993E-3"/>
    <n v="0"/>
    <n v="1E-3"/>
    <n v="8.0000000000000002E-3"/>
    <n v="2.8000000000000001E-2"/>
  </r>
  <r>
    <x v="1"/>
    <s v="Delaware"/>
    <x v="6"/>
    <n v="1"/>
    <n v="0.73799999999999999"/>
    <n v="0.26200000000000001"/>
    <n v="8.3000000000000004E-2"/>
    <n v="9.0999999999999998E-2"/>
    <n v="4.2999999999999997E-2"/>
    <n v="2.9000000000000001E-2"/>
    <n v="1.6E-2"/>
    <n v="3.0000000000000001E-3"/>
    <n v="0"/>
    <n v="3.9E-2"/>
    <n v="4.0000000000000001E-3"/>
    <n v="2E-3"/>
    <n v="1E-3"/>
    <n v="1E-3"/>
    <n v="5.0000000000000001E-3"/>
    <n v="3.6999999999999998E-2"/>
  </r>
  <r>
    <x v="2"/>
    <s v="Delaware"/>
    <x v="6"/>
    <n v="1"/>
    <n v="0.748"/>
    <n v="0.252"/>
    <n v="8.3000000000000004E-2"/>
    <n v="8.7999999999999995E-2"/>
    <n v="4.2000000000000003E-2"/>
    <n v="0.03"/>
    <n v="1.2999999999999999E-2"/>
    <n v="3.0000000000000001E-3"/>
    <n v="0"/>
    <n v="4.2000000000000003E-2"/>
    <n v="2E-3"/>
    <n v="1E-3"/>
    <n v="0"/>
    <n v="1E-3"/>
    <n v="6.0000000000000001E-3"/>
    <n v="2.9000000000000001E-2"/>
  </r>
  <r>
    <x v="3"/>
    <s v="Delaware"/>
    <x v="6"/>
    <n v="1"/>
    <n v="0.75"/>
    <n v="0.25"/>
    <n v="8.2000000000000003E-2"/>
    <n v="8.6999999999999994E-2"/>
    <n v="4.2000000000000003E-2"/>
    <n v="3.1E-2"/>
    <n v="1.2E-2"/>
    <n v="3.0000000000000001E-3"/>
    <n v="0"/>
    <n v="3.5000000000000003E-2"/>
    <n v="4.0000000000000001E-3"/>
    <n v="1E-3"/>
    <n v="1E-3"/>
    <n v="0"/>
    <n v="5.0000000000000001E-3"/>
    <n v="3.4000000000000002E-2"/>
  </r>
  <r>
    <x v="4"/>
    <s v="Delaware"/>
    <x v="6"/>
    <n v="1"/>
    <n v="0.76600000000000001"/>
    <n v="0.23400000000000001"/>
    <n v="6.7000000000000004E-2"/>
    <n v="8.5000000000000006E-2"/>
    <n v="4.2999999999999997E-2"/>
    <n v="2.8000000000000001E-2"/>
    <n v="1.0999999999999999E-2"/>
    <n v="3.0000000000000001E-3"/>
    <n v="0"/>
    <n v="3.7999999999999999E-2"/>
    <n v="2E-3"/>
    <n v="0"/>
    <n v="0"/>
    <n v="0"/>
    <n v="5.0000000000000001E-3"/>
    <n v="3.5000000000000003E-2"/>
  </r>
  <r>
    <x v="5"/>
    <s v="Delaware"/>
    <x v="6"/>
    <n v="1"/>
    <n v="0.748"/>
    <n v="0.252"/>
    <n v="7.0000000000000007E-2"/>
    <n v="9.5000000000000001E-2"/>
    <n v="3.6999999999999998E-2"/>
    <n v="3.9E-2"/>
    <n v="1.7000000000000001E-2"/>
    <n v="2E-3"/>
    <n v="0"/>
    <n v="4.1000000000000002E-2"/>
    <n v="2E-3"/>
    <n v="2E-3"/>
    <n v="1E-3"/>
    <n v="1E-3"/>
    <n v="6.0000000000000001E-3"/>
    <n v="3.6999999999999998E-2"/>
  </r>
  <r>
    <x v="6"/>
    <s v="Delaware"/>
    <x v="6"/>
    <n v="1"/>
    <n v="0.74299999999999999"/>
    <n v="0.25700000000000001"/>
    <n v="7.8E-2"/>
    <n v="9.6000000000000002E-2"/>
    <n v="5.1999999999999998E-2"/>
    <n v="0.03"/>
    <n v="1.2999999999999999E-2"/>
    <n v="1E-3"/>
    <n v="0"/>
    <n v="3.4000000000000002E-2"/>
    <n v="2E-3"/>
    <n v="1E-3"/>
    <n v="0"/>
    <n v="1E-3"/>
    <n v="7.0000000000000001E-3"/>
    <n v="3.9E-2"/>
  </r>
  <r>
    <x v="7"/>
    <s v="Delaware"/>
    <x v="6"/>
    <n v="1"/>
    <n v="0.73299999999999998"/>
    <n v="0.26700000000000002"/>
    <n v="6.7000000000000004E-2"/>
    <n v="0.104"/>
    <n v="5.1999999999999998E-2"/>
    <n v="3.3000000000000002E-2"/>
    <n v="1.7999999999999999E-2"/>
    <n v="2E-3"/>
    <n v="0"/>
    <n v="4.5999999999999999E-2"/>
    <n v="5.0000000000000001E-3"/>
    <n v="2E-3"/>
    <n v="1E-3"/>
    <n v="1E-3"/>
    <n v="4.0000000000000001E-3"/>
    <n v="3.9E-2"/>
  </r>
  <r>
    <x v="8"/>
    <s v="Delaware"/>
    <x v="6"/>
    <n v="1"/>
    <n v="0.74399999999999999"/>
    <n v="0.25600000000000001"/>
    <n v="6.7000000000000004E-2"/>
    <n v="0.105"/>
    <n v="4.7E-2"/>
    <n v="3.7999999999999999E-2"/>
    <n v="1.6E-2"/>
    <n v="3.0000000000000001E-3"/>
    <n v="0"/>
    <n v="3.5000000000000003E-2"/>
    <n v="2E-3"/>
    <n v="1E-3"/>
    <n v="1E-3"/>
    <n v="1E-3"/>
    <n v="6.0000000000000001E-3"/>
    <n v="3.9E-2"/>
  </r>
  <r>
    <x v="9"/>
    <s v="Delaware"/>
    <x v="6"/>
    <n v="1"/>
    <n v="0.72299999999999998"/>
    <n v="0.27700000000000002"/>
    <n v="6.9000000000000006E-2"/>
    <n v="0.115"/>
    <n v="5.3999999999999999E-2"/>
    <n v="3.6999999999999998E-2"/>
    <n v="2.1000000000000001E-2"/>
    <n v="3.0000000000000001E-3"/>
    <n v="0"/>
    <n v="3.6999999999999998E-2"/>
    <n v="2E-3"/>
    <n v="1E-3"/>
    <n v="1E-3"/>
    <n v="0"/>
    <n v="8.0000000000000002E-3"/>
    <n v="4.4999999999999998E-2"/>
  </r>
  <r>
    <x v="10"/>
    <s v="Delaware"/>
    <x v="6"/>
    <n v="1"/>
    <n v="0.72699999999999998"/>
    <n v="0.27300000000000002"/>
    <n v="7.1999999999999995E-2"/>
    <n v="0.106"/>
    <n v="4.9000000000000002E-2"/>
    <n v="3.6999999999999998E-2"/>
    <n v="1.4999999999999999E-2"/>
    <n v="5.0000000000000001E-3"/>
    <n v="0"/>
    <n v="3.9E-2"/>
    <n v="1E-3"/>
    <n v="1E-3"/>
    <n v="1E-3"/>
    <n v="0"/>
    <n v="5.0000000000000001E-3"/>
    <n v="4.9000000000000002E-2"/>
  </r>
  <r>
    <x v="11"/>
    <s v="Delaware"/>
    <x v="6"/>
    <n v="1"/>
    <n v="0.73499999999999999"/>
    <n v="0.26500000000000001"/>
    <n v="7.6999999999999999E-2"/>
    <n v="9.0999999999999998E-2"/>
    <n v="4.1000000000000002E-2"/>
    <n v="3.4000000000000002E-2"/>
    <n v="1.4999999999999999E-2"/>
    <n v="2E-3"/>
    <n v="0"/>
    <n v="3.2000000000000001E-2"/>
    <n v="4.0000000000000001E-3"/>
    <n v="4.0000000000000001E-3"/>
    <n v="3.0000000000000001E-3"/>
    <n v="1E-3"/>
    <n v="5.0000000000000001E-3"/>
    <n v="5.2999999999999999E-2"/>
  </r>
  <r>
    <x v="0"/>
    <s v="Montgomery"/>
    <x v="7"/>
    <n v="1"/>
    <n v="0.81"/>
    <n v="0.19"/>
    <n v="7.3999999999999996E-2"/>
    <n v="3.9E-2"/>
    <n v="8.0000000000000002E-3"/>
    <n v="2.7E-2"/>
    <n v="4.0000000000000001E-3"/>
    <n v="0"/>
    <n v="0"/>
    <n v="0.03"/>
    <n v="2E-3"/>
    <n v="8.0000000000000002E-3"/>
    <n v="0"/>
    <n v="1E-3"/>
    <n v="7.0000000000000001E-3"/>
    <n v="3.7999999999999999E-2"/>
  </r>
  <r>
    <x v="1"/>
    <s v="Montgomery"/>
    <x v="7"/>
    <n v="1"/>
    <n v="0.78900000000000003"/>
    <n v="0.21099999999999999"/>
    <n v="8.7999999999999995E-2"/>
    <n v="4.3999999999999997E-2"/>
    <n v="1.0999999999999999E-2"/>
    <n v="2.9000000000000001E-2"/>
    <n v="3.0000000000000001E-3"/>
    <n v="0"/>
    <n v="0"/>
    <n v="3.1E-2"/>
    <n v="3.0000000000000001E-3"/>
    <n v="1E-3"/>
    <n v="0"/>
    <n v="1E-3"/>
    <n v="4.0000000000000001E-3"/>
    <n v="3.9E-2"/>
  </r>
  <r>
    <x v="2"/>
    <s v="Montgomery"/>
    <x v="7"/>
    <n v="1"/>
    <n v="0.79600000000000004"/>
    <n v="0.20399999999999999"/>
    <n v="0.08"/>
    <n v="4.3999999999999997E-2"/>
    <n v="8.0000000000000002E-3"/>
    <n v="3.2000000000000001E-2"/>
    <n v="4.0000000000000001E-3"/>
    <n v="1E-3"/>
    <n v="0"/>
    <n v="3.2000000000000001E-2"/>
    <n v="3.0000000000000001E-3"/>
    <n v="2E-3"/>
    <n v="1E-3"/>
    <n v="1E-3"/>
    <n v="4.0000000000000001E-3"/>
    <n v="3.7999999999999999E-2"/>
  </r>
  <r>
    <x v="3"/>
    <s v="Montgomery"/>
    <x v="7"/>
    <n v="1"/>
    <n v="0.80300000000000005"/>
    <n v="0.19700000000000001"/>
    <n v="6.6000000000000003E-2"/>
    <n v="4.9000000000000002E-2"/>
    <n v="1.2E-2"/>
    <n v="3.2000000000000001E-2"/>
    <n v="4.0000000000000001E-3"/>
    <n v="1E-3"/>
    <n v="0"/>
    <n v="3.5000000000000003E-2"/>
    <n v="4.0000000000000001E-3"/>
    <n v="1E-3"/>
    <n v="0"/>
    <n v="1E-3"/>
    <n v="3.0000000000000001E-3"/>
    <n v="0.04"/>
  </r>
  <r>
    <x v="4"/>
    <s v="Montgomery"/>
    <x v="7"/>
    <n v="1"/>
    <n v="0.78800000000000003"/>
    <n v="0.21199999999999999"/>
    <n v="7.2999999999999995E-2"/>
    <n v="5.7000000000000002E-2"/>
    <n v="1.7000000000000001E-2"/>
    <n v="3.5999999999999997E-2"/>
    <n v="5.0000000000000001E-3"/>
    <n v="0"/>
    <n v="0"/>
    <n v="2.8000000000000001E-2"/>
    <n v="2E-3"/>
    <n v="2E-3"/>
    <n v="0"/>
    <n v="1E-3"/>
    <n v="5.0000000000000001E-3"/>
    <n v="4.3999999999999997E-2"/>
  </r>
  <r>
    <x v="5"/>
    <s v="Montgomery"/>
    <x v="7"/>
    <n v="1"/>
    <n v="0.80100000000000005"/>
    <n v="0.19900000000000001"/>
    <n v="7.2999999999999995E-2"/>
    <n v="4.5999999999999999E-2"/>
    <n v="8.9999999999999993E-3"/>
    <n v="3.2000000000000001E-2"/>
    <n v="5.0000000000000001E-3"/>
    <n v="0"/>
    <n v="0"/>
    <n v="2.8000000000000001E-2"/>
    <n v="3.0000000000000001E-3"/>
    <n v="2E-3"/>
    <n v="0"/>
    <n v="2E-3"/>
    <n v="4.0000000000000001E-3"/>
    <n v="4.3999999999999997E-2"/>
  </r>
  <r>
    <x v="6"/>
    <s v="Montgomery"/>
    <x v="7"/>
    <n v="1"/>
    <n v="0.79"/>
    <n v="0.21"/>
    <n v="7.3999999999999996E-2"/>
    <n v="5.0999999999999997E-2"/>
    <n v="1.4E-2"/>
    <n v="3.2000000000000001E-2"/>
    <n v="5.0000000000000001E-3"/>
    <n v="0"/>
    <n v="0"/>
    <n v="3.3000000000000002E-2"/>
    <n v="2E-3"/>
    <n v="0"/>
    <n v="0"/>
    <n v="0"/>
    <n v="2E-3"/>
    <n v="4.8000000000000001E-2"/>
  </r>
  <r>
    <x v="7"/>
    <s v="Montgomery"/>
    <x v="7"/>
    <n v="1"/>
    <n v="0.78400000000000003"/>
    <n v="0.216"/>
    <n v="7.1999999999999995E-2"/>
    <n v="5.3999999999999999E-2"/>
    <n v="1.2999999999999999E-2"/>
    <n v="3.6999999999999998E-2"/>
    <n v="3.0000000000000001E-3"/>
    <n v="0"/>
    <n v="0"/>
    <n v="2.9000000000000001E-2"/>
    <n v="3.0000000000000001E-3"/>
    <n v="1E-3"/>
    <n v="0"/>
    <n v="1E-3"/>
    <n v="7.0000000000000001E-3"/>
    <n v="0.05"/>
  </r>
  <r>
    <x v="8"/>
    <s v="Montgomery"/>
    <x v="7"/>
    <n v="1"/>
    <n v="0.77900000000000003"/>
    <n v="0.221"/>
    <n v="7.0999999999999994E-2"/>
    <n v="5.5E-2"/>
    <n v="1.0999999999999999E-2"/>
    <n v="3.9E-2"/>
    <n v="4.0000000000000001E-3"/>
    <n v="0"/>
    <n v="0"/>
    <n v="2.5999999999999999E-2"/>
    <n v="3.0000000000000001E-3"/>
    <n v="1E-3"/>
    <n v="0"/>
    <n v="1E-3"/>
    <n v="4.0000000000000001E-3"/>
    <n v="6.2E-2"/>
  </r>
  <r>
    <x v="9"/>
    <s v="Montgomery"/>
    <x v="7"/>
    <n v="1"/>
    <n v="0.79800000000000004"/>
    <n v="0.20200000000000001"/>
    <n v="5.8000000000000003E-2"/>
    <n v="5.5E-2"/>
    <n v="1.4999999999999999E-2"/>
    <n v="3.5000000000000003E-2"/>
    <n v="5.0000000000000001E-3"/>
    <n v="0"/>
    <n v="0"/>
    <n v="2.5000000000000001E-2"/>
    <n v="2E-3"/>
    <n v="2E-3"/>
    <n v="1E-3"/>
    <n v="1E-3"/>
    <n v="4.0000000000000001E-3"/>
    <n v="5.5E-2"/>
  </r>
  <r>
    <x v="10"/>
    <s v="Montgomery"/>
    <x v="7"/>
    <n v="1"/>
    <n v="0.78700000000000003"/>
    <n v="0.21299999999999999"/>
    <n v="6.3E-2"/>
    <n v="5.2999999999999999E-2"/>
    <n v="1.4E-2"/>
    <n v="3.6999999999999998E-2"/>
    <n v="2E-3"/>
    <n v="0"/>
    <n v="0"/>
    <n v="2.3E-2"/>
    <n v="2E-3"/>
    <n v="1E-3"/>
    <n v="1E-3"/>
    <n v="1E-3"/>
    <n v="4.0000000000000001E-3"/>
    <n v="6.6000000000000003E-2"/>
  </r>
  <r>
    <x v="11"/>
    <s v="Montgomery"/>
    <x v="7"/>
    <n v="1"/>
    <n v="0.78"/>
    <n v="0.22"/>
    <n v="6.6000000000000003E-2"/>
    <n v="5.2999999999999999E-2"/>
    <n v="1.4999999999999999E-2"/>
    <n v="3.4000000000000002E-2"/>
    <n v="5.0000000000000001E-3"/>
    <n v="0"/>
    <n v="0"/>
    <n v="2.1000000000000001E-2"/>
    <n v="2E-3"/>
    <n v="1E-3"/>
    <n v="0"/>
    <n v="1E-3"/>
    <n v="5.0000000000000001E-3"/>
    <n v="7.0999999999999994E-2"/>
  </r>
  <r>
    <x v="0"/>
    <s v="Philadelphia"/>
    <x v="8"/>
    <n v="1"/>
    <n v="0.50800000000000001"/>
    <n v="0.49199999999999999"/>
    <n v="0.10299999999999999"/>
    <n v="0.26400000000000001"/>
    <n v="0.191"/>
    <n v="2.4E-2"/>
    <n v="4.2000000000000003E-2"/>
    <n v="7.0000000000000001E-3"/>
    <n v="0"/>
    <n v="0.08"/>
    <n v="1.2E-2"/>
    <n v="0.01"/>
    <n v="1E-3"/>
    <n v="1E-3"/>
    <n v="8.0000000000000002E-3"/>
    <n v="2.4E-2"/>
  </r>
  <r>
    <x v="1"/>
    <s v="Philadelphia"/>
    <x v="8"/>
    <n v="1"/>
    <n v="0.52100000000000002"/>
    <n v="0.47899999999999998"/>
    <n v="9.9000000000000005E-2"/>
    <n v="0.253"/>
    <n v="0.18099999999999999"/>
    <n v="2.4E-2"/>
    <n v="4.2999999999999997E-2"/>
    <n v="4.0000000000000001E-3"/>
    <n v="0"/>
    <n v="7.9000000000000001E-2"/>
    <n v="0.01"/>
    <n v="3.0000000000000001E-3"/>
    <n v="2E-3"/>
    <n v="1E-3"/>
    <n v="7.0000000000000001E-3"/>
    <n v="2.8000000000000001E-2"/>
  </r>
  <r>
    <x v="2"/>
    <s v="Philadelphia"/>
    <x v="8"/>
    <n v="1"/>
    <n v="0.50700000000000001"/>
    <n v="0.49299999999999999"/>
    <n v="8.8999999999999996E-2"/>
    <n v="0.26800000000000002"/>
    <n v="0.187"/>
    <n v="2.7E-2"/>
    <n v="0.05"/>
    <n v="4.0000000000000001E-3"/>
    <n v="0"/>
    <n v="8.5999999999999993E-2"/>
    <n v="1.6E-2"/>
    <n v="2E-3"/>
    <n v="2E-3"/>
    <n v="0"/>
    <n v="7.0000000000000001E-3"/>
    <n v="2.4E-2"/>
  </r>
  <r>
    <x v="3"/>
    <s v="Philadelphia"/>
    <x v="8"/>
    <n v="1"/>
    <n v="0.51300000000000001"/>
    <n v="0.48699999999999999"/>
    <n v="8.5000000000000006E-2"/>
    <n v="0.249"/>
    <n v="0.17399999999999999"/>
    <n v="3.1E-2"/>
    <n v="3.9E-2"/>
    <n v="6.0000000000000001E-3"/>
    <n v="0"/>
    <n v="8.6999999999999994E-2"/>
    <n v="2.1999999999999999E-2"/>
    <n v="4.0000000000000001E-3"/>
    <n v="4.0000000000000001E-3"/>
    <n v="0"/>
    <n v="5.0000000000000001E-3"/>
    <n v="3.4000000000000002E-2"/>
  </r>
  <r>
    <x v="4"/>
    <s v="Philadelphia"/>
    <x v="8"/>
    <n v="1"/>
    <n v="0.499"/>
    <n v="0.501"/>
    <n v="8.8999999999999996E-2"/>
    <n v="0.27200000000000002"/>
    <n v="0.19900000000000001"/>
    <n v="2.7E-2"/>
    <n v="4.1000000000000002E-2"/>
    <n v="4.0000000000000001E-3"/>
    <n v="0"/>
    <n v="8.3000000000000004E-2"/>
    <n v="1.7999999999999999E-2"/>
    <n v="4.0000000000000001E-3"/>
    <n v="2E-3"/>
    <n v="1E-3"/>
    <n v="7.0000000000000001E-3"/>
    <n v="2.8000000000000001E-2"/>
  </r>
  <r>
    <x v="5"/>
    <s v="Philadelphia"/>
    <x v="8"/>
    <n v="1"/>
    <n v="0.5"/>
    <n v="0.5"/>
    <n v="9.0999999999999998E-2"/>
    <n v="0.25600000000000001"/>
    <n v="0.183"/>
    <n v="2.8000000000000001E-2"/>
    <n v="4.2000000000000003E-2"/>
    <n v="4.0000000000000001E-3"/>
    <n v="0"/>
    <n v="9.1999999999999998E-2"/>
    <n v="1.7999999999999999E-2"/>
    <n v="3.0000000000000001E-3"/>
    <n v="1E-3"/>
    <n v="2E-3"/>
    <n v="8.9999999999999993E-3"/>
    <n v="0.03"/>
  </r>
  <r>
    <x v="6"/>
    <s v="Philadelphia"/>
    <x v="8"/>
    <n v="1"/>
    <n v="0.502"/>
    <n v="0.498"/>
    <n v="9.0999999999999998E-2"/>
    <n v="0.26"/>
    <n v="0.182"/>
    <n v="2.5000000000000001E-2"/>
    <n v="4.9000000000000002E-2"/>
    <n v="4.0000000000000001E-3"/>
    <n v="0"/>
    <n v="8.2000000000000003E-2"/>
    <n v="2.3E-2"/>
    <n v="4.0000000000000001E-3"/>
    <n v="2E-3"/>
    <n v="2E-3"/>
    <n v="7.0000000000000001E-3"/>
    <n v="3.2000000000000001E-2"/>
  </r>
  <r>
    <x v="7"/>
    <s v="Philadelphia"/>
    <x v="8"/>
    <n v="1"/>
    <n v="0.499"/>
    <n v="0.501"/>
    <n v="8.5000000000000006E-2"/>
    <n v="0.27200000000000002"/>
    <n v="0.18099999999999999"/>
    <n v="3.2000000000000001E-2"/>
    <n v="5.5E-2"/>
    <n v="4.0000000000000001E-3"/>
    <n v="0"/>
    <n v="8.1000000000000003E-2"/>
    <n v="2.3E-2"/>
    <n v="3.0000000000000001E-3"/>
    <n v="2E-3"/>
    <n v="1E-3"/>
    <n v="8.9999999999999993E-3"/>
    <n v="2.9000000000000001E-2"/>
  </r>
  <r>
    <x v="8"/>
    <s v="Philadelphia"/>
    <x v="8"/>
    <n v="1"/>
    <n v="0.50600000000000001"/>
    <n v="0.49399999999999999"/>
    <n v="8.3000000000000004E-2"/>
    <n v="0.26800000000000002"/>
    <n v="0.18"/>
    <n v="2.7E-2"/>
    <n v="5.5E-2"/>
    <n v="6.0000000000000001E-3"/>
    <n v="0"/>
    <n v="8.2000000000000003E-2"/>
    <n v="1.9E-2"/>
    <n v="2E-3"/>
    <n v="1E-3"/>
    <n v="1E-3"/>
    <n v="0.01"/>
    <n v="2.9000000000000001E-2"/>
  </r>
  <r>
    <x v="9"/>
    <s v="Philadelphia"/>
    <x v="8"/>
    <n v="1"/>
    <n v="0.51"/>
    <n v="0.49"/>
    <n v="0.08"/>
    <n v="0.252"/>
    <n v="0.17599999999999999"/>
    <n v="2.7E-2"/>
    <n v="4.4999999999999998E-2"/>
    <n v="4.0000000000000001E-3"/>
    <n v="0"/>
    <n v="0.09"/>
    <n v="2.1999999999999999E-2"/>
    <n v="3.0000000000000001E-3"/>
    <n v="2E-3"/>
    <n v="1E-3"/>
    <n v="0.01"/>
    <n v="3.3000000000000002E-2"/>
  </r>
  <r>
    <x v="10"/>
    <s v="Philadelphia"/>
    <x v="8"/>
    <n v="1"/>
    <n v="0.50700000000000001"/>
    <n v="0.49299999999999999"/>
    <n v="0.09"/>
    <n v="0.24"/>
    <n v="0.156"/>
    <n v="2.8000000000000001E-2"/>
    <n v="5.1999999999999998E-2"/>
    <n v="4.0000000000000001E-3"/>
    <n v="0"/>
    <n v="8.3000000000000004E-2"/>
    <n v="2.1999999999999999E-2"/>
    <n v="4.0000000000000001E-3"/>
    <n v="3.0000000000000001E-3"/>
    <n v="1E-3"/>
    <n v="0.01"/>
    <n v="4.3999999999999997E-2"/>
  </r>
  <r>
    <x v="11"/>
    <s v="Philadelphia"/>
    <x v="8"/>
    <n v="1"/>
    <n v="0.51100000000000001"/>
    <n v="0.48899999999999999"/>
    <n v="8.1000000000000003E-2"/>
    <n v="0.23799999999999999"/>
    <n v="0.152"/>
    <n v="2.9000000000000001E-2"/>
    <n v="5.3999999999999999E-2"/>
    <n v="3.0000000000000001E-3"/>
    <n v="0"/>
    <n v="8.4000000000000005E-2"/>
    <n v="2.5999999999999999E-2"/>
    <n v="6.0000000000000001E-3"/>
    <n v="5.0000000000000001E-3"/>
    <n v="1E-3"/>
    <n v="1.0999999999999999E-2"/>
    <n v="4.1000000000000002E-2"/>
  </r>
  <r>
    <x v="0"/>
    <s v="NJ Counties"/>
    <x v="9"/>
    <n v="1"/>
    <n v="0.78400000000000003"/>
    <n v="0.216"/>
    <n v="9.2999999999999999E-2"/>
    <n v="5.5E-2"/>
    <n v="2.7E-2"/>
    <n v="1.7999999999999999E-2"/>
    <n v="0.01"/>
    <n v="0"/>
    <n v="0"/>
    <n v="2.5999999999999999E-2"/>
    <n v="3.0000000000000001E-3"/>
    <n v="7.0000000000000001E-3"/>
    <n v="1E-3"/>
    <n v="1E-3"/>
    <n v="7.0000000000000001E-3"/>
    <n v="0.03"/>
  </r>
  <r>
    <x v="1"/>
    <s v="NJ Counties"/>
    <x v="9"/>
    <n v="1"/>
    <n v="0.77800000000000002"/>
    <n v="0.222"/>
    <n v="9.9000000000000005E-2"/>
    <n v="5.5E-2"/>
    <n v="2.3E-2"/>
    <n v="1.9E-2"/>
    <n v="1.2999999999999999E-2"/>
    <n v="0"/>
    <n v="0"/>
    <n v="2.3E-2"/>
    <n v="3.0000000000000001E-3"/>
    <n v="2E-3"/>
    <n v="2E-3"/>
    <n v="0"/>
    <n v="8.0000000000000002E-3"/>
    <n v="3.3000000000000002E-2"/>
  </r>
  <r>
    <x v="2"/>
    <s v="NJ Counties"/>
    <x v="9"/>
    <n v="1"/>
    <n v="0.77600000000000002"/>
    <n v="0.224"/>
    <n v="0.1"/>
    <n v="5.1999999999999998E-2"/>
    <n v="2.1999999999999999E-2"/>
    <n v="1.7999999999999999E-2"/>
    <n v="1.0999999999999999E-2"/>
    <n v="0"/>
    <n v="0"/>
    <n v="2.1999999999999999E-2"/>
    <n v="4.0000000000000001E-3"/>
    <n v="3.0000000000000001E-3"/>
    <n v="3.0000000000000001E-3"/>
    <n v="1E-3"/>
    <n v="0.01"/>
    <n v="3.4000000000000002E-2"/>
  </r>
  <r>
    <x v="3"/>
    <s v="NJ Counties"/>
    <x v="9"/>
    <n v="1"/>
    <n v="0.77800000000000002"/>
    <n v="0.222"/>
    <n v="8.6999999999999994E-2"/>
    <n v="5.3999999999999999E-2"/>
    <n v="2.1999999999999999E-2"/>
    <n v="1.7000000000000001E-2"/>
    <n v="1.4E-2"/>
    <n v="1E-3"/>
    <n v="0"/>
    <n v="2.1000000000000001E-2"/>
    <n v="4.0000000000000001E-3"/>
    <n v="2E-3"/>
    <n v="1E-3"/>
    <n v="1E-3"/>
    <n v="1.0999999999999999E-2"/>
    <n v="4.2999999999999997E-2"/>
  </r>
  <r>
    <x v="4"/>
    <s v="NJ Counties"/>
    <x v="9"/>
    <n v="1"/>
    <n v="0.78900000000000003"/>
    <n v="0.21099999999999999"/>
    <n v="8.5999999999999993E-2"/>
    <n v="5.6000000000000001E-2"/>
    <n v="2.5000000000000001E-2"/>
    <n v="0.02"/>
    <n v="1.0999999999999999E-2"/>
    <n v="0"/>
    <n v="0"/>
    <n v="2.1999999999999999E-2"/>
    <n v="2E-3"/>
    <n v="1E-3"/>
    <n v="1E-3"/>
    <n v="0"/>
    <n v="8.9999999999999993E-3"/>
    <n v="3.4000000000000002E-2"/>
  </r>
  <r>
    <x v="5"/>
    <s v="NJ Counties"/>
    <x v="9"/>
    <n v="1"/>
    <n v="0.78800000000000003"/>
    <n v="0.21199999999999999"/>
    <n v="8.1000000000000003E-2"/>
    <n v="5.8999999999999997E-2"/>
    <n v="2.4E-2"/>
    <n v="2.1999999999999999E-2"/>
    <n v="1.2E-2"/>
    <n v="1E-3"/>
    <n v="0"/>
    <n v="2.3E-2"/>
    <n v="3.0000000000000001E-3"/>
    <n v="2E-3"/>
    <n v="1E-3"/>
    <n v="1E-3"/>
    <n v="7.0000000000000001E-3"/>
    <n v="3.7999999999999999E-2"/>
  </r>
  <r>
    <x v="6"/>
    <s v="NJ Counties"/>
    <x v="9"/>
    <n v="1"/>
    <n v="0.79200000000000004"/>
    <n v="0.20799999999999999"/>
    <n v="8.4000000000000005E-2"/>
    <n v="5.3999999999999999E-2"/>
    <n v="2.1999999999999999E-2"/>
    <n v="1.7999999999999999E-2"/>
    <n v="1.2999999999999999E-2"/>
    <n v="0"/>
    <n v="0"/>
    <n v="1.7999999999999999E-2"/>
    <n v="4.0000000000000001E-3"/>
    <n v="1E-3"/>
    <n v="1E-3"/>
    <n v="0"/>
    <n v="8.0000000000000002E-3"/>
    <n v="0.04"/>
  </r>
  <r>
    <x v="7"/>
    <s v="NJ Counties"/>
    <x v="9"/>
    <n v="1"/>
    <n v="0.79300000000000004"/>
    <n v="0.20699999999999999"/>
    <n v="7.4999999999999997E-2"/>
    <n v="5.7000000000000002E-2"/>
    <n v="2.5000000000000001E-2"/>
    <n v="1.9E-2"/>
    <n v="1.2999999999999999E-2"/>
    <n v="1E-3"/>
    <n v="0"/>
    <n v="2.1000000000000001E-2"/>
    <n v="5.0000000000000001E-3"/>
    <n v="1E-3"/>
    <n v="1E-3"/>
    <n v="0"/>
    <n v="1.0999999999999999E-2"/>
    <n v="3.6999999999999998E-2"/>
  </r>
  <r>
    <x v="8"/>
    <s v="NJ Counties"/>
    <x v="9"/>
    <n v="1"/>
    <n v="0.79200000000000004"/>
    <n v="0.20799999999999999"/>
    <n v="8.6999999999999994E-2"/>
    <n v="5.0999999999999997E-2"/>
    <n v="2.1999999999999999E-2"/>
    <n v="1.7999999999999999E-2"/>
    <n v="1.0999999999999999E-2"/>
    <n v="0"/>
    <n v="0"/>
    <n v="1.9E-2"/>
    <n v="4.0000000000000001E-3"/>
    <n v="2E-3"/>
    <n v="1E-3"/>
    <n v="1E-3"/>
    <n v="6.0000000000000001E-3"/>
    <n v="0.04"/>
  </r>
  <r>
    <x v="9"/>
    <s v="NJ Counties"/>
    <x v="9"/>
    <n v="1"/>
    <n v="0.80100000000000005"/>
    <n v="0.19900000000000001"/>
    <n v="7.6999999999999999E-2"/>
    <n v="5.6000000000000001E-2"/>
    <n v="2.1000000000000001E-2"/>
    <n v="2.1999999999999999E-2"/>
    <n v="1.2999999999999999E-2"/>
    <n v="0"/>
    <n v="0"/>
    <n v="2.1000000000000001E-2"/>
    <n v="2E-3"/>
    <n v="2E-3"/>
    <n v="1E-3"/>
    <n v="1E-3"/>
    <n v="7.0000000000000001E-3"/>
    <n v="3.4000000000000002E-2"/>
  </r>
  <r>
    <x v="10"/>
    <s v="NJ Counties"/>
    <x v="9"/>
    <n v="1"/>
    <n v="0.78100000000000003"/>
    <n v="0.219"/>
    <n v="9.1999999999999998E-2"/>
    <n v="5.2999999999999999E-2"/>
    <n v="1.7999999999999999E-2"/>
    <n v="2.1999999999999999E-2"/>
    <n v="1.2999999999999999E-2"/>
    <n v="1E-3"/>
    <n v="0"/>
    <n v="0.02"/>
    <n v="2E-3"/>
    <n v="3.0000000000000001E-3"/>
    <n v="2E-3"/>
    <n v="1E-3"/>
    <n v="8.0000000000000002E-3"/>
    <n v="4.1000000000000002E-2"/>
  </r>
  <r>
    <x v="11"/>
    <s v="NJ Counties"/>
    <x v="9"/>
    <n v="1"/>
    <n v="0.78"/>
    <n v="0.22"/>
    <n v="8.3000000000000004E-2"/>
    <n v="5.5E-2"/>
    <n v="1.7000000000000001E-2"/>
    <n v="2.1000000000000001E-2"/>
    <n v="1.7000000000000001E-2"/>
    <n v="1E-3"/>
    <n v="0"/>
    <n v="2.3E-2"/>
    <n v="3.0000000000000001E-3"/>
    <n v="4.0000000000000001E-3"/>
    <n v="3.0000000000000001E-3"/>
    <n v="1E-3"/>
    <n v="7.0000000000000001E-3"/>
    <n v="4.5999999999999999E-2"/>
  </r>
  <r>
    <x v="0"/>
    <s v="PA Suburbs"/>
    <x v="10"/>
    <n v="1"/>
    <n v="0.80100000000000005"/>
    <n v="0.19900000000000001"/>
    <n v="8.2000000000000003E-2"/>
    <n v="4.2000000000000003E-2"/>
    <n v="1.4E-2"/>
    <n v="2.1999999999999999E-2"/>
    <n v="5.0000000000000001E-3"/>
    <n v="1E-3"/>
    <n v="0"/>
    <n v="2.8000000000000001E-2"/>
    <n v="2E-3"/>
    <n v="8.0000000000000002E-3"/>
    <n v="0"/>
    <n v="1E-3"/>
    <n v="7.0000000000000001E-3"/>
    <n v="3.7999999999999999E-2"/>
  </r>
  <r>
    <x v="1"/>
    <s v="PA Suburbs"/>
    <x v="10"/>
    <n v="1"/>
    <n v="0.79300000000000004"/>
    <n v="0.20699999999999999"/>
    <n v="8.3000000000000004E-2"/>
    <n v="4.5999999999999999E-2"/>
    <n v="1.4999999999999999E-2"/>
    <n v="2.5000000000000001E-2"/>
    <n v="5.0000000000000001E-3"/>
    <n v="1E-3"/>
    <n v="0"/>
    <n v="2.8000000000000001E-2"/>
    <n v="3.0000000000000001E-3"/>
    <n v="1E-3"/>
    <n v="0"/>
    <n v="1E-3"/>
    <n v="4.0000000000000001E-3"/>
    <n v="4.2000000000000003E-2"/>
  </r>
  <r>
    <x v="2"/>
    <s v="PA Suburbs"/>
    <x v="10"/>
    <n v="1"/>
    <n v="0.79500000000000004"/>
    <n v="0.20499999999999999"/>
    <n v="0.08"/>
    <n v="4.7E-2"/>
    <n v="1.4E-2"/>
    <n v="2.5999999999999999E-2"/>
    <n v="5.0000000000000001E-3"/>
    <n v="1E-3"/>
    <n v="0"/>
    <n v="2.8000000000000001E-2"/>
    <n v="2E-3"/>
    <n v="2E-3"/>
    <n v="0"/>
    <n v="1E-3"/>
    <n v="6.0000000000000001E-3"/>
    <n v="4.1000000000000002E-2"/>
  </r>
  <r>
    <x v="3"/>
    <s v="PA Suburbs"/>
    <x v="10"/>
    <n v="1"/>
    <n v="0.80300000000000005"/>
    <n v="0.19700000000000001"/>
    <n v="7.2999999999999995E-2"/>
    <n v="4.8000000000000001E-2"/>
    <n v="1.4999999999999999E-2"/>
    <n v="2.7E-2"/>
    <n v="5.0000000000000001E-3"/>
    <n v="1E-3"/>
    <n v="0"/>
    <n v="2.5999999999999999E-2"/>
    <n v="4.0000000000000001E-3"/>
    <n v="1E-3"/>
    <n v="0"/>
    <n v="1E-3"/>
    <n v="5.0000000000000001E-3"/>
    <n v="0.04"/>
  </r>
  <r>
    <x v="4"/>
    <s v="PA Suburbs"/>
    <x v="10"/>
    <n v="1"/>
    <n v="0.8"/>
    <n v="0.2"/>
    <n v="7.0999999999999994E-2"/>
    <n v="4.9000000000000002E-2"/>
    <n v="1.7000000000000001E-2"/>
    <n v="2.7E-2"/>
    <n v="5.0000000000000001E-3"/>
    <n v="1E-3"/>
    <n v="0"/>
    <n v="2.5999999999999999E-2"/>
    <n v="1E-3"/>
    <n v="1E-3"/>
    <n v="0"/>
    <n v="1E-3"/>
    <n v="6.0000000000000001E-3"/>
    <n v="4.4999999999999998E-2"/>
  </r>
  <r>
    <x v="5"/>
    <s v="PA Suburbs"/>
    <x v="10"/>
    <n v="1"/>
    <n v="0.79500000000000004"/>
    <n v="0.20499999999999999"/>
    <n v="7.2999999999999995E-2"/>
    <n v="4.9000000000000002E-2"/>
    <n v="1.2999999999999999E-2"/>
    <n v="2.9000000000000001E-2"/>
    <n v="6.0000000000000001E-3"/>
    <n v="1E-3"/>
    <n v="0"/>
    <n v="2.7E-2"/>
    <n v="2E-3"/>
    <n v="2E-3"/>
    <n v="1E-3"/>
    <n v="1E-3"/>
    <n v="5.0000000000000001E-3"/>
    <n v="4.7E-2"/>
  </r>
  <r>
    <x v="6"/>
    <s v="PA Suburbs"/>
    <x v="10"/>
    <n v="1"/>
    <n v="0.79100000000000004"/>
    <n v="0.20899999999999999"/>
    <n v="7.0999999999999994E-2"/>
    <n v="5.0999999999999997E-2"/>
    <n v="1.7999999999999999E-2"/>
    <n v="2.7E-2"/>
    <n v="5.0000000000000001E-3"/>
    <n v="0"/>
    <n v="0"/>
    <n v="3.1E-2"/>
    <n v="2E-3"/>
    <n v="1E-3"/>
    <n v="0"/>
    <n v="1E-3"/>
    <n v="4.0000000000000001E-3"/>
    <n v="4.9000000000000002E-2"/>
  </r>
  <r>
    <x v="7"/>
    <s v="PA Suburbs"/>
    <x v="10"/>
    <n v="1"/>
    <n v="0.78600000000000003"/>
    <n v="0.214"/>
    <n v="6.8000000000000005E-2"/>
    <n v="5.3999999999999999E-2"/>
    <n v="1.7999999999999999E-2"/>
    <n v="0.03"/>
    <n v="6.0000000000000001E-3"/>
    <n v="0"/>
    <n v="0"/>
    <n v="3.3000000000000002E-2"/>
    <n v="3.0000000000000001E-3"/>
    <n v="1E-3"/>
    <n v="0"/>
    <n v="1E-3"/>
    <n v="6.0000000000000001E-3"/>
    <n v="0.05"/>
  </r>
  <r>
    <x v="8"/>
    <s v="PA Suburbs"/>
    <x v="10"/>
    <n v="1"/>
    <n v="0.78100000000000003"/>
    <n v="0.219"/>
    <n v="7.5999999999999998E-2"/>
    <n v="5.3999999999999999E-2"/>
    <n v="1.6E-2"/>
    <n v="3.1E-2"/>
    <n v="5.0000000000000001E-3"/>
    <n v="1E-3"/>
    <n v="0"/>
    <n v="2.8000000000000001E-2"/>
    <n v="2E-3"/>
    <n v="1E-3"/>
    <n v="0"/>
    <n v="1E-3"/>
    <n v="5.0000000000000001E-3"/>
    <n v="5.2999999999999999E-2"/>
  </r>
  <r>
    <x v="9"/>
    <s v="PA Suburbs"/>
    <x v="10"/>
    <n v="1"/>
    <n v="0.78800000000000003"/>
    <n v="0.21199999999999999"/>
    <n v="6.7000000000000004E-2"/>
    <n v="5.7000000000000002E-2"/>
    <n v="1.9E-2"/>
    <n v="0.03"/>
    <n v="7.0000000000000001E-3"/>
    <n v="1E-3"/>
    <n v="0"/>
    <n v="2.7E-2"/>
    <n v="2E-3"/>
    <n v="1E-3"/>
    <n v="1E-3"/>
    <n v="1E-3"/>
    <n v="5.0000000000000001E-3"/>
    <n v="5.2999999999999999E-2"/>
  </r>
  <r>
    <x v="10"/>
    <s v="PA Suburbs"/>
    <x v="10"/>
    <n v="1"/>
    <n v="0.78100000000000003"/>
    <n v="0.219"/>
    <n v="6.6000000000000003E-2"/>
    <n v="5.5E-2"/>
    <n v="1.7000000000000001E-2"/>
    <n v="3.1E-2"/>
    <n v="5.0000000000000001E-3"/>
    <n v="1E-3"/>
    <n v="1E-3"/>
    <n v="2.5999999999999999E-2"/>
    <n v="2E-3"/>
    <n v="1E-3"/>
    <n v="1E-3"/>
    <n v="1E-3"/>
    <n v="6.0000000000000001E-3"/>
    <n v="6.3E-2"/>
  </r>
  <r>
    <x v="11"/>
    <s v="PA Suburbs"/>
    <x v="10"/>
    <n v="1"/>
    <n v="0.78300000000000003"/>
    <n v="0.217"/>
    <n v="6.9000000000000006E-2"/>
    <n v="0.05"/>
    <n v="1.6E-2"/>
    <n v="2.9000000000000001E-2"/>
    <n v="5.0000000000000001E-3"/>
    <n v="0"/>
    <n v="0"/>
    <n v="2.4E-2"/>
    <n v="2E-3"/>
    <n v="2E-3"/>
    <n v="1E-3"/>
    <n v="1E-3"/>
    <n v="5.0000000000000001E-3"/>
    <n v="6.6000000000000003E-2"/>
  </r>
  <r>
    <x v="0"/>
    <s v="DVRPC"/>
    <x v="11"/>
    <n v="1"/>
    <n v="0.73199999999999998"/>
    <n v="0.26800000000000002"/>
    <n v="0.09"/>
    <n v="9.4E-2"/>
    <n v="5.6000000000000001E-2"/>
    <n v="2.1000000000000001E-2"/>
    <n v="1.4999999999999999E-2"/>
    <n v="2E-3"/>
    <n v="0"/>
    <n v="3.9E-2"/>
    <n v="4.0000000000000001E-3"/>
    <n v="8.0000000000000002E-3"/>
    <n v="1E-3"/>
    <n v="1E-3"/>
    <n v="7.0000000000000001E-3"/>
    <n v="3.2000000000000001E-2"/>
  </r>
  <r>
    <x v="1"/>
    <s v="DVRPC"/>
    <x v="11"/>
    <n v="1"/>
    <n v="0.72799999999999998"/>
    <n v="0.27200000000000002"/>
    <n v="9.0999999999999998E-2"/>
    <n v="9.5000000000000001E-2"/>
    <n v="5.5E-2"/>
    <n v="2.3E-2"/>
    <n v="1.6E-2"/>
    <n v="1E-3"/>
    <n v="0"/>
    <n v="3.7999999999999999E-2"/>
    <n v="4.0000000000000001E-3"/>
    <n v="2E-3"/>
    <n v="1E-3"/>
    <n v="1E-3"/>
    <n v="6.0000000000000001E-3"/>
    <n v="3.5999999999999997E-2"/>
  </r>
  <r>
    <x v="2"/>
    <s v="DVRPC"/>
    <x v="11"/>
    <n v="1"/>
    <n v="0.72599999999999998"/>
    <n v="0.27400000000000002"/>
    <n v="8.7999999999999995E-2"/>
    <n v="9.7000000000000003E-2"/>
    <n v="5.5E-2"/>
    <n v="2.4E-2"/>
    <n v="1.7000000000000001E-2"/>
    <n v="1E-3"/>
    <n v="0"/>
    <n v="3.9E-2"/>
    <n v="6.0000000000000001E-3"/>
    <n v="2E-3"/>
    <n v="1E-3"/>
    <n v="1E-3"/>
    <n v="7.0000000000000001E-3"/>
    <n v="3.5000000000000003E-2"/>
  </r>
  <r>
    <x v="3"/>
    <s v="DVRPC"/>
    <x v="11"/>
    <n v="1"/>
    <n v="0.72699999999999998"/>
    <n v="0.27300000000000002"/>
    <n v="0.08"/>
    <n v="9.7000000000000003E-2"/>
    <n v="5.5E-2"/>
    <n v="2.5000000000000001E-2"/>
    <n v="1.6E-2"/>
    <n v="2E-3"/>
    <n v="0"/>
    <n v="3.9E-2"/>
    <n v="8.0000000000000002E-3"/>
    <n v="2E-3"/>
    <n v="2E-3"/>
    <n v="1E-3"/>
    <n v="7.0000000000000001E-3"/>
    <n v="0.04"/>
  </r>
  <r>
    <x v="4"/>
    <s v="DVRPC"/>
    <x v="11"/>
    <n v="1"/>
    <n v="0.72799999999999998"/>
    <n v="0.27200000000000002"/>
    <n v="0.08"/>
    <n v="0.10199999999999999"/>
    <n v="6.0999999999999999E-2"/>
    <n v="2.5000000000000001E-2"/>
    <n v="1.4999999999999999E-2"/>
    <n v="1E-3"/>
    <n v="0"/>
    <n v="3.7999999999999999E-2"/>
    <n v="6.0000000000000001E-3"/>
    <n v="2E-3"/>
    <n v="1E-3"/>
    <n v="1E-3"/>
    <n v="7.0000000000000001E-3"/>
    <n v="3.7999999999999999E-2"/>
  </r>
  <r>
    <x v="5"/>
    <s v="DVRPC"/>
    <x v="11"/>
    <n v="1"/>
    <n v="0.72499999999999998"/>
    <n v="0.27500000000000002"/>
    <n v="7.9000000000000001E-2"/>
    <n v="9.9000000000000005E-2"/>
    <n v="5.5E-2"/>
    <n v="2.5999999999999999E-2"/>
    <n v="1.6E-2"/>
    <n v="2E-3"/>
    <n v="0"/>
    <n v="4.1000000000000002E-2"/>
    <n v="6.0000000000000001E-3"/>
    <n v="2E-3"/>
    <n v="1E-3"/>
    <n v="1E-3"/>
    <n v="7.0000000000000001E-3"/>
    <n v="4.1000000000000002E-2"/>
  </r>
  <r>
    <x v="6"/>
    <s v="DVRPC"/>
    <x v="11"/>
    <n v="1"/>
    <n v="0.72399999999999998"/>
    <n v="0.27600000000000002"/>
    <n v="7.9000000000000001E-2"/>
    <n v="0.1"/>
    <n v="5.7000000000000002E-2"/>
    <n v="2.4E-2"/>
    <n v="1.7999999999999999E-2"/>
    <n v="1E-3"/>
    <n v="0"/>
    <n v="3.9E-2"/>
    <n v="7.0000000000000001E-3"/>
    <n v="2E-3"/>
    <n v="1E-3"/>
    <n v="1E-3"/>
    <n v="6.0000000000000001E-3"/>
    <n v="4.2000000000000003E-2"/>
  </r>
  <r>
    <x v="7"/>
    <s v="DVRPC"/>
    <x v="11"/>
    <n v="1"/>
    <n v="0.72"/>
    <n v="0.28000000000000003"/>
    <n v="7.3999999999999996E-2"/>
    <n v="0.106"/>
    <n v="5.8999999999999997E-2"/>
    <n v="2.7E-2"/>
    <n v="0.02"/>
    <n v="1E-3"/>
    <n v="0"/>
    <n v="4.1000000000000002E-2"/>
    <n v="8.0000000000000002E-3"/>
    <n v="2E-3"/>
    <n v="1E-3"/>
    <n v="1E-3"/>
    <n v="8.0000000000000002E-3"/>
    <n v="4.1000000000000002E-2"/>
  </r>
  <r>
    <x v="8"/>
    <s v="DVRPC"/>
    <x v="11"/>
    <n v="1"/>
    <n v="0.71899999999999997"/>
    <n v="0.28100000000000003"/>
    <n v="8.1000000000000003E-2"/>
    <n v="0.104"/>
    <n v="5.7000000000000002E-2"/>
    <n v="2.5999999999999999E-2"/>
    <n v="1.9E-2"/>
    <n v="2E-3"/>
    <n v="0"/>
    <n v="3.7999999999999999E-2"/>
    <n v="7.0000000000000001E-3"/>
    <n v="1E-3"/>
    <n v="1E-3"/>
    <n v="1E-3"/>
    <n v="6.0000000000000001E-3"/>
    <n v="4.2999999999999997E-2"/>
  </r>
  <r>
    <x v="9"/>
    <s v="DVRPC"/>
    <x v="11"/>
    <n v="1"/>
    <n v="0.72399999999999998"/>
    <n v="0.27600000000000002"/>
    <n v="7.2999999999999995E-2"/>
    <n v="0.104"/>
    <n v="5.8000000000000003E-2"/>
    <n v="2.7E-2"/>
    <n v="1.7999999999999999E-2"/>
    <n v="1E-3"/>
    <n v="0"/>
    <n v="4.1000000000000002E-2"/>
    <n v="7.0000000000000001E-3"/>
    <n v="2E-3"/>
    <n v="1E-3"/>
    <n v="1E-3"/>
    <n v="7.0000000000000001E-3"/>
    <n v="4.2999999999999997E-2"/>
  </r>
  <r>
    <x v="10"/>
    <s v="DVRPC"/>
    <x v="11"/>
    <n v="1"/>
    <n v="0.71399999999999997"/>
    <n v="0.28599999999999998"/>
    <n v="0.08"/>
    <n v="9.9000000000000005E-2"/>
    <n v="5.0999999999999997E-2"/>
    <n v="2.8000000000000001E-2"/>
    <n v="1.9E-2"/>
    <n v="2E-3"/>
    <n v="0"/>
    <n v="3.7999999999999999E-2"/>
    <n v="7.0000000000000001E-3"/>
    <n v="2E-3"/>
    <n v="2E-3"/>
    <n v="1E-3"/>
    <n v="7.0000000000000001E-3"/>
    <n v="5.1999999999999998E-2"/>
  </r>
  <r>
    <x v="11"/>
    <s v="DVRPC"/>
    <x v="11"/>
    <n v="1"/>
    <n v="0.71699999999999997"/>
    <n v="0.28299999999999997"/>
    <n v="7.5999999999999998E-2"/>
    <n v="9.6000000000000002E-2"/>
    <n v="4.8000000000000001E-2"/>
    <n v="2.7E-2"/>
    <n v="0.02"/>
    <n v="1E-3"/>
    <n v="0"/>
    <n v="3.7999999999999999E-2"/>
    <n v="8.0000000000000002E-3"/>
    <n v="3.0000000000000001E-3"/>
    <n v="3.0000000000000001E-3"/>
    <n v="1E-3"/>
    <n v="7.0000000000000001E-3"/>
    <n v="5.3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FM17" firstHeaderRow="1" firstDataRow="3" firstDataCol="1"/>
  <pivotFields count="2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2"/>
    <field x="-2"/>
  </colFields>
  <colItems count="16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</colItems>
  <dataFields count="14">
    <dataField name="Sum of Carpool" fld="6" baseField="0" baseItem="0"/>
    <dataField name="Sum of Public Transit" fld="7" baseField="0" baseItem="0"/>
    <dataField name="Sum of Bus/ Trolley Bus" fld="8" baseField="0" baseItem="0"/>
    <dataField name="Sum of Railroad" fld="9" baseField="0" baseItem="0"/>
    <dataField name="Sum of Subway" fld="10" baseField="0" baseItem="0"/>
    <dataField name="Sum of Streetcar/ Trolley" fld="11" baseField="0" baseItem="0"/>
    <dataField name="Sum of Ferryboat" fld="12" baseField="0" baseItem="0"/>
    <dataField name="Sum of Walked" fld="13" baseField="0" baseItem="0"/>
    <dataField name="Sum of Biked" fld="14" baseField="0" baseItem="0"/>
    <dataField name="Sum of Taxi, motorcycle, or other means" fld="15" baseField="0" baseItem="0"/>
    <dataField name="Sum of Taxi" fld="16" baseField="0" baseItem="0"/>
    <dataField name="Sum of Motor Cycle" fld="17" baseField="0" baseItem="0"/>
    <dataField name="Sum of Other Means" fld="18" baseField="0" baseItem="0"/>
    <dataField name="Sum of Worked from Hom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223003</v>
      </c>
      <c r="E3">
        <v>4127</v>
      </c>
      <c r="F3">
        <v>198404</v>
      </c>
      <c r="G3">
        <v>4597</v>
      </c>
      <c r="H3">
        <v>183120</v>
      </c>
      <c r="I3">
        <v>4560</v>
      </c>
      <c r="J3">
        <v>15284</v>
      </c>
      <c r="K3">
        <v>2044</v>
      </c>
      <c r="L3">
        <v>10450</v>
      </c>
      <c r="M3">
        <v>1720</v>
      </c>
      <c r="N3">
        <v>3117</v>
      </c>
      <c r="O3">
        <v>977</v>
      </c>
      <c r="P3">
        <v>1200</v>
      </c>
      <c r="Q3">
        <v>707</v>
      </c>
      <c r="R3">
        <v>72</v>
      </c>
      <c r="S3">
        <v>57</v>
      </c>
      <c r="T3">
        <v>445</v>
      </c>
      <c r="U3">
        <v>252</v>
      </c>
      <c r="V3">
        <v>7869</v>
      </c>
      <c r="W3">
        <v>1382</v>
      </c>
      <c r="X3">
        <v>2125</v>
      </c>
      <c r="Y3">
        <v>765</v>
      </c>
      <c r="Z3">
        <v>170</v>
      </c>
      <c r="AA3">
        <v>200</v>
      </c>
      <c r="AB3">
        <v>2116</v>
      </c>
      <c r="AC3">
        <v>711</v>
      </c>
      <c r="AD3">
        <v>3290</v>
      </c>
      <c r="AE3">
        <v>949</v>
      </c>
      <c r="AF3">
        <v>168</v>
      </c>
      <c r="AG3">
        <v>194</v>
      </c>
      <c r="AH3">
        <v>236</v>
      </c>
      <c r="AI3">
        <v>207</v>
      </c>
      <c r="AJ3">
        <v>639</v>
      </c>
      <c r="AK3">
        <v>437</v>
      </c>
      <c r="AL3">
        <v>393</v>
      </c>
      <c r="AM3">
        <v>257</v>
      </c>
      <c r="AN3">
        <v>3880</v>
      </c>
      <c r="AO3">
        <v>1119</v>
      </c>
      <c r="AP3">
        <v>1421</v>
      </c>
      <c r="AQ3">
        <v>566</v>
      </c>
      <c r="AR3">
        <v>10161</v>
      </c>
      <c r="AS3">
        <v>1379</v>
      </c>
    </row>
    <row r="4" spans="1:45" x14ac:dyDescent="0.25">
      <c r="A4" t="s">
        <v>92</v>
      </c>
      <c r="B4">
        <v>34007</v>
      </c>
      <c r="C4" t="s">
        <v>93</v>
      </c>
      <c r="D4">
        <v>250409</v>
      </c>
      <c r="E4">
        <v>5229</v>
      </c>
      <c r="F4">
        <v>211755</v>
      </c>
      <c r="G4">
        <v>5624</v>
      </c>
      <c r="H4">
        <v>190752</v>
      </c>
      <c r="I4">
        <v>4660</v>
      </c>
      <c r="J4">
        <v>21003</v>
      </c>
      <c r="K4">
        <v>2261</v>
      </c>
      <c r="L4">
        <v>15856</v>
      </c>
      <c r="M4">
        <v>2027</v>
      </c>
      <c r="N4">
        <v>3502</v>
      </c>
      <c r="O4">
        <v>1193</v>
      </c>
      <c r="P4">
        <v>724</v>
      </c>
      <c r="Q4">
        <v>552</v>
      </c>
      <c r="R4">
        <v>645</v>
      </c>
      <c r="S4">
        <v>449</v>
      </c>
      <c r="T4">
        <v>276</v>
      </c>
      <c r="U4">
        <v>283</v>
      </c>
      <c r="V4">
        <v>19032</v>
      </c>
      <c r="W4">
        <v>2625</v>
      </c>
      <c r="X4">
        <v>6004</v>
      </c>
      <c r="Y4">
        <v>1838</v>
      </c>
      <c r="Z4">
        <v>257</v>
      </c>
      <c r="AA4">
        <v>303</v>
      </c>
      <c r="AB4">
        <v>8762</v>
      </c>
      <c r="AC4">
        <v>1420</v>
      </c>
      <c r="AD4">
        <v>4009</v>
      </c>
      <c r="AE4">
        <v>1027</v>
      </c>
      <c r="AF4">
        <v>0</v>
      </c>
      <c r="AG4">
        <v>206</v>
      </c>
      <c r="AH4">
        <v>665</v>
      </c>
      <c r="AI4">
        <v>374</v>
      </c>
      <c r="AJ4">
        <v>74</v>
      </c>
      <c r="AK4">
        <v>89</v>
      </c>
      <c r="AL4">
        <v>938</v>
      </c>
      <c r="AM4">
        <v>681</v>
      </c>
      <c r="AN4">
        <v>5074</v>
      </c>
      <c r="AO4">
        <v>1390</v>
      </c>
      <c r="AP4">
        <v>2227</v>
      </c>
      <c r="AQ4">
        <v>955</v>
      </c>
      <c r="AR4">
        <v>10644</v>
      </c>
      <c r="AS4">
        <v>1499</v>
      </c>
    </row>
    <row r="5" spans="1:45" x14ac:dyDescent="0.25">
      <c r="A5" t="s">
        <v>94</v>
      </c>
      <c r="B5">
        <v>34015</v>
      </c>
      <c r="C5" t="s">
        <v>95</v>
      </c>
      <c r="D5">
        <v>145944</v>
      </c>
      <c r="E5">
        <v>3168</v>
      </c>
      <c r="F5">
        <v>133545</v>
      </c>
      <c r="G5">
        <v>3163</v>
      </c>
      <c r="H5">
        <v>124569</v>
      </c>
      <c r="I5">
        <v>2865</v>
      </c>
      <c r="J5">
        <v>8976</v>
      </c>
      <c r="K5">
        <v>1391</v>
      </c>
      <c r="L5">
        <v>6796</v>
      </c>
      <c r="M5">
        <v>1245</v>
      </c>
      <c r="N5">
        <v>969</v>
      </c>
      <c r="O5">
        <v>518</v>
      </c>
      <c r="P5">
        <v>687</v>
      </c>
      <c r="Q5">
        <v>289</v>
      </c>
      <c r="R5">
        <v>387</v>
      </c>
      <c r="S5">
        <v>331</v>
      </c>
      <c r="T5">
        <v>137</v>
      </c>
      <c r="U5">
        <v>125</v>
      </c>
      <c r="V5">
        <v>3326</v>
      </c>
      <c r="W5">
        <v>861</v>
      </c>
      <c r="X5">
        <v>1310</v>
      </c>
      <c r="Y5">
        <v>586</v>
      </c>
      <c r="Z5">
        <v>0</v>
      </c>
      <c r="AA5">
        <v>206</v>
      </c>
      <c r="AB5">
        <v>1322</v>
      </c>
      <c r="AC5">
        <v>580</v>
      </c>
      <c r="AD5">
        <v>694</v>
      </c>
      <c r="AE5">
        <v>349</v>
      </c>
      <c r="AF5">
        <v>0</v>
      </c>
      <c r="AG5">
        <v>206</v>
      </c>
      <c r="AH5">
        <v>522</v>
      </c>
      <c r="AI5">
        <v>566</v>
      </c>
      <c r="AJ5">
        <v>70</v>
      </c>
      <c r="AK5">
        <v>121</v>
      </c>
      <c r="AL5">
        <v>185</v>
      </c>
      <c r="AM5">
        <v>197</v>
      </c>
      <c r="AN5">
        <v>1264</v>
      </c>
      <c r="AO5">
        <v>631</v>
      </c>
      <c r="AP5">
        <v>1120</v>
      </c>
      <c r="AQ5">
        <v>650</v>
      </c>
      <c r="AR5">
        <v>5912</v>
      </c>
      <c r="AS5">
        <v>1335</v>
      </c>
    </row>
    <row r="6" spans="1:45" x14ac:dyDescent="0.25">
      <c r="A6" t="s">
        <v>96</v>
      </c>
      <c r="B6">
        <v>34021</v>
      </c>
      <c r="C6" t="s">
        <v>97</v>
      </c>
      <c r="D6">
        <v>180306</v>
      </c>
      <c r="E6">
        <v>5629</v>
      </c>
      <c r="F6">
        <v>145723</v>
      </c>
      <c r="G6">
        <v>6386</v>
      </c>
      <c r="H6">
        <v>124917</v>
      </c>
      <c r="I6">
        <v>6052</v>
      </c>
      <c r="J6">
        <v>20806</v>
      </c>
      <c r="K6">
        <v>3469</v>
      </c>
      <c r="L6">
        <v>15495</v>
      </c>
      <c r="M6">
        <v>3140</v>
      </c>
      <c r="N6">
        <v>2377</v>
      </c>
      <c r="O6">
        <v>1114</v>
      </c>
      <c r="P6">
        <v>1397</v>
      </c>
      <c r="Q6">
        <v>966</v>
      </c>
      <c r="R6">
        <v>746</v>
      </c>
      <c r="S6">
        <v>544</v>
      </c>
      <c r="T6">
        <v>791</v>
      </c>
      <c r="U6">
        <v>582</v>
      </c>
      <c r="V6">
        <v>13664</v>
      </c>
      <c r="W6">
        <v>2090</v>
      </c>
      <c r="X6">
        <v>3872</v>
      </c>
      <c r="Y6">
        <v>1341</v>
      </c>
      <c r="Z6">
        <v>0</v>
      </c>
      <c r="AA6">
        <v>206</v>
      </c>
      <c r="AB6">
        <v>1163</v>
      </c>
      <c r="AC6">
        <v>735</v>
      </c>
      <c r="AD6">
        <v>8629</v>
      </c>
      <c r="AE6">
        <v>1365</v>
      </c>
      <c r="AF6">
        <v>0</v>
      </c>
      <c r="AG6">
        <v>206</v>
      </c>
      <c r="AH6">
        <v>1114</v>
      </c>
      <c r="AI6">
        <v>638</v>
      </c>
      <c r="AJ6">
        <v>0</v>
      </c>
      <c r="AK6">
        <v>206</v>
      </c>
      <c r="AL6">
        <v>759</v>
      </c>
      <c r="AM6">
        <v>416</v>
      </c>
      <c r="AN6">
        <v>8029</v>
      </c>
      <c r="AO6">
        <v>1507</v>
      </c>
      <c r="AP6">
        <v>922</v>
      </c>
      <c r="AQ6">
        <v>443</v>
      </c>
      <c r="AR6">
        <v>10095</v>
      </c>
      <c r="AS6">
        <v>1555</v>
      </c>
    </row>
    <row r="7" spans="1:45" x14ac:dyDescent="0.25">
      <c r="A7" t="s">
        <v>98</v>
      </c>
      <c r="B7">
        <v>42017</v>
      </c>
      <c r="C7" t="s">
        <v>99</v>
      </c>
      <c r="D7">
        <v>330366</v>
      </c>
      <c r="E7">
        <v>5273</v>
      </c>
      <c r="F7">
        <v>290881</v>
      </c>
      <c r="G7">
        <v>5834</v>
      </c>
      <c r="H7">
        <v>270819</v>
      </c>
      <c r="I7">
        <v>5332</v>
      </c>
      <c r="J7">
        <v>20062</v>
      </c>
      <c r="K7">
        <v>2544</v>
      </c>
      <c r="L7">
        <v>16228</v>
      </c>
      <c r="M7">
        <v>2083</v>
      </c>
      <c r="N7">
        <v>2177</v>
      </c>
      <c r="O7">
        <v>1074</v>
      </c>
      <c r="P7">
        <v>1229</v>
      </c>
      <c r="Q7">
        <v>728</v>
      </c>
      <c r="R7">
        <v>166</v>
      </c>
      <c r="S7">
        <v>201</v>
      </c>
      <c r="T7">
        <v>262</v>
      </c>
      <c r="U7">
        <v>214</v>
      </c>
      <c r="V7">
        <v>9933</v>
      </c>
      <c r="W7">
        <v>1446</v>
      </c>
      <c r="X7">
        <v>1375</v>
      </c>
      <c r="Y7">
        <v>588</v>
      </c>
      <c r="Z7">
        <v>0</v>
      </c>
      <c r="AA7">
        <v>179</v>
      </c>
      <c r="AB7">
        <v>514</v>
      </c>
      <c r="AC7">
        <v>387</v>
      </c>
      <c r="AD7">
        <v>8044</v>
      </c>
      <c r="AE7">
        <v>1364</v>
      </c>
      <c r="AF7">
        <v>0</v>
      </c>
      <c r="AG7">
        <v>179</v>
      </c>
      <c r="AH7">
        <v>32</v>
      </c>
      <c r="AI7">
        <v>53</v>
      </c>
      <c r="AJ7">
        <v>132</v>
      </c>
      <c r="AK7">
        <v>122</v>
      </c>
      <c r="AL7">
        <v>560</v>
      </c>
      <c r="AM7">
        <v>364</v>
      </c>
      <c r="AN7">
        <v>7122</v>
      </c>
      <c r="AO7">
        <v>1486</v>
      </c>
      <c r="AP7">
        <v>1977</v>
      </c>
      <c r="AQ7">
        <v>593</v>
      </c>
      <c r="AR7">
        <v>19729</v>
      </c>
      <c r="AS7">
        <v>2094</v>
      </c>
    </row>
    <row r="8" spans="1:45" x14ac:dyDescent="0.25">
      <c r="A8" t="s">
        <v>100</v>
      </c>
      <c r="B8">
        <v>42029</v>
      </c>
      <c r="C8" t="s">
        <v>101</v>
      </c>
      <c r="D8">
        <v>269997</v>
      </c>
      <c r="E8">
        <v>3692</v>
      </c>
      <c r="F8">
        <v>233787</v>
      </c>
      <c r="G8">
        <v>4278</v>
      </c>
      <c r="H8">
        <v>213823</v>
      </c>
      <c r="I8">
        <v>4340</v>
      </c>
      <c r="J8">
        <v>19964</v>
      </c>
      <c r="K8">
        <v>2594</v>
      </c>
      <c r="L8">
        <v>14658</v>
      </c>
      <c r="M8">
        <v>2044</v>
      </c>
      <c r="N8">
        <v>2032</v>
      </c>
      <c r="O8">
        <v>829</v>
      </c>
      <c r="P8">
        <v>1465</v>
      </c>
      <c r="Q8">
        <v>872</v>
      </c>
      <c r="R8">
        <v>1007</v>
      </c>
      <c r="S8">
        <v>455</v>
      </c>
      <c r="T8">
        <v>802</v>
      </c>
      <c r="U8">
        <v>776</v>
      </c>
      <c r="V8">
        <v>7236</v>
      </c>
      <c r="W8">
        <v>1447</v>
      </c>
      <c r="X8">
        <v>1294</v>
      </c>
      <c r="Y8">
        <v>653</v>
      </c>
      <c r="Z8">
        <v>0</v>
      </c>
      <c r="AA8">
        <v>179</v>
      </c>
      <c r="AB8">
        <v>184</v>
      </c>
      <c r="AC8">
        <v>181</v>
      </c>
      <c r="AD8">
        <v>5670</v>
      </c>
      <c r="AE8">
        <v>1222</v>
      </c>
      <c r="AF8">
        <v>88</v>
      </c>
      <c r="AG8">
        <v>112</v>
      </c>
      <c r="AH8">
        <v>411</v>
      </c>
      <c r="AI8">
        <v>454</v>
      </c>
      <c r="AJ8">
        <v>0</v>
      </c>
      <c r="AK8">
        <v>179</v>
      </c>
      <c r="AL8">
        <v>377</v>
      </c>
      <c r="AM8">
        <v>274</v>
      </c>
      <c r="AN8">
        <v>5981</v>
      </c>
      <c r="AO8">
        <v>970</v>
      </c>
      <c r="AP8">
        <v>1000</v>
      </c>
      <c r="AQ8">
        <v>464</v>
      </c>
      <c r="AR8">
        <v>21205</v>
      </c>
      <c r="AS8">
        <v>2251</v>
      </c>
    </row>
    <row r="9" spans="1:45" x14ac:dyDescent="0.25">
      <c r="A9" t="s">
        <v>102</v>
      </c>
      <c r="B9">
        <v>42045</v>
      </c>
      <c r="C9" t="s">
        <v>103</v>
      </c>
      <c r="D9">
        <v>276105</v>
      </c>
      <c r="E9">
        <v>4614</v>
      </c>
      <c r="F9">
        <v>224200</v>
      </c>
      <c r="G9">
        <v>4922</v>
      </c>
      <c r="H9">
        <v>202813</v>
      </c>
      <c r="I9">
        <v>5332</v>
      </c>
      <c r="J9">
        <v>21387</v>
      </c>
      <c r="K9">
        <v>2268</v>
      </c>
      <c r="L9">
        <v>17500</v>
      </c>
      <c r="M9">
        <v>1952</v>
      </c>
      <c r="N9">
        <v>2023</v>
      </c>
      <c r="O9">
        <v>880</v>
      </c>
      <c r="P9">
        <v>1273</v>
      </c>
      <c r="Q9">
        <v>852</v>
      </c>
      <c r="R9">
        <v>148</v>
      </c>
      <c r="S9">
        <v>138</v>
      </c>
      <c r="T9">
        <v>443</v>
      </c>
      <c r="U9">
        <v>311</v>
      </c>
      <c r="V9">
        <v>25093</v>
      </c>
      <c r="W9">
        <v>3066</v>
      </c>
      <c r="X9">
        <v>11242</v>
      </c>
      <c r="Y9">
        <v>2453</v>
      </c>
      <c r="Z9">
        <v>445</v>
      </c>
      <c r="AA9">
        <v>404</v>
      </c>
      <c r="AB9">
        <v>4064</v>
      </c>
      <c r="AC9">
        <v>980</v>
      </c>
      <c r="AD9">
        <v>9342</v>
      </c>
      <c r="AE9">
        <v>1477</v>
      </c>
      <c r="AF9">
        <v>0</v>
      </c>
      <c r="AG9">
        <v>179</v>
      </c>
      <c r="AH9">
        <v>809</v>
      </c>
      <c r="AI9">
        <v>586</v>
      </c>
      <c r="AJ9">
        <v>281</v>
      </c>
      <c r="AK9">
        <v>248</v>
      </c>
      <c r="AL9">
        <v>1021</v>
      </c>
      <c r="AM9">
        <v>773</v>
      </c>
      <c r="AN9">
        <v>8775</v>
      </c>
      <c r="AO9">
        <v>1284</v>
      </c>
      <c r="AP9">
        <v>1291</v>
      </c>
      <c r="AQ9">
        <v>540</v>
      </c>
      <c r="AR9">
        <v>14635</v>
      </c>
      <c r="AS9">
        <v>1860</v>
      </c>
    </row>
    <row r="10" spans="1:45" x14ac:dyDescent="0.25">
      <c r="A10" t="s">
        <v>104</v>
      </c>
      <c r="B10">
        <v>42091</v>
      </c>
      <c r="C10" t="s">
        <v>105</v>
      </c>
      <c r="D10">
        <v>432995</v>
      </c>
      <c r="E10">
        <v>5093</v>
      </c>
      <c r="F10">
        <v>366549</v>
      </c>
      <c r="G10">
        <v>5834</v>
      </c>
      <c r="H10">
        <v>337766</v>
      </c>
      <c r="I10">
        <v>6180</v>
      </c>
      <c r="J10">
        <v>28783</v>
      </c>
      <c r="K10">
        <v>2897</v>
      </c>
      <c r="L10">
        <v>24757</v>
      </c>
      <c r="M10">
        <v>2640</v>
      </c>
      <c r="N10">
        <v>2648</v>
      </c>
      <c r="O10">
        <v>920</v>
      </c>
      <c r="P10">
        <v>663</v>
      </c>
      <c r="Q10">
        <v>426</v>
      </c>
      <c r="R10">
        <v>611</v>
      </c>
      <c r="S10">
        <v>594</v>
      </c>
      <c r="T10">
        <v>104</v>
      </c>
      <c r="U10">
        <v>158</v>
      </c>
      <c r="V10">
        <v>22932</v>
      </c>
      <c r="W10">
        <v>2493</v>
      </c>
      <c r="X10">
        <v>6403</v>
      </c>
      <c r="Y10">
        <v>1375</v>
      </c>
      <c r="Z10">
        <v>0</v>
      </c>
      <c r="AA10">
        <v>179</v>
      </c>
      <c r="AB10">
        <v>1949</v>
      </c>
      <c r="AC10">
        <v>760</v>
      </c>
      <c r="AD10">
        <v>14580</v>
      </c>
      <c r="AE10">
        <v>1858</v>
      </c>
      <c r="AF10">
        <v>0</v>
      </c>
      <c r="AG10">
        <v>179</v>
      </c>
      <c r="AH10">
        <v>208</v>
      </c>
      <c r="AI10">
        <v>204</v>
      </c>
      <c r="AJ10">
        <v>351</v>
      </c>
      <c r="AK10">
        <v>275</v>
      </c>
      <c r="AL10">
        <v>995</v>
      </c>
      <c r="AM10">
        <v>639</v>
      </c>
      <c r="AN10">
        <v>8896</v>
      </c>
      <c r="AO10">
        <v>1665</v>
      </c>
      <c r="AP10">
        <v>2124</v>
      </c>
      <c r="AQ10">
        <v>716</v>
      </c>
      <c r="AR10">
        <v>30940</v>
      </c>
      <c r="AS10">
        <v>2269</v>
      </c>
    </row>
    <row r="11" spans="1:45" x14ac:dyDescent="0.25">
      <c r="A11" t="s">
        <v>106</v>
      </c>
      <c r="B11">
        <v>42101</v>
      </c>
      <c r="C11" t="s">
        <v>107</v>
      </c>
      <c r="D11">
        <v>655875</v>
      </c>
      <c r="E11">
        <v>10556</v>
      </c>
      <c r="F11">
        <v>388305</v>
      </c>
      <c r="G11">
        <v>10538</v>
      </c>
      <c r="H11">
        <v>335115</v>
      </c>
      <c r="I11">
        <v>8672</v>
      </c>
      <c r="J11">
        <v>53190</v>
      </c>
      <c r="K11">
        <v>6165</v>
      </c>
      <c r="L11">
        <v>40547</v>
      </c>
      <c r="M11">
        <v>5475</v>
      </c>
      <c r="N11">
        <v>7376</v>
      </c>
      <c r="O11">
        <v>1702</v>
      </c>
      <c r="P11">
        <v>2035</v>
      </c>
      <c r="Q11">
        <v>825</v>
      </c>
      <c r="R11">
        <v>2217</v>
      </c>
      <c r="S11">
        <v>945</v>
      </c>
      <c r="T11">
        <v>1015</v>
      </c>
      <c r="U11">
        <v>648</v>
      </c>
      <c r="V11">
        <v>156414</v>
      </c>
      <c r="W11">
        <v>7679</v>
      </c>
      <c r="X11">
        <v>99758</v>
      </c>
      <c r="Y11">
        <v>6250</v>
      </c>
      <c r="Z11">
        <v>1750</v>
      </c>
      <c r="AA11">
        <v>753</v>
      </c>
      <c r="AB11">
        <v>35606</v>
      </c>
      <c r="AC11">
        <v>3512</v>
      </c>
      <c r="AD11">
        <v>19262</v>
      </c>
      <c r="AE11">
        <v>2930</v>
      </c>
      <c r="AF11">
        <v>38</v>
      </c>
      <c r="AG11">
        <v>63</v>
      </c>
      <c r="AH11">
        <v>3387</v>
      </c>
      <c r="AI11">
        <v>1193</v>
      </c>
      <c r="AJ11">
        <v>706</v>
      </c>
      <c r="AK11">
        <v>502</v>
      </c>
      <c r="AL11">
        <v>17180</v>
      </c>
      <c r="AM11">
        <v>3004</v>
      </c>
      <c r="AN11">
        <v>55326</v>
      </c>
      <c r="AO11">
        <v>4255</v>
      </c>
      <c r="AP11">
        <v>7401</v>
      </c>
      <c r="AQ11">
        <v>1794</v>
      </c>
      <c r="AR11">
        <v>27156</v>
      </c>
      <c r="AS11">
        <v>3094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225949</v>
      </c>
      <c r="E3">
        <v>4031</v>
      </c>
      <c r="F3">
        <v>205978</v>
      </c>
      <c r="G3">
        <v>4312</v>
      </c>
      <c r="H3">
        <v>184823</v>
      </c>
      <c r="I3">
        <v>4767</v>
      </c>
      <c r="J3">
        <v>21155</v>
      </c>
      <c r="K3">
        <v>2634</v>
      </c>
      <c r="L3">
        <v>15910</v>
      </c>
      <c r="M3">
        <v>2321</v>
      </c>
      <c r="N3">
        <v>2429</v>
      </c>
      <c r="O3">
        <v>663</v>
      </c>
      <c r="P3">
        <v>1410</v>
      </c>
      <c r="Q3">
        <v>776</v>
      </c>
      <c r="R3">
        <v>722</v>
      </c>
      <c r="S3">
        <v>564</v>
      </c>
      <c r="T3">
        <v>684</v>
      </c>
      <c r="U3">
        <v>543</v>
      </c>
      <c r="V3">
        <v>7136</v>
      </c>
      <c r="W3">
        <v>1295</v>
      </c>
      <c r="X3">
        <v>2987</v>
      </c>
      <c r="Y3">
        <v>966</v>
      </c>
      <c r="Z3">
        <v>0</v>
      </c>
      <c r="AA3">
        <v>277</v>
      </c>
      <c r="AB3">
        <v>1324</v>
      </c>
      <c r="AC3">
        <v>483</v>
      </c>
      <c r="AD3">
        <v>2825</v>
      </c>
      <c r="AE3">
        <v>711</v>
      </c>
      <c r="AF3">
        <v>0</v>
      </c>
      <c r="AG3">
        <v>277</v>
      </c>
      <c r="AH3">
        <v>334</v>
      </c>
      <c r="AI3">
        <v>318</v>
      </c>
      <c r="AJ3">
        <v>128</v>
      </c>
      <c r="AK3">
        <v>133</v>
      </c>
      <c r="AL3">
        <v>440</v>
      </c>
      <c r="AM3">
        <v>251</v>
      </c>
      <c r="AN3">
        <v>2429</v>
      </c>
      <c r="AO3">
        <v>816</v>
      </c>
      <c r="AP3">
        <v>1521</v>
      </c>
      <c r="AQ3">
        <v>1059</v>
      </c>
      <c r="AR3">
        <v>7983</v>
      </c>
      <c r="AS3">
        <v>1586</v>
      </c>
    </row>
    <row r="4" spans="1:45" x14ac:dyDescent="0.25">
      <c r="A4" t="s">
        <v>92</v>
      </c>
      <c r="B4">
        <v>34007</v>
      </c>
      <c r="C4" t="s">
        <v>93</v>
      </c>
      <c r="D4">
        <v>250303</v>
      </c>
      <c r="E4">
        <v>5643</v>
      </c>
      <c r="F4">
        <v>215439</v>
      </c>
      <c r="G4">
        <v>5515</v>
      </c>
      <c r="H4">
        <v>188513</v>
      </c>
      <c r="I4">
        <v>5169</v>
      </c>
      <c r="J4">
        <v>26926</v>
      </c>
      <c r="K4">
        <v>3114</v>
      </c>
      <c r="L4">
        <v>19167</v>
      </c>
      <c r="M4">
        <v>2490</v>
      </c>
      <c r="N4">
        <v>4508</v>
      </c>
      <c r="O4">
        <v>1443</v>
      </c>
      <c r="P4">
        <v>1994</v>
      </c>
      <c r="Q4">
        <v>1136</v>
      </c>
      <c r="R4">
        <v>749</v>
      </c>
      <c r="S4">
        <v>676</v>
      </c>
      <c r="T4">
        <v>508</v>
      </c>
      <c r="U4">
        <v>382</v>
      </c>
      <c r="V4">
        <v>18938</v>
      </c>
      <c r="W4">
        <v>2512</v>
      </c>
      <c r="X4">
        <v>7945</v>
      </c>
      <c r="Y4">
        <v>1799</v>
      </c>
      <c r="Z4">
        <v>260</v>
      </c>
      <c r="AA4">
        <v>290</v>
      </c>
      <c r="AB4">
        <v>6504</v>
      </c>
      <c r="AC4">
        <v>1178</v>
      </c>
      <c r="AD4">
        <v>4229</v>
      </c>
      <c r="AE4">
        <v>910</v>
      </c>
      <c r="AF4">
        <v>0</v>
      </c>
      <c r="AG4">
        <v>277</v>
      </c>
      <c r="AH4">
        <v>824</v>
      </c>
      <c r="AI4">
        <v>581</v>
      </c>
      <c r="AJ4">
        <v>107</v>
      </c>
      <c r="AK4">
        <v>125</v>
      </c>
      <c r="AL4">
        <v>659</v>
      </c>
      <c r="AM4">
        <v>487</v>
      </c>
      <c r="AN4">
        <v>5827</v>
      </c>
      <c r="AO4">
        <v>1314</v>
      </c>
      <c r="AP4">
        <v>2103</v>
      </c>
      <c r="AQ4">
        <v>729</v>
      </c>
      <c r="AR4">
        <v>6406</v>
      </c>
      <c r="AS4">
        <v>1127</v>
      </c>
    </row>
    <row r="5" spans="1:45" x14ac:dyDescent="0.25">
      <c r="A5" t="s">
        <v>94</v>
      </c>
      <c r="B5">
        <v>34015</v>
      </c>
      <c r="C5" t="s">
        <v>95</v>
      </c>
      <c r="D5">
        <v>145544</v>
      </c>
      <c r="E5">
        <v>3278</v>
      </c>
      <c r="F5">
        <v>133829</v>
      </c>
      <c r="G5">
        <v>3190</v>
      </c>
      <c r="H5">
        <v>121304</v>
      </c>
      <c r="I5">
        <v>3693</v>
      </c>
      <c r="J5">
        <v>12525</v>
      </c>
      <c r="K5">
        <v>1849</v>
      </c>
      <c r="L5">
        <v>10732</v>
      </c>
      <c r="M5">
        <v>1668</v>
      </c>
      <c r="N5">
        <v>1071</v>
      </c>
      <c r="O5">
        <v>571</v>
      </c>
      <c r="P5">
        <v>411</v>
      </c>
      <c r="Q5">
        <v>257</v>
      </c>
      <c r="R5">
        <v>139</v>
      </c>
      <c r="S5">
        <v>163</v>
      </c>
      <c r="T5">
        <v>172</v>
      </c>
      <c r="U5">
        <v>165</v>
      </c>
      <c r="V5">
        <v>3124</v>
      </c>
      <c r="W5">
        <v>871</v>
      </c>
      <c r="X5">
        <v>2021</v>
      </c>
      <c r="Y5">
        <v>808</v>
      </c>
      <c r="Z5">
        <v>0</v>
      </c>
      <c r="AA5">
        <v>277</v>
      </c>
      <c r="AB5">
        <v>492</v>
      </c>
      <c r="AC5">
        <v>296</v>
      </c>
      <c r="AD5">
        <v>611</v>
      </c>
      <c r="AE5">
        <v>316</v>
      </c>
      <c r="AF5">
        <v>0</v>
      </c>
      <c r="AG5">
        <v>277</v>
      </c>
      <c r="AH5">
        <v>0</v>
      </c>
      <c r="AI5">
        <v>277</v>
      </c>
      <c r="AJ5">
        <v>151</v>
      </c>
      <c r="AK5">
        <v>142</v>
      </c>
      <c r="AL5">
        <v>243</v>
      </c>
      <c r="AM5">
        <v>224</v>
      </c>
      <c r="AN5">
        <v>2513</v>
      </c>
      <c r="AO5">
        <v>857</v>
      </c>
      <c r="AP5">
        <v>1460</v>
      </c>
      <c r="AQ5">
        <v>707</v>
      </c>
      <c r="AR5">
        <v>4224</v>
      </c>
      <c r="AS5">
        <v>1377</v>
      </c>
    </row>
    <row r="6" spans="1:45" x14ac:dyDescent="0.25">
      <c r="A6" t="s">
        <v>96</v>
      </c>
      <c r="B6">
        <v>34021</v>
      </c>
      <c r="C6" t="s">
        <v>97</v>
      </c>
      <c r="D6">
        <v>177826</v>
      </c>
      <c r="E6">
        <v>4225</v>
      </c>
      <c r="F6">
        <v>144954</v>
      </c>
      <c r="G6">
        <v>4444</v>
      </c>
      <c r="H6">
        <v>125921</v>
      </c>
      <c r="I6">
        <v>4420</v>
      </c>
      <c r="J6">
        <v>19033</v>
      </c>
      <c r="K6">
        <v>2781</v>
      </c>
      <c r="L6">
        <v>12433</v>
      </c>
      <c r="M6">
        <v>2116</v>
      </c>
      <c r="N6">
        <v>2684</v>
      </c>
      <c r="O6">
        <v>949</v>
      </c>
      <c r="P6">
        <v>1701</v>
      </c>
      <c r="Q6">
        <v>791</v>
      </c>
      <c r="R6">
        <v>1845</v>
      </c>
      <c r="S6">
        <v>851</v>
      </c>
      <c r="T6">
        <v>370</v>
      </c>
      <c r="U6">
        <v>268</v>
      </c>
      <c r="V6">
        <v>12387</v>
      </c>
      <c r="W6">
        <v>2170</v>
      </c>
      <c r="X6">
        <v>4840</v>
      </c>
      <c r="Y6">
        <v>1528</v>
      </c>
      <c r="Z6">
        <v>0</v>
      </c>
      <c r="AA6">
        <v>277</v>
      </c>
      <c r="AB6">
        <v>655</v>
      </c>
      <c r="AC6">
        <v>357</v>
      </c>
      <c r="AD6">
        <v>6892</v>
      </c>
      <c r="AE6">
        <v>1249</v>
      </c>
      <c r="AF6">
        <v>0</v>
      </c>
      <c r="AG6">
        <v>277</v>
      </c>
      <c r="AH6">
        <v>883</v>
      </c>
      <c r="AI6">
        <v>671</v>
      </c>
      <c r="AJ6">
        <v>140</v>
      </c>
      <c r="AK6">
        <v>167</v>
      </c>
      <c r="AL6">
        <v>1653</v>
      </c>
      <c r="AM6">
        <v>747</v>
      </c>
      <c r="AN6">
        <v>6631</v>
      </c>
      <c r="AO6">
        <v>1489</v>
      </c>
      <c r="AP6">
        <v>2973</v>
      </c>
      <c r="AQ6">
        <v>1205</v>
      </c>
      <c r="AR6">
        <v>8205</v>
      </c>
      <c r="AS6">
        <v>1421</v>
      </c>
    </row>
    <row r="7" spans="1:45" x14ac:dyDescent="0.25">
      <c r="A7" t="s">
        <v>98</v>
      </c>
      <c r="B7">
        <v>42017</v>
      </c>
      <c r="C7" t="s">
        <v>99</v>
      </c>
      <c r="D7">
        <v>323833</v>
      </c>
      <c r="E7">
        <v>5428</v>
      </c>
      <c r="F7">
        <v>290882</v>
      </c>
      <c r="G7">
        <v>5082</v>
      </c>
      <c r="H7">
        <v>264301</v>
      </c>
      <c r="I7">
        <v>5362</v>
      </c>
      <c r="J7">
        <v>26581</v>
      </c>
      <c r="K7">
        <v>2966</v>
      </c>
      <c r="L7">
        <v>20957</v>
      </c>
      <c r="M7">
        <v>2699</v>
      </c>
      <c r="N7">
        <v>3792</v>
      </c>
      <c r="O7">
        <v>1255</v>
      </c>
      <c r="P7">
        <v>1062</v>
      </c>
      <c r="Q7">
        <v>557</v>
      </c>
      <c r="R7">
        <v>452</v>
      </c>
      <c r="S7">
        <v>239</v>
      </c>
      <c r="T7">
        <v>318</v>
      </c>
      <c r="U7">
        <v>294</v>
      </c>
      <c r="V7">
        <v>9827</v>
      </c>
      <c r="W7">
        <v>1494</v>
      </c>
      <c r="X7">
        <v>2052</v>
      </c>
      <c r="Y7">
        <v>741</v>
      </c>
      <c r="Z7">
        <v>61</v>
      </c>
      <c r="AA7">
        <v>100</v>
      </c>
      <c r="AB7">
        <v>734</v>
      </c>
      <c r="AC7">
        <v>463</v>
      </c>
      <c r="AD7">
        <v>6955</v>
      </c>
      <c r="AE7">
        <v>1363</v>
      </c>
      <c r="AF7">
        <v>25</v>
      </c>
      <c r="AG7">
        <v>40</v>
      </c>
      <c r="AH7">
        <v>77</v>
      </c>
      <c r="AI7">
        <v>130</v>
      </c>
      <c r="AJ7">
        <v>394</v>
      </c>
      <c r="AK7">
        <v>230</v>
      </c>
      <c r="AL7">
        <v>626</v>
      </c>
      <c r="AM7">
        <v>385</v>
      </c>
      <c r="AN7">
        <v>4724</v>
      </c>
      <c r="AO7">
        <v>1012</v>
      </c>
      <c r="AP7">
        <v>1716</v>
      </c>
      <c r="AQ7">
        <v>577</v>
      </c>
      <c r="AR7">
        <v>15587</v>
      </c>
      <c r="AS7">
        <v>2350</v>
      </c>
    </row>
    <row r="8" spans="1:45" x14ac:dyDescent="0.25">
      <c r="A8" t="s">
        <v>100</v>
      </c>
      <c r="B8">
        <v>42029</v>
      </c>
      <c r="C8" t="s">
        <v>101</v>
      </c>
      <c r="D8">
        <v>253147</v>
      </c>
      <c r="E8">
        <v>4869</v>
      </c>
      <c r="F8">
        <v>225123</v>
      </c>
      <c r="G8">
        <v>4850</v>
      </c>
      <c r="H8">
        <v>206122</v>
      </c>
      <c r="I8">
        <v>5254</v>
      </c>
      <c r="J8">
        <v>19001</v>
      </c>
      <c r="K8">
        <v>2827</v>
      </c>
      <c r="L8">
        <v>14648</v>
      </c>
      <c r="M8">
        <v>2287</v>
      </c>
      <c r="N8">
        <v>2342</v>
      </c>
      <c r="O8">
        <v>812</v>
      </c>
      <c r="P8">
        <v>1695</v>
      </c>
      <c r="Q8">
        <v>1140</v>
      </c>
      <c r="R8">
        <v>94</v>
      </c>
      <c r="S8">
        <v>98</v>
      </c>
      <c r="T8">
        <v>222</v>
      </c>
      <c r="U8">
        <v>177</v>
      </c>
      <c r="V8">
        <v>6872</v>
      </c>
      <c r="W8">
        <v>1405</v>
      </c>
      <c r="X8">
        <v>1558</v>
      </c>
      <c r="Y8">
        <v>954</v>
      </c>
      <c r="Z8">
        <v>145</v>
      </c>
      <c r="AA8">
        <v>154</v>
      </c>
      <c r="AB8">
        <v>479</v>
      </c>
      <c r="AC8">
        <v>302</v>
      </c>
      <c r="AD8">
        <v>4690</v>
      </c>
      <c r="AE8">
        <v>944</v>
      </c>
      <c r="AF8">
        <v>0</v>
      </c>
      <c r="AG8">
        <v>242</v>
      </c>
      <c r="AH8">
        <v>29</v>
      </c>
      <c r="AI8">
        <v>49</v>
      </c>
      <c r="AJ8">
        <v>518</v>
      </c>
      <c r="AK8">
        <v>315</v>
      </c>
      <c r="AL8">
        <v>493</v>
      </c>
      <c r="AM8">
        <v>432</v>
      </c>
      <c r="AN8">
        <v>5592</v>
      </c>
      <c r="AO8">
        <v>1340</v>
      </c>
      <c r="AP8">
        <v>1837</v>
      </c>
      <c r="AQ8">
        <v>734</v>
      </c>
      <c r="AR8">
        <v>12683</v>
      </c>
      <c r="AS8">
        <v>2178</v>
      </c>
    </row>
    <row r="9" spans="1:45" x14ac:dyDescent="0.25">
      <c r="A9" t="s">
        <v>102</v>
      </c>
      <c r="B9">
        <v>42045</v>
      </c>
      <c r="C9" t="s">
        <v>103</v>
      </c>
      <c r="D9">
        <v>269250</v>
      </c>
      <c r="E9">
        <v>4135</v>
      </c>
      <c r="F9">
        <v>223898</v>
      </c>
      <c r="G9">
        <v>4217</v>
      </c>
      <c r="H9">
        <v>201482</v>
      </c>
      <c r="I9">
        <v>4458</v>
      </c>
      <c r="J9">
        <v>22416</v>
      </c>
      <c r="K9">
        <v>2055</v>
      </c>
      <c r="L9">
        <v>18297</v>
      </c>
      <c r="M9">
        <v>2054</v>
      </c>
      <c r="N9">
        <v>1848</v>
      </c>
      <c r="O9">
        <v>596</v>
      </c>
      <c r="P9">
        <v>813</v>
      </c>
      <c r="Q9">
        <v>401</v>
      </c>
      <c r="R9">
        <v>727</v>
      </c>
      <c r="S9">
        <v>707</v>
      </c>
      <c r="T9">
        <v>731</v>
      </c>
      <c r="U9">
        <v>516</v>
      </c>
      <c r="V9">
        <v>23733</v>
      </c>
      <c r="W9">
        <v>2475</v>
      </c>
      <c r="X9">
        <v>11378</v>
      </c>
      <c r="Y9">
        <v>2073</v>
      </c>
      <c r="Z9">
        <v>766</v>
      </c>
      <c r="AA9">
        <v>442</v>
      </c>
      <c r="AB9">
        <v>3381</v>
      </c>
      <c r="AC9">
        <v>1020</v>
      </c>
      <c r="AD9">
        <v>8208</v>
      </c>
      <c r="AE9">
        <v>1330</v>
      </c>
      <c r="AF9">
        <v>0</v>
      </c>
      <c r="AG9">
        <v>242</v>
      </c>
      <c r="AH9">
        <v>0</v>
      </c>
      <c r="AI9">
        <v>242</v>
      </c>
      <c r="AJ9">
        <v>161</v>
      </c>
      <c r="AK9">
        <v>187</v>
      </c>
      <c r="AL9">
        <v>568</v>
      </c>
      <c r="AM9">
        <v>323</v>
      </c>
      <c r="AN9">
        <v>11300</v>
      </c>
      <c r="AO9">
        <v>2116</v>
      </c>
      <c r="AP9">
        <v>1710</v>
      </c>
      <c r="AQ9">
        <v>639</v>
      </c>
      <c r="AR9">
        <v>7880</v>
      </c>
      <c r="AS9">
        <v>1261</v>
      </c>
    </row>
    <row r="10" spans="1:45" x14ac:dyDescent="0.25">
      <c r="A10" t="s">
        <v>104</v>
      </c>
      <c r="B10">
        <v>42091</v>
      </c>
      <c r="C10" t="s">
        <v>105</v>
      </c>
      <c r="D10">
        <v>401096</v>
      </c>
      <c r="E10">
        <v>5383</v>
      </c>
      <c r="F10">
        <v>351569</v>
      </c>
      <c r="G10">
        <v>6057</v>
      </c>
      <c r="H10">
        <v>319288</v>
      </c>
      <c r="I10">
        <v>6494</v>
      </c>
      <c r="J10">
        <v>32281</v>
      </c>
      <c r="K10">
        <v>3115</v>
      </c>
      <c r="L10">
        <v>25490</v>
      </c>
      <c r="M10">
        <v>2418</v>
      </c>
      <c r="N10">
        <v>4290</v>
      </c>
      <c r="O10">
        <v>1147</v>
      </c>
      <c r="P10">
        <v>1595</v>
      </c>
      <c r="Q10">
        <v>788</v>
      </c>
      <c r="R10">
        <v>460</v>
      </c>
      <c r="S10">
        <v>333</v>
      </c>
      <c r="T10">
        <v>446</v>
      </c>
      <c r="U10">
        <v>266</v>
      </c>
      <c r="V10">
        <v>17633</v>
      </c>
      <c r="W10">
        <v>2249</v>
      </c>
      <c r="X10">
        <v>3089</v>
      </c>
      <c r="Y10">
        <v>820</v>
      </c>
      <c r="Z10">
        <v>223</v>
      </c>
      <c r="AA10">
        <v>211</v>
      </c>
      <c r="AB10">
        <v>1512</v>
      </c>
      <c r="AC10">
        <v>539</v>
      </c>
      <c r="AD10">
        <v>12735</v>
      </c>
      <c r="AE10">
        <v>1771</v>
      </c>
      <c r="AF10">
        <v>74</v>
      </c>
      <c r="AG10">
        <v>111</v>
      </c>
      <c r="AH10">
        <v>256</v>
      </c>
      <c r="AI10">
        <v>206</v>
      </c>
      <c r="AJ10">
        <v>549</v>
      </c>
      <c r="AK10">
        <v>274</v>
      </c>
      <c r="AL10">
        <v>1392</v>
      </c>
      <c r="AM10">
        <v>622</v>
      </c>
      <c r="AN10">
        <v>12796</v>
      </c>
      <c r="AO10">
        <v>2087</v>
      </c>
      <c r="AP10">
        <v>1607</v>
      </c>
      <c r="AQ10">
        <v>710</v>
      </c>
      <c r="AR10">
        <v>15294</v>
      </c>
      <c r="AS10">
        <v>1731</v>
      </c>
    </row>
    <row r="11" spans="1:45" x14ac:dyDescent="0.25">
      <c r="A11" t="s">
        <v>106</v>
      </c>
      <c r="B11">
        <v>42101</v>
      </c>
      <c r="C11" t="s">
        <v>107</v>
      </c>
      <c r="D11">
        <v>578861</v>
      </c>
      <c r="E11">
        <v>9277</v>
      </c>
      <c r="F11">
        <v>345406</v>
      </c>
      <c r="G11">
        <v>9282</v>
      </c>
      <c r="H11">
        <v>293616</v>
      </c>
      <c r="I11">
        <v>9246</v>
      </c>
      <c r="J11">
        <v>51790</v>
      </c>
      <c r="K11">
        <v>3698</v>
      </c>
      <c r="L11">
        <v>40632</v>
      </c>
      <c r="M11">
        <v>3273</v>
      </c>
      <c r="N11">
        <v>7366</v>
      </c>
      <c r="O11">
        <v>1537</v>
      </c>
      <c r="P11">
        <v>2106</v>
      </c>
      <c r="Q11">
        <v>716</v>
      </c>
      <c r="R11">
        <v>790</v>
      </c>
      <c r="S11">
        <v>466</v>
      </c>
      <c r="T11">
        <v>896</v>
      </c>
      <c r="U11">
        <v>429</v>
      </c>
      <c r="V11">
        <v>155123</v>
      </c>
      <c r="W11">
        <v>6505</v>
      </c>
      <c r="X11">
        <v>108121</v>
      </c>
      <c r="Y11">
        <v>5640</v>
      </c>
      <c r="Z11">
        <v>2100</v>
      </c>
      <c r="AA11">
        <v>793</v>
      </c>
      <c r="AB11">
        <v>29114</v>
      </c>
      <c r="AC11">
        <v>2822</v>
      </c>
      <c r="AD11">
        <v>15788</v>
      </c>
      <c r="AE11">
        <v>2000</v>
      </c>
      <c r="AF11">
        <v>0</v>
      </c>
      <c r="AG11">
        <v>242</v>
      </c>
      <c r="AH11">
        <v>880</v>
      </c>
      <c r="AI11">
        <v>457</v>
      </c>
      <c r="AJ11">
        <v>202</v>
      </c>
      <c r="AK11">
        <v>172</v>
      </c>
      <c r="AL11">
        <v>9410</v>
      </c>
      <c r="AM11">
        <v>1622</v>
      </c>
      <c r="AN11">
        <v>49590</v>
      </c>
      <c r="AO11">
        <v>3546</v>
      </c>
      <c r="AP11">
        <v>4148</v>
      </c>
      <c r="AQ11">
        <v>1267</v>
      </c>
      <c r="AR11">
        <v>14102</v>
      </c>
      <c r="AS11">
        <v>2648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221579</v>
      </c>
      <c r="E3">
        <v>3633</v>
      </c>
      <c r="F3">
        <v>200603</v>
      </c>
      <c r="G3">
        <v>4134</v>
      </c>
      <c r="H3">
        <v>182301</v>
      </c>
      <c r="I3">
        <v>4532</v>
      </c>
      <c r="J3">
        <v>18302</v>
      </c>
      <c r="K3">
        <v>2757</v>
      </c>
      <c r="L3">
        <v>14358</v>
      </c>
      <c r="M3">
        <v>2561</v>
      </c>
      <c r="N3">
        <v>2510</v>
      </c>
      <c r="O3">
        <v>902</v>
      </c>
      <c r="P3">
        <v>668</v>
      </c>
      <c r="Q3">
        <v>441</v>
      </c>
      <c r="R3">
        <v>192</v>
      </c>
      <c r="S3">
        <v>192</v>
      </c>
      <c r="T3">
        <v>574</v>
      </c>
      <c r="U3">
        <v>342</v>
      </c>
      <c r="V3">
        <v>7399</v>
      </c>
      <c r="W3">
        <v>1516</v>
      </c>
      <c r="X3">
        <v>2701</v>
      </c>
      <c r="Y3">
        <v>865</v>
      </c>
      <c r="Z3">
        <v>0</v>
      </c>
      <c r="AA3">
        <v>277</v>
      </c>
      <c r="AB3">
        <v>1964</v>
      </c>
      <c r="AC3">
        <v>676</v>
      </c>
      <c r="AD3">
        <v>2734</v>
      </c>
      <c r="AE3">
        <v>1075</v>
      </c>
      <c r="AF3">
        <v>0</v>
      </c>
      <c r="AG3">
        <v>277</v>
      </c>
      <c r="AH3">
        <v>232</v>
      </c>
      <c r="AI3">
        <v>287</v>
      </c>
      <c r="AJ3">
        <v>190</v>
      </c>
      <c r="AK3">
        <v>180</v>
      </c>
      <c r="AL3">
        <v>635</v>
      </c>
      <c r="AM3">
        <v>552</v>
      </c>
      <c r="AN3">
        <v>2768</v>
      </c>
      <c r="AO3">
        <v>789</v>
      </c>
      <c r="AP3">
        <v>1685</v>
      </c>
      <c r="AQ3">
        <v>657</v>
      </c>
      <c r="AR3">
        <v>8067</v>
      </c>
      <c r="AS3">
        <v>1652</v>
      </c>
    </row>
    <row r="4" spans="1:45" x14ac:dyDescent="0.25">
      <c r="A4" t="s">
        <v>92</v>
      </c>
      <c r="B4">
        <v>34007</v>
      </c>
      <c r="C4" t="s">
        <v>93</v>
      </c>
      <c r="D4">
        <v>237388</v>
      </c>
      <c r="E4">
        <v>4311</v>
      </c>
      <c r="F4">
        <v>203789</v>
      </c>
      <c r="G4">
        <v>4889</v>
      </c>
      <c r="H4">
        <v>178062</v>
      </c>
      <c r="I4">
        <v>4397</v>
      </c>
      <c r="J4">
        <v>25727</v>
      </c>
      <c r="K4">
        <v>2979</v>
      </c>
      <c r="L4">
        <v>20196</v>
      </c>
      <c r="M4">
        <v>2436</v>
      </c>
      <c r="N4">
        <v>3461</v>
      </c>
      <c r="O4">
        <v>1059</v>
      </c>
      <c r="P4">
        <v>1049</v>
      </c>
      <c r="Q4">
        <v>748</v>
      </c>
      <c r="R4">
        <v>397</v>
      </c>
      <c r="S4">
        <v>270</v>
      </c>
      <c r="T4">
        <v>624</v>
      </c>
      <c r="U4">
        <v>536</v>
      </c>
      <c r="V4">
        <v>19222</v>
      </c>
      <c r="W4">
        <v>2220</v>
      </c>
      <c r="X4">
        <v>8218</v>
      </c>
      <c r="Y4">
        <v>1380</v>
      </c>
      <c r="Z4">
        <v>100</v>
      </c>
      <c r="AA4">
        <v>154</v>
      </c>
      <c r="AB4">
        <v>6512</v>
      </c>
      <c r="AC4">
        <v>1186</v>
      </c>
      <c r="AD4">
        <v>4392</v>
      </c>
      <c r="AE4">
        <v>1046</v>
      </c>
      <c r="AF4">
        <v>0</v>
      </c>
      <c r="AG4">
        <v>277</v>
      </c>
      <c r="AH4">
        <v>290</v>
      </c>
      <c r="AI4">
        <v>267</v>
      </c>
      <c r="AJ4">
        <v>0</v>
      </c>
      <c r="AK4">
        <v>277</v>
      </c>
      <c r="AL4">
        <v>644</v>
      </c>
      <c r="AM4">
        <v>399</v>
      </c>
      <c r="AN4">
        <v>5795</v>
      </c>
      <c r="AO4">
        <v>1169</v>
      </c>
      <c r="AP4">
        <v>1124</v>
      </c>
      <c r="AQ4">
        <v>476</v>
      </c>
      <c r="AR4">
        <v>6524</v>
      </c>
      <c r="AS4">
        <v>1294</v>
      </c>
    </row>
    <row r="5" spans="1:45" x14ac:dyDescent="0.25">
      <c r="A5" t="s">
        <v>94</v>
      </c>
      <c r="B5">
        <v>34015</v>
      </c>
      <c r="C5" t="s">
        <v>95</v>
      </c>
      <c r="D5">
        <v>139422</v>
      </c>
      <c r="E5">
        <v>3575</v>
      </c>
      <c r="F5">
        <v>127127</v>
      </c>
      <c r="G5">
        <v>3503</v>
      </c>
      <c r="H5">
        <v>114128</v>
      </c>
      <c r="I5">
        <v>3541</v>
      </c>
      <c r="J5">
        <v>12999</v>
      </c>
      <c r="K5">
        <v>2202</v>
      </c>
      <c r="L5">
        <v>11232</v>
      </c>
      <c r="M5">
        <v>2154</v>
      </c>
      <c r="N5">
        <v>504</v>
      </c>
      <c r="O5">
        <v>357</v>
      </c>
      <c r="P5">
        <v>36</v>
      </c>
      <c r="Q5">
        <v>59</v>
      </c>
      <c r="R5">
        <v>53</v>
      </c>
      <c r="S5">
        <v>88</v>
      </c>
      <c r="T5">
        <v>1174</v>
      </c>
      <c r="U5">
        <v>218</v>
      </c>
      <c r="V5">
        <v>3770</v>
      </c>
      <c r="W5">
        <v>1003</v>
      </c>
      <c r="X5">
        <v>2092</v>
      </c>
      <c r="Y5">
        <v>800</v>
      </c>
      <c r="Z5">
        <v>0</v>
      </c>
      <c r="AA5">
        <v>277</v>
      </c>
      <c r="AB5">
        <v>902</v>
      </c>
      <c r="AC5">
        <v>491</v>
      </c>
      <c r="AD5">
        <v>776</v>
      </c>
      <c r="AE5">
        <v>439</v>
      </c>
      <c r="AF5">
        <v>0</v>
      </c>
      <c r="AG5">
        <v>277</v>
      </c>
      <c r="AH5">
        <v>49</v>
      </c>
      <c r="AI5">
        <v>81</v>
      </c>
      <c r="AJ5">
        <v>59</v>
      </c>
      <c r="AK5">
        <v>97</v>
      </c>
      <c r="AL5">
        <v>0</v>
      </c>
      <c r="AM5">
        <v>277</v>
      </c>
      <c r="AN5">
        <v>2946</v>
      </c>
      <c r="AO5">
        <v>1213</v>
      </c>
      <c r="AP5">
        <v>459</v>
      </c>
      <c r="AQ5">
        <v>327</v>
      </c>
      <c r="AR5">
        <v>5012</v>
      </c>
      <c r="AS5">
        <v>1202</v>
      </c>
    </row>
    <row r="6" spans="1:45" x14ac:dyDescent="0.25">
      <c r="A6" t="s">
        <v>96</v>
      </c>
      <c r="B6">
        <v>34021</v>
      </c>
      <c r="C6" t="s">
        <v>97</v>
      </c>
      <c r="D6">
        <v>175275</v>
      </c>
      <c r="E6">
        <v>3806</v>
      </c>
      <c r="F6">
        <v>146497</v>
      </c>
      <c r="G6">
        <v>4229</v>
      </c>
      <c r="H6">
        <v>127216</v>
      </c>
      <c r="I6">
        <v>4197</v>
      </c>
      <c r="J6">
        <v>19281</v>
      </c>
      <c r="K6">
        <v>2667</v>
      </c>
      <c r="L6">
        <v>12308</v>
      </c>
      <c r="M6">
        <v>2114</v>
      </c>
      <c r="N6">
        <v>3802</v>
      </c>
      <c r="O6">
        <v>1381</v>
      </c>
      <c r="P6">
        <v>1614</v>
      </c>
      <c r="Q6">
        <v>1024</v>
      </c>
      <c r="R6">
        <v>1024</v>
      </c>
      <c r="S6">
        <v>613</v>
      </c>
      <c r="T6">
        <v>533</v>
      </c>
      <c r="U6">
        <v>391</v>
      </c>
      <c r="V6">
        <v>11989</v>
      </c>
      <c r="W6">
        <v>2016</v>
      </c>
      <c r="X6">
        <v>4962</v>
      </c>
      <c r="Y6">
        <v>1404</v>
      </c>
      <c r="Z6">
        <v>122</v>
      </c>
      <c r="AA6">
        <v>200</v>
      </c>
      <c r="AB6">
        <v>362</v>
      </c>
      <c r="AC6">
        <v>283</v>
      </c>
      <c r="AD6">
        <v>6509</v>
      </c>
      <c r="AE6">
        <v>1430</v>
      </c>
      <c r="AF6">
        <v>34</v>
      </c>
      <c r="AG6">
        <v>56</v>
      </c>
      <c r="AH6">
        <v>649</v>
      </c>
      <c r="AI6">
        <v>780</v>
      </c>
      <c r="AJ6">
        <v>0</v>
      </c>
      <c r="AK6">
        <v>277</v>
      </c>
      <c r="AL6">
        <v>873</v>
      </c>
      <c r="AM6">
        <v>486</v>
      </c>
      <c r="AN6">
        <v>6462</v>
      </c>
      <c r="AO6">
        <v>1492</v>
      </c>
      <c r="AP6">
        <v>2697</v>
      </c>
      <c r="AQ6">
        <v>1449</v>
      </c>
      <c r="AR6">
        <v>6108</v>
      </c>
      <c r="AS6">
        <v>1201</v>
      </c>
    </row>
    <row r="7" spans="1:45" x14ac:dyDescent="0.25">
      <c r="A7" t="s">
        <v>98</v>
      </c>
      <c r="B7">
        <v>42017</v>
      </c>
      <c r="C7" t="s">
        <v>99</v>
      </c>
      <c r="D7">
        <v>311592</v>
      </c>
      <c r="E7">
        <v>4481</v>
      </c>
      <c r="F7">
        <v>282937</v>
      </c>
      <c r="G7">
        <v>4959</v>
      </c>
      <c r="H7">
        <v>258886</v>
      </c>
      <c r="I7">
        <v>4946</v>
      </c>
      <c r="J7">
        <v>24051</v>
      </c>
      <c r="K7">
        <v>2646</v>
      </c>
      <c r="L7">
        <v>18805</v>
      </c>
      <c r="M7">
        <v>2200</v>
      </c>
      <c r="N7">
        <v>1592</v>
      </c>
      <c r="O7">
        <v>705</v>
      </c>
      <c r="P7">
        <v>1641</v>
      </c>
      <c r="Q7">
        <v>944</v>
      </c>
      <c r="R7">
        <v>207</v>
      </c>
      <c r="S7">
        <v>177</v>
      </c>
      <c r="T7">
        <v>1806</v>
      </c>
      <c r="U7">
        <v>1254</v>
      </c>
      <c r="V7">
        <v>8648</v>
      </c>
      <c r="W7">
        <v>1608</v>
      </c>
      <c r="X7">
        <v>1119</v>
      </c>
      <c r="Y7">
        <v>522</v>
      </c>
      <c r="Z7">
        <v>51</v>
      </c>
      <c r="AA7">
        <v>84</v>
      </c>
      <c r="AB7">
        <v>701</v>
      </c>
      <c r="AC7">
        <v>405</v>
      </c>
      <c r="AD7">
        <v>6777</v>
      </c>
      <c r="AE7">
        <v>1365</v>
      </c>
      <c r="AF7">
        <v>0</v>
      </c>
      <c r="AG7">
        <v>242</v>
      </c>
      <c r="AH7">
        <v>0</v>
      </c>
      <c r="AI7">
        <v>242</v>
      </c>
      <c r="AJ7">
        <v>236</v>
      </c>
      <c r="AK7">
        <v>226</v>
      </c>
      <c r="AL7">
        <v>484</v>
      </c>
      <c r="AM7">
        <v>395</v>
      </c>
      <c r="AN7">
        <v>5808</v>
      </c>
      <c r="AO7">
        <v>1435</v>
      </c>
      <c r="AP7">
        <v>1161</v>
      </c>
      <c r="AQ7">
        <v>531</v>
      </c>
      <c r="AR7">
        <v>12318</v>
      </c>
      <c r="AS7">
        <v>1982</v>
      </c>
    </row>
    <row r="8" spans="1:45" x14ac:dyDescent="0.25">
      <c r="A8" t="s">
        <v>100</v>
      </c>
      <c r="B8">
        <v>42029</v>
      </c>
      <c r="C8" t="s">
        <v>101</v>
      </c>
      <c r="D8">
        <v>246418</v>
      </c>
      <c r="E8">
        <v>4046</v>
      </c>
      <c r="F8">
        <v>219466</v>
      </c>
      <c r="G8">
        <v>3701</v>
      </c>
      <c r="H8">
        <v>199011</v>
      </c>
      <c r="I8">
        <v>3711</v>
      </c>
      <c r="J8">
        <v>20455</v>
      </c>
      <c r="K8">
        <v>2583</v>
      </c>
      <c r="L8">
        <v>16386</v>
      </c>
      <c r="M8">
        <v>2251</v>
      </c>
      <c r="N8">
        <v>2519</v>
      </c>
      <c r="O8">
        <v>800</v>
      </c>
      <c r="P8">
        <v>466</v>
      </c>
      <c r="Q8">
        <v>308</v>
      </c>
      <c r="R8">
        <v>534</v>
      </c>
      <c r="S8">
        <v>697</v>
      </c>
      <c r="T8">
        <v>550</v>
      </c>
      <c r="U8">
        <v>293</v>
      </c>
      <c r="V8">
        <v>6044</v>
      </c>
      <c r="W8">
        <v>1246</v>
      </c>
      <c r="X8">
        <v>1598</v>
      </c>
      <c r="Y8">
        <v>600</v>
      </c>
      <c r="Z8">
        <v>100</v>
      </c>
      <c r="AA8">
        <v>122</v>
      </c>
      <c r="AB8">
        <v>502</v>
      </c>
      <c r="AC8">
        <v>404</v>
      </c>
      <c r="AD8">
        <v>3844</v>
      </c>
      <c r="AE8">
        <v>914</v>
      </c>
      <c r="AF8">
        <v>0</v>
      </c>
      <c r="AG8">
        <v>242</v>
      </c>
      <c r="AH8">
        <v>135</v>
      </c>
      <c r="AI8">
        <v>218</v>
      </c>
      <c r="AJ8">
        <v>233</v>
      </c>
      <c r="AK8">
        <v>200</v>
      </c>
      <c r="AL8">
        <v>291</v>
      </c>
      <c r="AM8">
        <v>239</v>
      </c>
      <c r="AN8">
        <v>5607</v>
      </c>
      <c r="AO8">
        <v>1061</v>
      </c>
      <c r="AP8">
        <v>978</v>
      </c>
      <c r="AQ8">
        <v>405</v>
      </c>
      <c r="AR8">
        <v>13664</v>
      </c>
      <c r="AS8">
        <v>1435</v>
      </c>
    </row>
    <row r="9" spans="1:45" x14ac:dyDescent="0.25">
      <c r="A9" t="s">
        <v>102</v>
      </c>
      <c r="B9">
        <v>42045</v>
      </c>
      <c r="C9" t="s">
        <v>103</v>
      </c>
      <c r="D9">
        <v>255334</v>
      </c>
      <c r="E9">
        <v>3918</v>
      </c>
      <c r="F9">
        <v>209673</v>
      </c>
      <c r="G9">
        <v>5050</v>
      </c>
      <c r="H9">
        <v>188458</v>
      </c>
      <c r="I9">
        <v>5275</v>
      </c>
      <c r="J9">
        <v>21215</v>
      </c>
      <c r="K9">
        <v>2670</v>
      </c>
      <c r="L9">
        <v>18036</v>
      </c>
      <c r="M9">
        <v>2544</v>
      </c>
      <c r="N9">
        <v>2292</v>
      </c>
      <c r="O9">
        <v>887</v>
      </c>
      <c r="P9">
        <v>407</v>
      </c>
      <c r="Q9">
        <v>252</v>
      </c>
      <c r="R9">
        <v>241</v>
      </c>
      <c r="S9">
        <v>200</v>
      </c>
      <c r="T9">
        <v>239</v>
      </c>
      <c r="U9">
        <v>191</v>
      </c>
      <c r="V9">
        <v>23206</v>
      </c>
      <c r="W9">
        <v>2801</v>
      </c>
      <c r="X9">
        <v>10942</v>
      </c>
      <c r="Y9">
        <v>2032</v>
      </c>
      <c r="Z9">
        <v>760</v>
      </c>
      <c r="AA9">
        <v>446</v>
      </c>
      <c r="AB9">
        <v>3975</v>
      </c>
      <c r="AC9">
        <v>1084</v>
      </c>
      <c r="AD9">
        <v>7529</v>
      </c>
      <c r="AE9">
        <v>1286</v>
      </c>
      <c r="AF9">
        <v>0</v>
      </c>
      <c r="AG9">
        <v>242</v>
      </c>
      <c r="AH9">
        <v>279</v>
      </c>
      <c r="AI9">
        <v>285</v>
      </c>
      <c r="AJ9">
        <v>293</v>
      </c>
      <c r="AK9">
        <v>288</v>
      </c>
      <c r="AL9">
        <v>1077</v>
      </c>
      <c r="AM9">
        <v>621</v>
      </c>
      <c r="AN9">
        <v>10051</v>
      </c>
      <c r="AO9">
        <v>1550</v>
      </c>
      <c r="AP9">
        <v>1352</v>
      </c>
      <c r="AQ9">
        <v>527</v>
      </c>
      <c r="AR9">
        <v>9403</v>
      </c>
      <c r="AS9">
        <v>1222</v>
      </c>
    </row>
    <row r="10" spans="1:45" x14ac:dyDescent="0.25">
      <c r="A10" t="s">
        <v>104</v>
      </c>
      <c r="B10">
        <v>42091</v>
      </c>
      <c r="C10" t="s">
        <v>105</v>
      </c>
      <c r="D10">
        <v>402094</v>
      </c>
      <c r="E10">
        <v>5081</v>
      </c>
      <c r="F10">
        <v>352801</v>
      </c>
      <c r="G10">
        <v>5227</v>
      </c>
      <c r="H10">
        <v>317447</v>
      </c>
      <c r="I10">
        <v>5207</v>
      </c>
      <c r="J10">
        <v>35354</v>
      </c>
      <c r="K10">
        <v>3364</v>
      </c>
      <c r="L10">
        <v>27856</v>
      </c>
      <c r="M10">
        <v>2998</v>
      </c>
      <c r="N10">
        <v>5773</v>
      </c>
      <c r="O10">
        <v>1401</v>
      </c>
      <c r="P10">
        <v>1076</v>
      </c>
      <c r="Q10">
        <v>647</v>
      </c>
      <c r="R10">
        <v>143</v>
      </c>
      <c r="S10">
        <v>150</v>
      </c>
      <c r="T10">
        <v>506</v>
      </c>
      <c r="U10">
        <v>391</v>
      </c>
      <c r="V10">
        <v>17581</v>
      </c>
      <c r="W10">
        <v>2348</v>
      </c>
      <c r="X10">
        <v>4501</v>
      </c>
      <c r="Y10">
        <v>1430</v>
      </c>
      <c r="Z10">
        <v>42</v>
      </c>
      <c r="AA10">
        <v>70</v>
      </c>
      <c r="AB10">
        <v>1148</v>
      </c>
      <c r="AC10">
        <v>404</v>
      </c>
      <c r="AD10">
        <v>11843</v>
      </c>
      <c r="AE10">
        <v>1801</v>
      </c>
      <c r="AF10">
        <v>47</v>
      </c>
      <c r="AG10">
        <v>75</v>
      </c>
      <c r="AH10">
        <v>67</v>
      </c>
      <c r="AI10">
        <v>112</v>
      </c>
      <c r="AJ10">
        <v>407</v>
      </c>
      <c r="AK10">
        <v>270</v>
      </c>
      <c r="AL10">
        <v>1198</v>
      </c>
      <c r="AM10">
        <v>532</v>
      </c>
      <c r="AN10">
        <v>12644</v>
      </c>
      <c r="AO10">
        <v>1814</v>
      </c>
      <c r="AP10">
        <v>1763</v>
      </c>
      <c r="AQ10">
        <v>557</v>
      </c>
      <c r="AR10">
        <v>15633</v>
      </c>
      <c r="AS10">
        <v>1710</v>
      </c>
    </row>
    <row r="11" spans="1:45" x14ac:dyDescent="0.25">
      <c r="A11" t="s">
        <v>106</v>
      </c>
      <c r="B11">
        <v>42101</v>
      </c>
      <c r="C11" t="s">
        <v>107</v>
      </c>
      <c r="D11">
        <v>572404</v>
      </c>
      <c r="E11">
        <v>9225</v>
      </c>
      <c r="F11">
        <v>355157</v>
      </c>
      <c r="G11">
        <v>8886</v>
      </c>
      <c r="H11">
        <v>298422</v>
      </c>
      <c r="I11">
        <v>8299</v>
      </c>
      <c r="J11">
        <v>56735</v>
      </c>
      <c r="K11">
        <v>4695</v>
      </c>
      <c r="L11">
        <v>42029</v>
      </c>
      <c r="M11">
        <v>4315</v>
      </c>
      <c r="N11">
        <v>7917</v>
      </c>
      <c r="O11">
        <v>1744</v>
      </c>
      <c r="P11">
        <v>4031</v>
      </c>
      <c r="Q11">
        <v>1305</v>
      </c>
      <c r="R11">
        <v>1424</v>
      </c>
      <c r="S11">
        <v>717</v>
      </c>
      <c r="T11">
        <v>1334</v>
      </c>
      <c r="U11">
        <v>627</v>
      </c>
      <c r="V11">
        <v>144744</v>
      </c>
      <c r="W11">
        <v>6745</v>
      </c>
      <c r="X11">
        <v>103779</v>
      </c>
      <c r="Y11">
        <v>6731</v>
      </c>
      <c r="Z11">
        <v>2567</v>
      </c>
      <c r="AA11">
        <v>739</v>
      </c>
      <c r="AB11">
        <v>24409</v>
      </c>
      <c r="AC11">
        <v>2330</v>
      </c>
      <c r="AD11">
        <v>13989</v>
      </c>
      <c r="AE11">
        <v>2227</v>
      </c>
      <c r="AF11">
        <v>0</v>
      </c>
      <c r="AG11">
        <v>242</v>
      </c>
      <c r="AH11">
        <v>1120</v>
      </c>
      <c r="AI11">
        <v>475</v>
      </c>
      <c r="AJ11">
        <v>333</v>
      </c>
      <c r="AK11">
        <v>297</v>
      </c>
      <c r="AL11">
        <v>5753</v>
      </c>
      <c r="AM11">
        <v>1215</v>
      </c>
      <c r="AN11">
        <v>45003</v>
      </c>
      <c r="AO11">
        <v>3442</v>
      </c>
      <c r="AP11">
        <v>4184</v>
      </c>
      <c r="AQ11">
        <v>1372</v>
      </c>
      <c r="AR11">
        <v>16110</v>
      </c>
      <c r="AS11">
        <v>2586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workbookViewId="0">
      <selection activeCell="A57" sqref="A57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218153</v>
      </c>
      <c r="E3">
        <v>4326</v>
      </c>
      <c r="F3">
        <v>198094</v>
      </c>
      <c r="G3">
        <v>4387</v>
      </c>
      <c r="H3">
        <v>179487</v>
      </c>
      <c r="I3">
        <v>4330</v>
      </c>
      <c r="J3">
        <v>18607</v>
      </c>
      <c r="K3">
        <v>2918</v>
      </c>
      <c r="L3">
        <v>14312</v>
      </c>
      <c r="M3">
        <v>2365</v>
      </c>
      <c r="N3">
        <v>2216</v>
      </c>
      <c r="O3">
        <v>1082</v>
      </c>
      <c r="P3">
        <v>802</v>
      </c>
      <c r="Q3">
        <v>567</v>
      </c>
      <c r="R3">
        <v>959</v>
      </c>
      <c r="S3">
        <v>918</v>
      </c>
      <c r="T3">
        <v>318</v>
      </c>
      <c r="U3">
        <v>319</v>
      </c>
      <c r="V3">
        <v>6867</v>
      </c>
      <c r="W3">
        <v>1317</v>
      </c>
      <c r="X3">
        <v>3105</v>
      </c>
      <c r="Y3">
        <v>1063</v>
      </c>
      <c r="Z3">
        <v>111</v>
      </c>
      <c r="AA3">
        <v>131</v>
      </c>
      <c r="AB3">
        <v>1443</v>
      </c>
      <c r="AC3">
        <v>612</v>
      </c>
      <c r="AD3">
        <v>2208</v>
      </c>
      <c r="AE3">
        <v>718</v>
      </c>
      <c r="AF3">
        <v>0</v>
      </c>
      <c r="AG3">
        <v>273</v>
      </c>
      <c r="AH3">
        <v>286</v>
      </c>
      <c r="AI3">
        <v>373</v>
      </c>
      <c r="AJ3">
        <v>219</v>
      </c>
      <c r="AK3">
        <v>195</v>
      </c>
      <c r="AL3">
        <v>509</v>
      </c>
      <c r="AM3">
        <v>335</v>
      </c>
      <c r="AN3">
        <v>4656</v>
      </c>
      <c r="AO3">
        <v>1142</v>
      </c>
      <c r="AP3">
        <v>1287</v>
      </c>
      <c r="AQ3">
        <v>613</v>
      </c>
      <c r="AR3">
        <v>6235</v>
      </c>
      <c r="AS3">
        <v>1120</v>
      </c>
    </row>
    <row r="4" spans="1:45" x14ac:dyDescent="0.25">
      <c r="A4" t="s">
        <v>92</v>
      </c>
      <c r="B4">
        <v>34007</v>
      </c>
      <c r="C4" t="s">
        <v>93</v>
      </c>
      <c r="D4">
        <v>242976</v>
      </c>
      <c r="E4">
        <v>4038</v>
      </c>
      <c r="F4">
        <v>208007</v>
      </c>
      <c r="G4">
        <v>4235</v>
      </c>
      <c r="H4">
        <v>181732</v>
      </c>
      <c r="I4">
        <v>4682</v>
      </c>
      <c r="J4">
        <v>26275</v>
      </c>
      <c r="K4">
        <v>2633</v>
      </c>
      <c r="L4">
        <v>19801</v>
      </c>
      <c r="M4">
        <v>2424</v>
      </c>
      <c r="N4">
        <v>2890</v>
      </c>
      <c r="O4">
        <v>732</v>
      </c>
      <c r="P4">
        <v>1058</v>
      </c>
      <c r="Q4">
        <v>584</v>
      </c>
      <c r="R4">
        <v>1448</v>
      </c>
      <c r="S4">
        <v>966</v>
      </c>
      <c r="T4">
        <v>1078</v>
      </c>
      <c r="U4">
        <v>1041</v>
      </c>
      <c r="V4">
        <v>19330</v>
      </c>
      <c r="W4">
        <v>2266</v>
      </c>
      <c r="X4">
        <v>9900</v>
      </c>
      <c r="Y4">
        <v>1798</v>
      </c>
      <c r="Z4">
        <v>186</v>
      </c>
      <c r="AA4">
        <v>160</v>
      </c>
      <c r="AB4">
        <v>5113</v>
      </c>
      <c r="AC4">
        <v>1024</v>
      </c>
      <c r="AD4">
        <v>4003</v>
      </c>
      <c r="AE4">
        <v>931</v>
      </c>
      <c r="AF4">
        <v>128</v>
      </c>
      <c r="AG4">
        <v>146</v>
      </c>
      <c r="AH4">
        <v>397</v>
      </c>
      <c r="AI4">
        <v>446</v>
      </c>
      <c r="AJ4">
        <v>225</v>
      </c>
      <c r="AK4">
        <v>153</v>
      </c>
      <c r="AL4">
        <v>408</v>
      </c>
      <c r="AM4">
        <v>494</v>
      </c>
      <c r="AN4">
        <v>5247</v>
      </c>
      <c r="AO4">
        <v>1150</v>
      </c>
      <c r="AP4">
        <v>1833</v>
      </c>
      <c r="AQ4">
        <v>620</v>
      </c>
      <c r="AR4">
        <v>7529</v>
      </c>
      <c r="AS4">
        <v>1424</v>
      </c>
    </row>
    <row r="5" spans="1:45" x14ac:dyDescent="0.25">
      <c r="A5" t="s">
        <v>94</v>
      </c>
      <c r="B5">
        <v>34015</v>
      </c>
      <c r="C5" t="s">
        <v>95</v>
      </c>
      <c r="D5">
        <v>140069</v>
      </c>
      <c r="E5">
        <v>2764</v>
      </c>
      <c r="F5">
        <v>130122</v>
      </c>
      <c r="G5">
        <v>2866</v>
      </c>
      <c r="H5">
        <v>119686</v>
      </c>
      <c r="I5">
        <v>3039</v>
      </c>
      <c r="J5">
        <v>10436</v>
      </c>
      <c r="K5">
        <v>1554</v>
      </c>
      <c r="L5">
        <v>7578</v>
      </c>
      <c r="M5">
        <v>1554</v>
      </c>
      <c r="N5">
        <v>1266</v>
      </c>
      <c r="O5">
        <v>568</v>
      </c>
      <c r="P5">
        <v>321</v>
      </c>
      <c r="Q5">
        <v>222</v>
      </c>
      <c r="R5">
        <v>880</v>
      </c>
      <c r="S5">
        <v>901</v>
      </c>
      <c r="T5">
        <v>391</v>
      </c>
      <c r="U5">
        <v>259</v>
      </c>
      <c r="V5">
        <v>3586</v>
      </c>
      <c r="W5">
        <v>927</v>
      </c>
      <c r="X5">
        <v>2519</v>
      </c>
      <c r="Y5">
        <v>844</v>
      </c>
      <c r="Z5">
        <v>33</v>
      </c>
      <c r="AA5">
        <v>56</v>
      </c>
      <c r="AB5">
        <v>536</v>
      </c>
      <c r="AC5">
        <v>386</v>
      </c>
      <c r="AD5">
        <v>498</v>
      </c>
      <c r="AE5">
        <v>260</v>
      </c>
      <c r="AF5">
        <v>0</v>
      </c>
      <c r="AG5">
        <v>273</v>
      </c>
      <c r="AH5">
        <v>0</v>
      </c>
      <c r="AI5">
        <v>273</v>
      </c>
      <c r="AJ5">
        <v>98</v>
      </c>
      <c r="AK5">
        <v>132</v>
      </c>
      <c r="AL5">
        <v>283</v>
      </c>
      <c r="AM5">
        <v>237</v>
      </c>
      <c r="AN5">
        <v>2145</v>
      </c>
      <c r="AO5">
        <v>477</v>
      </c>
      <c r="AP5">
        <v>283</v>
      </c>
      <c r="AQ5">
        <v>208</v>
      </c>
      <c r="AR5">
        <v>3552</v>
      </c>
      <c r="AS5">
        <v>851</v>
      </c>
    </row>
    <row r="6" spans="1:45" x14ac:dyDescent="0.25">
      <c r="A6" t="s">
        <v>96</v>
      </c>
      <c r="B6">
        <v>34021</v>
      </c>
      <c r="C6" t="s">
        <v>97</v>
      </c>
      <c r="D6">
        <v>171453</v>
      </c>
      <c r="E6">
        <v>3751</v>
      </c>
      <c r="F6">
        <v>141577</v>
      </c>
      <c r="G6">
        <v>4851</v>
      </c>
      <c r="H6">
        <v>125112</v>
      </c>
      <c r="I6">
        <v>4370</v>
      </c>
      <c r="J6">
        <v>16465</v>
      </c>
      <c r="K6">
        <v>2725</v>
      </c>
      <c r="L6">
        <v>12649</v>
      </c>
      <c r="M6">
        <v>2400</v>
      </c>
      <c r="N6">
        <v>1581</v>
      </c>
      <c r="O6">
        <v>611</v>
      </c>
      <c r="P6">
        <v>1201</v>
      </c>
      <c r="Q6">
        <v>729</v>
      </c>
      <c r="R6">
        <v>326</v>
      </c>
      <c r="S6">
        <v>297</v>
      </c>
      <c r="T6">
        <v>708</v>
      </c>
      <c r="U6">
        <v>771</v>
      </c>
      <c r="V6">
        <v>12954</v>
      </c>
      <c r="W6">
        <v>2003</v>
      </c>
      <c r="X6">
        <v>5288</v>
      </c>
      <c r="Y6">
        <v>1375</v>
      </c>
      <c r="Z6">
        <v>0</v>
      </c>
      <c r="AA6">
        <v>273</v>
      </c>
      <c r="AB6">
        <v>645</v>
      </c>
      <c r="AC6">
        <v>390</v>
      </c>
      <c r="AD6">
        <v>6942</v>
      </c>
      <c r="AE6">
        <v>1229</v>
      </c>
      <c r="AF6">
        <v>79</v>
      </c>
      <c r="AG6">
        <v>121</v>
      </c>
      <c r="AH6">
        <v>72</v>
      </c>
      <c r="AI6">
        <v>119</v>
      </c>
      <c r="AJ6">
        <v>123</v>
      </c>
      <c r="AK6">
        <v>154</v>
      </c>
      <c r="AL6">
        <v>1501</v>
      </c>
      <c r="AM6">
        <v>946</v>
      </c>
      <c r="AN6">
        <v>7676</v>
      </c>
      <c r="AO6">
        <v>1373</v>
      </c>
      <c r="AP6">
        <v>1640</v>
      </c>
      <c r="AQ6">
        <v>753</v>
      </c>
      <c r="AR6">
        <v>5910</v>
      </c>
      <c r="AS6">
        <v>1239</v>
      </c>
    </row>
    <row r="7" spans="1:45" x14ac:dyDescent="0.25">
      <c r="A7" t="s">
        <v>98</v>
      </c>
      <c r="B7">
        <v>42017</v>
      </c>
      <c r="C7" t="s">
        <v>99</v>
      </c>
      <c r="D7">
        <v>318862</v>
      </c>
      <c r="E7">
        <v>3921</v>
      </c>
      <c r="F7">
        <v>290796</v>
      </c>
      <c r="G7">
        <v>4925</v>
      </c>
      <c r="H7">
        <v>264050</v>
      </c>
      <c r="I7">
        <v>5449</v>
      </c>
      <c r="J7">
        <v>26746</v>
      </c>
      <c r="K7">
        <v>3076</v>
      </c>
      <c r="L7">
        <v>21189</v>
      </c>
      <c r="M7">
        <v>2699</v>
      </c>
      <c r="N7">
        <v>3279</v>
      </c>
      <c r="O7">
        <v>1136</v>
      </c>
      <c r="P7">
        <v>1431</v>
      </c>
      <c r="Q7">
        <v>724</v>
      </c>
      <c r="R7">
        <v>508</v>
      </c>
      <c r="S7">
        <v>217</v>
      </c>
      <c r="T7">
        <v>339</v>
      </c>
      <c r="U7">
        <v>227</v>
      </c>
      <c r="V7">
        <v>8297</v>
      </c>
      <c r="W7">
        <v>1857</v>
      </c>
      <c r="X7">
        <v>1796</v>
      </c>
      <c r="Y7">
        <v>1181</v>
      </c>
      <c r="Z7">
        <v>0</v>
      </c>
      <c r="AA7">
        <v>240</v>
      </c>
      <c r="AB7">
        <v>312</v>
      </c>
      <c r="AC7">
        <v>212</v>
      </c>
      <c r="AD7">
        <v>6189</v>
      </c>
      <c r="AE7">
        <v>1291</v>
      </c>
      <c r="AF7">
        <v>0</v>
      </c>
      <c r="AG7">
        <v>240</v>
      </c>
      <c r="AH7">
        <v>0</v>
      </c>
      <c r="AI7">
        <v>240</v>
      </c>
      <c r="AJ7">
        <v>339</v>
      </c>
      <c r="AK7">
        <v>235</v>
      </c>
      <c r="AL7">
        <v>374</v>
      </c>
      <c r="AM7">
        <v>242</v>
      </c>
      <c r="AN7">
        <v>6875</v>
      </c>
      <c r="AO7">
        <v>1585</v>
      </c>
      <c r="AP7">
        <v>1222</v>
      </c>
      <c r="AQ7">
        <v>478</v>
      </c>
      <c r="AR7">
        <v>10959</v>
      </c>
      <c r="AS7">
        <v>1469</v>
      </c>
    </row>
    <row r="8" spans="1:45" x14ac:dyDescent="0.25">
      <c r="A8" t="s">
        <v>100</v>
      </c>
      <c r="B8">
        <v>42029</v>
      </c>
      <c r="C8" t="s">
        <v>101</v>
      </c>
      <c r="D8">
        <v>242616</v>
      </c>
      <c r="E8">
        <v>4070</v>
      </c>
      <c r="F8">
        <v>215003</v>
      </c>
      <c r="G8">
        <v>3996</v>
      </c>
      <c r="H8">
        <v>195229</v>
      </c>
      <c r="I8">
        <v>4230</v>
      </c>
      <c r="J8">
        <v>19774</v>
      </c>
      <c r="K8">
        <v>2349</v>
      </c>
      <c r="L8">
        <v>16101</v>
      </c>
      <c r="M8">
        <v>2194</v>
      </c>
      <c r="N8">
        <v>1541</v>
      </c>
      <c r="O8">
        <v>734</v>
      </c>
      <c r="P8">
        <v>1096</v>
      </c>
      <c r="Q8">
        <v>523</v>
      </c>
      <c r="R8">
        <v>401</v>
      </c>
      <c r="S8">
        <v>250</v>
      </c>
      <c r="T8">
        <v>635</v>
      </c>
      <c r="U8">
        <v>233</v>
      </c>
      <c r="V8">
        <v>6029</v>
      </c>
      <c r="W8">
        <v>1118</v>
      </c>
      <c r="X8">
        <v>2137</v>
      </c>
      <c r="Y8">
        <v>745</v>
      </c>
      <c r="Z8">
        <v>0</v>
      </c>
      <c r="AA8">
        <v>240</v>
      </c>
      <c r="AB8">
        <v>311</v>
      </c>
      <c r="AC8">
        <v>293</v>
      </c>
      <c r="AD8">
        <v>3581</v>
      </c>
      <c r="AE8">
        <v>855</v>
      </c>
      <c r="AF8">
        <v>0</v>
      </c>
      <c r="AG8">
        <v>240</v>
      </c>
      <c r="AH8">
        <v>310</v>
      </c>
      <c r="AI8">
        <v>301</v>
      </c>
      <c r="AJ8">
        <v>410</v>
      </c>
      <c r="AK8">
        <v>261</v>
      </c>
      <c r="AL8">
        <v>327</v>
      </c>
      <c r="AM8">
        <v>241</v>
      </c>
      <c r="AN8">
        <v>5837</v>
      </c>
      <c r="AO8">
        <v>1077</v>
      </c>
      <c r="AP8">
        <v>2139</v>
      </c>
      <c r="AQ8">
        <v>637</v>
      </c>
      <c r="AR8">
        <v>12561</v>
      </c>
      <c r="AS8">
        <v>1630</v>
      </c>
    </row>
    <row r="9" spans="1:45" x14ac:dyDescent="0.25">
      <c r="A9" t="s">
        <v>102</v>
      </c>
      <c r="B9">
        <v>42045</v>
      </c>
      <c r="C9" t="s">
        <v>103</v>
      </c>
      <c r="D9">
        <v>255335</v>
      </c>
      <c r="E9">
        <v>3979</v>
      </c>
      <c r="F9">
        <v>214894</v>
      </c>
      <c r="G9">
        <v>4152</v>
      </c>
      <c r="H9">
        <v>191065</v>
      </c>
      <c r="I9">
        <v>4285</v>
      </c>
      <c r="J9">
        <v>23829</v>
      </c>
      <c r="K9">
        <v>2058</v>
      </c>
      <c r="L9">
        <v>20064</v>
      </c>
      <c r="M9">
        <v>1855</v>
      </c>
      <c r="N9">
        <v>2287</v>
      </c>
      <c r="O9">
        <v>835</v>
      </c>
      <c r="P9">
        <v>854</v>
      </c>
      <c r="Q9">
        <v>514</v>
      </c>
      <c r="R9">
        <v>371</v>
      </c>
      <c r="S9">
        <v>140</v>
      </c>
      <c r="T9">
        <v>253</v>
      </c>
      <c r="U9">
        <v>166</v>
      </c>
      <c r="V9">
        <v>20802</v>
      </c>
      <c r="W9">
        <v>2142</v>
      </c>
      <c r="X9">
        <v>9166</v>
      </c>
      <c r="Y9">
        <v>1655</v>
      </c>
      <c r="Z9">
        <v>1244</v>
      </c>
      <c r="AA9">
        <v>546</v>
      </c>
      <c r="AB9">
        <v>4258</v>
      </c>
      <c r="AC9">
        <v>1050</v>
      </c>
      <c r="AD9">
        <v>6029</v>
      </c>
      <c r="AE9">
        <v>1204</v>
      </c>
      <c r="AF9">
        <v>105</v>
      </c>
      <c r="AG9">
        <v>124</v>
      </c>
      <c r="AH9">
        <v>69</v>
      </c>
      <c r="AI9">
        <v>114</v>
      </c>
      <c r="AJ9">
        <v>269</v>
      </c>
      <c r="AK9">
        <v>215</v>
      </c>
      <c r="AL9">
        <v>445</v>
      </c>
      <c r="AM9">
        <v>253</v>
      </c>
      <c r="AN9">
        <v>9747</v>
      </c>
      <c r="AO9">
        <v>1729</v>
      </c>
      <c r="AP9">
        <v>1938</v>
      </c>
      <c r="AQ9">
        <v>830</v>
      </c>
      <c r="AR9">
        <v>7171</v>
      </c>
      <c r="AS9">
        <v>1183</v>
      </c>
    </row>
    <row r="10" spans="1:45" x14ac:dyDescent="0.25">
      <c r="A10" t="s">
        <v>104</v>
      </c>
      <c r="B10">
        <v>42091</v>
      </c>
      <c r="C10" t="s">
        <v>105</v>
      </c>
      <c r="D10">
        <v>391060</v>
      </c>
      <c r="E10">
        <v>5648</v>
      </c>
      <c r="F10">
        <v>345687</v>
      </c>
      <c r="G10">
        <v>6000</v>
      </c>
      <c r="H10">
        <v>316673</v>
      </c>
      <c r="I10">
        <v>5934</v>
      </c>
      <c r="J10">
        <v>29014</v>
      </c>
      <c r="K10">
        <v>2957</v>
      </c>
      <c r="L10">
        <v>24262</v>
      </c>
      <c r="M10">
        <v>2558</v>
      </c>
      <c r="N10">
        <v>3016</v>
      </c>
      <c r="O10">
        <v>788</v>
      </c>
      <c r="P10">
        <v>784</v>
      </c>
      <c r="Q10">
        <v>509</v>
      </c>
      <c r="R10">
        <v>588</v>
      </c>
      <c r="S10">
        <v>498</v>
      </c>
      <c r="T10">
        <v>364</v>
      </c>
      <c r="U10">
        <v>235</v>
      </c>
      <c r="V10">
        <v>15216</v>
      </c>
      <c r="W10">
        <v>2085</v>
      </c>
      <c r="X10">
        <v>3258</v>
      </c>
      <c r="Y10">
        <v>1180</v>
      </c>
      <c r="Z10">
        <v>0</v>
      </c>
      <c r="AA10">
        <v>240</v>
      </c>
      <c r="AB10">
        <v>1414</v>
      </c>
      <c r="AC10">
        <v>502</v>
      </c>
      <c r="AD10">
        <v>10493</v>
      </c>
      <c r="AE10">
        <v>1606</v>
      </c>
      <c r="AF10">
        <v>51</v>
      </c>
      <c r="AG10">
        <v>85</v>
      </c>
      <c r="AH10">
        <v>0</v>
      </c>
      <c r="AI10">
        <v>240</v>
      </c>
      <c r="AJ10">
        <v>379</v>
      </c>
      <c r="AK10">
        <v>224</v>
      </c>
      <c r="AL10">
        <v>753</v>
      </c>
      <c r="AM10">
        <v>422</v>
      </c>
      <c r="AN10">
        <v>11597</v>
      </c>
      <c r="AO10">
        <v>1876</v>
      </c>
      <c r="AP10">
        <v>2702</v>
      </c>
      <c r="AQ10">
        <v>1246</v>
      </c>
      <c r="AR10">
        <v>14726</v>
      </c>
      <c r="AS10">
        <v>1920</v>
      </c>
    </row>
    <row r="11" spans="1:45" x14ac:dyDescent="0.25">
      <c r="A11" t="s">
        <v>106</v>
      </c>
      <c r="B11">
        <v>42101</v>
      </c>
      <c r="C11" t="s">
        <v>107</v>
      </c>
      <c r="D11">
        <v>550988</v>
      </c>
      <c r="E11">
        <v>7566</v>
      </c>
      <c r="F11">
        <v>336284</v>
      </c>
      <c r="G11">
        <v>8768</v>
      </c>
      <c r="H11">
        <v>279650</v>
      </c>
      <c r="I11">
        <v>8124</v>
      </c>
      <c r="J11">
        <v>56634</v>
      </c>
      <c r="K11">
        <v>4679</v>
      </c>
      <c r="L11">
        <v>41090</v>
      </c>
      <c r="M11">
        <v>4033</v>
      </c>
      <c r="N11">
        <v>7612</v>
      </c>
      <c r="O11">
        <v>1758</v>
      </c>
      <c r="P11">
        <v>3714</v>
      </c>
      <c r="Q11">
        <v>1445</v>
      </c>
      <c r="R11">
        <v>2634</v>
      </c>
      <c r="S11">
        <v>1325</v>
      </c>
      <c r="T11">
        <v>1584</v>
      </c>
      <c r="U11">
        <v>1078</v>
      </c>
      <c r="V11">
        <v>145634</v>
      </c>
      <c r="W11">
        <v>6885</v>
      </c>
      <c r="X11">
        <v>105364</v>
      </c>
      <c r="Y11">
        <v>5501</v>
      </c>
      <c r="Z11">
        <v>3873</v>
      </c>
      <c r="AA11">
        <v>1149</v>
      </c>
      <c r="AB11">
        <v>22908</v>
      </c>
      <c r="AC11">
        <v>2822</v>
      </c>
      <c r="AD11">
        <v>13489</v>
      </c>
      <c r="AE11">
        <v>2270</v>
      </c>
      <c r="AF11">
        <v>0</v>
      </c>
      <c r="AG11">
        <v>240</v>
      </c>
      <c r="AH11">
        <v>749</v>
      </c>
      <c r="AI11">
        <v>445</v>
      </c>
      <c r="AJ11">
        <v>678</v>
      </c>
      <c r="AK11">
        <v>484</v>
      </c>
      <c r="AL11">
        <v>6403</v>
      </c>
      <c r="AM11">
        <v>1408</v>
      </c>
      <c r="AN11">
        <v>44102</v>
      </c>
      <c r="AO11">
        <v>3605</v>
      </c>
      <c r="AP11">
        <v>4143</v>
      </c>
      <c r="AQ11">
        <v>1243</v>
      </c>
      <c r="AR11">
        <v>12995</v>
      </c>
      <c r="AS11">
        <v>1794</v>
      </c>
    </row>
    <row r="16" spans="1:45" x14ac:dyDescent="0.25">
      <c r="A16" s="1" t="s">
        <v>108</v>
      </c>
      <c r="B16" t="s">
        <v>3</v>
      </c>
      <c r="C16" t="s">
        <v>48</v>
      </c>
    </row>
    <row r="17" spans="1:3" x14ac:dyDescent="0.25">
      <c r="A17" t="s">
        <v>109</v>
      </c>
      <c r="B17" t="s">
        <v>4</v>
      </c>
      <c r="C17" t="s">
        <v>49</v>
      </c>
    </row>
    <row r="18" spans="1:3" x14ac:dyDescent="0.25">
      <c r="A18" t="s">
        <v>110</v>
      </c>
      <c r="B18" t="s">
        <v>5</v>
      </c>
      <c r="C18" t="s">
        <v>50</v>
      </c>
    </row>
    <row r="19" spans="1:3" x14ac:dyDescent="0.25">
      <c r="A19" t="s">
        <v>111</v>
      </c>
      <c r="B19" t="s">
        <v>6</v>
      </c>
      <c r="C19" t="s">
        <v>51</v>
      </c>
    </row>
    <row r="20" spans="1:3" x14ac:dyDescent="0.25">
      <c r="A20" s="1" t="s">
        <v>112</v>
      </c>
      <c r="B20" t="s">
        <v>7</v>
      </c>
      <c r="C20" t="s">
        <v>52</v>
      </c>
    </row>
    <row r="21" spans="1:3" x14ac:dyDescent="0.25">
      <c r="A21" t="s">
        <v>113</v>
      </c>
      <c r="B21" t="s">
        <v>8</v>
      </c>
      <c r="C21" t="s">
        <v>53</v>
      </c>
    </row>
    <row r="22" spans="1:3" x14ac:dyDescent="0.25">
      <c r="A22" s="1" t="s">
        <v>114</v>
      </c>
      <c r="B22" t="s">
        <v>9</v>
      </c>
      <c r="C22" t="s">
        <v>54</v>
      </c>
    </row>
    <row r="23" spans="1:3" x14ac:dyDescent="0.25">
      <c r="A23" t="s">
        <v>115</v>
      </c>
      <c r="B23" t="s">
        <v>10</v>
      </c>
      <c r="C23" t="s">
        <v>55</v>
      </c>
    </row>
    <row r="24" spans="1:3" x14ac:dyDescent="0.25">
      <c r="A24" t="s">
        <v>116</v>
      </c>
      <c r="B24" t="s">
        <v>11</v>
      </c>
      <c r="C24" t="s">
        <v>56</v>
      </c>
    </row>
    <row r="25" spans="1:3" x14ac:dyDescent="0.25">
      <c r="A25" t="s">
        <v>117</v>
      </c>
      <c r="B25" t="s">
        <v>12</v>
      </c>
      <c r="C25" t="s">
        <v>57</v>
      </c>
    </row>
    <row r="26" spans="1:3" x14ac:dyDescent="0.25">
      <c r="A26" t="s">
        <v>118</v>
      </c>
      <c r="B26" t="s">
        <v>13</v>
      </c>
      <c r="C26" t="s">
        <v>58</v>
      </c>
    </row>
    <row r="27" spans="1:3" x14ac:dyDescent="0.25">
      <c r="A27" t="s">
        <v>119</v>
      </c>
      <c r="B27" t="s">
        <v>14</v>
      </c>
      <c r="C27" t="s">
        <v>59</v>
      </c>
    </row>
    <row r="28" spans="1:3" x14ac:dyDescent="0.25">
      <c r="A28" t="s">
        <v>120</v>
      </c>
      <c r="B28" t="s">
        <v>15</v>
      </c>
      <c r="C28" t="s">
        <v>60</v>
      </c>
    </row>
    <row r="29" spans="1:3" x14ac:dyDescent="0.25">
      <c r="A29" t="s">
        <v>121</v>
      </c>
      <c r="B29" t="s">
        <v>16</v>
      </c>
      <c r="C29" t="s">
        <v>61</v>
      </c>
    </row>
    <row r="30" spans="1:3" x14ac:dyDescent="0.25">
      <c r="A30" t="s">
        <v>122</v>
      </c>
      <c r="B30" t="s">
        <v>17</v>
      </c>
      <c r="C30" t="s">
        <v>62</v>
      </c>
    </row>
    <row r="31" spans="1:3" x14ac:dyDescent="0.25">
      <c r="A31" t="s">
        <v>123</v>
      </c>
      <c r="B31" t="s">
        <v>18</v>
      </c>
      <c r="C31" t="s">
        <v>63</v>
      </c>
    </row>
    <row r="32" spans="1:3" x14ac:dyDescent="0.25">
      <c r="A32" t="s">
        <v>124</v>
      </c>
      <c r="B32" t="s">
        <v>19</v>
      </c>
      <c r="C32" t="s">
        <v>64</v>
      </c>
    </row>
    <row r="33" spans="1:3" x14ac:dyDescent="0.25">
      <c r="A33" t="s">
        <v>125</v>
      </c>
      <c r="B33" t="s">
        <v>20</v>
      </c>
      <c r="C33" t="s">
        <v>65</v>
      </c>
    </row>
    <row r="34" spans="1:3" x14ac:dyDescent="0.25">
      <c r="A34" s="1" t="s">
        <v>126</v>
      </c>
      <c r="B34" t="s">
        <v>21</v>
      </c>
      <c r="C34" t="s">
        <v>66</v>
      </c>
    </row>
    <row r="35" spans="1:3" x14ac:dyDescent="0.25">
      <c r="A35" t="s">
        <v>127</v>
      </c>
      <c r="B35" t="s">
        <v>22</v>
      </c>
      <c r="C35" t="s">
        <v>67</v>
      </c>
    </row>
    <row r="36" spans="1:3" x14ac:dyDescent="0.25">
      <c r="A36" s="1" t="s">
        <v>128</v>
      </c>
      <c r="B36" t="s">
        <v>23</v>
      </c>
      <c r="C36" t="s">
        <v>68</v>
      </c>
    </row>
    <row r="37" spans="1:3" x14ac:dyDescent="0.25">
      <c r="A37" t="s">
        <v>129</v>
      </c>
      <c r="B37" t="s">
        <v>24</v>
      </c>
      <c r="C37" t="s">
        <v>69</v>
      </c>
    </row>
    <row r="38" spans="1:3" x14ac:dyDescent="0.25">
      <c r="A38" s="1" t="s">
        <v>130</v>
      </c>
      <c r="B38" t="s">
        <v>25</v>
      </c>
      <c r="C38" t="s">
        <v>70</v>
      </c>
    </row>
    <row r="39" spans="1:3" x14ac:dyDescent="0.25">
      <c r="A39" t="s">
        <v>131</v>
      </c>
      <c r="B39" t="s">
        <v>26</v>
      </c>
      <c r="C39" t="s">
        <v>71</v>
      </c>
    </row>
    <row r="40" spans="1:3" x14ac:dyDescent="0.25">
      <c r="A40" s="1" t="s">
        <v>132</v>
      </c>
      <c r="B40" t="s">
        <v>27</v>
      </c>
      <c r="C40" t="s">
        <v>72</v>
      </c>
    </row>
    <row r="41" spans="1:3" x14ac:dyDescent="0.25">
      <c r="A41" t="s">
        <v>133</v>
      </c>
      <c r="B41" t="s">
        <v>28</v>
      </c>
      <c r="C41" t="s">
        <v>73</v>
      </c>
    </row>
    <row r="42" spans="1:3" x14ac:dyDescent="0.25">
      <c r="A42" s="1" t="str">
        <f>CONCATENATE("A",A16)</f>
        <v>AD</v>
      </c>
      <c r="B42" t="s">
        <v>29</v>
      </c>
      <c r="C42" t="s">
        <v>74</v>
      </c>
    </row>
    <row r="43" spans="1:3" x14ac:dyDescent="0.25">
      <c r="A43" t="str">
        <f t="shared" ref="A43:A57" si="0">CONCATENATE("A",A17)</f>
        <v>AE</v>
      </c>
      <c r="B43" t="s">
        <v>30</v>
      </c>
      <c r="C43" t="s">
        <v>75</v>
      </c>
    </row>
    <row r="44" spans="1:3" x14ac:dyDescent="0.25">
      <c r="A44" s="1" t="str">
        <f t="shared" si="0"/>
        <v>AF</v>
      </c>
      <c r="B44" t="s">
        <v>31</v>
      </c>
      <c r="C44" t="s">
        <v>76</v>
      </c>
    </row>
    <row r="45" spans="1:3" x14ac:dyDescent="0.25">
      <c r="A45" t="str">
        <f t="shared" si="0"/>
        <v>AG</v>
      </c>
      <c r="B45" t="s">
        <v>32</v>
      </c>
      <c r="C45" t="s">
        <v>77</v>
      </c>
    </row>
    <row r="46" spans="1:3" x14ac:dyDescent="0.25">
      <c r="A46" s="1" t="str">
        <f t="shared" si="0"/>
        <v>AH</v>
      </c>
      <c r="B46" t="s">
        <v>33</v>
      </c>
      <c r="C46" t="s">
        <v>78</v>
      </c>
    </row>
    <row r="47" spans="1:3" x14ac:dyDescent="0.25">
      <c r="A47" t="str">
        <f t="shared" si="0"/>
        <v>AI</v>
      </c>
      <c r="B47" t="s">
        <v>34</v>
      </c>
      <c r="C47" t="s">
        <v>79</v>
      </c>
    </row>
    <row r="48" spans="1:3" x14ac:dyDescent="0.25">
      <c r="A48" s="1" t="str">
        <f t="shared" si="0"/>
        <v>AJ</v>
      </c>
      <c r="B48" t="s">
        <v>35</v>
      </c>
      <c r="C48" t="s">
        <v>80</v>
      </c>
    </row>
    <row r="49" spans="1:3" x14ac:dyDescent="0.25">
      <c r="A49" t="str">
        <f t="shared" si="0"/>
        <v>AK</v>
      </c>
      <c r="B49" t="s">
        <v>36</v>
      </c>
      <c r="C49" t="s">
        <v>81</v>
      </c>
    </row>
    <row r="50" spans="1:3" x14ac:dyDescent="0.25">
      <c r="A50" s="1" t="str">
        <f t="shared" si="0"/>
        <v>AL</v>
      </c>
      <c r="B50" t="s">
        <v>37</v>
      </c>
      <c r="C50" t="s">
        <v>82</v>
      </c>
    </row>
    <row r="51" spans="1:3" x14ac:dyDescent="0.25">
      <c r="A51" t="str">
        <f t="shared" si="0"/>
        <v>AM</v>
      </c>
      <c r="B51" t="s">
        <v>38</v>
      </c>
      <c r="C51" t="s">
        <v>83</v>
      </c>
    </row>
    <row r="52" spans="1:3" x14ac:dyDescent="0.25">
      <c r="A52" s="1" t="str">
        <f t="shared" si="0"/>
        <v>AN</v>
      </c>
      <c r="B52" t="s">
        <v>39</v>
      </c>
      <c r="C52" t="s">
        <v>84</v>
      </c>
    </row>
    <row r="53" spans="1:3" x14ac:dyDescent="0.25">
      <c r="A53" t="str">
        <f t="shared" si="0"/>
        <v>AO</v>
      </c>
      <c r="B53" t="s">
        <v>40</v>
      </c>
      <c r="C53" t="s">
        <v>85</v>
      </c>
    </row>
    <row r="54" spans="1:3" x14ac:dyDescent="0.25">
      <c r="A54" s="1" t="str">
        <f t="shared" si="0"/>
        <v>AP</v>
      </c>
      <c r="B54" t="s">
        <v>41</v>
      </c>
      <c r="C54" t="s">
        <v>86</v>
      </c>
    </row>
    <row r="55" spans="1:3" x14ac:dyDescent="0.25">
      <c r="A55" t="str">
        <f t="shared" si="0"/>
        <v>AQ</v>
      </c>
      <c r="B55" t="s">
        <v>42</v>
      </c>
      <c r="C55" t="s">
        <v>87</v>
      </c>
    </row>
    <row r="56" spans="1:3" x14ac:dyDescent="0.25">
      <c r="A56" s="1" t="str">
        <f t="shared" si="0"/>
        <v>AR</v>
      </c>
      <c r="B56" t="s">
        <v>43</v>
      </c>
      <c r="C56" t="s">
        <v>88</v>
      </c>
    </row>
    <row r="57" spans="1:3" x14ac:dyDescent="0.25">
      <c r="A57" t="str">
        <f t="shared" si="0"/>
        <v>AS</v>
      </c>
      <c r="B57" t="s">
        <v>44</v>
      </c>
      <c r="C57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"/>
  <sheetViews>
    <sheetView topLeftCell="W105" workbookViewId="0">
      <selection activeCell="W1" sqref="W1:AP145"/>
    </sheetView>
  </sheetViews>
  <sheetFormatPr defaultRowHeight="15" x14ac:dyDescent="0.25"/>
  <sheetData>
    <row r="1" spans="1:42" ht="75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  <c r="S1" s="2" t="s">
        <v>152</v>
      </c>
      <c r="T1" s="2" t="s">
        <v>153</v>
      </c>
      <c r="U1" s="2"/>
      <c r="V1" s="2"/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147</v>
      </c>
      <c r="AK1" s="2" t="s">
        <v>148</v>
      </c>
      <c r="AL1" s="2" t="s">
        <v>149</v>
      </c>
      <c r="AM1" s="2" t="s">
        <v>150</v>
      </c>
      <c r="AN1" s="2" t="s">
        <v>151</v>
      </c>
      <c r="AO1" s="2" t="s">
        <v>152</v>
      </c>
      <c r="AP1" s="2" t="s">
        <v>153</v>
      </c>
    </row>
    <row r="2" spans="1:42" x14ac:dyDescent="0.25">
      <c r="A2">
        <v>2006</v>
      </c>
      <c r="B2" t="s">
        <v>154</v>
      </c>
      <c r="C2">
        <v>34005</v>
      </c>
      <c r="D2">
        <f>ACS_06_EST_B08301_with_ann!D3</f>
        <v>218153</v>
      </c>
      <c r="E2">
        <f>ACS_06_EST_B08301_with_ann!H3</f>
        <v>179487</v>
      </c>
      <c r="F2">
        <f>D2-E2</f>
        <v>38666</v>
      </c>
      <c r="G2">
        <f>ACS_06_EST_B08301_with_ann!J3</f>
        <v>18607</v>
      </c>
      <c r="H2">
        <f>ACS_06_EST_B08301_with_ann!V3</f>
        <v>6867</v>
      </c>
      <c r="I2">
        <f>ACS_06_EST_B08301_with_ann!X3</f>
        <v>3105</v>
      </c>
      <c r="J2">
        <f>ACS_06_EST_B08301_with_ann!AD3</f>
        <v>2208</v>
      </c>
      <c r="K2">
        <f>ACS_06_EST_B08301_with_ann!AB3</f>
        <v>1443</v>
      </c>
      <c r="L2">
        <f>ACS_06_EST_B08301_with_ann!Z3</f>
        <v>111</v>
      </c>
      <c r="M2">
        <f>ACS_06_EST_B08301_with_ann!AF3</f>
        <v>0</v>
      </c>
      <c r="N2">
        <f>ACS_06_EST_B08301_with_ann!AN3</f>
        <v>4656</v>
      </c>
      <c r="O2">
        <f>ACS_06_EST_B08301_with_ann!AL3</f>
        <v>509</v>
      </c>
      <c r="P2">
        <f>SUM(Q2:R2)</f>
        <v>505</v>
      </c>
      <c r="Q2">
        <f>ACS_06_EST_B08301_with_ann!AH3</f>
        <v>286</v>
      </c>
      <c r="R2">
        <f>ACS_06_EST_B08301_with_ann!AJ3</f>
        <v>219</v>
      </c>
      <c r="S2">
        <f>ACS_06_EST_B08301_with_ann!AP3</f>
        <v>1287</v>
      </c>
      <c r="T2">
        <f>ACS_06_EST_B08301_with_ann!AR3</f>
        <v>6235</v>
      </c>
      <c r="W2">
        <v>2006</v>
      </c>
      <c r="X2" t="s">
        <v>154</v>
      </c>
      <c r="Y2">
        <v>34005</v>
      </c>
      <c r="Z2" s="3">
        <f t="shared" ref="Z2:Z12" si="0">IF(D2="","",ROUND(D2/$D2,3))</f>
        <v>1</v>
      </c>
      <c r="AA2" s="3">
        <f t="shared" ref="AA2:AP16" si="1">IF(E2="","",ROUND(E2/$D2,3))</f>
        <v>0.82299999999999995</v>
      </c>
      <c r="AB2" s="3">
        <f t="shared" si="1"/>
        <v>0.17699999999999999</v>
      </c>
      <c r="AC2" s="3">
        <f t="shared" si="1"/>
        <v>8.5000000000000006E-2</v>
      </c>
      <c r="AD2" s="3">
        <f t="shared" si="1"/>
        <v>3.1E-2</v>
      </c>
      <c r="AE2" s="3">
        <f t="shared" si="1"/>
        <v>1.4E-2</v>
      </c>
      <c r="AF2" s="3">
        <f t="shared" si="1"/>
        <v>0.01</v>
      </c>
      <c r="AG2" s="3">
        <f t="shared" si="1"/>
        <v>7.0000000000000001E-3</v>
      </c>
      <c r="AH2" s="3">
        <f t="shared" si="1"/>
        <v>1E-3</v>
      </c>
      <c r="AI2" s="3">
        <f t="shared" si="1"/>
        <v>0</v>
      </c>
      <c r="AJ2" s="3">
        <f t="shared" si="1"/>
        <v>2.1000000000000001E-2</v>
      </c>
      <c r="AK2" s="3">
        <f t="shared" si="1"/>
        <v>2E-3</v>
      </c>
      <c r="AL2" s="3">
        <f t="shared" si="1"/>
        <v>2E-3</v>
      </c>
      <c r="AM2" s="3">
        <f t="shared" si="1"/>
        <v>1E-3</v>
      </c>
      <c r="AN2" s="3">
        <f t="shared" si="1"/>
        <v>1E-3</v>
      </c>
      <c r="AO2" s="3">
        <f t="shared" si="1"/>
        <v>6.0000000000000001E-3</v>
      </c>
      <c r="AP2" s="3">
        <f t="shared" si="1"/>
        <v>2.9000000000000001E-2</v>
      </c>
    </row>
    <row r="3" spans="1:42" x14ac:dyDescent="0.25">
      <c r="A3">
        <v>2006</v>
      </c>
      <c r="B3" t="s">
        <v>155</v>
      </c>
      <c r="C3">
        <v>34007</v>
      </c>
      <c r="D3">
        <f>ACS_06_EST_B08301_with_ann!D4</f>
        <v>242976</v>
      </c>
      <c r="E3">
        <f>ACS_06_EST_B08301_with_ann!H4</f>
        <v>181732</v>
      </c>
      <c r="F3">
        <f t="shared" ref="F3:F13" si="2">D3-E3</f>
        <v>61244</v>
      </c>
      <c r="G3">
        <f>ACS_06_EST_B08301_with_ann!J4</f>
        <v>26275</v>
      </c>
      <c r="H3">
        <f>ACS_06_EST_B08301_with_ann!V4</f>
        <v>19330</v>
      </c>
      <c r="I3">
        <f>ACS_06_EST_B08301_with_ann!X4</f>
        <v>9900</v>
      </c>
      <c r="J3">
        <f>ACS_06_EST_B08301_with_ann!AD4</f>
        <v>4003</v>
      </c>
      <c r="K3">
        <f>ACS_06_EST_B08301_with_ann!AB4</f>
        <v>5113</v>
      </c>
      <c r="L3">
        <f>ACS_06_EST_B08301_with_ann!Z4</f>
        <v>186</v>
      </c>
      <c r="M3">
        <f>ACS_06_EST_B08301_with_ann!AF4</f>
        <v>128</v>
      </c>
      <c r="N3">
        <f>ACS_06_EST_B08301_with_ann!AN4</f>
        <v>5247</v>
      </c>
      <c r="O3">
        <f>ACS_06_EST_B08301_with_ann!AL4</f>
        <v>408</v>
      </c>
      <c r="P3">
        <f t="shared" ref="P3:P10" si="3">SUM(Q3:S3)</f>
        <v>2455</v>
      </c>
      <c r="Q3">
        <f>ACS_06_EST_B08301_with_ann!AH4</f>
        <v>397</v>
      </c>
      <c r="R3">
        <f>ACS_06_EST_B08301_with_ann!AJ4</f>
        <v>225</v>
      </c>
      <c r="S3">
        <f>ACS_06_EST_B08301_with_ann!AP4</f>
        <v>1833</v>
      </c>
      <c r="T3">
        <f>ACS_06_EST_B08301_with_ann!AR4</f>
        <v>7529</v>
      </c>
      <c r="W3">
        <v>2006</v>
      </c>
      <c r="X3" t="s">
        <v>155</v>
      </c>
      <c r="Y3">
        <v>34007</v>
      </c>
      <c r="Z3" s="3">
        <f t="shared" si="0"/>
        <v>1</v>
      </c>
      <c r="AA3" s="3">
        <f t="shared" si="1"/>
        <v>0.748</v>
      </c>
      <c r="AB3" s="3">
        <f t="shared" si="1"/>
        <v>0.252</v>
      </c>
      <c r="AC3" s="3">
        <f t="shared" si="1"/>
        <v>0.108</v>
      </c>
      <c r="AD3" s="3">
        <f t="shared" si="1"/>
        <v>0.08</v>
      </c>
      <c r="AE3" s="3">
        <f t="shared" si="1"/>
        <v>4.1000000000000002E-2</v>
      </c>
      <c r="AF3" s="3">
        <f t="shared" si="1"/>
        <v>1.6E-2</v>
      </c>
      <c r="AG3" s="3">
        <f t="shared" si="1"/>
        <v>2.1000000000000001E-2</v>
      </c>
      <c r="AH3" s="3">
        <f t="shared" si="1"/>
        <v>1E-3</v>
      </c>
      <c r="AI3" s="3">
        <f t="shared" si="1"/>
        <v>1E-3</v>
      </c>
      <c r="AJ3" s="3">
        <f t="shared" si="1"/>
        <v>2.1999999999999999E-2</v>
      </c>
      <c r="AK3" s="3">
        <f t="shared" si="1"/>
        <v>2E-3</v>
      </c>
      <c r="AL3" s="3">
        <f t="shared" si="1"/>
        <v>0.01</v>
      </c>
      <c r="AM3" s="3">
        <f t="shared" si="1"/>
        <v>2E-3</v>
      </c>
      <c r="AN3" s="3">
        <f t="shared" si="1"/>
        <v>1E-3</v>
      </c>
      <c r="AO3" s="3">
        <f t="shared" si="1"/>
        <v>8.0000000000000002E-3</v>
      </c>
      <c r="AP3" s="3">
        <f t="shared" si="1"/>
        <v>3.1E-2</v>
      </c>
    </row>
    <row r="4" spans="1:42" x14ac:dyDescent="0.25">
      <c r="A4">
        <v>2006</v>
      </c>
      <c r="B4" t="s">
        <v>156</v>
      </c>
      <c r="C4">
        <v>34015</v>
      </c>
      <c r="D4">
        <f>ACS_06_EST_B08301_with_ann!D5</f>
        <v>140069</v>
      </c>
      <c r="E4">
        <f>ACS_06_EST_B08301_with_ann!H5</f>
        <v>119686</v>
      </c>
      <c r="F4">
        <f t="shared" si="2"/>
        <v>20383</v>
      </c>
      <c r="G4">
        <f>ACS_06_EST_B08301_with_ann!J5</f>
        <v>10436</v>
      </c>
      <c r="H4">
        <f>ACS_06_EST_B08301_with_ann!V5</f>
        <v>3586</v>
      </c>
      <c r="I4">
        <f>ACS_06_EST_B08301_with_ann!X5</f>
        <v>2519</v>
      </c>
      <c r="J4">
        <f>ACS_06_EST_B08301_with_ann!AD5</f>
        <v>498</v>
      </c>
      <c r="K4">
        <f>ACS_06_EST_B08301_with_ann!AB5</f>
        <v>536</v>
      </c>
      <c r="L4">
        <f>ACS_06_EST_B08301_with_ann!Z5</f>
        <v>33</v>
      </c>
      <c r="M4">
        <f>ACS_06_EST_B08301_with_ann!AF5</f>
        <v>0</v>
      </c>
      <c r="N4">
        <f>ACS_06_EST_B08301_with_ann!AN5</f>
        <v>2145</v>
      </c>
      <c r="O4">
        <f>ACS_06_EST_B08301_with_ann!AL5</f>
        <v>283</v>
      </c>
      <c r="P4">
        <f t="shared" si="3"/>
        <v>381</v>
      </c>
      <c r="Q4">
        <f>ACS_06_EST_B08301_with_ann!AH5</f>
        <v>0</v>
      </c>
      <c r="R4">
        <f>ACS_06_EST_B08301_with_ann!AJ5</f>
        <v>98</v>
      </c>
      <c r="S4">
        <f>ACS_06_EST_B08301_with_ann!AP5</f>
        <v>283</v>
      </c>
      <c r="T4">
        <f>ACS_06_EST_B08301_with_ann!AR5</f>
        <v>3552</v>
      </c>
      <c r="W4">
        <v>2006</v>
      </c>
      <c r="X4" t="s">
        <v>156</v>
      </c>
      <c r="Y4">
        <v>34015</v>
      </c>
      <c r="Z4" s="3">
        <f t="shared" si="0"/>
        <v>1</v>
      </c>
      <c r="AA4" s="3">
        <f t="shared" si="1"/>
        <v>0.85399999999999998</v>
      </c>
      <c r="AB4" s="3">
        <f t="shared" si="1"/>
        <v>0.14599999999999999</v>
      </c>
      <c r="AC4" s="3">
        <f t="shared" si="1"/>
        <v>7.4999999999999997E-2</v>
      </c>
      <c r="AD4" s="3">
        <f t="shared" si="1"/>
        <v>2.5999999999999999E-2</v>
      </c>
      <c r="AE4" s="3">
        <f t="shared" si="1"/>
        <v>1.7999999999999999E-2</v>
      </c>
      <c r="AF4" s="3">
        <f t="shared" si="1"/>
        <v>4.0000000000000001E-3</v>
      </c>
      <c r="AG4" s="3">
        <f t="shared" si="1"/>
        <v>4.0000000000000001E-3</v>
      </c>
      <c r="AH4" s="3">
        <f t="shared" si="1"/>
        <v>0</v>
      </c>
      <c r="AI4" s="3">
        <f t="shared" si="1"/>
        <v>0</v>
      </c>
      <c r="AJ4" s="3">
        <f t="shared" si="1"/>
        <v>1.4999999999999999E-2</v>
      </c>
      <c r="AK4" s="3">
        <f t="shared" si="1"/>
        <v>2E-3</v>
      </c>
      <c r="AL4" s="3">
        <f t="shared" si="1"/>
        <v>3.0000000000000001E-3</v>
      </c>
      <c r="AM4" s="3">
        <f t="shared" si="1"/>
        <v>0</v>
      </c>
      <c r="AN4" s="3">
        <f t="shared" si="1"/>
        <v>1E-3</v>
      </c>
      <c r="AO4" s="3">
        <f t="shared" si="1"/>
        <v>2E-3</v>
      </c>
      <c r="AP4" s="3">
        <f t="shared" si="1"/>
        <v>2.5000000000000001E-2</v>
      </c>
    </row>
    <row r="5" spans="1:42" x14ac:dyDescent="0.25">
      <c r="A5">
        <v>2006</v>
      </c>
      <c r="B5" t="s">
        <v>157</v>
      </c>
      <c r="C5">
        <v>34021</v>
      </c>
      <c r="D5">
        <f>ACS_06_EST_B08301_with_ann!D6</f>
        <v>171453</v>
      </c>
      <c r="E5">
        <f>ACS_06_EST_B08301_with_ann!H6</f>
        <v>125112</v>
      </c>
      <c r="F5">
        <f t="shared" si="2"/>
        <v>46341</v>
      </c>
      <c r="G5">
        <f>ACS_06_EST_B08301_with_ann!J6</f>
        <v>16465</v>
      </c>
      <c r="H5">
        <f>ACS_06_EST_B08301_with_ann!V6</f>
        <v>12954</v>
      </c>
      <c r="I5">
        <f>ACS_06_EST_B08301_with_ann!X6</f>
        <v>5288</v>
      </c>
      <c r="J5">
        <f>ACS_06_EST_B08301_with_ann!AD6</f>
        <v>6942</v>
      </c>
      <c r="K5">
        <f>ACS_06_EST_B08301_with_ann!AB6</f>
        <v>645</v>
      </c>
      <c r="L5">
        <f>ACS_06_EST_B08301_with_ann!Z6</f>
        <v>0</v>
      </c>
      <c r="M5">
        <f>ACS_06_EST_B08301_with_ann!AF6</f>
        <v>79</v>
      </c>
      <c r="N5">
        <f>ACS_06_EST_B08301_with_ann!AN6</f>
        <v>7676</v>
      </c>
      <c r="O5">
        <f>ACS_06_EST_B08301_with_ann!AL6</f>
        <v>1501</v>
      </c>
      <c r="P5">
        <f t="shared" si="3"/>
        <v>1835</v>
      </c>
      <c r="Q5">
        <f>ACS_06_EST_B08301_with_ann!AH6</f>
        <v>72</v>
      </c>
      <c r="R5">
        <f>ACS_06_EST_B08301_with_ann!AJ6</f>
        <v>123</v>
      </c>
      <c r="S5">
        <f>ACS_06_EST_B08301_with_ann!AP6</f>
        <v>1640</v>
      </c>
      <c r="T5">
        <f>ACS_06_EST_B08301_with_ann!AR6</f>
        <v>5910</v>
      </c>
      <c r="W5">
        <v>2006</v>
      </c>
      <c r="X5" t="s">
        <v>157</v>
      </c>
      <c r="Y5">
        <v>34021</v>
      </c>
      <c r="Z5" s="3">
        <f t="shared" si="0"/>
        <v>1</v>
      </c>
      <c r="AA5" s="3">
        <f t="shared" si="1"/>
        <v>0.73</v>
      </c>
      <c r="AB5" s="3">
        <f t="shared" si="1"/>
        <v>0.27</v>
      </c>
      <c r="AC5" s="3">
        <f t="shared" si="1"/>
        <v>9.6000000000000002E-2</v>
      </c>
      <c r="AD5" s="3">
        <f t="shared" si="1"/>
        <v>7.5999999999999998E-2</v>
      </c>
      <c r="AE5" s="3">
        <f t="shared" si="1"/>
        <v>3.1E-2</v>
      </c>
      <c r="AF5" s="3">
        <f t="shared" si="1"/>
        <v>0.04</v>
      </c>
      <c r="AG5" s="3">
        <f t="shared" si="1"/>
        <v>4.0000000000000001E-3</v>
      </c>
      <c r="AH5" s="3">
        <f t="shared" si="1"/>
        <v>0</v>
      </c>
      <c r="AI5" s="3">
        <f t="shared" si="1"/>
        <v>0</v>
      </c>
      <c r="AJ5" s="3">
        <f t="shared" si="1"/>
        <v>4.4999999999999998E-2</v>
      </c>
      <c r="AK5" s="3">
        <f t="shared" si="1"/>
        <v>8.9999999999999993E-3</v>
      </c>
      <c r="AL5" s="3">
        <f t="shared" si="1"/>
        <v>1.0999999999999999E-2</v>
      </c>
      <c r="AM5" s="3">
        <f t="shared" si="1"/>
        <v>0</v>
      </c>
      <c r="AN5" s="3">
        <f t="shared" si="1"/>
        <v>1E-3</v>
      </c>
      <c r="AO5" s="3">
        <f t="shared" si="1"/>
        <v>0.01</v>
      </c>
      <c r="AP5" s="3">
        <f t="shared" si="1"/>
        <v>3.4000000000000002E-2</v>
      </c>
    </row>
    <row r="6" spans="1:42" x14ac:dyDescent="0.25">
      <c r="A6">
        <v>2006</v>
      </c>
      <c r="B6" t="s">
        <v>158</v>
      </c>
      <c r="C6">
        <v>42017</v>
      </c>
      <c r="D6">
        <f>ACS_06_EST_B08301_with_ann!D7</f>
        <v>318862</v>
      </c>
      <c r="E6">
        <f>ACS_06_EST_B08301_with_ann!H7</f>
        <v>264050</v>
      </c>
      <c r="F6">
        <f t="shared" si="2"/>
        <v>54812</v>
      </c>
      <c r="G6">
        <f>ACS_06_EST_B08301_with_ann!J7</f>
        <v>26746</v>
      </c>
      <c r="H6">
        <f>ACS_06_EST_B08301_with_ann!V7</f>
        <v>8297</v>
      </c>
      <c r="I6">
        <f>ACS_06_EST_B08301_with_ann!X7</f>
        <v>1796</v>
      </c>
      <c r="J6">
        <f>ACS_06_EST_B08301_with_ann!AD7</f>
        <v>6189</v>
      </c>
      <c r="K6">
        <f>ACS_06_EST_B08301_with_ann!AB7</f>
        <v>312</v>
      </c>
      <c r="L6">
        <f>ACS_06_EST_B08301_with_ann!Z7</f>
        <v>0</v>
      </c>
      <c r="M6">
        <f>ACS_06_EST_B08301_with_ann!AF7</f>
        <v>0</v>
      </c>
      <c r="N6">
        <f>ACS_06_EST_B08301_with_ann!AN7</f>
        <v>6875</v>
      </c>
      <c r="O6">
        <f>ACS_06_EST_B08301_with_ann!AL7</f>
        <v>374</v>
      </c>
      <c r="P6">
        <f t="shared" si="3"/>
        <v>1561</v>
      </c>
      <c r="Q6">
        <f>ACS_06_EST_B08301_with_ann!AH7</f>
        <v>0</v>
      </c>
      <c r="R6">
        <f>ACS_06_EST_B08301_with_ann!AJ7</f>
        <v>339</v>
      </c>
      <c r="S6">
        <f>ACS_06_EST_B08301_with_ann!AP7</f>
        <v>1222</v>
      </c>
      <c r="T6">
        <f>ACS_06_EST_B08301_with_ann!AR7</f>
        <v>10959</v>
      </c>
      <c r="W6">
        <v>2006</v>
      </c>
      <c r="X6" t="s">
        <v>158</v>
      </c>
      <c r="Y6">
        <v>42017</v>
      </c>
      <c r="Z6" s="3">
        <f t="shared" si="0"/>
        <v>1</v>
      </c>
      <c r="AA6" s="3">
        <f t="shared" si="1"/>
        <v>0.82799999999999996</v>
      </c>
      <c r="AB6" s="3">
        <f t="shared" si="1"/>
        <v>0.17199999999999999</v>
      </c>
      <c r="AC6" s="3">
        <f t="shared" si="1"/>
        <v>8.4000000000000005E-2</v>
      </c>
      <c r="AD6" s="3">
        <f t="shared" si="1"/>
        <v>2.5999999999999999E-2</v>
      </c>
      <c r="AE6" s="3">
        <f t="shared" si="1"/>
        <v>6.0000000000000001E-3</v>
      </c>
      <c r="AF6" s="3">
        <f t="shared" si="1"/>
        <v>1.9E-2</v>
      </c>
      <c r="AG6" s="3">
        <f t="shared" si="1"/>
        <v>1E-3</v>
      </c>
      <c r="AH6" s="3">
        <f t="shared" si="1"/>
        <v>0</v>
      </c>
      <c r="AI6" s="3">
        <f t="shared" si="1"/>
        <v>0</v>
      </c>
      <c r="AJ6" s="3">
        <f t="shared" si="1"/>
        <v>2.1999999999999999E-2</v>
      </c>
      <c r="AK6" s="3">
        <f t="shared" si="1"/>
        <v>1E-3</v>
      </c>
      <c r="AL6" s="3">
        <f t="shared" si="1"/>
        <v>5.0000000000000001E-3</v>
      </c>
      <c r="AM6" s="3">
        <f t="shared" si="1"/>
        <v>0</v>
      </c>
      <c r="AN6" s="3">
        <f t="shared" si="1"/>
        <v>1E-3</v>
      </c>
      <c r="AO6" s="3">
        <f t="shared" si="1"/>
        <v>4.0000000000000001E-3</v>
      </c>
      <c r="AP6" s="3">
        <f t="shared" si="1"/>
        <v>3.4000000000000002E-2</v>
      </c>
    </row>
    <row r="7" spans="1:42" x14ac:dyDescent="0.25">
      <c r="A7">
        <v>2006</v>
      </c>
      <c r="B7" t="s">
        <v>159</v>
      </c>
      <c r="C7">
        <v>42029</v>
      </c>
      <c r="D7">
        <f>ACS_06_EST_B08301_with_ann!D8</f>
        <v>242616</v>
      </c>
      <c r="E7">
        <f>ACS_06_EST_B08301_with_ann!H8</f>
        <v>195229</v>
      </c>
      <c r="F7">
        <f t="shared" si="2"/>
        <v>47387</v>
      </c>
      <c r="G7">
        <f>ACS_06_EST_B08301_with_ann!J8</f>
        <v>19774</v>
      </c>
      <c r="H7">
        <f>ACS_06_EST_B08301_with_ann!V8</f>
        <v>6029</v>
      </c>
      <c r="I7">
        <f>ACS_06_EST_B08301_with_ann!X8</f>
        <v>2137</v>
      </c>
      <c r="J7">
        <f>ACS_06_EST_B08301_with_ann!AD8</f>
        <v>3581</v>
      </c>
      <c r="K7">
        <f>ACS_06_EST_B08301_with_ann!AB8</f>
        <v>311</v>
      </c>
      <c r="L7">
        <f>ACS_06_EST_B08301_with_ann!Z8</f>
        <v>0</v>
      </c>
      <c r="M7">
        <f>ACS_06_EST_B08301_with_ann!AF8</f>
        <v>0</v>
      </c>
      <c r="N7">
        <f>ACS_06_EST_B08301_with_ann!AN8</f>
        <v>5837</v>
      </c>
      <c r="O7">
        <f>ACS_06_EST_B08301_with_ann!AL8</f>
        <v>327</v>
      </c>
      <c r="P7">
        <f t="shared" si="3"/>
        <v>2859</v>
      </c>
      <c r="Q7">
        <f>ACS_06_EST_B08301_with_ann!AH8</f>
        <v>310</v>
      </c>
      <c r="R7">
        <f>ACS_06_EST_B08301_with_ann!AJ8</f>
        <v>410</v>
      </c>
      <c r="S7">
        <f>ACS_06_EST_B08301_with_ann!AP8</f>
        <v>2139</v>
      </c>
      <c r="T7">
        <f>ACS_06_EST_B08301_with_ann!AR8</f>
        <v>12561</v>
      </c>
      <c r="W7">
        <v>2006</v>
      </c>
      <c r="X7" t="s">
        <v>159</v>
      </c>
      <c r="Y7">
        <v>42029</v>
      </c>
      <c r="Z7" s="3">
        <f t="shared" si="0"/>
        <v>1</v>
      </c>
      <c r="AA7" s="3">
        <f t="shared" si="1"/>
        <v>0.80500000000000005</v>
      </c>
      <c r="AB7" s="3">
        <f t="shared" si="1"/>
        <v>0.19500000000000001</v>
      </c>
      <c r="AC7" s="3">
        <f t="shared" si="1"/>
        <v>8.2000000000000003E-2</v>
      </c>
      <c r="AD7" s="3">
        <f t="shared" si="1"/>
        <v>2.5000000000000001E-2</v>
      </c>
      <c r="AE7" s="3">
        <f t="shared" si="1"/>
        <v>8.9999999999999993E-3</v>
      </c>
      <c r="AF7" s="3">
        <f t="shared" si="1"/>
        <v>1.4999999999999999E-2</v>
      </c>
      <c r="AG7" s="3">
        <f t="shared" si="1"/>
        <v>1E-3</v>
      </c>
      <c r="AH7" s="3">
        <f t="shared" si="1"/>
        <v>0</v>
      </c>
      <c r="AI7" s="3">
        <f t="shared" si="1"/>
        <v>0</v>
      </c>
      <c r="AJ7" s="3">
        <f t="shared" si="1"/>
        <v>2.4E-2</v>
      </c>
      <c r="AK7" s="3">
        <f t="shared" si="1"/>
        <v>1E-3</v>
      </c>
      <c r="AL7" s="3">
        <f t="shared" si="1"/>
        <v>1.2E-2</v>
      </c>
      <c r="AM7" s="3">
        <f t="shared" si="1"/>
        <v>1E-3</v>
      </c>
      <c r="AN7" s="3">
        <f t="shared" si="1"/>
        <v>2E-3</v>
      </c>
      <c r="AO7" s="3">
        <f t="shared" si="1"/>
        <v>8.9999999999999993E-3</v>
      </c>
      <c r="AP7" s="3">
        <f t="shared" si="1"/>
        <v>5.1999999999999998E-2</v>
      </c>
    </row>
    <row r="8" spans="1:42" x14ac:dyDescent="0.25">
      <c r="A8">
        <v>2006</v>
      </c>
      <c r="B8" t="s">
        <v>160</v>
      </c>
      <c r="C8">
        <v>42045</v>
      </c>
      <c r="D8">
        <f>ACS_06_EST_B08301_with_ann!D9</f>
        <v>255335</v>
      </c>
      <c r="E8">
        <f>ACS_06_EST_B08301_with_ann!H9</f>
        <v>191065</v>
      </c>
      <c r="F8">
        <f t="shared" si="2"/>
        <v>64270</v>
      </c>
      <c r="G8">
        <f>ACS_06_EST_B08301_with_ann!J9</f>
        <v>23829</v>
      </c>
      <c r="H8">
        <f>ACS_06_EST_B08301_with_ann!V9</f>
        <v>20802</v>
      </c>
      <c r="I8">
        <f>ACS_06_EST_B08301_with_ann!X9</f>
        <v>9166</v>
      </c>
      <c r="J8">
        <f>ACS_06_EST_B08301_with_ann!AD9</f>
        <v>6029</v>
      </c>
      <c r="K8">
        <f>ACS_06_EST_B08301_with_ann!AB9</f>
        <v>4258</v>
      </c>
      <c r="L8">
        <f>ACS_06_EST_B08301_with_ann!Z9</f>
        <v>1244</v>
      </c>
      <c r="M8">
        <f>ACS_06_EST_B08301_with_ann!AF9</f>
        <v>105</v>
      </c>
      <c r="N8">
        <f>ACS_06_EST_B08301_with_ann!AN9</f>
        <v>9747</v>
      </c>
      <c r="O8">
        <f>ACS_06_EST_B08301_with_ann!AL9</f>
        <v>445</v>
      </c>
      <c r="P8">
        <f t="shared" si="3"/>
        <v>2276</v>
      </c>
      <c r="Q8">
        <f>ACS_06_EST_B08301_with_ann!AH9</f>
        <v>69</v>
      </c>
      <c r="R8">
        <f>ACS_06_EST_B08301_with_ann!AJ9</f>
        <v>269</v>
      </c>
      <c r="S8">
        <f>ACS_06_EST_B08301_with_ann!AP9</f>
        <v>1938</v>
      </c>
      <c r="T8">
        <f>ACS_06_EST_B08301_with_ann!AR9</f>
        <v>7171</v>
      </c>
      <c r="W8">
        <v>2006</v>
      </c>
      <c r="X8" t="s">
        <v>160</v>
      </c>
      <c r="Y8">
        <v>42045</v>
      </c>
      <c r="Z8" s="3">
        <f t="shared" si="0"/>
        <v>1</v>
      </c>
      <c r="AA8" s="3">
        <f t="shared" si="1"/>
        <v>0.748</v>
      </c>
      <c r="AB8" s="3">
        <f t="shared" si="1"/>
        <v>0.252</v>
      </c>
      <c r="AC8" s="3">
        <f t="shared" si="1"/>
        <v>9.2999999999999999E-2</v>
      </c>
      <c r="AD8" s="3">
        <f t="shared" si="1"/>
        <v>8.1000000000000003E-2</v>
      </c>
      <c r="AE8" s="3">
        <f t="shared" si="1"/>
        <v>3.5999999999999997E-2</v>
      </c>
      <c r="AF8" s="3">
        <f t="shared" si="1"/>
        <v>2.4E-2</v>
      </c>
      <c r="AG8" s="3">
        <f t="shared" si="1"/>
        <v>1.7000000000000001E-2</v>
      </c>
      <c r="AH8" s="3">
        <f t="shared" si="1"/>
        <v>5.0000000000000001E-3</v>
      </c>
      <c r="AI8" s="3">
        <f t="shared" si="1"/>
        <v>0</v>
      </c>
      <c r="AJ8" s="3">
        <f t="shared" si="1"/>
        <v>3.7999999999999999E-2</v>
      </c>
      <c r="AK8" s="3">
        <f t="shared" si="1"/>
        <v>2E-3</v>
      </c>
      <c r="AL8" s="3">
        <f t="shared" si="1"/>
        <v>8.9999999999999993E-3</v>
      </c>
      <c r="AM8" s="3">
        <f t="shared" si="1"/>
        <v>0</v>
      </c>
      <c r="AN8" s="3">
        <f t="shared" si="1"/>
        <v>1E-3</v>
      </c>
      <c r="AO8" s="3">
        <f t="shared" si="1"/>
        <v>8.0000000000000002E-3</v>
      </c>
      <c r="AP8" s="3">
        <f t="shared" si="1"/>
        <v>2.8000000000000001E-2</v>
      </c>
    </row>
    <row r="9" spans="1:42" x14ac:dyDescent="0.25">
      <c r="A9">
        <v>2006</v>
      </c>
      <c r="B9" t="s">
        <v>161</v>
      </c>
      <c r="C9">
        <v>42091</v>
      </c>
      <c r="D9">
        <f>ACS_06_EST_B08301_with_ann!D10</f>
        <v>391060</v>
      </c>
      <c r="E9">
        <f>ACS_06_EST_B08301_with_ann!H10</f>
        <v>316673</v>
      </c>
      <c r="F9">
        <f t="shared" si="2"/>
        <v>74387</v>
      </c>
      <c r="G9">
        <f>ACS_06_EST_B08301_with_ann!J10</f>
        <v>29014</v>
      </c>
      <c r="H9">
        <f>ACS_06_EST_B08301_with_ann!V10</f>
        <v>15216</v>
      </c>
      <c r="I9">
        <f>ACS_06_EST_B08301_with_ann!X10</f>
        <v>3258</v>
      </c>
      <c r="J9">
        <f>ACS_06_EST_B08301_with_ann!AD10</f>
        <v>10493</v>
      </c>
      <c r="K9">
        <f>ACS_06_EST_B08301_with_ann!AB10</f>
        <v>1414</v>
      </c>
      <c r="L9">
        <f>ACS_06_EST_B08301_with_ann!Z10</f>
        <v>0</v>
      </c>
      <c r="M9">
        <f>ACS_06_EST_B08301_with_ann!AF10</f>
        <v>51</v>
      </c>
      <c r="N9">
        <f>ACS_06_EST_B08301_with_ann!AN10</f>
        <v>11597</v>
      </c>
      <c r="O9">
        <f>ACS_06_EST_B08301_with_ann!AL10</f>
        <v>753</v>
      </c>
      <c r="P9">
        <f t="shared" si="3"/>
        <v>3081</v>
      </c>
      <c r="Q9">
        <f>ACS_06_EST_B08301_with_ann!AH10</f>
        <v>0</v>
      </c>
      <c r="R9">
        <f>ACS_06_EST_B08301_with_ann!AJ10</f>
        <v>379</v>
      </c>
      <c r="S9">
        <f>ACS_06_EST_B08301_with_ann!AP10</f>
        <v>2702</v>
      </c>
      <c r="T9">
        <f>ACS_06_EST_B08301_with_ann!AR10</f>
        <v>14726</v>
      </c>
      <c r="W9">
        <v>2006</v>
      </c>
      <c r="X9" t="s">
        <v>161</v>
      </c>
      <c r="Y9">
        <v>42091</v>
      </c>
      <c r="Z9" s="3">
        <f t="shared" si="0"/>
        <v>1</v>
      </c>
      <c r="AA9" s="3">
        <f t="shared" si="1"/>
        <v>0.81</v>
      </c>
      <c r="AB9" s="3">
        <f t="shared" si="1"/>
        <v>0.19</v>
      </c>
      <c r="AC9" s="3">
        <f t="shared" si="1"/>
        <v>7.3999999999999996E-2</v>
      </c>
      <c r="AD9" s="3">
        <f t="shared" si="1"/>
        <v>3.9E-2</v>
      </c>
      <c r="AE9" s="3">
        <f t="shared" si="1"/>
        <v>8.0000000000000002E-3</v>
      </c>
      <c r="AF9" s="3">
        <f t="shared" si="1"/>
        <v>2.7E-2</v>
      </c>
      <c r="AG9" s="3">
        <f t="shared" si="1"/>
        <v>4.0000000000000001E-3</v>
      </c>
      <c r="AH9" s="3">
        <f t="shared" si="1"/>
        <v>0</v>
      </c>
      <c r="AI9" s="3">
        <f t="shared" si="1"/>
        <v>0</v>
      </c>
      <c r="AJ9" s="3">
        <f t="shared" si="1"/>
        <v>0.03</v>
      </c>
      <c r="AK9" s="3">
        <f t="shared" si="1"/>
        <v>2E-3</v>
      </c>
      <c r="AL9" s="3">
        <f t="shared" si="1"/>
        <v>8.0000000000000002E-3</v>
      </c>
      <c r="AM9" s="3">
        <f t="shared" si="1"/>
        <v>0</v>
      </c>
      <c r="AN9" s="3">
        <f t="shared" si="1"/>
        <v>1E-3</v>
      </c>
      <c r="AO9" s="3">
        <f t="shared" si="1"/>
        <v>7.0000000000000001E-3</v>
      </c>
      <c r="AP9" s="3">
        <f t="shared" si="1"/>
        <v>3.7999999999999999E-2</v>
      </c>
    </row>
    <row r="10" spans="1:42" x14ac:dyDescent="0.25">
      <c r="A10">
        <v>2006</v>
      </c>
      <c r="B10" t="s">
        <v>162</v>
      </c>
      <c r="C10">
        <v>42101</v>
      </c>
      <c r="D10">
        <f>ACS_06_EST_B08301_with_ann!D11</f>
        <v>550988</v>
      </c>
      <c r="E10">
        <f>ACS_06_EST_B08301_with_ann!H11</f>
        <v>279650</v>
      </c>
      <c r="F10">
        <f t="shared" si="2"/>
        <v>271338</v>
      </c>
      <c r="G10">
        <f>ACS_06_EST_B08301_with_ann!J11</f>
        <v>56634</v>
      </c>
      <c r="H10">
        <f>ACS_06_EST_B08301_with_ann!V11</f>
        <v>145634</v>
      </c>
      <c r="I10">
        <f>ACS_06_EST_B08301_with_ann!X11</f>
        <v>105364</v>
      </c>
      <c r="J10">
        <f>ACS_06_EST_B08301_with_ann!AD11</f>
        <v>13489</v>
      </c>
      <c r="K10">
        <f>ACS_06_EST_B08301_with_ann!AB11</f>
        <v>22908</v>
      </c>
      <c r="L10">
        <f>ACS_06_EST_B08301_with_ann!Z11</f>
        <v>3873</v>
      </c>
      <c r="M10">
        <f>ACS_06_EST_B08301_with_ann!AF11</f>
        <v>0</v>
      </c>
      <c r="N10">
        <f>ACS_06_EST_B08301_with_ann!AN11</f>
        <v>44102</v>
      </c>
      <c r="O10">
        <f>ACS_06_EST_B08301_with_ann!AL11</f>
        <v>6403</v>
      </c>
      <c r="P10">
        <f t="shared" si="3"/>
        <v>5570</v>
      </c>
      <c r="Q10">
        <f>ACS_06_EST_B08301_with_ann!AH11</f>
        <v>749</v>
      </c>
      <c r="R10">
        <f>ACS_06_EST_B08301_with_ann!AJ11</f>
        <v>678</v>
      </c>
      <c r="S10">
        <f>ACS_06_EST_B08301_with_ann!AP11</f>
        <v>4143</v>
      </c>
      <c r="T10">
        <f>ACS_06_EST_B08301_with_ann!AR11</f>
        <v>12995</v>
      </c>
      <c r="W10">
        <v>2006</v>
      </c>
      <c r="X10" t="s">
        <v>162</v>
      </c>
      <c r="Y10">
        <v>42101</v>
      </c>
      <c r="Z10" s="3">
        <f t="shared" si="0"/>
        <v>1</v>
      </c>
      <c r="AA10" s="3">
        <f t="shared" si="1"/>
        <v>0.50800000000000001</v>
      </c>
      <c r="AB10" s="3">
        <f t="shared" si="1"/>
        <v>0.49199999999999999</v>
      </c>
      <c r="AC10" s="3">
        <f t="shared" si="1"/>
        <v>0.10299999999999999</v>
      </c>
      <c r="AD10" s="3">
        <f t="shared" si="1"/>
        <v>0.26400000000000001</v>
      </c>
      <c r="AE10" s="3">
        <f t="shared" si="1"/>
        <v>0.191</v>
      </c>
      <c r="AF10" s="3">
        <f t="shared" si="1"/>
        <v>2.4E-2</v>
      </c>
      <c r="AG10" s="3">
        <f t="shared" si="1"/>
        <v>4.2000000000000003E-2</v>
      </c>
      <c r="AH10" s="3">
        <f t="shared" si="1"/>
        <v>7.0000000000000001E-3</v>
      </c>
      <c r="AI10" s="3">
        <f t="shared" si="1"/>
        <v>0</v>
      </c>
      <c r="AJ10" s="3">
        <f t="shared" si="1"/>
        <v>0.08</v>
      </c>
      <c r="AK10" s="3">
        <f t="shared" si="1"/>
        <v>1.2E-2</v>
      </c>
      <c r="AL10" s="3">
        <f t="shared" si="1"/>
        <v>0.01</v>
      </c>
      <c r="AM10" s="3">
        <f t="shared" si="1"/>
        <v>1E-3</v>
      </c>
      <c r="AN10" s="3">
        <f t="shared" si="1"/>
        <v>1E-3</v>
      </c>
      <c r="AO10" s="3">
        <f t="shared" si="1"/>
        <v>8.0000000000000002E-3</v>
      </c>
      <c r="AP10" s="3">
        <f t="shared" si="1"/>
        <v>2.4E-2</v>
      </c>
    </row>
    <row r="11" spans="1:42" x14ac:dyDescent="0.25">
      <c r="A11">
        <v>2006</v>
      </c>
      <c r="B11" t="s">
        <v>163</v>
      </c>
      <c r="C11">
        <v>93400</v>
      </c>
      <c r="D11">
        <f>SUM(D2:D5)</f>
        <v>772651</v>
      </c>
      <c r="E11">
        <f t="shared" ref="E11:M11" si="4">SUM(E2:E5)</f>
        <v>606017</v>
      </c>
      <c r="F11">
        <f t="shared" si="2"/>
        <v>166634</v>
      </c>
      <c r="G11">
        <f t="shared" si="4"/>
        <v>71783</v>
      </c>
      <c r="H11">
        <f t="shared" si="4"/>
        <v>42737</v>
      </c>
      <c r="I11">
        <f t="shared" si="4"/>
        <v>20812</v>
      </c>
      <c r="J11">
        <f t="shared" si="4"/>
        <v>13651</v>
      </c>
      <c r="K11">
        <f t="shared" si="4"/>
        <v>7737</v>
      </c>
      <c r="L11">
        <f t="shared" si="4"/>
        <v>330</v>
      </c>
      <c r="M11">
        <f t="shared" si="4"/>
        <v>207</v>
      </c>
      <c r="N11">
        <f>SUM(N2:N5)</f>
        <v>19724</v>
      </c>
      <c r="O11">
        <f>SUM(O2:O5)</f>
        <v>2701</v>
      </c>
      <c r="P11">
        <f>SUM(P2:P5)</f>
        <v>5176</v>
      </c>
      <c r="Q11">
        <f t="shared" ref="Q11:T11" si="5">SUM(Q2:Q5)</f>
        <v>755</v>
      </c>
      <c r="R11">
        <f>SUM(R2:R5)</f>
        <v>665</v>
      </c>
      <c r="S11">
        <f t="shared" si="5"/>
        <v>5043</v>
      </c>
      <c r="T11">
        <f t="shared" si="5"/>
        <v>23226</v>
      </c>
      <c r="W11">
        <v>2006</v>
      </c>
      <c r="X11" t="s">
        <v>163</v>
      </c>
      <c r="Y11">
        <v>93400</v>
      </c>
      <c r="Z11" s="3">
        <f t="shared" si="0"/>
        <v>1</v>
      </c>
      <c r="AA11" s="3">
        <f t="shared" si="1"/>
        <v>0.78400000000000003</v>
      </c>
      <c r="AB11" s="3">
        <f t="shared" si="1"/>
        <v>0.216</v>
      </c>
      <c r="AC11" s="3">
        <f t="shared" si="1"/>
        <v>9.2999999999999999E-2</v>
      </c>
      <c r="AD11" s="3">
        <f t="shared" si="1"/>
        <v>5.5E-2</v>
      </c>
      <c r="AE11" s="3">
        <f t="shared" si="1"/>
        <v>2.7E-2</v>
      </c>
      <c r="AF11" s="3">
        <f t="shared" si="1"/>
        <v>1.7999999999999999E-2</v>
      </c>
      <c r="AG11" s="3">
        <f t="shared" si="1"/>
        <v>0.01</v>
      </c>
      <c r="AH11" s="3">
        <f t="shared" si="1"/>
        <v>0</v>
      </c>
      <c r="AI11" s="3">
        <f t="shared" si="1"/>
        <v>0</v>
      </c>
      <c r="AJ11" s="3">
        <f t="shared" si="1"/>
        <v>2.5999999999999999E-2</v>
      </c>
      <c r="AK11" s="3">
        <f t="shared" si="1"/>
        <v>3.0000000000000001E-3</v>
      </c>
      <c r="AL11" s="3">
        <f t="shared" si="1"/>
        <v>7.0000000000000001E-3</v>
      </c>
      <c r="AM11" s="3">
        <f t="shared" si="1"/>
        <v>1E-3</v>
      </c>
      <c r="AN11" s="3">
        <f t="shared" si="1"/>
        <v>1E-3</v>
      </c>
      <c r="AO11" s="3">
        <f t="shared" si="1"/>
        <v>7.0000000000000001E-3</v>
      </c>
      <c r="AP11" s="3">
        <f t="shared" si="1"/>
        <v>0.03</v>
      </c>
    </row>
    <row r="12" spans="1:42" x14ac:dyDescent="0.25">
      <c r="A12">
        <v>2006</v>
      </c>
      <c r="B12" t="s">
        <v>164</v>
      </c>
      <c r="C12">
        <v>94200</v>
      </c>
      <c r="D12">
        <f>SUM(D6:D9)</f>
        <v>1207873</v>
      </c>
      <c r="E12">
        <f t="shared" ref="E12:O12" si="6">SUM(E6:E9)</f>
        <v>967017</v>
      </c>
      <c r="F12">
        <f t="shared" si="2"/>
        <v>240856</v>
      </c>
      <c r="G12">
        <f t="shared" si="6"/>
        <v>99363</v>
      </c>
      <c r="H12">
        <f t="shared" si="6"/>
        <v>50344</v>
      </c>
      <c r="I12">
        <f t="shared" si="6"/>
        <v>16357</v>
      </c>
      <c r="J12">
        <f t="shared" si="6"/>
        <v>26292</v>
      </c>
      <c r="K12">
        <f t="shared" si="6"/>
        <v>6295</v>
      </c>
      <c r="L12">
        <f t="shared" si="6"/>
        <v>1244</v>
      </c>
      <c r="M12">
        <f t="shared" si="6"/>
        <v>156</v>
      </c>
      <c r="N12">
        <f t="shared" si="6"/>
        <v>34056</v>
      </c>
      <c r="O12">
        <f t="shared" si="6"/>
        <v>1899</v>
      </c>
      <c r="P12">
        <f>SUM(P6:P9)</f>
        <v>9777</v>
      </c>
      <c r="Q12">
        <f t="shared" ref="Q12:T12" si="7">SUM(Q6:Q9)</f>
        <v>379</v>
      </c>
      <c r="R12">
        <f t="shared" si="7"/>
        <v>1397</v>
      </c>
      <c r="S12">
        <f t="shared" si="7"/>
        <v>8001</v>
      </c>
      <c r="T12">
        <f t="shared" si="7"/>
        <v>45417</v>
      </c>
      <c r="W12">
        <v>2006</v>
      </c>
      <c r="X12" t="s">
        <v>164</v>
      </c>
      <c r="Y12">
        <v>94200</v>
      </c>
      <c r="Z12" s="3">
        <f t="shared" si="0"/>
        <v>1</v>
      </c>
      <c r="AA12" s="3">
        <f t="shared" si="1"/>
        <v>0.80100000000000005</v>
      </c>
      <c r="AB12" s="3">
        <f t="shared" si="1"/>
        <v>0.19900000000000001</v>
      </c>
      <c r="AC12" s="3">
        <f t="shared" si="1"/>
        <v>8.2000000000000003E-2</v>
      </c>
      <c r="AD12" s="3">
        <f t="shared" si="1"/>
        <v>4.2000000000000003E-2</v>
      </c>
      <c r="AE12" s="3">
        <f t="shared" si="1"/>
        <v>1.4E-2</v>
      </c>
      <c r="AF12" s="3">
        <f t="shared" si="1"/>
        <v>2.1999999999999999E-2</v>
      </c>
      <c r="AG12" s="3">
        <f t="shared" si="1"/>
        <v>5.0000000000000001E-3</v>
      </c>
      <c r="AH12" s="3">
        <f t="shared" si="1"/>
        <v>1E-3</v>
      </c>
      <c r="AI12" s="3">
        <f t="shared" si="1"/>
        <v>0</v>
      </c>
      <c r="AJ12" s="3">
        <f t="shared" si="1"/>
        <v>2.8000000000000001E-2</v>
      </c>
      <c r="AK12" s="3">
        <f t="shared" si="1"/>
        <v>2E-3</v>
      </c>
      <c r="AL12" s="3">
        <f t="shared" si="1"/>
        <v>8.0000000000000002E-3</v>
      </c>
      <c r="AM12" s="3">
        <f t="shared" si="1"/>
        <v>0</v>
      </c>
      <c r="AN12" s="3">
        <f t="shared" si="1"/>
        <v>1E-3</v>
      </c>
      <c r="AO12" s="3">
        <f t="shared" si="1"/>
        <v>7.0000000000000001E-3</v>
      </c>
      <c r="AP12" s="3">
        <f t="shared" si="1"/>
        <v>3.7999999999999999E-2</v>
      </c>
    </row>
    <row r="13" spans="1:42" x14ac:dyDescent="0.25">
      <c r="A13">
        <v>2006</v>
      </c>
      <c r="B13" t="s">
        <v>165</v>
      </c>
      <c r="C13">
        <v>99999</v>
      </c>
      <c r="D13">
        <f>SUM(D10:D12)</f>
        <v>2531512</v>
      </c>
      <c r="E13">
        <f t="shared" ref="E13" si="8">SUM(E10:E12)</f>
        <v>1852684</v>
      </c>
      <c r="F13">
        <f t="shared" si="2"/>
        <v>678828</v>
      </c>
      <c r="G13">
        <f t="shared" ref="G13:N13" si="9">SUM(G10:G12)</f>
        <v>227780</v>
      </c>
      <c r="H13">
        <f t="shared" si="9"/>
        <v>238715</v>
      </c>
      <c r="I13">
        <f t="shared" si="9"/>
        <v>142533</v>
      </c>
      <c r="J13">
        <f t="shared" si="9"/>
        <v>53432</v>
      </c>
      <c r="K13">
        <f t="shared" si="9"/>
        <v>36940</v>
      </c>
      <c r="L13">
        <f t="shared" si="9"/>
        <v>5447</v>
      </c>
      <c r="M13">
        <f t="shared" si="9"/>
        <v>363</v>
      </c>
      <c r="N13">
        <f t="shared" si="9"/>
        <v>97882</v>
      </c>
      <c r="O13">
        <f>SUM(O10:O12)</f>
        <v>11003</v>
      </c>
      <c r="P13">
        <f>SUM(P10:P12)</f>
        <v>20523</v>
      </c>
      <c r="Q13">
        <f t="shared" ref="Q13:T13" si="10">SUM(Q10:Q12)</f>
        <v>1883</v>
      </c>
      <c r="R13">
        <f t="shared" si="10"/>
        <v>2740</v>
      </c>
      <c r="S13">
        <f t="shared" si="10"/>
        <v>17187</v>
      </c>
      <c r="T13">
        <f t="shared" si="10"/>
        <v>81638</v>
      </c>
      <c r="W13">
        <v>2006</v>
      </c>
      <c r="X13" t="s">
        <v>165</v>
      </c>
      <c r="Y13">
        <v>99999</v>
      </c>
      <c r="Z13" s="3">
        <f t="shared" ref="Z13:Z76" si="11">IF(D13="","",ROUND(D13/$D13,3))</f>
        <v>1</v>
      </c>
      <c r="AA13" s="3">
        <f t="shared" si="1"/>
        <v>0.73199999999999998</v>
      </c>
      <c r="AB13" s="3">
        <f t="shared" si="1"/>
        <v>0.26800000000000002</v>
      </c>
      <c r="AC13" s="3">
        <f t="shared" si="1"/>
        <v>0.09</v>
      </c>
      <c r="AD13" s="3">
        <f t="shared" si="1"/>
        <v>9.4E-2</v>
      </c>
      <c r="AE13" s="3">
        <f t="shared" si="1"/>
        <v>5.6000000000000001E-2</v>
      </c>
      <c r="AF13" s="3">
        <f t="shared" si="1"/>
        <v>2.1000000000000001E-2</v>
      </c>
      <c r="AG13" s="3">
        <f t="shared" si="1"/>
        <v>1.4999999999999999E-2</v>
      </c>
      <c r="AH13" s="3">
        <f t="shared" si="1"/>
        <v>2E-3</v>
      </c>
      <c r="AI13" s="3">
        <f t="shared" si="1"/>
        <v>0</v>
      </c>
      <c r="AJ13" s="3">
        <f t="shared" si="1"/>
        <v>3.9E-2</v>
      </c>
      <c r="AK13" s="3">
        <f t="shared" si="1"/>
        <v>4.0000000000000001E-3</v>
      </c>
      <c r="AL13" s="3">
        <f t="shared" si="1"/>
        <v>8.0000000000000002E-3</v>
      </c>
      <c r="AM13" s="3">
        <f t="shared" si="1"/>
        <v>1E-3</v>
      </c>
      <c r="AN13" s="3">
        <f t="shared" si="1"/>
        <v>1E-3</v>
      </c>
      <c r="AO13" s="3">
        <f t="shared" si="1"/>
        <v>7.0000000000000001E-3</v>
      </c>
      <c r="AP13" s="3">
        <f t="shared" si="1"/>
        <v>3.2000000000000001E-2</v>
      </c>
    </row>
    <row r="14" spans="1:42" x14ac:dyDescent="0.25">
      <c r="A14">
        <v>2007</v>
      </c>
      <c r="B14" t="s">
        <v>154</v>
      </c>
      <c r="C14">
        <v>34005</v>
      </c>
      <c r="D14">
        <f>ACS_07_1YR_B08301_with_ann!D3</f>
        <v>221579</v>
      </c>
      <c r="E14">
        <f>ACS_07_1YR_B08301_with_ann!H3</f>
        <v>182301</v>
      </c>
      <c r="F14">
        <f>D14-E14</f>
        <v>39278</v>
      </c>
      <c r="G14">
        <f>ACS_07_1YR_B08301_with_ann!J3</f>
        <v>18302</v>
      </c>
      <c r="H14">
        <f>ACS_07_1YR_B08301_with_ann!V3</f>
        <v>7399</v>
      </c>
      <c r="I14">
        <f>ACS_07_1YR_B08301_with_ann!X3</f>
        <v>2701</v>
      </c>
      <c r="J14">
        <f>ACS_07_1YR_B08301_with_ann!AD3</f>
        <v>2734</v>
      </c>
      <c r="K14">
        <f>ACS_07_1YR_B08301_with_ann!AB3</f>
        <v>1964</v>
      </c>
      <c r="L14">
        <f>ACS_07_1YR_B08301_with_ann!Z3</f>
        <v>0</v>
      </c>
      <c r="M14">
        <f>ACS_07_1YR_B08301_with_ann!AF3</f>
        <v>0</v>
      </c>
      <c r="N14">
        <f>ACS_07_1YR_B08301_with_ann!AN3</f>
        <v>2768</v>
      </c>
      <c r="O14">
        <f>ACS_07_1YR_B08301_with_ann!AL3</f>
        <v>635</v>
      </c>
      <c r="P14">
        <f>SUM(Q14:R14)</f>
        <v>422</v>
      </c>
      <c r="Q14">
        <f>ACS_07_1YR_B08301_with_ann!AH3</f>
        <v>232</v>
      </c>
      <c r="R14">
        <f>ACS_07_1YR_B08301_with_ann!AJ3</f>
        <v>190</v>
      </c>
      <c r="S14">
        <f>ACS_07_1YR_B08301_with_ann!AP3</f>
        <v>1685</v>
      </c>
      <c r="T14">
        <f>ACS_07_1YR_B08301_with_ann!AR3</f>
        <v>8067</v>
      </c>
      <c r="W14">
        <v>2007</v>
      </c>
      <c r="X14" t="s">
        <v>154</v>
      </c>
      <c r="Y14">
        <v>34005</v>
      </c>
      <c r="Z14" s="3">
        <f t="shared" si="11"/>
        <v>1</v>
      </c>
      <c r="AA14" s="3">
        <f t="shared" si="1"/>
        <v>0.82299999999999995</v>
      </c>
      <c r="AB14" s="3">
        <f t="shared" si="1"/>
        <v>0.17699999999999999</v>
      </c>
      <c r="AC14" s="3">
        <f t="shared" si="1"/>
        <v>8.3000000000000004E-2</v>
      </c>
      <c r="AD14" s="3">
        <f t="shared" si="1"/>
        <v>3.3000000000000002E-2</v>
      </c>
      <c r="AE14" s="3">
        <f t="shared" si="1"/>
        <v>1.2E-2</v>
      </c>
      <c r="AF14" s="3">
        <f t="shared" si="1"/>
        <v>1.2E-2</v>
      </c>
      <c r="AG14" s="3">
        <f t="shared" si="1"/>
        <v>8.9999999999999993E-3</v>
      </c>
      <c r="AH14" s="3">
        <f t="shared" si="1"/>
        <v>0</v>
      </c>
      <c r="AI14" s="3">
        <f t="shared" si="1"/>
        <v>0</v>
      </c>
      <c r="AJ14" s="3">
        <f t="shared" si="1"/>
        <v>1.2E-2</v>
      </c>
      <c r="AK14" s="3">
        <f t="shared" si="1"/>
        <v>3.0000000000000001E-3</v>
      </c>
      <c r="AL14" s="3">
        <f t="shared" si="1"/>
        <v>2E-3</v>
      </c>
      <c r="AM14" s="3">
        <f t="shared" si="1"/>
        <v>1E-3</v>
      </c>
      <c r="AN14" s="3">
        <f t="shared" si="1"/>
        <v>1E-3</v>
      </c>
      <c r="AO14" s="3">
        <f t="shared" si="1"/>
        <v>8.0000000000000002E-3</v>
      </c>
      <c r="AP14" s="3">
        <f t="shared" si="1"/>
        <v>3.5999999999999997E-2</v>
      </c>
    </row>
    <row r="15" spans="1:42" x14ac:dyDescent="0.25">
      <c r="A15">
        <v>2007</v>
      </c>
      <c r="B15" t="s">
        <v>155</v>
      </c>
      <c r="C15">
        <v>34007</v>
      </c>
      <c r="D15">
        <f>ACS_07_1YR_B08301_with_ann!D4</f>
        <v>237388</v>
      </c>
      <c r="E15">
        <f>ACS_07_1YR_B08301_with_ann!H4</f>
        <v>178062</v>
      </c>
      <c r="F15">
        <f t="shared" ref="F15:F25" si="12">D15-E15</f>
        <v>59326</v>
      </c>
      <c r="G15">
        <f>ACS_07_1YR_B08301_with_ann!J4</f>
        <v>25727</v>
      </c>
      <c r="H15">
        <f>ACS_07_1YR_B08301_with_ann!V4</f>
        <v>19222</v>
      </c>
      <c r="I15">
        <f>ACS_07_1YR_B08301_with_ann!X4</f>
        <v>8218</v>
      </c>
      <c r="J15">
        <f>ACS_07_1YR_B08301_with_ann!AD4</f>
        <v>4392</v>
      </c>
      <c r="K15">
        <f>ACS_07_1YR_B08301_with_ann!AB4</f>
        <v>6512</v>
      </c>
      <c r="L15">
        <f>ACS_07_1YR_B08301_with_ann!Z4</f>
        <v>100</v>
      </c>
      <c r="M15">
        <f>ACS_07_1YR_B08301_with_ann!AF4</f>
        <v>0</v>
      </c>
      <c r="N15">
        <f>ACS_07_1YR_B08301_with_ann!AN4</f>
        <v>5795</v>
      </c>
      <c r="O15">
        <f>ACS_07_1YR_B08301_with_ann!AL4</f>
        <v>644</v>
      </c>
      <c r="P15">
        <f t="shared" ref="P15:P22" si="13">SUM(Q15:R15)</f>
        <v>290</v>
      </c>
      <c r="Q15">
        <f>ACS_07_1YR_B08301_with_ann!AH4</f>
        <v>290</v>
      </c>
      <c r="R15">
        <f>ACS_07_1YR_B08301_with_ann!AJ4</f>
        <v>0</v>
      </c>
      <c r="S15">
        <f>ACS_07_1YR_B08301_with_ann!AP4</f>
        <v>1124</v>
      </c>
      <c r="T15">
        <f>ACS_07_1YR_B08301_with_ann!AR4</f>
        <v>6524</v>
      </c>
      <c r="W15">
        <v>2007</v>
      </c>
      <c r="X15" t="s">
        <v>155</v>
      </c>
      <c r="Y15">
        <v>34007</v>
      </c>
      <c r="Z15" s="3">
        <f t="shared" si="11"/>
        <v>1</v>
      </c>
      <c r="AA15" s="3">
        <f t="shared" si="1"/>
        <v>0.75</v>
      </c>
      <c r="AB15" s="3">
        <f t="shared" si="1"/>
        <v>0.25</v>
      </c>
      <c r="AC15" s="3">
        <f t="shared" si="1"/>
        <v>0.108</v>
      </c>
      <c r="AD15" s="3">
        <f t="shared" si="1"/>
        <v>8.1000000000000003E-2</v>
      </c>
      <c r="AE15" s="3">
        <f t="shared" si="1"/>
        <v>3.5000000000000003E-2</v>
      </c>
      <c r="AF15" s="3">
        <f t="shared" si="1"/>
        <v>1.9E-2</v>
      </c>
      <c r="AG15" s="3">
        <f t="shared" si="1"/>
        <v>2.7E-2</v>
      </c>
      <c r="AH15" s="3">
        <f t="shared" si="1"/>
        <v>0</v>
      </c>
      <c r="AI15" s="3">
        <f t="shared" si="1"/>
        <v>0</v>
      </c>
      <c r="AJ15" s="3">
        <f t="shared" si="1"/>
        <v>2.4E-2</v>
      </c>
      <c r="AK15" s="3">
        <f t="shared" si="1"/>
        <v>3.0000000000000001E-3</v>
      </c>
      <c r="AL15" s="3">
        <f t="shared" si="1"/>
        <v>1E-3</v>
      </c>
      <c r="AM15" s="3">
        <f t="shared" si="1"/>
        <v>1E-3</v>
      </c>
      <c r="AN15" s="3">
        <f t="shared" si="1"/>
        <v>0</v>
      </c>
      <c r="AO15" s="3">
        <f t="shared" si="1"/>
        <v>5.0000000000000001E-3</v>
      </c>
      <c r="AP15" s="3">
        <f t="shared" si="1"/>
        <v>2.7E-2</v>
      </c>
    </row>
    <row r="16" spans="1:42" x14ac:dyDescent="0.25">
      <c r="A16">
        <v>2007</v>
      </c>
      <c r="B16" t="s">
        <v>156</v>
      </c>
      <c r="C16">
        <v>34015</v>
      </c>
      <c r="D16">
        <f>ACS_07_1YR_B08301_with_ann!D5</f>
        <v>139422</v>
      </c>
      <c r="E16">
        <f>ACS_07_1YR_B08301_with_ann!H5</f>
        <v>114128</v>
      </c>
      <c r="F16">
        <f t="shared" si="12"/>
        <v>25294</v>
      </c>
      <c r="G16">
        <f>ACS_07_1YR_B08301_with_ann!J5</f>
        <v>12999</v>
      </c>
      <c r="H16">
        <f>ACS_07_1YR_B08301_with_ann!V5</f>
        <v>3770</v>
      </c>
      <c r="I16">
        <f>ACS_07_1YR_B08301_with_ann!X5</f>
        <v>2092</v>
      </c>
      <c r="J16">
        <f>ACS_07_1YR_B08301_with_ann!AD5</f>
        <v>776</v>
      </c>
      <c r="K16">
        <f>ACS_07_1YR_B08301_with_ann!AB5</f>
        <v>902</v>
      </c>
      <c r="L16">
        <f>ACS_07_1YR_B08301_with_ann!Z5</f>
        <v>0</v>
      </c>
      <c r="M16">
        <f>ACS_07_1YR_B08301_with_ann!AF5</f>
        <v>0</v>
      </c>
      <c r="N16">
        <f>ACS_07_1YR_B08301_with_ann!AN5</f>
        <v>2946</v>
      </c>
      <c r="O16">
        <f>ACS_07_1YR_B08301_with_ann!AL5</f>
        <v>0</v>
      </c>
      <c r="P16">
        <f t="shared" si="13"/>
        <v>108</v>
      </c>
      <c r="Q16">
        <f>ACS_07_1YR_B08301_with_ann!AH5</f>
        <v>49</v>
      </c>
      <c r="R16">
        <f>ACS_07_1YR_B08301_with_ann!AJ5</f>
        <v>59</v>
      </c>
      <c r="S16">
        <f>ACS_07_1YR_B08301_with_ann!AP5</f>
        <v>459</v>
      </c>
      <c r="T16">
        <f>ACS_07_1YR_B08301_with_ann!AR5</f>
        <v>5012</v>
      </c>
      <c r="W16">
        <v>2007</v>
      </c>
      <c r="X16" t="s">
        <v>156</v>
      </c>
      <c r="Y16">
        <v>34015</v>
      </c>
      <c r="Z16" s="3">
        <f t="shared" si="11"/>
        <v>1</v>
      </c>
      <c r="AA16" s="3">
        <f t="shared" si="1"/>
        <v>0.81899999999999995</v>
      </c>
      <c r="AB16" s="3">
        <f t="shared" si="1"/>
        <v>0.18099999999999999</v>
      </c>
      <c r="AC16" s="3">
        <f t="shared" si="1"/>
        <v>9.2999999999999999E-2</v>
      </c>
      <c r="AD16" s="3">
        <f t="shared" si="1"/>
        <v>2.7E-2</v>
      </c>
      <c r="AE16" s="3">
        <f t="shared" si="1"/>
        <v>1.4999999999999999E-2</v>
      </c>
      <c r="AF16" s="3">
        <f t="shared" si="1"/>
        <v>6.0000000000000001E-3</v>
      </c>
      <c r="AG16" s="3">
        <f t="shared" si="1"/>
        <v>6.0000000000000001E-3</v>
      </c>
      <c r="AH16" s="3">
        <f t="shared" si="1"/>
        <v>0</v>
      </c>
      <c r="AI16" s="3">
        <f t="shared" si="1"/>
        <v>0</v>
      </c>
      <c r="AJ16" s="3">
        <f t="shared" si="1"/>
        <v>2.1000000000000001E-2</v>
      </c>
      <c r="AK16" s="3">
        <f t="shared" si="1"/>
        <v>0</v>
      </c>
      <c r="AL16" s="3">
        <f t="shared" si="1"/>
        <v>1E-3</v>
      </c>
      <c r="AM16" s="3">
        <f t="shared" si="1"/>
        <v>0</v>
      </c>
      <c r="AN16" s="3">
        <f t="shared" si="1"/>
        <v>0</v>
      </c>
      <c r="AO16" s="3">
        <f t="shared" si="1"/>
        <v>3.0000000000000001E-3</v>
      </c>
      <c r="AP16" s="3">
        <f t="shared" ref="AP16:AP79" si="14">IF(T16="","",ROUND(T16/$D16,3))</f>
        <v>3.5999999999999997E-2</v>
      </c>
    </row>
    <row r="17" spans="1:42" x14ac:dyDescent="0.25">
      <c r="A17">
        <v>2007</v>
      </c>
      <c r="B17" t="s">
        <v>157</v>
      </c>
      <c r="C17">
        <v>34021</v>
      </c>
      <c r="D17">
        <f>ACS_07_1YR_B08301_with_ann!D6</f>
        <v>175275</v>
      </c>
      <c r="E17">
        <f>ACS_07_1YR_B08301_with_ann!H6</f>
        <v>127216</v>
      </c>
      <c r="F17">
        <f t="shared" si="12"/>
        <v>48059</v>
      </c>
      <c r="G17">
        <f>ACS_07_1YR_B08301_with_ann!J6</f>
        <v>19281</v>
      </c>
      <c r="H17">
        <f>ACS_07_1YR_B08301_with_ann!V6</f>
        <v>11989</v>
      </c>
      <c r="I17">
        <f>ACS_07_1YR_B08301_with_ann!X6</f>
        <v>4962</v>
      </c>
      <c r="J17">
        <f>ACS_07_1YR_B08301_with_ann!AD6</f>
        <v>6509</v>
      </c>
      <c r="K17">
        <f>ACS_07_1YR_B08301_with_ann!AB6</f>
        <v>362</v>
      </c>
      <c r="L17">
        <f>ACS_07_1YR_B08301_with_ann!Z6</f>
        <v>122</v>
      </c>
      <c r="M17">
        <f>ACS_07_1YR_B08301_with_ann!AF6</f>
        <v>34</v>
      </c>
      <c r="N17">
        <f>ACS_07_1YR_B08301_with_ann!AN6</f>
        <v>6462</v>
      </c>
      <c r="O17">
        <f>ACS_07_1YR_B08301_with_ann!AL6</f>
        <v>873</v>
      </c>
      <c r="P17">
        <f t="shared" si="13"/>
        <v>649</v>
      </c>
      <c r="Q17">
        <f>ACS_07_1YR_B08301_with_ann!AH6</f>
        <v>649</v>
      </c>
      <c r="R17">
        <f>ACS_07_1YR_B08301_with_ann!AJ6</f>
        <v>0</v>
      </c>
      <c r="S17">
        <f>ACS_07_1YR_B08301_with_ann!AP6</f>
        <v>2697</v>
      </c>
      <c r="T17">
        <f>ACS_07_1YR_B08301_with_ann!AR6</f>
        <v>6108</v>
      </c>
      <c r="W17">
        <v>2007</v>
      </c>
      <c r="X17" t="s">
        <v>157</v>
      </c>
      <c r="Y17">
        <v>34021</v>
      </c>
      <c r="Z17" s="3">
        <f t="shared" si="11"/>
        <v>1</v>
      </c>
      <c r="AA17" s="3">
        <f t="shared" ref="AA17:AA80" si="15">IF(E17="","",ROUND(E17/$D17,3))</f>
        <v>0.72599999999999998</v>
      </c>
      <c r="AB17" s="3">
        <f t="shared" ref="AB17:AB80" si="16">IF(F17="","",ROUND(F17/$D17,3))</f>
        <v>0.27400000000000002</v>
      </c>
      <c r="AC17" s="3">
        <f t="shared" ref="AC17:AC80" si="17">IF(G17="","",ROUND(G17/$D17,3))</f>
        <v>0.11</v>
      </c>
      <c r="AD17" s="3">
        <f t="shared" ref="AD17:AD80" si="18">IF(H17="","",ROUND(H17/$D17,3))</f>
        <v>6.8000000000000005E-2</v>
      </c>
      <c r="AE17" s="3">
        <f t="shared" ref="AE17:AE80" si="19">IF(I17="","",ROUND(I17/$D17,3))</f>
        <v>2.8000000000000001E-2</v>
      </c>
      <c r="AF17" s="3">
        <f t="shared" ref="AF17:AF80" si="20">IF(J17="","",ROUND(J17/$D17,3))</f>
        <v>3.6999999999999998E-2</v>
      </c>
      <c r="AG17" s="3">
        <f t="shared" ref="AG17:AG80" si="21">IF(K17="","",ROUND(K17/$D17,3))</f>
        <v>2E-3</v>
      </c>
      <c r="AH17" s="3">
        <f t="shared" ref="AH17:AH80" si="22">IF(L17="","",ROUND(L17/$D17,3))</f>
        <v>1E-3</v>
      </c>
      <c r="AI17" s="3">
        <f t="shared" ref="AI17:AI80" si="23">IF(M17="","",ROUND(M17/$D17,3))</f>
        <v>0</v>
      </c>
      <c r="AJ17" s="3">
        <f t="shared" ref="AJ17:AJ80" si="24">IF(N17="","",ROUND(N17/$D17,3))</f>
        <v>3.6999999999999998E-2</v>
      </c>
      <c r="AK17" s="3">
        <f t="shared" ref="AK17:AK80" si="25">IF(O17="","",ROUND(O17/$D17,3))</f>
        <v>5.0000000000000001E-3</v>
      </c>
      <c r="AL17" s="3">
        <f t="shared" ref="AL17:AL80" si="26">IF(P17="","",ROUND(P17/$D17,3))</f>
        <v>4.0000000000000001E-3</v>
      </c>
      <c r="AM17" s="3">
        <f t="shared" ref="AM17:AM80" si="27">IF(Q17="","",ROUND(Q17/$D17,3))</f>
        <v>4.0000000000000001E-3</v>
      </c>
      <c r="AN17" s="3">
        <f t="shared" ref="AN17:AN80" si="28">IF(R17="","",ROUND(R17/$D17,3))</f>
        <v>0</v>
      </c>
      <c r="AO17" s="3">
        <f t="shared" ref="AO17:AO80" si="29">IF(S17="","",ROUND(S17/$D17,3))</f>
        <v>1.4999999999999999E-2</v>
      </c>
      <c r="AP17" s="3">
        <f t="shared" si="14"/>
        <v>3.5000000000000003E-2</v>
      </c>
    </row>
    <row r="18" spans="1:42" x14ac:dyDescent="0.25">
      <c r="A18">
        <v>2007</v>
      </c>
      <c r="B18" t="s">
        <v>158</v>
      </c>
      <c r="C18">
        <v>42017</v>
      </c>
      <c r="D18">
        <f>ACS_07_1YR_B08301_with_ann!D7</f>
        <v>311592</v>
      </c>
      <c r="E18">
        <f>ACS_07_1YR_B08301_with_ann!H7</f>
        <v>258886</v>
      </c>
      <c r="F18">
        <f t="shared" si="12"/>
        <v>52706</v>
      </c>
      <c r="G18">
        <f>ACS_07_1YR_B08301_with_ann!J7</f>
        <v>24051</v>
      </c>
      <c r="H18">
        <f>ACS_07_1YR_B08301_with_ann!V7</f>
        <v>8648</v>
      </c>
      <c r="I18">
        <f>ACS_07_1YR_B08301_with_ann!X7</f>
        <v>1119</v>
      </c>
      <c r="J18">
        <f>ACS_07_1YR_B08301_with_ann!AD7</f>
        <v>6777</v>
      </c>
      <c r="K18">
        <f>ACS_07_1YR_B08301_with_ann!AB7</f>
        <v>701</v>
      </c>
      <c r="L18">
        <f>ACS_07_1YR_B08301_with_ann!Z7</f>
        <v>51</v>
      </c>
      <c r="M18">
        <f>ACS_07_1YR_B08301_with_ann!AF7</f>
        <v>0</v>
      </c>
      <c r="N18">
        <f>ACS_07_1YR_B08301_with_ann!AN7</f>
        <v>5808</v>
      </c>
      <c r="O18">
        <f>ACS_07_1YR_B08301_with_ann!AL7</f>
        <v>484</v>
      </c>
      <c r="P18">
        <f t="shared" si="13"/>
        <v>236</v>
      </c>
      <c r="Q18">
        <f>ACS_07_1YR_B08301_with_ann!AH7</f>
        <v>0</v>
      </c>
      <c r="R18">
        <f>ACS_07_1YR_B08301_with_ann!AJ7</f>
        <v>236</v>
      </c>
      <c r="S18">
        <f>ACS_07_1YR_B08301_with_ann!AP7</f>
        <v>1161</v>
      </c>
      <c r="T18">
        <f>ACS_07_1YR_B08301_with_ann!AR7</f>
        <v>12318</v>
      </c>
      <c r="W18">
        <v>2007</v>
      </c>
      <c r="X18" t="s">
        <v>158</v>
      </c>
      <c r="Y18">
        <v>42017</v>
      </c>
      <c r="Z18" s="3">
        <f t="shared" si="11"/>
        <v>1</v>
      </c>
      <c r="AA18" s="3">
        <f t="shared" si="15"/>
        <v>0.83099999999999996</v>
      </c>
      <c r="AB18" s="3">
        <f t="shared" si="16"/>
        <v>0.16900000000000001</v>
      </c>
      <c r="AC18" s="3">
        <f t="shared" si="17"/>
        <v>7.6999999999999999E-2</v>
      </c>
      <c r="AD18" s="3">
        <f t="shared" si="18"/>
        <v>2.8000000000000001E-2</v>
      </c>
      <c r="AE18" s="3">
        <f t="shared" si="19"/>
        <v>4.0000000000000001E-3</v>
      </c>
      <c r="AF18" s="3">
        <f t="shared" si="20"/>
        <v>2.1999999999999999E-2</v>
      </c>
      <c r="AG18" s="3">
        <f t="shared" si="21"/>
        <v>2E-3</v>
      </c>
      <c r="AH18" s="3">
        <f t="shared" si="22"/>
        <v>0</v>
      </c>
      <c r="AI18" s="3">
        <f t="shared" si="23"/>
        <v>0</v>
      </c>
      <c r="AJ18" s="3">
        <f t="shared" si="24"/>
        <v>1.9E-2</v>
      </c>
      <c r="AK18" s="3">
        <f t="shared" si="25"/>
        <v>2E-3</v>
      </c>
      <c r="AL18" s="3">
        <f t="shared" si="26"/>
        <v>1E-3</v>
      </c>
      <c r="AM18" s="3">
        <f t="shared" si="27"/>
        <v>0</v>
      </c>
      <c r="AN18" s="3">
        <f t="shared" si="28"/>
        <v>1E-3</v>
      </c>
      <c r="AO18" s="3">
        <f t="shared" si="29"/>
        <v>4.0000000000000001E-3</v>
      </c>
      <c r="AP18" s="3">
        <f t="shared" si="14"/>
        <v>0.04</v>
      </c>
    </row>
    <row r="19" spans="1:42" x14ac:dyDescent="0.25">
      <c r="A19">
        <v>2007</v>
      </c>
      <c r="B19" t="s">
        <v>159</v>
      </c>
      <c r="C19">
        <v>42029</v>
      </c>
      <c r="D19">
        <f>ACS_07_1YR_B08301_with_ann!D8</f>
        <v>246418</v>
      </c>
      <c r="E19">
        <f>ACS_07_1YR_B08301_with_ann!H8</f>
        <v>199011</v>
      </c>
      <c r="F19">
        <f t="shared" si="12"/>
        <v>47407</v>
      </c>
      <c r="G19">
        <f>ACS_07_1YR_B08301_with_ann!J8</f>
        <v>20455</v>
      </c>
      <c r="H19">
        <f>ACS_07_1YR_B08301_with_ann!V8</f>
        <v>6044</v>
      </c>
      <c r="I19">
        <f>ACS_07_1YR_B08301_with_ann!X8</f>
        <v>1598</v>
      </c>
      <c r="J19">
        <f>ACS_07_1YR_B08301_with_ann!AD8</f>
        <v>3844</v>
      </c>
      <c r="K19">
        <f>ACS_07_1YR_B08301_with_ann!AB8</f>
        <v>502</v>
      </c>
      <c r="L19">
        <f>ACS_07_1YR_B08301_with_ann!Z8</f>
        <v>100</v>
      </c>
      <c r="M19">
        <f>ACS_07_1YR_B08301_with_ann!AF8</f>
        <v>0</v>
      </c>
      <c r="N19">
        <f>ACS_07_1YR_B08301_with_ann!AN8</f>
        <v>5607</v>
      </c>
      <c r="O19">
        <f>ACS_07_1YR_B08301_with_ann!AL8</f>
        <v>291</v>
      </c>
      <c r="P19">
        <f t="shared" si="13"/>
        <v>368</v>
      </c>
      <c r="Q19">
        <f>ACS_07_1YR_B08301_with_ann!AH8</f>
        <v>135</v>
      </c>
      <c r="R19">
        <f>ACS_07_1YR_B08301_with_ann!AJ8</f>
        <v>233</v>
      </c>
      <c r="S19">
        <f>ACS_07_1YR_B08301_with_ann!AP8</f>
        <v>978</v>
      </c>
      <c r="T19">
        <f>ACS_07_1YR_B08301_with_ann!AR8</f>
        <v>13664</v>
      </c>
      <c r="W19">
        <v>2007</v>
      </c>
      <c r="X19" t="s">
        <v>159</v>
      </c>
      <c r="Y19">
        <v>42029</v>
      </c>
      <c r="Z19" s="3">
        <f t="shared" si="11"/>
        <v>1</v>
      </c>
      <c r="AA19" s="3">
        <f t="shared" si="15"/>
        <v>0.80800000000000005</v>
      </c>
      <c r="AB19" s="3">
        <f t="shared" si="16"/>
        <v>0.192</v>
      </c>
      <c r="AC19" s="3">
        <f t="shared" si="17"/>
        <v>8.3000000000000004E-2</v>
      </c>
      <c r="AD19" s="3">
        <f t="shared" si="18"/>
        <v>2.5000000000000001E-2</v>
      </c>
      <c r="AE19" s="3">
        <f t="shared" si="19"/>
        <v>6.0000000000000001E-3</v>
      </c>
      <c r="AF19" s="3">
        <f t="shared" si="20"/>
        <v>1.6E-2</v>
      </c>
      <c r="AG19" s="3">
        <f t="shared" si="21"/>
        <v>2E-3</v>
      </c>
      <c r="AH19" s="3">
        <f t="shared" si="22"/>
        <v>0</v>
      </c>
      <c r="AI19" s="3">
        <f t="shared" si="23"/>
        <v>0</v>
      </c>
      <c r="AJ19" s="3">
        <f t="shared" si="24"/>
        <v>2.3E-2</v>
      </c>
      <c r="AK19" s="3">
        <f t="shared" si="25"/>
        <v>1E-3</v>
      </c>
      <c r="AL19" s="3">
        <f t="shared" si="26"/>
        <v>1E-3</v>
      </c>
      <c r="AM19" s="3">
        <f t="shared" si="27"/>
        <v>1E-3</v>
      </c>
      <c r="AN19" s="3">
        <f t="shared" si="28"/>
        <v>1E-3</v>
      </c>
      <c r="AO19" s="3">
        <f t="shared" si="29"/>
        <v>4.0000000000000001E-3</v>
      </c>
      <c r="AP19" s="3">
        <f t="shared" si="14"/>
        <v>5.5E-2</v>
      </c>
    </row>
    <row r="20" spans="1:42" x14ac:dyDescent="0.25">
      <c r="A20">
        <v>2007</v>
      </c>
      <c r="B20" t="s">
        <v>160</v>
      </c>
      <c r="C20">
        <v>42045</v>
      </c>
      <c r="D20">
        <f>ACS_07_1YR_B08301_with_ann!D9</f>
        <v>255334</v>
      </c>
      <c r="E20">
        <f>ACS_07_1YR_B08301_with_ann!H9</f>
        <v>188458</v>
      </c>
      <c r="F20">
        <f t="shared" si="12"/>
        <v>66876</v>
      </c>
      <c r="G20">
        <f>ACS_07_1YR_B08301_with_ann!J9</f>
        <v>21215</v>
      </c>
      <c r="H20">
        <f>ACS_07_1YR_B08301_with_ann!V9</f>
        <v>23206</v>
      </c>
      <c r="I20">
        <f>ACS_07_1YR_B08301_with_ann!X9</f>
        <v>10942</v>
      </c>
      <c r="J20">
        <f>ACS_07_1YR_B08301_with_ann!AD9</f>
        <v>7529</v>
      </c>
      <c r="K20">
        <f>ACS_07_1YR_B08301_with_ann!AB9</f>
        <v>3975</v>
      </c>
      <c r="L20">
        <f>ACS_07_1YR_B08301_with_ann!Z9</f>
        <v>760</v>
      </c>
      <c r="M20">
        <f>ACS_07_1YR_B08301_with_ann!AF9</f>
        <v>0</v>
      </c>
      <c r="N20">
        <f>ACS_07_1YR_B08301_with_ann!AN9</f>
        <v>10051</v>
      </c>
      <c r="O20">
        <f>ACS_07_1YR_B08301_with_ann!AL9</f>
        <v>1077</v>
      </c>
      <c r="P20">
        <f t="shared" si="13"/>
        <v>572</v>
      </c>
      <c r="Q20">
        <f>ACS_07_1YR_B08301_with_ann!AH9</f>
        <v>279</v>
      </c>
      <c r="R20">
        <f>ACS_07_1YR_B08301_with_ann!AJ9</f>
        <v>293</v>
      </c>
      <c r="S20">
        <f>ACS_07_1YR_B08301_with_ann!AP9</f>
        <v>1352</v>
      </c>
      <c r="T20">
        <f>ACS_07_1YR_B08301_with_ann!AR9</f>
        <v>9403</v>
      </c>
      <c r="W20">
        <v>2007</v>
      </c>
      <c r="X20" t="s">
        <v>160</v>
      </c>
      <c r="Y20">
        <v>42045</v>
      </c>
      <c r="Z20" s="3">
        <f t="shared" si="11"/>
        <v>1</v>
      </c>
      <c r="AA20" s="3">
        <f t="shared" si="15"/>
        <v>0.73799999999999999</v>
      </c>
      <c r="AB20" s="3">
        <f t="shared" si="16"/>
        <v>0.26200000000000001</v>
      </c>
      <c r="AC20" s="3">
        <f t="shared" si="17"/>
        <v>8.3000000000000004E-2</v>
      </c>
      <c r="AD20" s="3">
        <f t="shared" si="18"/>
        <v>9.0999999999999998E-2</v>
      </c>
      <c r="AE20" s="3">
        <f t="shared" si="19"/>
        <v>4.2999999999999997E-2</v>
      </c>
      <c r="AF20" s="3">
        <f t="shared" si="20"/>
        <v>2.9000000000000001E-2</v>
      </c>
      <c r="AG20" s="3">
        <f t="shared" si="21"/>
        <v>1.6E-2</v>
      </c>
      <c r="AH20" s="3">
        <f t="shared" si="22"/>
        <v>3.0000000000000001E-3</v>
      </c>
      <c r="AI20" s="3">
        <f t="shared" si="23"/>
        <v>0</v>
      </c>
      <c r="AJ20" s="3">
        <f t="shared" si="24"/>
        <v>3.9E-2</v>
      </c>
      <c r="AK20" s="3">
        <f t="shared" si="25"/>
        <v>4.0000000000000001E-3</v>
      </c>
      <c r="AL20" s="3">
        <f t="shared" si="26"/>
        <v>2E-3</v>
      </c>
      <c r="AM20" s="3">
        <f t="shared" si="27"/>
        <v>1E-3</v>
      </c>
      <c r="AN20" s="3">
        <f t="shared" si="28"/>
        <v>1E-3</v>
      </c>
      <c r="AO20" s="3">
        <f t="shared" si="29"/>
        <v>5.0000000000000001E-3</v>
      </c>
      <c r="AP20" s="3">
        <f t="shared" si="14"/>
        <v>3.6999999999999998E-2</v>
      </c>
    </row>
    <row r="21" spans="1:42" x14ac:dyDescent="0.25">
      <c r="A21">
        <v>2007</v>
      </c>
      <c r="B21" t="s">
        <v>161</v>
      </c>
      <c r="C21">
        <v>42091</v>
      </c>
      <c r="D21">
        <f>ACS_07_1YR_B08301_with_ann!D10</f>
        <v>402094</v>
      </c>
      <c r="E21">
        <f>ACS_07_1YR_B08301_with_ann!H10</f>
        <v>317447</v>
      </c>
      <c r="F21">
        <f t="shared" si="12"/>
        <v>84647</v>
      </c>
      <c r="G21">
        <f>ACS_07_1YR_B08301_with_ann!J10</f>
        <v>35354</v>
      </c>
      <c r="H21">
        <f>ACS_07_1YR_B08301_with_ann!V10</f>
        <v>17581</v>
      </c>
      <c r="I21">
        <f>ACS_07_1YR_B08301_with_ann!X10</f>
        <v>4501</v>
      </c>
      <c r="J21">
        <f>ACS_07_1YR_B08301_with_ann!AD10</f>
        <v>11843</v>
      </c>
      <c r="K21">
        <f>ACS_07_1YR_B08301_with_ann!AB10</f>
        <v>1148</v>
      </c>
      <c r="L21">
        <f>ACS_07_1YR_B08301_with_ann!Z10</f>
        <v>42</v>
      </c>
      <c r="M21">
        <f>ACS_07_1YR_B08301_with_ann!AF10</f>
        <v>47</v>
      </c>
      <c r="N21">
        <f>ACS_07_1YR_B08301_with_ann!AN10</f>
        <v>12644</v>
      </c>
      <c r="O21">
        <f>ACS_07_1YR_B08301_with_ann!AL10</f>
        <v>1198</v>
      </c>
      <c r="P21">
        <f t="shared" si="13"/>
        <v>474</v>
      </c>
      <c r="Q21">
        <f>ACS_07_1YR_B08301_with_ann!AH10</f>
        <v>67</v>
      </c>
      <c r="R21">
        <f>ACS_07_1YR_B08301_with_ann!AJ10</f>
        <v>407</v>
      </c>
      <c r="S21">
        <f>ACS_07_1YR_B08301_with_ann!AP10</f>
        <v>1763</v>
      </c>
      <c r="T21">
        <f>ACS_07_1YR_B08301_with_ann!AR10</f>
        <v>15633</v>
      </c>
      <c r="W21">
        <v>2007</v>
      </c>
      <c r="X21" t="s">
        <v>161</v>
      </c>
      <c r="Y21">
        <v>42091</v>
      </c>
      <c r="Z21" s="3">
        <f t="shared" si="11"/>
        <v>1</v>
      </c>
      <c r="AA21" s="3">
        <f t="shared" si="15"/>
        <v>0.78900000000000003</v>
      </c>
      <c r="AB21" s="3">
        <f t="shared" si="16"/>
        <v>0.21099999999999999</v>
      </c>
      <c r="AC21" s="3">
        <f t="shared" si="17"/>
        <v>8.7999999999999995E-2</v>
      </c>
      <c r="AD21" s="3">
        <f t="shared" si="18"/>
        <v>4.3999999999999997E-2</v>
      </c>
      <c r="AE21" s="3">
        <f t="shared" si="19"/>
        <v>1.0999999999999999E-2</v>
      </c>
      <c r="AF21" s="3">
        <f t="shared" si="20"/>
        <v>2.9000000000000001E-2</v>
      </c>
      <c r="AG21" s="3">
        <f t="shared" si="21"/>
        <v>3.0000000000000001E-3</v>
      </c>
      <c r="AH21" s="3">
        <f t="shared" si="22"/>
        <v>0</v>
      </c>
      <c r="AI21" s="3">
        <f t="shared" si="23"/>
        <v>0</v>
      </c>
      <c r="AJ21" s="3">
        <f t="shared" si="24"/>
        <v>3.1E-2</v>
      </c>
      <c r="AK21" s="3">
        <f t="shared" si="25"/>
        <v>3.0000000000000001E-3</v>
      </c>
      <c r="AL21" s="3">
        <f t="shared" si="26"/>
        <v>1E-3</v>
      </c>
      <c r="AM21" s="3">
        <f t="shared" si="27"/>
        <v>0</v>
      </c>
      <c r="AN21" s="3">
        <f t="shared" si="28"/>
        <v>1E-3</v>
      </c>
      <c r="AO21" s="3">
        <f t="shared" si="29"/>
        <v>4.0000000000000001E-3</v>
      </c>
      <c r="AP21" s="3">
        <f t="shared" si="14"/>
        <v>3.9E-2</v>
      </c>
    </row>
    <row r="22" spans="1:42" x14ac:dyDescent="0.25">
      <c r="A22">
        <v>2007</v>
      </c>
      <c r="B22" t="s">
        <v>162</v>
      </c>
      <c r="C22">
        <v>42101</v>
      </c>
      <c r="D22">
        <f>ACS_07_1YR_B08301_with_ann!D11</f>
        <v>572404</v>
      </c>
      <c r="E22">
        <f>ACS_07_1YR_B08301_with_ann!H11</f>
        <v>298422</v>
      </c>
      <c r="F22">
        <f t="shared" si="12"/>
        <v>273982</v>
      </c>
      <c r="G22">
        <f>ACS_07_1YR_B08301_with_ann!J11</f>
        <v>56735</v>
      </c>
      <c r="H22">
        <f>ACS_07_1YR_B08301_with_ann!V11</f>
        <v>144744</v>
      </c>
      <c r="I22">
        <f>ACS_07_1YR_B08301_with_ann!X11</f>
        <v>103779</v>
      </c>
      <c r="J22">
        <f>ACS_07_1YR_B08301_with_ann!AD11</f>
        <v>13989</v>
      </c>
      <c r="K22">
        <f>ACS_07_1YR_B08301_with_ann!AB11</f>
        <v>24409</v>
      </c>
      <c r="L22">
        <f>ACS_07_1YR_B08301_with_ann!Z11</f>
        <v>2567</v>
      </c>
      <c r="M22">
        <f>ACS_07_1YR_B08301_with_ann!AF11</f>
        <v>0</v>
      </c>
      <c r="N22">
        <f>ACS_07_1YR_B08301_with_ann!AN11</f>
        <v>45003</v>
      </c>
      <c r="O22">
        <f>ACS_07_1YR_B08301_with_ann!AL11</f>
        <v>5753</v>
      </c>
      <c r="P22">
        <f t="shared" si="13"/>
        <v>1453</v>
      </c>
      <c r="Q22">
        <f>ACS_07_1YR_B08301_with_ann!AH11</f>
        <v>1120</v>
      </c>
      <c r="R22">
        <f>ACS_07_1YR_B08301_with_ann!AJ11</f>
        <v>333</v>
      </c>
      <c r="S22">
        <f>ACS_07_1YR_B08301_with_ann!AP11</f>
        <v>4184</v>
      </c>
      <c r="T22">
        <f>ACS_07_1YR_B08301_with_ann!AR11</f>
        <v>16110</v>
      </c>
      <c r="W22">
        <v>2007</v>
      </c>
      <c r="X22" t="s">
        <v>162</v>
      </c>
      <c r="Y22">
        <v>42101</v>
      </c>
      <c r="Z22" s="3">
        <f t="shared" si="11"/>
        <v>1</v>
      </c>
      <c r="AA22" s="3">
        <f t="shared" si="15"/>
        <v>0.52100000000000002</v>
      </c>
      <c r="AB22" s="3">
        <f t="shared" si="16"/>
        <v>0.47899999999999998</v>
      </c>
      <c r="AC22" s="3">
        <f t="shared" si="17"/>
        <v>9.9000000000000005E-2</v>
      </c>
      <c r="AD22" s="3">
        <f t="shared" si="18"/>
        <v>0.253</v>
      </c>
      <c r="AE22" s="3">
        <f t="shared" si="19"/>
        <v>0.18099999999999999</v>
      </c>
      <c r="AF22" s="3">
        <f t="shared" si="20"/>
        <v>2.4E-2</v>
      </c>
      <c r="AG22" s="3">
        <f t="shared" si="21"/>
        <v>4.2999999999999997E-2</v>
      </c>
      <c r="AH22" s="3">
        <f t="shared" si="22"/>
        <v>4.0000000000000001E-3</v>
      </c>
      <c r="AI22" s="3">
        <f t="shared" si="23"/>
        <v>0</v>
      </c>
      <c r="AJ22" s="3">
        <f t="shared" si="24"/>
        <v>7.9000000000000001E-2</v>
      </c>
      <c r="AK22" s="3">
        <f t="shared" si="25"/>
        <v>0.01</v>
      </c>
      <c r="AL22" s="3">
        <f t="shared" si="26"/>
        <v>3.0000000000000001E-3</v>
      </c>
      <c r="AM22" s="3">
        <f t="shared" si="27"/>
        <v>2E-3</v>
      </c>
      <c r="AN22" s="3">
        <f t="shared" si="28"/>
        <v>1E-3</v>
      </c>
      <c r="AO22" s="3">
        <f t="shared" si="29"/>
        <v>7.0000000000000001E-3</v>
      </c>
      <c r="AP22" s="3">
        <f t="shared" si="14"/>
        <v>2.8000000000000001E-2</v>
      </c>
    </row>
    <row r="23" spans="1:42" x14ac:dyDescent="0.25">
      <c r="A23">
        <v>2007</v>
      </c>
      <c r="B23" t="s">
        <v>163</v>
      </c>
      <c r="C23">
        <v>93400</v>
      </c>
      <c r="D23">
        <f>SUM(D14:D17)</f>
        <v>773664</v>
      </c>
      <c r="E23">
        <f t="shared" ref="E23" si="30">SUM(E14:E17)</f>
        <v>601707</v>
      </c>
      <c r="F23">
        <f t="shared" si="12"/>
        <v>171957</v>
      </c>
      <c r="G23">
        <f t="shared" ref="G23:M23" si="31">SUM(G14:G17)</f>
        <v>76309</v>
      </c>
      <c r="H23">
        <f t="shared" si="31"/>
        <v>42380</v>
      </c>
      <c r="I23">
        <f t="shared" si="31"/>
        <v>17973</v>
      </c>
      <c r="J23">
        <f t="shared" si="31"/>
        <v>14411</v>
      </c>
      <c r="K23">
        <f t="shared" si="31"/>
        <v>9740</v>
      </c>
      <c r="L23">
        <f t="shared" si="31"/>
        <v>222</v>
      </c>
      <c r="M23">
        <f t="shared" si="31"/>
        <v>34</v>
      </c>
      <c r="N23">
        <f>SUM(N14:N17)</f>
        <v>17971</v>
      </c>
      <c r="O23">
        <f>SUM(O14:O17)</f>
        <v>2152</v>
      </c>
      <c r="P23">
        <f>SUM(P14:P17)</f>
        <v>1469</v>
      </c>
      <c r="Q23">
        <f t="shared" ref="Q23" si="32">SUM(Q14:Q17)</f>
        <v>1220</v>
      </c>
      <c r="R23">
        <f>SUM(R14:R17)</f>
        <v>249</v>
      </c>
      <c r="S23">
        <f t="shared" ref="S23:T23" si="33">SUM(S14:S17)</f>
        <v>5965</v>
      </c>
      <c r="T23">
        <f t="shared" si="33"/>
        <v>25711</v>
      </c>
      <c r="W23">
        <v>2007</v>
      </c>
      <c r="X23" t="s">
        <v>163</v>
      </c>
      <c r="Y23">
        <v>93400</v>
      </c>
      <c r="Z23" s="3">
        <f t="shared" si="11"/>
        <v>1</v>
      </c>
      <c r="AA23" s="3">
        <f t="shared" si="15"/>
        <v>0.77800000000000002</v>
      </c>
      <c r="AB23" s="3">
        <f t="shared" si="16"/>
        <v>0.222</v>
      </c>
      <c r="AC23" s="3">
        <f t="shared" si="17"/>
        <v>9.9000000000000005E-2</v>
      </c>
      <c r="AD23" s="3">
        <f t="shared" si="18"/>
        <v>5.5E-2</v>
      </c>
      <c r="AE23" s="3">
        <f t="shared" si="19"/>
        <v>2.3E-2</v>
      </c>
      <c r="AF23" s="3">
        <f t="shared" si="20"/>
        <v>1.9E-2</v>
      </c>
      <c r="AG23" s="3">
        <f t="shared" si="21"/>
        <v>1.2999999999999999E-2</v>
      </c>
      <c r="AH23" s="3">
        <f t="shared" si="22"/>
        <v>0</v>
      </c>
      <c r="AI23" s="3">
        <f t="shared" si="23"/>
        <v>0</v>
      </c>
      <c r="AJ23" s="3">
        <f t="shared" si="24"/>
        <v>2.3E-2</v>
      </c>
      <c r="AK23" s="3">
        <f t="shared" si="25"/>
        <v>3.0000000000000001E-3</v>
      </c>
      <c r="AL23" s="3">
        <f t="shared" si="26"/>
        <v>2E-3</v>
      </c>
      <c r="AM23" s="3">
        <f t="shared" si="27"/>
        <v>2E-3</v>
      </c>
      <c r="AN23" s="3">
        <f t="shared" si="28"/>
        <v>0</v>
      </c>
      <c r="AO23" s="3">
        <f t="shared" si="29"/>
        <v>8.0000000000000002E-3</v>
      </c>
      <c r="AP23" s="3">
        <f t="shared" si="14"/>
        <v>3.3000000000000002E-2</v>
      </c>
    </row>
    <row r="24" spans="1:42" x14ac:dyDescent="0.25">
      <c r="A24">
        <v>2007</v>
      </c>
      <c r="B24" t="s">
        <v>164</v>
      </c>
      <c r="C24">
        <v>94200</v>
      </c>
      <c r="D24">
        <f>SUM(D18:D21)</f>
        <v>1215438</v>
      </c>
      <c r="E24">
        <f t="shared" ref="E24" si="34">SUM(E18:E21)</f>
        <v>963802</v>
      </c>
      <c r="F24">
        <f t="shared" si="12"/>
        <v>251636</v>
      </c>
      <c r="G24">
        <f t="shared" ref="G24:O24" si="35">SUM(G18:G21)</f>
        <v>101075</v>
      </c>
      <c r="H24">
        <f t="shared" si="35"/>
        <v>55479</v>
      </c>
      <c r="I24">
        <f t="shared" si="35"/>
        <v>18160</v>
      </c>
      <c r="J24">
        <f t="shared" si="35"/>
        <v>29993</v>
      </c>
      <c r="K24">
        <f t="shared" si="35"/>
        <v>6326</v>
      </c>
      <c r="L24">
        <f t="shared" si="35"/>
        <v>953</v>
      </c>
      <c r="M24">
        <f t="shared" si="35"/>
        <v>47</v>
      </c>
      <c r="N24">
        <f t="shared" si="35"/>
        <v>34110</v>
      </c>
      <c r="O24">
        <f t="shared" si="35"/>
        <v>3050</v>
      </c>
      <c r="P24">
        <f>SUM(P18:P21)</f>
        <v>1650</v>
      </c>
      <c r="Q24">
        <f t="shared" ref="Q24:T24" si="36">SUM(Q18:Q21)</f>
        <v>481</v>
      </c>
      <c r="R24">
        <f t="shared" si="36"/>
        <v>1169</v>
      </c>
      <c r="S24">
        <f t="shared" si="36"/>
        <v>5254</v>
      </c>
      <c r="T24">
        <f t="shared" si="36"/>
        <v>51018</v>
      </c>
      <c r="W24">
        <v>2007</v>
      </c>
      <c r="X24" t="s">
        <v>164</v>
      </c>
      <c r="Y24">
        <v>94200</v>
      </c>
      <c r="Z24" s="3">
        <f t="shared" si="11"/>
        <v>1</v>
      </c>
      <c r="AA24" s="3">
        <f t="shared" si="15"/>
        <v>0.79300000000000004</v>
      </c>
      <c r="AB24" s="3">
        <f t="shared" si="16"/>
        <v>0.20699999999999999</v>
      </c>
      <c r="AC24" s="3">
        <f t="shared" si="17"/>
        <v>8.3000000000000004E-2</v>
      </c>
      <c r="AD24" s="3">
        <f t="shared" si="18"/>
        <v>4.5999999999999999E-2</v>
      </c>
      <c r="AE24" s="3">
        <f t="shared" si="19"/>
        <v>1.4999999999999999E-2</v>
      </c>
      <c r="AF24" s="3">
        <f t="shared" si="20"/>
        <v>2.5000000000000001E-2</v>
      </c>
      <c r="AG24" s="3">
        <f t="shared" si="21"/>
        <v>5.0000000000000001E-3</v>
      </c>
      <c r="AH24" s="3">
        <f t="shared" si="22"/>
        <v>1E-3</v>
      </c>
      <c r="AI24" s="3">
        <f t="shared" si="23"/>
        <v>0</v>
      </c>
      <c r="AJ24" s="3">
        <f t="shared" si="24"/>
        <v>2.8000000000000001E-2</v>
      </c>
      <c r="AK24" s="3">
        <f t="shared" si="25"/>
        <v>3.0000000000000001E-3</v>
      </c>
      <c r="AL24" s="3">
        <f t="shared" si="26"/>
        <v>1E-3</v>
      </c>
      <c r="AM24" s="3">
        <f t="shared" si="27"/>
        <v>0</v>
      </c>
      <c r="AN24" s="3">
        <f t="shared" si="28"/>
        <v>1E-3</v>
      </c>
      <c r="AO24" s="3">
        <f t="shared" si="29"/>
        <v>4.0000000000000001E-3</v>
      </c>
      <c r="AP24" s="3">
        <f t="shared" si="14"/>
        <v>4.2000000000000003E-2</v>
      </c>
    </row>
    <row r="25" spans="1:42" x14ac:dyDescent="0.25">
      <c r="A25">
        <v>2007</v>
      </c>
      <c r="B25" t="s">
        <v>165</v>
      </c>
      <c r="C25">
        <v>99999</v>
      </c>
      <c r="D25">
        <f>SUM(D22:D24)</f>
        <v>2561506</v>
      </c>
      <c r="E25">
        <f t="shared" ref="E25" si="37">SUM(E22:E24)</f>
        <v>1863931</v>
      </c>
      <c r="F25">
        <f t="shared" si="12"/>
        <v>697575</v>
      </c>
      <c r="G25">
        <f t="shared" ref="G25" si="38">SUM(G22:G24)</f>
        <v>234119</v>
      </c>
      <c r="H25">
        <f t="shared" ref="H25" si="39">SUM(H22:H24)</f>
        <v>242603</v>
      </c>
      <c r="I25">
        <f t="shared" ref="I25" si="40">SUM(I22:I24)</f>
        <v>139912</v>
      </c>
      <c r="J25">
        <f t="shared" ref="J25" si="41">SUM(J22:J24)</f>
        <v>58393</v>
      </c>
      <c r="K25">
        <f t="shared" ref="K25" si="42">SUM(K22:K24)</f>
        <v>40475</v>
      </c>
      <c r="L25">
        <f t="shared" ref="L25" si="43">SUM(L22:L24)</f>
        <v>3742</v>
      </c>
      <c r="M25">
        <f t="shared" ref="M25" si="44">SUM(M22:M24)</f>
        <v>81</v>
      </c>
      <c r="N25">
        <f t="shared" ref="N25" si="45">SUM(N22:N24)</f>
        <v>97084</v>
      </c>
      <c r="O25">
        <f>SUM(O22:O24)</f>
        <v>10955</v>
      </c>
      <c r="P25">
        <f>SUM(P22:P24)</f>
        <v>4572</v>
      </c>
      <c r="Q25">
        <f t="shared" ref="Q25" si="46">SUM(Q22:Q24)</f>
        <v>2821</v>
      </c>
      <c r="R25">
        <f t="shared" ref="R25" si="47">SUM(R22:R24)</f>
        <v>1751</v>
      </c>
      <c r="S25">
        <f t="shared" ref="S25" si="48">SUM(S22:S24)</f>
        <v>15403</v>
      </c>
      <c r="T25">
        <f t="shared" ref="T25" si="49">SUM(T22:T24)</f>
        <v>92839</v>
      </c>
      <c r="W25">
        <v>2007</v>
      </c>
      <c r="X25" t="s">
        <v>165</v>
      </c>
      <c r="Y25">
        <v>99999</v>
      </c>
      <c r="Z25" s="3">
        <f t="shared" si="11"/>
        <v>1</v>
      </c>
      <c r="AA25" s="3">
        <f t="shared" si="15"/>
        <v>0.72799999999999998</v>
      </c>
      <c r="AB25" s="3">
        <f t="shared" si="16"/>
        <v>0.27200000000000002</v>
      </c>
      <c r="AC25" s="3">
        <f t="shared" si="17"/>
        <v>9.0999999999999998E-2</v>
      </c>
      <c r="AD25" s="3">
        <f t="shared" si="18"/>
        <v>9.5000000000000001E-2</v>
      </c>
      <c r="AE25" s="3">
        <f t="shared" si="19"/>
        <v>5.5E-2</v>
      </c>
      <c r="AF25" s="3">
        <f t="shared" si="20"/>
        <v>2.3E-2</v>
      </c>
      <c r="AG25" s="3">
        <f t="shared" si="21"/>
        <v>1.6E-2</v>
      </c>
      <c r="AH25" s="3">
        <f t="shared" si="22"/>
        <v>1E-3</v>
      </c>
      <c r="AI25" s="3">
        <f t="shared" si="23"/>
        <v>0</v>
      </c>
      <c r="AJ25" s="3">
        <f t="shared" si="24"/>
        <v>3.7999999999999999E-2</v>
      </c>
      <c r="AK25" s="3">
        <f t="shared" si="25"/>
        <v>4.0000000000000001E-3</v>
      </c>
      <c r="AL25" s="3">
        <f t="shared" si="26"/>
        <v>2E-3</v>
      </c>
      <c r="AM25" s="3">
        <f t="shared" si="27"/>
        <v>1E-3</v>
      </c>
      <c r="AN25" s="3">
        <f t="shared" si="28"/>
        <v>1E-3</v>
      </c>
      <c r="AO25" s="3">
        <f t="shared" si="29"/>
        <v>6.0000000000000001E-3</v>
      </c>
      <c r="AP25" s="3">
        <f t="shared" si="14"/>
        <v>3.5999999999999997E-2</v>
      </c>
    </row>
    <row r="26" spans="1:42" x14ac:dyDescent="0.25">
      <c r="A26">
        <v>2008</v>
      </c>
      <c r="B26" t="s">
        <v>154</v>
      </c>
      <c r="C26">
        <v>34005</v>
      </c>
      <c r="D26">
        <f>ACS_08_1YR_B08301_with_ann!D3</f>
        <v>225949</v>
      </c>
      <c r="E26">
        <f>ACS_08_1YR_B08301_with_ann!H3</f>
        <v>184823</v>
      </c>
      <c r="F26">
        <f>D26-E26</f>
        <v>41126</v>
      </c>
      <c r="G26">
        <f>ACS_08_1YR_B08301_with_ann!J3</f>
        <v>21155</v>
      </c>
      <c r="H26">
        <f>ACS_08_1YR_B08301_with_ann!V3</f>
        <v>7136</v>
      </c>
      <c r="I26">
        <f>ACS_08_1YR_B08301_with_ann!X3</f>
        <v>2987</v>
      </c>
      <c r="J26">
        <f>ACS_08_1YR_B08301_with_ann!AD3</f>
        <v>2825</v>
      </c>
      <c r="K26">
        <f>ACS_08_1YR_B08301_with_ann!AB3</f>
        <v>1324</v>
      </c>
      <c r="L26">
        <f>ACS_08_1YR_B08301_with_ann!Z3</f>
        <v>0</v>
      </c>
      <c r="M26">
        <f>ACS_08_1YR_B08301_with_ann!AF3</f>
        <v>0</v>
      </c>
      <c r="N26">
        <f>ACS_08_1YR_B08301_with_ann!AN3</f>
        <v>2429</v>
      </c>
      <c r="O26">
        <f>ACS_08_1YR_B08301_with_ann!AL3</f>
        <v>440</v>
      </c>
      <c r="P26">
        <f>SUM(Q26:R26)</f>
        <v>462</v>
      </c>
      <c r="Q26">
        <f>ACS_08_1YR_B08301_with_ann!AH3</f>
        <v>334</v>
      </c>
      <c r="R26">
        <f>ACS_08_1YR_B08301_with_ann!AJ3</f>
        <v>128</v>
      </c>
      <c r="S26">
        <f>ACS_08_1YR_B08301_with_ann!AP3</f>
        <v>1521</v>
      </c>
      <c r="T26">
        <f>ACS_08_1YR_B08301_with_ann!AR3</f>
        <v>7983</v>
      </c>
      <c r="W26">
        <v>2008</v>
      </c>
      <c r="X26" t="s">
        <v>154</v>
      </c>
      <c r="Y26">
        <v>34005</v>
      </c>
      <c r="Z26" s="3">
        <f t="shared" si="11"/>
        <v>1</v>
      </c>
      <c r="AA26" s="3">
        <f t="shared" si="15"/>
        <v>0.81799999999999995</v>
      </c>
      <c r="AB26" s="3">
        <f t="shared" si="16"/>
        <v>0.182</v>
      </c>
      <c r="AC26" s="3">
        <f t="shared" si="17"/>
        <v>9.4E-2</v>
      </c>
      <c r="AD26" s="3">
        <f t="shared" si="18"/>
        <v>3.2000000000000001E-2</v>
      </c>
      <c r="AE26" s="3">
        <f t="shared" si="19"/>
        <v>1.2999999999999999E-2</v>
      </c>
      <c r="AF26" s="3">
        <f t="shared" si="20"/>
        <v>1.2999999999999999E-2</v>
      </c>
      <c r="AG26" s="3">
        <f t="shared" si="21"/>
        <v>6.0000000000000001E-3</v>
      </c>
      <c r="AH26" s="3">
        <f t="shared" si="22"/>
        <v>0</v>
      </c>
      <c r="AI26" s="3">
        <f t="shared" si="23"/>
        <v>0</v>
      </c>
      <c r="AJ26" s="3">
        <f t="shared" si="24"/>
        <v>1.0999999999999999E-2</v>
      </c>
      <c r="AK26" s="3">
        <f t="shared" si="25"/>
        <v>2E-3</v>
      </c>
      <c r="AL26" s="3">
        <f t="shared" si="26"/>
        <v>2E-3</v>
      </c>
      <c r="AM26" s="3">
        <f t="shared" si="27"/>
        <v>1E-3</v>
      </c>
      <c r="AN26" s="3">
        <f t="shared" si="28"/>
        <v>1E-3</v>
      </c>
      <c r="AO26" s="3">
        <f t="shared" si="29"/>
        <v>7.0000000000000001E-3</v>
      </c>
      <c r="AP26" s="3">
        <f t="shared" si="14"/>
        <v>3.5000000000000003E-2</v>
      </c>
    </row>
    <row r="27" spans="1:42" x14ac:dyDescent="0.25">
      <c r="A27">
        <v>2008</v>
      </c>
      <c r="B27" t="s">
        <v>155</v>
      </c>
      <c r="C27">
        <v>34007</v>
      </c>
      <c r="D27">
        <f>ACS_08_1YR_B08301_with_ann!D4</f>
        <v>250303</v>
      </c>
      <c r="E27">
        <f>ACS_08_1YR_B08301_with_ann!H4</f>
        <v>188513</v>
      </c>
      <c r="F27">
        <f t="shared" ref="F27:F34" si="50">D27-E27</f>
        <v>61790</v>
      </c>
      <c r="G27">
        <f>ACS_08_1YR_B08301_with_ann!J4</f>
        <v>26926</v>
      </c>
      <c r="H27">
        <f>ACS_08_1YR_B08301_with_ann!V4</f>
        <v>18938</v>
      </c>
      <c r="I27">
        <f>ACS_08_1YR_B08301_with_ann!X4</f>
        <v>7945</v>
      </c>
      <c r="J27">
        <f>ACS_08_1YR_B08301_with_ann!AD4</f>
        <v>4229</v>
      </c>
      <c r="K27">
        <f>ACS_08_1YR_B08301_with_ann!AB4</f>
        <v>6504</v>
      </c>
      <c r="L27">
        <f>ACS_08_1YR_B08301_with_ann!Z4</f>
        <v>260</v>
      </c>
      <c r="M27">
        <f>ACS_08_1YR_B08301_with_ann!AF4</f>
        <v>0</v>
      </c>
      <c r="N27">
        <f>ACS_08_1YR_B08301_with_ann!AN4</f>
        <v>5827</v>
      </c>
      <c r="O27">
        <f>ACS_08_1YR_B08301_with_ann!AL4</f>
        <v>659</v>
      </c>
      <c r="P27">
        <f t="shared" ref="P27:P34" si="51">SUM(Q27:R27)</f>
        <v>931</v>
      </c>
      <c r="Q27">
        <f>ACS_08_1YR_B08301_with_ann!AH4</f>
        <v>824</v>
      </c>
      <c r="R27">
        <f>ACS_08_1YR_B08301_with_ann!AJ4</f>
        <v>107</v>
      </c>
      <c r="S27">
        <f>ACS_08_1YR_B08301_with_ann!AP4</f>
        <v>2103</v>
      </c>
      <c r="T27">
        <f>ACS_08_1YR_B08301_with_ann!AR4</f>
        <v>6406</v>
      </c>
      <c r="W27">
        <v>2008</v>
      </c>
      <c r="X27" t="s">
        <v>155</v>
      </c>
      <c r="Y27">
        <v>34007</v>
      </c>
      <c r="Z27" s="3">
        <f t="shared" si="11"/>
        <v>1</v>
      </c>
      <c r="AA27" s="3">
        <f t="shared" si="15"/>
        <v>0.753</v>
      </c>
      <c r="AB27" s="3">
        <f t="shared" si="16"/>
        <v>0.247</v>
      </c>
      <c r="AC27" s="3">
        <f t="shared" si="17"/>
        <v>0.108</v>
      </c>
      <c r="AD27" s="3">
        <f t="shared" si="18"/>
        <v>7.5999999999999998E-2</v>
      </c>
      <c r="AE27" s="3">
        <f t="shared" si="19"/>
        <v>3.2000000000000001E-2</v>
      </c>
      <c r="AF27" s="3">
        <f t="shared" si="20"/>
        <v>1.7000000000000001E-2</v>
      </c>
      <c r="AG27" s="3">
        <f t="shared" si="21"/>
        <v>2.5999999999999999E-2</v>
      </c>
      <c r="AH27" s="3">
        <f t="shared" si="22"/>
        <v>1E-3</v>
      </c>
      <c r="AI27" s="3">
        <f t="shared" si="23"/>
        <v>0</v>
      </c>
      <c r="AJ27" s="3">
        <f t="shared" si="24"/>
        <v>2.3E-2</v>
      </c>
      <c r="AK27" s="3">
        <f t="shared" si="25"/>
        <v>3.0000000000000001E-3</v>
      </c>
      <c r="AL27" s="3">
        <f t="shared" si="26"/>
        <v>4.0000000000000001E-3</v>
      </c>
      <c r="AM27" s="3">
        <f t="shared" si="27"/>
        <v>3.0000000000000001E-3</v>
      </c>
      <c r="AN27" s="3">
        <f t="shared" si="28"/>
        <v>0</v>
      </c>
      <c r="AO27" s="3">
        <f t="shared" si="29"/>
        <v>8.0000000000000002E-3</v>
      </c>
      <c r="AP27" s="3">
        <f t="shared" si="14"/>
        <v>2.5999999999999999E-2</v>
      </c>
    </row>
    <row r="28" spans="1:42" x14ac:dyDescent="0.25">
      <c r="A28">
        <v>2008</v>
      </c>
      <c r="B28" t="s">
        <v>156</v>
      </c>
      <c r="C28">
        <v>34015</v>
      </c>
      <c r="D28">
        <f>ACS_08_1YR_B08301_with_ann!D5</f>
        <v>145544</v>
      </c>
      <c r="E28">
        <f>ACS_08_1YR_B08301_with_ann!H5</f>
        <v>121304</v>
      </c>
      <c r="F28">
        <f t="shared" si="50"/>
        <v>24240</v>
      </c>
      <c r="G28">
        <f>ACS_08_1YR_B08301_with_ann!J5</f>
        <v>12525</v>
      </c>
      <c r="H28">
        <f>ACS_08_1YR_B08301_with_ann!V5</f>
        <v>3124</v>
      </c>
      <c r="I28">
        <f>ACS_08_1YR_B08301_with_ann!X5</f>
        <v>2021</v>
      </c>
      <c r="J28">
        <f>ACS_08_1YR_B08301_with_ann!AD5</f>
        <v>611</v>
      </c>
      <c r="K28">
        <f>ACS_08_1YR_B08301_with_ann!AB5</f>
        <v>492</v>
      </c>
      <c r="L28">
        <f>ACS_08_1YR_B08301_with_ann!Z5</f>
        <v>0</v>
      </c>
      <c r="M28">
        <f>ACS_08_1YR_B08301_with_ann!AF5</f>
        <v>0</v>
      </c>
      <c r="N28">
        <f>ACS_08_1YR_B08301_with_ann!AN5</f>
        <v>2513</v>
      </c>
      <c r="O28">
        <f>ACS_08_1YR_B08301_with_ann!AL5</f>
        <v>243</v>
      </c>
      <c r="P28">
        <f t="shared" si="51"/>
        <v>151</v>
      </c>
      <c r="Q28">
        <f>ACS_08_1YR_B08301_with_ann!AH5</f>
        <v>0</v>
      </c>
      <c r="R28">
        <f>ACS_08_1YR_B08301_with_ann!AJ5</f>
        <v>151</v>
      </c>
      <c r="S28">
        <f>ACS_08_1YR_B08301_with_ann!AP5</f>
        <v>1460</v>
      </c>
      <c r="T28">
        <f>ACS_08_1YR_B08301_with_ann!AR5</f>
        <v>4224</v>
      </c>
      <c r="W28">
        <v>2008</v>
      </c>
      <c r="X28" t="s">
        <v>156</v>
      </c>
      <c r="Y28">
        <v>34015</v>
      </c>
      <c r="Z28" s="3">
        <f t="shared" si="11"/>
        <v>1</v>
      </c>
      <c r="AA28" s="3">
        <f t="shared" si="15"/>
        <v>0.83299999999999996</v>
      </c>
      <c r="AB28" s="3">
        <f t="shared" si="16"/>
        <v>0.16700000000000001</v>
      </c>
      <c r="AC28" s="3">
        <f t="shared" si="17"/>
        <v>8.5999999999999993E-2</v>
      </c>
      <c r="AD28" s="3">
        <f t="shared" si="18"/>
        <v>2.1000000000000001E-2</v>
      </c>
      <c r="AE28" s="3">
        <f t="shared" si="19"/>
        <v>1.4E-2</v>
      </c>
      <c r="AF28" s="3">
        <f t="shared" si="20"/>
        <v>4.0000000000000001E-3</v>
      </c>
      <c r="AG28" s="3">
        <f t="shared" si="21"/>
        <v>3.0000000000000001E-3</v>
      </c>
      <c r="AH28" s="3">
        <f t="shared" si="22"/>
        <v>0</v>
      </c>
      <c r="AI28" s="3">
        <f t="shared" si="23"/>
        <v>0</v>
      </c>
      <c r="AJ28" s="3">
        <f t="shared" si="24"/>
        <v>1.7000000000000001E-2</v>
      </c>
      <c r="AK28" s="3">
        <f t="shared" si="25"/>
        <v>2E-3</v>
      </c>
      <c r="AL28" s="3">
        <f t="shared" si="26"/>
        <v>1E-3</v>
      </c>
      <c r="AM28" s="3">
        <f t="shared" si="27"/>
        <v>0</v>
      </c>
      <c r="AN28" s="3">
        <f t="shared" si="28"/>
        <v>1E-3</v>
      </c>
      <c r="AO28" s="3">
        <f t="shared" si="29"/>
        <v>0.01</v>
      </c>
      <c r="AP28" s="3">
        <f t="shared" si="14"/>
        <v>2.9000000000000001E-2</v>
      </c>
    </row>
    <row r="29" spans="1:42" x14ac:dyDescent="0.25">
      <c r="A29">
        <v>2008</v>
      </c>
      <c r="B29" t="s">
        <v>157</v>
      </c>
      <c r="C29">
        <v>34021</v>
      </c>
      <c r="D29">
        <f>ACS_08_1YR_B08301_with_ann!D6</f>
        <v>177826</v>
      </c>
      <c r="E29">
        <f>ACS_08_1YR_B08301_with_ann!H6</f>
        <v>125921</v>
      </c>
      <c r="F29">
        <f t="shared" si="50"/>
        <v>51905</v>
      </c>
      <c r="G29">
        <f>ACS_08_1YR_B08301_with_ann!J6</f>
        <v>19033</v>
      </c>
      <c r="H29">
        <f>ACS_08_1YR_B08301_with_ann!V6</f>
        <v>12387</v>
      </c>
      <c r="I29">
        <f>ACS_08_1YR_B08301_with_ann!X6</f>
        <v>4840</v>
      </c>
      <c r="J29">
        <f>ACS_08_1YR_B08301_with_ann!AD6</f>
        <v>6892</v>
      </c>
      <c r="K29">
        <f>ACS_08_1YR_B08301_with_ann!AB6</f>
        <v>655</v>
      </c>
      <c r="L29">
        <f>ACS_08_1YR_B08301_with_ann!Z6</f>
        <v>0</v>
      </c>
      <c r="M29">
        <f>ACS_08_1YR_B08301_with_ann!AF6</f>
        <v>0</v>
      </c>
      <c r="N29">
        <f>ACS_08_1YR_B08301_with_ann!AN6</f>
        <v>6631</v>
      </c>
      <c r="O29">
        <f>ACS_08_1YR_B08301_with_ann!AL6</f>
        <v>1653</v>
      </c>
      <c r="P29">
        <f t="shared" si="51"/>
        <v>1023</v>
      </c>
      <c r="Q29">
        <f>ACS_08_1YR_B08301_with_ann!AH6</f>
        <v>883</v>
      </c>
      <c r="R29">
        <f>ACS_08_1YR_B08301_with_ann!AJ6</f>
        <v>140</v>
      </c>
      <c r="S29">
        <f>ACS_08_1YR_B08301_with_ann!AP6</f>
        <v>2973</v>
      </c>
      <c r="T29">
        <f>ACS_08_1YR_B08301_with_ann!AR6</f>
        <v>8205</v>
      </c>
      <c r="W29">
        <v>2008</v>
      </c>
      <c r="X29" t="s">
        <v>157</v>
      </c>
      <c r="Y29">
        <v>34021</v>
      </c>
      <c r="Z29" s="3">
        <f t="shared" si="11"/>
        <v>1</v>
      </c>
      <c r="AA29" s="3">
        <f t="shared" si="15"/>
        <v>0.70799999999999996</v>
      </c>
      <c r="AB29" s="3">
        <f t="shared" si="16"/>
        <v>0.29199999999999998</v>
      </c>
      <c r="AC29" s="3">
        <f t="shared" si="17"/>
        <v>0.107</v>
      </c>
      <c r="AD29" s="3">
        <f t="shared" si="18"/>
        <v>7.0000000000000007E-2</v>
      </c>
      <c r="AE29" s="3">
        <f t="shared" si="19"/>
        <v>2.7E-2</v>
      </c>
      <c r="AF29" s="3">
        <f t="shared" si="20"/>
        <v>3.9E-2</v>
      </c>
      <c r="AG29" s="3">
        <f t="shared" si="21"/>
        <v>4.0000000000000001E-3</v>
      </c>
      <c r="AH29" s="3">
        <f t="shared" si="22"/>
        <v>0</v>
      </c>
      <c r="AI29" s="3">
        <f t="shared" si="23"/>
        <v>0</v>
      </c>
      <c r="AJ29" s="3">
        <f t="shared" si="24"/>
        <v>3.6999999999999998E-2</v>
      </c>
      <c r="AK29" s="3">
        <f t="shared" si="25"/>
        <v>8.9999999999999993E-3</v>
      </c>
      <c r="AL29" s="3">
        <f t="shared" si="26"/>
        <v>6.0000000000000001E-3</v>
      </c>
      <c r="AM29" s="3">
        <f t="shared" si="27"/>
        <v>5.0000000000000001E-3</v>
      </c>
      <c r="AN29" s="3">
        <f t="shared" si="28"/>
        <v>1E-3</v>
      </c>
      <c r="AO29" s="3">
        <f t="shared" si="29"/>
        <v>1.7000000000000001E-2</v>
      </c>
      <c r="AP29" s="3">
        <f t="shared" si="14"/>
        <v>4.5999999999999999E-2</v>
      </c>
    </row>
    <row r="30" spans="1:42" x14ac:dyDescent="0.25">
      <c r="A30">
        <v>2008</v>
      </c>
      <c r="B30" t="s">
        <v>158</v>
      </c>
      <c r="C30">
        <v>42017</v>
      </c>
      <c r="D30">
        <f>ACS_08_1YR_B08301_with_ann!D7</f>
        <v>323833</v>
      </c>
      <c r="E30">
        <f>ACS_08_1YR_B08301_with_ann!H7</f>
        <v>264301</v>
      </c>
      <c r="F30">
        <f t="shared" si="50"/>
        <v>59532</v>
      </c>
      <c r="G30">
        <f>ACS_08_1YR_B08301_with_ann!J7</f>
        <v>26581</v>
      </c>
      <c r="H30">
        <f>ACS_08_1YR_B08301_with_ann!V7</f>
        <v>9827</v>
      </c>
      <c r="I30">
        <f>ACS_08_1YR_B08301_with_ann!X7</f>
        <v>2052</v>
      </c>
      <c r="J30">
        <f>ACS_08_1YR_B08301_with_ann!AD7</f>
        <v>6955</v>
      </c>
      <c r="K30">
        <f>ACS_08_1YR_B08301_with_ann!AB7</f>
        <v>734</v>
      </c>
      <c r="L30">
        <f>ACS_08_1YR_B08301_with_ann!Z7</f>
        <v>61</v>
      </c>
      <c r="M30">
        <f>ACS_08_1YR_B08301_with_ann!AF7</f>
        <v>25</v>
      </c>
      <c r="N30">
        <f>ACS_08_1YR_B08301_with_ann!AN7</f>
        <v>4724</v>
      </c>
      <c r="O30">
        <f>ACS_08_1YR_B08301_with_ann!AL7</f>
        <v>626</v>
      </c>
      <c r="P30">
        <f t="shared" si="51"/>
        <v>471</v>
      </c>
      <c r="Q30">
        <f>ACS_08_1YR_B08301_with_ann!AH7</f>
        <v>77</v>
      </c>
      <c r="R30">
        <f>ACS_08_1YR_B08301_with_ann!AJ7</f>
        <v>394</v>
      </c>
      <c r="S30">
        <f>ACS_08_1YR_B08301_with_ann!AP7</f>
        <v>1716</v>
      </c>
      <c r="T30">
        <f>ACS_08_1YR_B08301_with_ann!AR7</f>
        <v>15587</v>
      </c>
      <c r="W30">
        <v>2008</v>
      </c>
      <c r="X30" t="s">
        <v>158</v>
      </c>
      <c r="Y30">
        <v>42017</v>
      </c>
      <c r="Z30" s="3">
        <f t="shared" si="11"/>
        <v>1</v>
      </c>
      <c r="AA30" s="3">
        <f t="shared" si="15"/>
        <v>0.81599999999999995</v>
      </c>
      <c r="AB30" s="3">
        <f t="shared" si="16"/>
        <v>0.184</v>
      </c>
      <c r="AC30" s="3">
        <f t="shared" si="17"/>
        <v>8.2000000000000003E-2</v>
      </c>
      <c r="AD30" s="3">
        <f t="shared" si="18"/>
        <v>0.03</v>
      </c>
      <c r="AE30" s="3">
        <f t="shared" si="19"/>
        <v>6.0000000000000001E-3</v>
      </c>
      <c r="AF30" s="3">
        <f t="shared" si="20"/>
        <v>2.1000000000000001E-2</v>
      </c>
      <c r="AG30" s="3">
        <f t="shared" si="21"/>
        <v>2E-3</v>
      </c>
      <c r="AH30" s="3">
        <f t="shared" si="22"/>
        <v>0</v>
      </c>
      <c r="AI30" s="3">
        <f t="shared" si="23"/>
        <v>0</v>
      </c>
      <c r="AJ30" s="3">
        <f t="shared" si="24"/>
        <v>1.4999999999999999E-2</v>
      </c>
      <c r="AK30" s="3">
        <f t="shared" si="25"/>
        <v>2E-3</v>
      </c>
      <c r="AL30" s="3">
        <f t="shared" si="26"/>
        <v>1E-3</v>
      </c>
      <c r="AM30" s="3">
        <f t="shared" si="27"/>
        <v>0</v>
      </c>
      <c r="AN30" s="3">
        <f t="shared" si="28"/>
        <v>1E-3</v>
      </c>
      <c r="AO30" s="3">
        <f t="shared" si="29"/>
        <v>5.0000000000000001E-3</v>
      </c>
      <c r="AP30" s="3">
        <f t="shared" si="14"/>
        <v>4.8000000000000001E-2</v>
      </c>
    </row>
    <row r="31" spans="1:42" x14ac:dyDescent="0.25">
      <c r="A31">
        <v>2008</v>
      </c>
      <c r="B31" t="s">
        <v>159</v>
      </c>
      <c r="C31">
        <v>42029</v>
      </c>
      <c r="D31">
        <f>ACS_08_1YR_B08301_with_ann!D8</f>
        <v>253147</v>
      </c>
      <c r="E31">
        <f>ACS_08_1YR_B08301_with_ann!H8</f>
        <v>206122</v>
      </c>
      <c r="F31">
        <f t="shared" si="50"/>
        <v>47025</v>
      </c>
      <c r="G31">
        <f>ACS_08_1YR_B08301_with_ann!J8</f>
        <v>19001</v>
      </c>
      <c r="H31">
        <f>ACS_08_1YR_B08301_with_ann!V8</f>
        <v>6872</v>
      </c>
      <c r="I31">
        <f>ACS_08_1YR_B08301_with_ann!X8</f>
        <v>1558</v>
      </c>
      <c r="J31">
        <f>ACS_08_1YR_B08301_with_ann!AD8</f>
        <v>4690</v>
      </c>
      <c r="K31">
        <f>ACS_08_1YR_B08301_with_ann!AB8</f>
        <v>479</v>
      </c>
      <c r="L31">
        <f>ACS_08_1YR_B08301_with_ann!Z8</f>
        <v>145</v>
      </c>
      <c r="M31">
        <f>ACS_08_1YR_B08301_with_ann!AF8</f>
        <v>0</v>
      </c>
      <c r="N31">
        <f>ACS_08_1YR_B08301_with_ann!AN8</f>
        <v>5592</v>
      </c>
      <c r="O31">
        <f>ACS_08_1YR_B08301_with_ann!AL8</f>
        <v>493</v>
      </c>
      <c r="P31">
        <f t="shared" si="51"/>
        <v>547</v>
      </c>
      <c r="Q31">
        <f>ACS_08_1YR_B08301_with_ann!AH8</f>
        <v>29</v>
      </c>
      <c r="R31">
        <f>ACS_08_1YR_B08301_with_ann!AJ8</f>
        <v>518</v>
      </c>
      <c r="S31">
        <f>ACS_08_1YR_B08301_with_ann!AP8</f>
        <v>1837</v>
      </c>
      <c r="T31">
        <f>ACS_08_1YR_B08301_with_ann!AR8</f>
        <v>12683</v>
      </c>
      <c r="W31">
        <v>2008</v>
      </c>
      <c r="X31" t="s">
        <v>159</v>
      </c>
      <c r="Y31">
        <v>42029</v>
      </c>
      <c r="Z31" s="3">
        <f t="shared" si="11"/>
        <v>1</v>
      </c>
      <c r="AA31" s="3">
        <f t="shared" si="15"/>
        <v>0.81399999999999995</v>
      </c>
      <c r="AB31" s="3">
        <f t="shared" si="16"/>
        <v>0.186</v>
      </c>
      <c r="AC31" s="3">
        <f t="shared" si="17"/>
        <v>7.4999999999999997E-2</v>
      </c>
      <c r="AD31" s="3">
        <f t="shared" si="18"/>
        <v>2.7E-2</v>
      </c>
      <c r="AE31" s="3">
        <f t="shared" si="19"/>
        <v>6.0000000000000001E-3</v>
      </c>
      <c r="AF31" s="3">
        <f t="shared" si="20"/>
        <v>1.9E-2</v>
      </c>
      <c r="AG31" s="3">
        <f t="shared" si="21"/>
        <v>2E-3</v>
      </c>
      <c r="AH31" s="3">
        <f t="shared" si="22"/>
        <v>1E-3</v>
      </c>
      <c r="AI31" s="3">
        <f t="shared" si="23"/>
        <v>0</v>
      </c>
      <c r="AJ31" s="3">
        <f t="shared" si="24"/>
        <v>2.1999999999999999E-2</v>
      </c>
      <c r="AK31" s="3">
        <f t="shared" si="25"/>
        <v>2E-3</v>
      </c>
      <c r="AL31" s="3">
        <f t="shared" si="26"/>
        <v>2E-3</v>
      </c>
      <c r="AM31" s="3">
        <f t="shared" si="27"/>
        <v>0</v>
      </c>
      <c r="AN31" s="3">
        <f t="shared" si="28"/>
        <v>2E-3</v>
      </c>
      <c r="AO31" s="3">
        <f t="shared" si="29"/>
        <v>7.0000000000000001E-3</v>
      </c>
      <c r="AP31" s="3">
        <f t="shared" si="14"/>
        <v>0.05</v>
      </c>
    </row>
    <row r="32" spans="1:42" x14ac:dyDescent="0.25">
      <c r="A32">
        <v>2008</v>
      </c>
      <c r="B32" t="s">
        <v>160</v>
      </c>
      <c r="C32">
        <v>42045</v>
      </c>
      <c r="D32">
        <f>ACS_08_1YR_B08301_with_ann!D9</f>
        <v>269250</v>
      </c>
      <c r="E32">
        <f>ACS_08_1YR_B08301_with_ann!H9</f>
        <v>201482</v>
      </c>
      <c r="F32">
        <f t="shared" si="50"/>
        <v>67768</v>
      </c>
      <c r="G32">
        <f>ACS_08_1YR_B08301_with_ann!J9</f>
        <v>22416</v>
      </c>
      <c r="H32">
        <f>ACS_08_1YR_B08301_with_ann!V9</f>
        <v>23733</v>
      </c>
      <c r="I32">
        <f>ACS_08_1YR_B08301_with_ann!X9</f>
        <v>11378</v>
      </c>
      <c r="J32">
        <f>ACS_08_1YR_B08301_with_ann!AD9</f>
        <v>8208</v>
      </c>
      <c r="K32">
        <f>ACS_08_1YR_B08301_with_ann!AB9</f>
        <v>3381</v>
      </c>
      <c r="L32">
        <f>ACS_08_1YR_B08301_with_ann!Z9</f>
        <v>766</v>
      </c>
      <c r="M32">
        <f>ACS_08_1YR_B08301_with_ann!AF9</f>
        <v>0</v>
      </c>
      <c r="N32">
        <f>ACS_08_1YR_B08301_with_ann!AN9</f>
        <v>11300</v>
      </c>
      <c r="O32">
        <f>ACS_08_1YR_B08301_with_ann!AL9</f>
        <v>568</v>
      </c>
      <c r="P32">
        <f t="shared" si="51"/>
        <v>161</v>
      </c>
      <c r="Q32">
        <f>ACS_08_1YR_B08301_with_ann!AH9</f>
        <v>0</v>
      </c>
      <c r="R32">
        <f>ACS_08_1YR_B08301_with_ann!AJ9</f>
        <v>161</v>
      </c>
      <c r="S32">
        <f>ACS_08_1YR_B08301_with_ann!AP9</f>
        <v>1710</v>
      </c>
      <c r="T32">
        <f>ACS_08_1YR_B08301_with_ann!AR9</f>
        <v>7880</v>
      </c>
      <c r="W32">
        <v>2008</v>
      </c>
      <c r="X32" t="s">
        <v>160</v>
      </c>
      <c r="Y32">
        <v>42045</v>
      </c>
      <c r="Z32" s="3">
        <f t="shared" si="11"/>
        <v>1</v>
      </c>
      <c r="AA32" s="3">
        <f t="shared" si="15"/>
        <v>0.748</v>
      </c>
      <c r="AB32" s="3">
        <f t="shared" si="16"/>
        <v>0.252</v>
      </c>
      <c r="AC32" s="3">
        <f t="shared" si="17"/>
        <v>8.3000000000000004E-2</v>
      </c>
      <c r="AD32" s="3">
        <f t="shared" si="18"/>
        <v>8.7999999999999995E-2</v>
      </c>
      <c r="AE32" s="3">
        <f t="shared" si="19"/>
        <v>4.2000000000000003E-2</v>
      </c>
      <c r="AF32" s="3">
        <f t="shared" si="20"/>
        <v>0.03</v>
      </c>
      <c r="AG32" s="3">
        <f t="shared" si="21"/>
        <v>1.2999999999999999E-2</v>
      </c>
      <c r="AH32" s="3">
        <f t="shared" si="22"/>
        <v>3.0000000000000001E-3</v>
      </c>
      <c r="AI32" s="3">
        <f t="shared" si="23"/>
        <v>0</v>
      </c>
      <c r="AJ32" s="3">
        <f t="shared" si="24"/>
        <v>4.2000000000000003E-2</v>
      </c>
      <c r="AK32" s="3">
        <f t="shared" si="25"/>
        <v>2E-3</v>
      </c>
      <c r="AL32" s="3">
        <f t="shared" si="26"/>
        <v>1E-3</v>
      </c>
      <c r="AM32" s="3">
        <f t="shared" si="27"/>
        <v>0</v>
      </c>
      <c r="AN32" s="3">
        <f t="shared" si="28"/>
        <v>1E-3</v>
      </c>
      <c r="AO32" s="3">
        <f t="shared" si="29"/>
        <v>6.0000000000000001E-3</v>
      </c>
      <c r="AP32" s="3">
        <f t="shared" si="14"/>
        <v>2.9000000000000001E-2</v>
      </c>
    </row>
    <row r="33" spans="1:42" x14ac:dyDescent="0.25">
      <c r="A33">
        <v>2008</v>
      </c>
      <c r="B33" t="s">
        <v>161</v>
      </c>
      <c r="C33">
        <v>42091</v>
      </c>
      <c r="D33">
        <f>ACS_08_1YR_B08301_with_ann!D10</f>
        <v>401096</v>
      </c>
      <c r="E33">
        <f>ACS_08_1YR_B08301_with_ann!H10</f>
        <v>319288</v>
      </c>
      <c r="F33">
        <f t="shared" si="50"/>
        <v>81808</v>
      </c>
      <c r="G33">
        <f>ACS_08_1YR_B08301_with_ann!J10</f>
        <v>32281</v>
      </c>
      <c r="H33">
        <f>ACS_08_1YR_B08301_with_ann!V10</f>
        <v>17633</v>
      </c>
      <c r="I33">
        <f>ACS_08_1YR_B08301_with_ann!X10</f>
        <v>3089</v>
      </c>
      <c r="J33">
        <f>ACS_08_1YR_B08301_with_ann!AD10</f>
        <v>12735</v>
      </c>
      <c r="K33">
        <f>ACS_08_1YR_B08301_with_ann!AB10</f>
        <v>1512</v>
      </c>
      <c r="L33">
        <f>ACS_08_1YR_B08301_with_ann!Z10</f>
        <v>223</v>
      </c>
      <c r="M33">
        <f>ACS_08_1YR_B08301_with_ann!AF10</f>
        <v>74</v>
      </c>
      <c r="N33">
        <f>ACS_08_1YR_B08301_with_ann!AN10</f>
        <v>12796</v>
      </c>
      <c r="O33">
        <f>ACS_08_1YR_B08301_with_ann!AL10</f>
        <v>1392</v>
      </c>
      <c r="P33">
        <f t="shared" si="51"/>
        <v>805</v>
      </c>
      <c r="Q33">
        <f>ACS_08_1YR_B08301_with_ann!AH10</f>
        <v>256</v>
      </c>
      <c r="R33">
        <f>ACS_08_1YR_B08301_with_ann!AJ10</f>
        <v>549</v>
      </c>
      <c r="S33">
        <f>ACS_08_1YR_B08301_with_ann!AP10</f>
        <v>1607</v>
      </c>
      <c r="T33">
        <f>ACS_08_1YR_B08301_with_ann!AR10</f>
        <v>15294</v>
      </c>
      <c r="W33">
        <v>2008</v>
      </c>
      <c r="X33" t="s">
        <v>161</v>
      </c>
      <c r="Y33">
        <v>42091</v>
      </c>
      <c r="Z33" s="3">
        <f t="shared" si="11"/>
        <v>1</v>
      </c>
      <c r="AA33" s="3">
        <f t="shared" si="15"/>
        <v>0.79600000000000004</v>
      </c>
      <c r="AB33" s="3">
        <f t="shared" si="16"/>
        <v>0.20399999999999999</v>
      </c>
      <c r="AC33" s="3">
        <f t="shared" si="17"/>
        <v>0.08</v>
      </c>
      <c r="AD33" s="3">
        <f t="shared" si="18"/>
        <v>4.3999999999999997E-2</v>
      </c>
      <c r="AE33" s="3">
        <f t="shared" si="19"/>
        <v>8.0000000000000002E-3</v>
      </c>
      <c r="AF33" s="3">
        <f t="shared" si="20"/>
        <v>3.2000000000000001E-2</v>
      </c>
      <c r="AG33" s="3">
        <f t="shared" si="21"/>
        <v>4.0000000000000001E-3</v>
      </c>
      <c r="AH33" s="3">
        <f t="shared" si="22"/>
        <v>1E-3</v>
      </c>
      <c r="AI33" s="3">
        <f t="shared" si="23"/>
        <v>0</v>
      </c>
      <c r="AJ33" s="3">
        <f t="shared" si="24"/>
        <v>3.2000000000000001E-2</v>
      </c>
      <c r="AK33" s="3">
        <f t="shared" si="25"/>
        <v>3.0000000000000001E-3</v>
      </c>
      <c r="AL33" s="3">
        <f t="shared" si="26"/>
        <v>2E-3</v>
      </c>
      <c r="AM33" s="3">
        <f t="shared" si="27"/>
        <v>1E-3</v>
      </c>
      <c r="AN33" s="3">
        <f t="shared" si="28"/>
        <v>1E-3</v>
      </c>
      <c r="AO33" s="3">
        <f t="shared" si="29"/>
        <v>4.0000000000000001E-3</v>
      </c>
      <c r="AP33" s="3">
        <f t="shared" si="14"/>
        <v>3.7999999999999999E-2</v>
      </c>
    </row>
    <row r="34" spans="1:42" x14ac:dyDescent="0.25">
      <c r="A34">
        <v>2008</v>
      </c>
      <c r="B34" t="s">
        <v>162</v>
      </c>
      <c r="C34">
        <v>42101</v>
      </c>
      <c r="D34">
        <f>ACS_08_1YR_B08301_with_ann!D11</f>
        <v>578861</v>
      </c>
      <c r="E34">
        <f>ACS_08_1YR_B08301_with_ann!H11</f>
        <v>293616</v>
      </c>
      <c r="F34">
        <f t="shared" si="50"/>
        <v>285245</v>
      </c>
      <c r="G34">
        <f>ACS_08_1YR_B08301_with_ann!J11</f>
        <v>51790</v>
      </c>
      <c r="H34">
        <f>ACS_08_1YR_B08301_with_ann!V11</f>
        <v>155123</v>
      </c>
      <c r="I34">
        <f>ACS_08_1YR_B08301_with_ann!X11</f>
        <v>108121</v>
      </c>
      <c r="J34">
        <f>ACS_08_1YR_B08301_with_ann!AD11</f>
        <v>15788</v>
      </c>
      <c r="K34">
        <f>ACS_08_1YR_B08301_with_ann!AB11</f>
        <v>29114</v>
      </c>
      <c r="L34">
        <f>ACS_08_1YR_B08301_with_ann!Z11</f>
        <v>2100</v>
      </c>
      <c r="M34">
        <f>ACS_08_1YR_B08301_with_ann!AF11</f>
        <v>0</v>
      </c>
      <c r="N34">
        <f>ACS_08_1YR_B08301_with_ann!AN11</f>
        <v>49590</v>
      </c>
      <c r="O34">
        <f>ACS_08_1YR_B08301_with_ann!AL11</f>
        <v>9410</v>
      </c>
      <c r="P34">
        <f t="shared" si="51"/>
        <v>1082</v>
      </c>
      <c r="Q34">
        <f>ACS_08_1YR_B08301_with_ann!AH11</f>
        <v>880</v>
      </c>
      <c r="R34">
        <f>ACS_08_1YR_B08301_with_ann!AJ11</f>
        <v>202</v>
      </c>
      <c r="S34">
        <f>ACS_08_1YR_B08301_with_ann!AP11</f>
        <v>4148</v>
      </c>
      <c r="T34">
        <f>ACS_08_1YR_B08301_with_ann!AR11</f>
        <v>14102</v>
      </c>
      <c r="W34">
        <v>2008</v>
      </c>
      <c r="X34" t="s">
        <v>162</v>
      </c>
      <c r="Y34">
        <v>42101</v>
      </c>
      <c r="Z34" s="3">
        <f t="shared" si="11"/>
        <v>1</v>
      </c>
      <c r="AA34" s="3">
        <f t="shared" si="15"/>
        <v>0.50700000000000001</v>
      </c>
      <c r="AB34" s="3">
        <f t="shared" si="16"/>
        <v>0.49299999999999999</v>
      </c>
      <c r="AC34" s="3">
        <f t="shared" si="17"/>
        <v>8.8999999999999996E-2</v>
      </c>
      <c r="AD34" s="3">
        <f t="shared" si="18"/>
        <v>0.26800000000000002</v>
      </c>
      <c r="AE34" s="3">
        <f t="shared" si="19"/>
        <v>0.187</v>
      </c>
      <c r="AF34" s="3">
        <f t="shared" si="20"/>
        <v>2.7E-2</v>
      </c>
      <c r="AG34" s="3">
        <f t="shared" si="21"/>
        <v>0.05</v>
      </c>
      <c r="AH34" s="3">
        <f t="shared" si="22"/>
        <v>4.0000000000000001E-3</v>
      </c>
      <c r="AI34" s="3">
        <f t="shared" si="23"/>
        <v>0</v>
      </c>
      <c r="AJ34" s="3">
        <f t="shared" si="24"/>
        <v>8.5999999999999993E-2</v>
      </c>
      <c r="AK34" s="3">
        <f t="shared" si="25"/>
        <v>1.6E-2</v>
      </c>
      <c r="AL34" s="3">
        <f t="shared" si="26"/>
        <v>2E-3</v>
      </c>
      <c r="AM34" s="3">
        <f t="shared" si="27"/>
        <v>2E-3</v>
      </c>
      <c r="AN34" s="3">
        <f t="shared" si="28"/>
        <v>0</v>
      </c>
      <c r="AO34" s="3">
        <f t="shared" si="29"/>
        <v>7.0000000000000001E-3</v>
      </c>
      <c r="AP34" s="3">
        <f t="shared" si="14"/>
        <v>2.4E-2</v>
      </c>
    </row>
    <row r="35" spans="1:42" x14ac:dyDescent="0.25">
      <c r="A35">
        <v>2008</v>
      </c>
      <c r="B35" t="s">
        <v>163</v>
      </c>
      <c r="C35">
        <v>93400</v>
      </c>
      <c r="D35">
        <f>SUM(D26:D29)</f>
        <v>799622</v>
      </c>
      <c r="E35">
        <f t="shared" ref="E35" si="52">SUM(E26:E29)</f>
        <v>620561</v>
      </c>
      <c r="F35">
        <f t="shared" ref="F35:F37" si="53">D35-E35</f>
        <v>179061</v>
      </c>
      <c r="G35">
        <f t="shared" ref="G35:M35" si="54">SUM(G26:G29)</f>
        <v>79639</v>
      </c>
      <c r="H35">
        <f t="shared" si="54"/>
        <v>41585</v>
      </c>
      <c r="I35">
        <f t="shared" si="54"/>
        <v>17793</v>
      </c>
      <c r="J35">
        <f t="shared" si="54"/>
        <v>14557</v>
      </c>
      <c r="K35">
        <f t="shared" si="54"/>
        <v>8975</v>
      </c>
      <c r="L35">
        <f t="shared" si="54"/>
        <v>260</v>
      </c>
      <c r="M35">
        <f t="shared" si="54"/>
        <v>0</v>
      </c>
      <c r="N35">
        <f>SUM(N26:N29)</f>
        <v>17400</v>
      </c>
      <c r="O35">
        <f>SUM(O26:O29)</f>
        <v>2995</v>
      </c>
      <c r="P35">
        <f>SUM(P26:P29)</f>
        <v>2567</v>
      </c>
      <c r="Q35">
        <f t="shared" ref="Q35" si="55">SUM(Q26:Q29)</f>
        <v>2041</v>
      </c>
      <c r="R35">
        <f>SUM(R26:R29)</f>
        <v>526</v>
      </c>
      <c r="S35">
        <f t="shared" ref="S35:T35" si="56">SUM(S26:S29)</f>
        <v>8057</v>
      </c>
      <c r="T35">
        <f t="shared" si="56"/>
        <v>26818</v>
      </c>
      <c r="W35">
        <v>2008</v>
      </c>
      <c r="X35" t="s">
        <v>163</v>
      </c>
      <c r="Y35">
        <v>93400</v>
      </c>
      <c r="Z35" s="3">
        <f t="shared" si="11"/>
        <v>1</v>
      </c>
      <c r="AA35" s="3">
        <f t="shared" si="15"/>
        <v>0.77600000000000002</v>
      </c>
      <c r="AB35" s="3">
        <f t="shared" si="16"/>
        <v>0.224</v>
      </c>
      <c r="AC35" s="3">
        <f t="shared" si="17"/>
        <v>0.1</v>
      </c>
      <c r="AD35" s="3">
        <f t="shared" si="18"/>
        <v>5.1999999999999998E-2</v>
      </c>
      <c r="AE35" s="3">
        <f t="shared" si="19"/>
        <v>2.1999999999999999E-2</v>
      </c>
      <c r="AF35" s="3">
        <f t="shared" si="20"/>
        <v>1.7999999999999999E-2</v>
      </c>
      <c r="AG35" s="3">
        <f t="shared" si="21"/>
        <v>1.0999999999999999E-2</v>
      </c>
      <c r="AH35" s="3">
        <f t="shared" si="22"/>
        <v>0</v>
      </c>
      <c r="AI35" s="3">
        <f t="shared" si="23"/>
        <v>0</v>
      </c>
      <c r="AJ35" s="3">
        <f t="shared" si="24"/>
        <v>2.1999999999999999E-2</v>
      </c>
      <c r="AK35" s="3">
        <f t="shared" si="25"/>
        <v>4.0000000000000001E-3</v>
      </c>
      <c r="AL35" s="3">
        <f t="shared" si="26"/>
        <v>3.0000000000000001E-3</v>
      </c>
      <c r="AM35" s="3">
        <f t="shared" si="27"/>
        <v>3.0000000000000001E-3</v>
      </c>
      <c r="AN35" s="3">
        <f t="shared" si="28"/>
        <v>1E-3</v>
      </c>
      <c r="AO35" s="3">
        <f t="shared" si="29"/>
        <v>0.01</v>
      </c>
      <c r="AP35" s="3">
        <f t="shared" si="14"/>
        <v>3.4000000000000002E-2</v>
      </c>
    </row>
    <row r="36" spans="1:42" x14ac:dyDescent="0.25">
      <c r="A36">
        <v>2008</v>
      </c>
      <c r="B36" t="s">
        <v>164</v>
      </c>
      <c r="C36">
        <v>94200</v>
      </c>
      <c r="D36">
        <f>SUM(D30:D33)</f>
        <v>1247326</v>
      </c>
      <c r="E36">
        <f t="shared" ref="E36" si="57">SUM(E30:E33)</f>
        <v>991193</v>
      </c>
      <c r="F36">
        <f t="shared" si="53"/>
        <v>256133</v>
      </c>
      <c r="G36">
        <f t="shared" ref="G36:O36" si="58">SUM(G30:G33)</f>
        <v>100279</v>
      </c>
      <c r="H36">
        <f t="shared" si="58"/>
        <v>58065</v>
      </c>
      <c r="I36">
        <f t="shared" si="58"/>
        <v>18077</v>
      </c>
      <c r="J36">
        <f t="shared" si="58"/>
        <v>32588</v>
      </c>
      <c r="K36">
        <f t="shared" si="58"/>
        <v>6106</v>
      </c>
      <c r="L36">
        <f t="shared" si="58"/>
        <v>1195</v>
      </c>
      <c r="M36">
        <f t="shared" si="58"/>
        <v>99</v>
      </c>
      <c r="N36">
        <f t="shared" si="58"/>
        <v>34412</v>
      </c>
      <c r="O36">
        <f t="shared" si="58"/>
        <v>3079</v>
      </c>
      <c r="P36">
        <f>SUM(P30:P33)</f>
        <v>1984</v>
      </c>
      <c r="Q36">
        <f t="shared" ref="Q36:T36" si="59">SUM(Q30:Q33)</f>
        <v>362</v>
      </c>
      <c r="R36">
        <f t="shared" si="59"/>
        <v>1622</v>
      </c>
      <c r="S36">
        <f t="shared" si="59"/>
        <v>6870</v>
      </c>
      <c r="T36">
        <f t="shared" si="59"/>
        <v>51444</v>
      </c>
      <c r="W36">
        <v>2008</v>
      </c>
      <c r="X36" t="s">
        <v>164</v>
      </c>
      <c r="Y36">
        <v>94200</v>
      </c>
      <c r="Z36" s="3">
        <f t="shared" si="11"/>
        <v>1</v>
      </c>
      <c r="AA36" s="3">
        <f t="shared" si="15"/>
        <v>0.79500000000000004</v>
      </c>
      <c r="AB36" s="3">
        <f t="shared" si="16"/>
        <v>0.20499999999999999</v>
      </c>
      <c r="AC36" s="3">
        <f t="shared" si="17"/>
        <v>0.08</v>
      </c>
      <c r="AD36" s="3">
        <f t="shared" si="18"/>
        <v>4.7E-2</v>
      </c>
      <c r="AE36" s="3">
        <f t="shared" si="19"/>
        <v>1.4E-2</v>
      </c>
      <c r="AF36" s="3">
        <f t="shared" si="20"/>
        <v>2.5999999999999999E-2</v>
      </c>
      <c r="AG36" s="3">
        <f t="shared" si="21"/>
        <v>5.0000000000000001E-3</v>
      </c>
      <c r="AH36" s="3">
        <f t="shared" si="22"/>
        <v>1E-3</v>
      </c>
      <c r="AI36" s="3">
        <f t="shared" si="23"/>
        <v>0</v>
      </c>
      <c r="AJ36" s="3">
        <f t="shared" si="24"/>
        <v>2.8000000000000001E-2</v>
      </c>
      <c r="AK36" s="3">
        <f t="shared" si="25"/>
        <v>2E-3</v>
      </c>
      <c r="AL36" s="3">
        <f t="shared" si="26"/>
        <v>2E-3</v>
      </c>
      <c r="AM36" s="3">
        <f t="shared" si="27"/>
        <v>0</v>
      </c>
      <c r="AN36" s="3">
        <f t="shared" si="28"/>
        <v>1E-3</v>
      </c>
      <c r="AO36" s="3">
        <f t="shared" si="29"/>
        <v>6.0000000000000001E-3</v>
      </c>
      <c r="AP36" s="3">
        <f t="shared" si="14"/>
        <v>4.1000000000000002E-2</v>
      </c>
    </row>
    <row r="37" spans="1:42" x14ac:dyDescent="0.25">
      <c r="A37">
        <v>2008</v>
      </c>
      <c r="B37" t="s">
        <v>165</v>
      </c>
      <c r="C37">
        <v>99999</v>
      </c>
      <c r="D37">
        <f>SUM(D34:D36)</f>
        <v>2625809</v>
      </c>
      <c r="E37">
        <f t="shared" ref="E37" si="60">SUM(E34:E36)</f>
        <v>1905370</v>
      </c>
      <c r="F37">
        <f t="shared" si="53"/>
        <v>720439</v>
      </c>
      <c r="G37">
        <f t="shared" ref="G37" si="61">SUM(G34:G36)</f>
        <v>231708</v>
      </c>
      <c r="H37">
        <f t="shared" ref="H37" si="62">SUM(H34:H36)</f>
        <v>254773</v>
      </c>
      <c r="I37">
        <f t="shared" ref="I37" si="63">SUM(I34:I36)</f>
        <v>143991</v>
      </c>
      <c r="J37">
        <f t="shared" ref="J37" si="64">SUM(J34:J36)</f>
        <v>62933</v>
      </c>
      <c r="K37">
        <f t="shared" ref="K37" si="65">SUM(K34:K36)</f>
        <v>44195</v>
      </c>
      <c r="L37">
        <f t="shared" ref="L37" si="66">SUM(L34:L36)</f>
        <v>3555</v>
      </c>
      <c r="M37">
        <f t="shared" ref="M37" si="67">SUM(M34:M36)</f>
        <v>99</v>
      </c>
      <c r="N37">
        <f t="shared" ref="N37" si="68">SUM(N34:N36)</f>
        <v>101402</v>
      </c>
      <c r="O37">
        <f>SUM(O34:O36)</f>
        <v>15484</v>
      </c>
      <c r="P37">
        <f>SUM(P34:P36)</f>
        <v>5633</v>
      </c>
      <c r="Q37">
        <f t="shared" ref="Q37" si="69">SUM(Q34:Q36)</f>
        <v>3283</v>
      </c>
      <c r="R37">
        <f t="shared" ref="R37" si="70">SUM(R34:R36)</f>
        <v>2350</v>
      </c>
      <c r="S37">
        <f t="shared" ref="S37" si="71">SUM(S34:S36)</f>
        <v>19075</v>
      </c>
      <c r="T37">
        <f t="shared" ref="T37" si="72">SUM(T34:T36)</f>
        <v>92364</v>
      </c>
      <c r="W37">
        <v>2008</v>
      </c>
      <c r="X37" t="s">
        <v>165</v>
      </c>
      <c r="Y37">
        <v>99999</v>
      </c>
      <c r="Z37" s="3">
        <f t="shared" si="11"/>
        <v>1</v>
      </c>
      <c r="AA37" s="3">
        <f t="shared" si="15"/>
        <v>0.72599999999999998</v>
      </c>
      <c r="AB37" s="3">
        <f t="shared" si="16"/>
        <v>0.27400000000000002</v>
      </c>
      <c r="AC37" s="3">
        <f t="shared" si="17"/>
        <v>8.7999999999999995E-2</v>
      </c>
      <c r="AD37" s="3">
        <f t="shared" si="18"/>
        <v>9.7000000000000003E-2</v>
      </c>
      <c r="AE37" s="3">
        <f t="shared" si="19"/>
        <v>5.5E-2</v>
      </c>
      <c r="AF37" s="3">
        <f t="shared" si="20"/>
        <v>2.4E-2</v>
      </c>
      <c r="AG37" s="3">
        <f t="shared" si="21"/>
        <v>1.7000000000000001E-2</v>
      </c>
      <c r="AH37" s="3">
        <f t="shared" si="22"/>
        <v>1E-3</v>
      </c>
      <c r="AI37" s="3">
        <f t="shared" si="23"/>
        <v>0</v>
      </c>
      <c r="AJ37" s="3">
        <f t="shared" si="24"/>
        <v>3.9E-2</v>
      </c>
      <c r="AK37" s="3">
        <f t="shared" si="25"/>
        <v>6.0000000000000001E-3</v>
      </c>
      <c r="AL37" s="3">
        <f t="shared" si="26"/>
        <v>2E-3</v>
      </c>
      <c r="AM37" s="3">
        <f t="shared" si="27"/>
        <v>1E-3</v>
      </c>
      <c r="AN37" s="3">
        <f t="shared" si="28"/>
        <v>1E-3</v>
      </c>
      <c r="AO37" s="3">
        <f t="shared" si="29"/>
        <v>7.0000000000000001E-3</v>
      </c>
      <c r="AP37" s="3">
        <f t="shared" si="14"/>
        <v>3.5000000000000003E-2</v>
      </c>
    </row>
    <row r="38" spans="1:42" x14ac:dyDescent="0.25">
      <c r="A38">
        <v>2009</v>
      </c>
      <c r="B38" t="s">
        <v>154</v>
      </c>
      <c r="C38">
        <v>34005</v>
      </c>
      <c r="D38">
        <f>ACS_09_1YR_B08301_with_ann!D3</f>
        <v>220815</v>
      </c>
      <c r="E38">
        <f>ACS_09_1YR_B08301_with_ann!H3</f>
        <v>179196</v>
      </c>
      <c r="F38">
        <f>D38-E38</f>
        <v>41619</v>
      </c>
      <c r="G38">
        <f>ACS_09_1YR_B08301_with_ann!J3</f>
        <v>15105</v>
      </c>
      <c r="H38">
        <f>ACS_09_1YR_B08301_with_ann!V3</f>
        <v>6418</v>
      </c>
      <c r="I38">
        <f>ACS_09_1YR_B08301_with_ann!X3</f>
        <v>2396</v>
      </c>
      <c r="J38">
        <f>ACS_09_1YR_B08301_with_ann!AD3</f>
        <v>2937</v>
      </c>
      <c r="K38">
        <f>ACS_09_1YR_B08301_with_ann!AB3</f>
        <v>1085</v>
      </c>
      <c r="L38">
        <f>ACS_09_1YR_B08301_with_ann!Z3</f>
        <v>0</v>
      </c>
      <c r="M38">
        <f>ACS_09_1YR_B08301_with_ann!AF3</f>
        <v>0</v>
      </c>
      <c r="N38">
        <f>ACS_09_1YR_B08301_with_ann!AN3</f>
        <v>4173</v>
      </c>
      <c r="O38">
        <f>ACS_09_1YR_B08301_with_ann!AL3</f>
        <v>454</v>
      </c>
      <c r="P38">
        <f>SUM(Q38:R38)</f>
        <v>118</v>
      </c>
      <c r="Q38">
        <f>ACS_09_1YR_B08301_with_ann!AH3</f>
        <v>75</v>
      </c>
      <c r="R38">
        <f>ACS_09_1YR_B08301_with_ann!AJ3</f>
        <v>43</v>
      </c>
      <c r="S38">
        <f>ACS_09_1YR_B08301_with_ann!AP3</f>
        <v>1629</v>
      </c>
      <c r="T38">
        <f>ACS_09_1YR_B08301_with_ann!AR3</f>
        <v>13722</v>
      </c>
      <c r="W38">
        <v>2009</v>
      </c>
      <c r="X38" t="s">
        <v>154</v>
      </c>
      <c r="Y38">
        <v>34005</v>
      </c>
      <c r="Z38" s="3">
        <f t="shared" si="11"/>
        <v>1</v>
      </c>
      <c r="AA38" s="3">
        <f t="shared" si="15"/>
        <v>0.81200000000000006</v>
      </c>
      <c r="AB38" s="3">
        <f t="shared" si="16"/>
        <v>0.188</v>
      </c>
      <c r="AC38" s="3">
        <f t="shared" si="17"/>
        <v>6.8000000000000005E-2</v>
      </c>
      <c r="AD38" s="3">
        <f t="shared" si="18"/>
        <v>2.9000000000000001E-2</v>
      </c>
      <c r="AE38" s="3">
        <f t="shared" si="19"/>
        <v>1.0999999999999999E-2</v>
      </c>
      <c r="AF38" s="3">
        <f t="shared" si="20"/>
        <v>1.2999999999999999E-2</v>
      </c>
      <c r="AG38" s="3">
        <f t="shared" si="21"/>
        <v>5.0000000000000001E-3</v>
      </c>
      <c r="AH38" s="3">
        <f t="shared" si="22"/>
        <v>0</v>
      </c>
      <c r="AI38" s="3">
        <f t="shared" si="23"/>
        <v>0</v>
      </c>
      <c r="AJ38" s="3">
        <f t="shared" si="24"/>
        <v>1.9E-2</v>
      </c>
      <c r="AK38" s="3">
        <f t="shared" si="25"/>
        <v>2E-3</v>
      </c>
      <c r="AL38" s="3">
        <f t="shared" si="26"/>
        <v>1E-3</v>
      </c>
      <c r="AM38" s="3">
        <f t="shared" si="27"/>
        <v>0</v>
      </c>
      <c r="AN38" s="3">
        <f t="shared" si="28"/>
        <v>0</v>
      </c>
      <c r="AO38" s="3">
        <f t="shared" si="29"/>
        <v>7.0000000000000001E-3</v>
      </c>
      <c r="AP38" s="3">
        <f t="shared" si="14"/>
        <v>6.2E-2</v>
      </c>
    </row>
    <row r="39" spans="1:42" x14ac:dyDescent="0.25">
      <c r="A39">
        <v>2009</v>
      </c>
      <c r="B39" t="s">
        <v>155</v>
      </c>
      <c r="C39">
        <v>34007</v>
      </c>
      <c r="D39">
        <f>ACS_09_1YR_B08301_with_ann!D4</f>
        <v>240696</v>
      </c>
      <c r="E39">
        <f>ACS_09_1YR_B08301_with_ann!H4</f>
        <v>183919</v>
      </c>
      <c r="F39">
        <f t="shared" ref="F39:F46" si="73">D39-E39</f>
        <v>56777</v>
      </c>
      <c r="G39">
        <f>ACS_09_1YR_B08301_with_ann!J4</f>
        <v>22348</v>
      </c>
      <c r="H39">
        <f>ACS_09_1YR_B08301_with_ann!V4</f>
        <v>18807</v>
      </c>
      <c r="I39">
        <f>ACS_09_1YR_B08301_with_ann!X4</f>
        <v>7524</v>
      </c>
      <c r="J39">
        <f>ACS_09_1YR_B08301_with_ann!AD4</f>
        <v>3399</v>
      </c>
      <c r="K39">
        <f>ACS_09_1YR_B08301_with_ann!AB4</f>
        <v>7714</v>
      </c>
      <c r="L39">
        <f>ACS_09_1YR_B08301_with_ann!Z4</f>
        <v>141</v>
      </c>
      <c r="M39">
        <f>ACS_09_1YR_B08301_with_ann!AF4</f>
        <v>29</v>
      </c>
      <c r="N39">
        <f>ACS_09_1YR_B08301_with_ann!AN4</f>
        <v>4169</v>
      </c>
      <c r="O39">
        <f>ACS_09_1YR_B08301_with_ann!AL4</f>
        <v>1083</v>
      </c>
      <c r="P39">
        <f t="shared" ref="P39:P46" si="74">SUM(Q39:R39)</f>
        <v>805</v>
      </c>
      <c r="Q39">
        <f>ACS_09_1YR_B08301_with_ann!AH4</f>
        <v>534</v>
      </c>
      <c r="R39">
        <f>ACS_09_1YR_B08301_with_ann!AJ4</f>
        <v>271</v>
      </c>
      <c r="S39">
        <f>ACS_09_1YR_B08301_with_ann!AP4</f>
        <v>2690</v>
      </c>
      <c r="T39">
        <f>ACS_09_1YR_B08301_with_ann!AR4</f>
        <v>6875</v>
      </c>
      <c r="W39">
        <v>2009</v>
      </c>
      <c r="X39" t="s">
        <v>155</v>
      </c>
      <c r="Y39">
        <v>34007</v>
      </c>
      <c r="Z39" s="3">
        <f t="shared" si="11"/>
        <v>1</v>
      </c>
      <c r="AA39" s="3">
        <f t="shared" si="15"/>
        <v>0.76400000000000001</v>
      </c>
      <c r="AB39" s="3">
        <f t="shared" si="16"/>
        <v>0.23599999999999999</v>
      </c>
      <c r="AC39" s="3">
        <f t="shared" si="17"/>
        <v>9.2999999999999999E-2</v>
      </c>
      <c r="AD39" s="3">
        <f t="shared" si="18"/>
        <v>7.8E-2</v>
      </c>
      <c r="AE39" s="3">
        <f t="shared" si="19"/>
        <v>3.1E-2</v>
      </c>
      <c r="AF39" s="3">
        <f t="shared" si="20"/>
        <v>1.4E-2</v>
      </c>
      <c r="AG39" s="3">
        <f t="shared" si="21"/>
        <v>3.2000000000000001E-2</v>
      </c>
      <c r="AH39" s="3">
        <f t="shared" si="22"/>
        <v>1E-3</v>
      </c>
      <c r="AI39" s="3">
        <f t="shared" si="23"/>
        <v>0</v>
      </c>
      <c r="AJ39" s="3">
        <f t="shared" si="24"/>
        <v>1.7000000000000001E-2</v>
      </c>
      <c r="AK39" s="3">
        <f t="shared" si="25"/>
        <v>4.0000000000000001E-3</v>
      </c>
      <c r="AL39" s="3">
        <f t="shared" si="26"/>
        <v>3.0000000000000001E-3</v>
      </c>
      <c r="AM39" s="3">
        <f t="shared" si="27"/>
        <v>2E-3</v>
      </c>
      <c r="AN39" s="3">
        <f t="shared" si="28"/>
        <v>1E-3</v>
      </c>
      <c r="AO39" s="3">
        <f t="shared" si="29"/>
        <v>1.0999999999999999E-2</v>
      </c>
      <c r="AP39" s="3">
        <f t="shared" si="14"/>
        <v>2.9000000000000001E-2</v>
      </c>
    </row>
    <row r="40" spans="1:42" x14ac:dyDescent="0.25">
      <c r="A40">
        <v>2009</v>
      </c>
      <c r="B40" t="s">
        <v>156</v>
      </c>
      <c r="C40">
        <v>34015</v>
      </c>
      <c r="D40">
        <f>ACS_09_1YR_B08301_with_ann!D5</f>
        <v>142401</v>
      </c>
      <c r="E40">
        <f>ACS_09_1YR_B08301_with_ann!H5</f>
        <v>117557</v>
      </c>
      <c r="F40">
        <f t="shared" si="73"/>
        <v>24844</v>
      </c>
      <c r="G40">
        <f>ACS_09_1YR_B08301_with_ann!J5</f>
        <v>12010</v>
      </c>
      <c r="H40">
        <f>ACS_09_1YR_B08301_with_ann!V5</f>
        <v>4702</v>
      </c>
      <c r="I40">
        <f>ACS_09_1YR_B08301_with_ann!X5</f>
        <v>2003</v>
      </c>
      <c r="J40">
        <f>ACS_09_1YR_B08301_with_ann!AD5</f>
        <v>1302</v>
      </c>
      <c r="K40">
        <f>ACS_09_1YR_B08301_with_ann!AB5</f>
        <v>1397</v>
      </c>
      <c r="L40">
        <f>ACS_09_1YR_B08301_with_ann!Z5</f>
        <v>0</v>
      </c>
      <c r="M40">
        <f>ACS_09_1YR_B08301_with_ann!AF5</f>
        <v>0</v>
      </c>
      <c r="N40">
        <f>ACS_09_1YR_B08301_with_ann!AN5</f>
        <v>1669</v>
      </c>
      <c r="O40">
        <f>ACS_09_1YR_B08301_with_ann!AL5</f>
        <v>62</v>
      </c>
      <c r="P40">
        <f t="shared" si="74"/>
        <v>188</v>
      </c>
      <c r="Q40">
        <f>ACS_09_1YR_B08301_with_ann!AH5</f>
        <v>0</v>
      </c>
      <c r="R40">
        <f>ACS_09_1YR_B08301_with_ann!AJ5</f>
        <v>188</v>
      </c>
      <c r="S40">
        <f>ACS_09_1YR_B08301_with_ann!AP5</f>
        <v>1138</v>
      </c>
      <c r="T40">
        <f>ACS_09_1YR_B08301_with_ann!AR5</f>
        <v>5075</v>
      </c>
      <c r="W40">
        <v>2009</v>
      </c>
      <c r="X40" t="s">
        <v>156</v>
      </c>
      <c r="Y40">
        <v>34015</v>
      </c>
      <c r="Z40" s="3">
        <f t="shared" si="11"/>
        <v>1</v>
      </c>
      <c r="AA40" s="3">
        <f t="shared" si="15"/>
        <v>0.82599999999999996</v>
      </c>
      <c r="AB40" s="3">
        <f t="shared" si="16"/>
        <v>0.17399999999999999</v>
      </c>
      <c r="AC40" s="3">
        <f t="shared" si="17"/>
        <v>8.4000000000000005E-2</v>
      </c>
      <c r="AD40" s="3">
        <f t="shared" si="18"/>
        <v>3.3000000000000002E-2</v>
      </c>
      <c r="AE40" s="3">
        <f t="shared" si="19"/>
        <v>1.4E-2</v>
      </c>
      <c r="AF40" s="3">
        <f t="shared" si="20"/>
        <v>8.9999999999999993E-3</v>
      </c>
      <c r="AG40" s="3">
        <f t="shared" si="21"/>
        <v>0.01</v>
      </c>
      <c r="AH40" s="3">
        <f t="shared" si="22"/>
        <v>0</v>
      </c>
      <c r="AI40" s="3">
        <f t="shared" si="23"/>
        <v>0</v>
      </c>
      <c r="AJ40" s="3">
        <f t="shared" si="24"/>
        <v>1.2E-2</v>
      </c>
      <c r="AK40" s="3">
        <f t="shared" si="25"/>
        <v>0</v>
      </c>
      <c r="AL40" s="3">
        <f t="shared" si="26"/>
        <v>1E-3</v>
      </c>
      <c r="AM40" s="3">
        <f t="shared" si="27"/>
        <v>0</v>
      </c>
      <c r="AN40" s="3">
        <f t="shared" si="28"/>
        <v>1E-3</v>
      </c>
      <c r="AO40" s="3">
        <f t="shared" si="29"/>
        <v>8.0000000000000002E-3</v>
      </c>
      <c r="AP40" s="3">
        <f t="shared" si="14"/>
        <v>3.5999999999999997E-2</v>
      </c>
    </row>
    <row r="41" spans="1:42" x14ac:dyDescent="0.25">
      <c r="A41">
        <v>2009</v>
      </c>
      <c r="B41" t="s">
        <v>157</v>
      </c>
      <c r="C41">
        <v>34021</v>
      </c>
      <c r="D41">
        <f>ACS_09_1YR_B08301_with_ann!D6</f>
        <v>175158</v>
      </c>
      <c r="E41">
        <f>ACS_09_1YR_B08301_with_ann!H6</f>
        <v>125569</v>
      </c>
      <c r="F41">
        <f t="shared" si="73"/>
        <v>49589</v>
      </c>
      <c r="G41">
        <f>ACS_09_1YR_B08301_with_ann!J6</f>
        <v>18507</v>
      </c>
      <c r="H41">
        <f>ACS_09_1YR_B08301_with_ann!V6</f>
        <v>11980</v>
      </c>
      <c r="I41">
        <f>ACS_09_1YR_B08301_with_ann!X6</f>
        <v>5008</v>
      </c>
      <c r="J41">
        <f>ACS_09_1YR_B08301_with_ann!AD6</f>
        <v>5988</v>
      </c>
      <c r="K41">
        <f>ACS_09_1YR_B08301_with_ann!AB6</f>
        <v>546</v>
      </c>
      <c r="L41">
        <f>ACS_09_1YR_B08301_with_ann!Z6</f>
        <v>344</v>
      </c>
      <c r="M41">
        <f>ACS_09_1YR_B08301_with_ann!AF6</f>
        <v>94</v>
      </c>
      <c r="N41">
        <f>ACS_09_1YR_B08301_with_ann!AN6</f>
        <v>6505</v>
      </c>
      <c r="O41">
        <f>ACS_09_1YR_B08301_with_ann!AL6</f>
        <v>1158</v>
      </c>
      <c r="P41">
        <f t="shared" si="74"/>
        <v>581</v>
      </c>
      <c r="Q41">
        <f>ACS_09_1YR_B08301_with_ann!AH6</f>
        <v>527</v>
      </c>
      <c r="R41">
        <f>ACS_09_1YR_B08301_with_ann!AJ6</f>
        <v>54</v>
      </c>
      <c r="S41">
        <f>ACS_09_1YR_B08301_with_ann!AP6</f>
        <v>2938</v>
      </c>
      <c r="T41">
        <f>ACS_09_1YR_B08301_with_ann!AR6</f>
        <v>7920</v>
      </c>
      <c r="W41">
        <v>2009</v>
      </c>
      <c r="X41" t="s">
        <v>157</v>
      </c>
      <c r="Y41">
        <v>34021</v>
      </c>
      <c r="Z41" s="3">
        <f t="shared" si="11"/>
        <v>1</v>
      </c>
      <c r="AA41" s="3">
        <f t="shared" si="15"/>
        <v>0.71699999999999997</v>
      </c>
      <c r="AB41" s="3">
        <f t="shared" si="16"/>
        <v>0.28299999999999997</v>
      </c>
      <c r="AC41" s="3">
        <f t="shared" si="17"/>
        <v>0.106</v>
      </c>
      <c r="AD41" s="3">
        <f t="shared" si="18"/>
        <v>6.8000000000000005E-2</v>
      </c>
      <c r="AE41" s="3">
        <f t="shared" si="19"/>
        <v>2.9000000000000001E-2</v>
      </c>
      <c r="AF41" s="3">
        <f t="shared" si="20"/>
        <v>3.4000000000000002E-2</v>
      </c>
      <c r="AG41" s="3">
        <f t="shared" si="21"/>
        <v>3.0000000000000001E-3</v>
      </c>
      <c r="AH41" s="3">
        <f t="shared" si="22"/>
        <v>2E-3</v>
      </c>
      <c r="AI41" s="3">
        <f t="shared" si="23"/>
        <v>1E-3</v>
      </c>
      <c r="AJ41" s="3">
        <f t="shared" si="24"/>
        <v>3.6999999999999998E-2</v>
      </c>
      <c r="AK41" s="3">
        <f t="shared" si="25"/>
        <v>7.0000000000000001E-3</v>
      </c>
      <c r="AL41" s="3">
        <f t="shared" si="26"/>
        <v>3.0000000000000001E-3</v>
      </c>
      <c r="AM41" s="3">
        <f t="shared" si="27"/>
        <v>3.0000000000000001E-3</v>
      </c>
      <c r="AN41" s="3">
        <f t="shared" si="28"/>
        <v>0</v>
      </c>
      <c r="AO41" s="3">
        <f t="shared" si="29"/>
        <v>1.7000000000000001E-2</v>
      </c>
      <c r="AP41" s="3">
        <f t="shared" si="14"/>
        <v>4.4999999999999998E-2</v>
      </c>
    </row>
    <row r="42" spans="1:42" x14ac:dyDescent="0.25">
      <c r="A42">
        <v>2009</v>
      </c>
      <c r="B42" t="s">
        <v>158</v>
      </c>
      <c r="C42">
        <v>42017</v>
      </c>
      <c r="D42">
        <f>ACS_09_1YR_B08301_with_ann!D7</f>
        <v>312379</v>
      </c>
      <c r="E42">
        <f>ACS_09_1YR_B08301_with_ann!H7</f>
        <v>259452</v>
      </c>
      <c r="F42">
        <f t="shared" si="73"/>
        <v>52927</v>
      </c>
      <c r="G42">
        <f>ACS_09_1YR_B08301_with_ann!J7</f>
        <v>24155</v>
      </c>
      <c r="H42">
        <f>ACS_09_1YR_B08301_with_ann!V7</f>
        <v>9089</v>
      </c>
      <c r="I42">
        <f>ACS_09_1YR_B08301_with_ann!X7</f>
        <v>878</v>
      </c>
      <c r="J42">
        <f>ACS_09_1YR_B08301_with_ann!AD7</f>
        <v>7296</v>
      </c>
      <c r="K42">
        <f>ACS_09_1YR_B08301_with_ann!AB7</f>
        <v>822</v>
      </c>
      <c r="L42">
        <f>ACS_09_1YR_B08301_with_ann!Z7</f>
        <v>93</v>
      </c>
      <c r="M42">
        <f>ACS_09_1YR_B08301_with_ann!AF7</f>
        <v>0</v>
      </c>
      <c r="N42">
        <f>ACS_09_1YR_B08301_with_ann!AN7</f>
        <v>4751</v>
      </c>
      <c r="O42">
        <f>ACS_09_1YR_B08301_with_ann!AL7</f>
        <v>949</v>
      </c>
      <c r="P42">
        <f t="shared" si="74"/>
        <v>637</v>
      </c>
      <c r="Q42">
        <f>ACS_09_1YR_B08301_with_ann!AH7</f>
        <v>248</v>
      </c>
      <c r="R42">
        <f>ACS_09_1YR_B08301_with_ann!AJ7</f>
        <v>389</v>
      </c>
      <c r="S42">
        <f>ACS_09_1YR_B08301_with_ann!AP7</f>
        <v>1403</v>
      </c>
      <c r="T42">
        <f>ACS_09_1YR_B08301_with_ann!AR7</f>
        <v>11943</v>
      </c>
      <c r="W42">
        <v>2009</v>
      </c>
      <c r="X42" t="s">
        <v>158</v>
      </c>
      <c r="Y42">
        <v>42017</v>
      </c>
      <c r="Z42" s="3">
        <f t="shared" si="11"/>
        <v>1</v>
      </c>
      <c r="AA42" s="3">
        <f t="shared" si="15"/>
        <v>0.83099999999999996</v>
      </c>
      <c r="AB42" s="3">
        <f t="shared" si="16"/>
        <v>0.16900000000000001</v>
      </c>
      <c r="AC42" s="3">
        <f t="shared" si="17"/>
        <v>7.6999999999999999E-2</v>
      </c>
      <c r="AD42" s="3">
        <f t="shared" si="18"/>
        <v>2.9000000000000001E-2</v>
      </c>
      <c r="AE42" s="3">
        <f t="shared" si="19"/>
        <v>3.0000000000000001E-3</v>
      </c>
      <c r="AF42" s="3">
        <f t="shared" si="20"/>
        <v>2.3E-2</v>
      </c>
      <c r="AG42" s="3">
        <f t="shared" si="21"/>
        <v>3.0000000000000001E-3</v>
      </c>
      <c r="AH42" s="3">
        <f t="shared" si="22"/>
        <v>0</v>
      </c>
      <c r="AI42" s="3">
        <f t="shared" si="23"/>
        <v>0</v>
      </c>
      <c r="AJ42" s="3">
        <f t="shared" si="24"/>
        <v>1.4999999999999999E-2</v>
      </c>
      <c r="AK42" s="3">
        <f t="shared" si="25"/>
        <v>3.0000000000000001E-3</v>
      </c>
      <c r="AL42" s="3">
        <f t="shared" si="26"/>
        <v>2E-3</v>
      </c>
      <c r="AM42" s="3">
        <f t="shared" si="27"/>
        <v>1E-3</v>
      </c>
      <c r="AN42" s="3">
        <f t="shared" si="28"/>
        <v>1E-3</v>
      </c>
      <c r="AO42" s="3">
        <f t="shared" si="29"/>
        <v>4.0000000000000001E-3</v>
      </c>
      <c r="AP42" s="3">
        <f t="shared" si="14"/>
        <v>3.7999999999999999E-2</v>
      </c>
    </row>
    <row r="43" spans="1:42" x14ac:dyDescent="0.25">
      <c r="A43">
        <v>2009</v>
      </c>
      <c r="B43" t="s">
        <v>159</v>
      </c>
      <c r="C43">
        <v>42029</v>
      </c>
      <c r="D43">
        <f>ACS_09_1YR_B08301_with_ann!D8</f>
        <v>251961</v>
      </c>
      <c r="E43">
        <f>ACS_09_1YR_B08301_with_ann!H8</f>
        <v>207663</v>
      </c>
      <c r="F43">
        <f t="shared" si="73"/>
        <v>44298</v>
      </c>
      <c r="G43">
        <f>ACS_09_1YR_B08301_with_ann!J8</f>
        <v>17128</v>
      </c>
      <c r="H43">
        <f>ACS_09_1YR_B08301_with_ann!V8</f>
        <v>7897</v>
      </c>
      <c r="I43">
        <f>ACS_09_1YR_B08301_with_ann!X8</f>
        <v>2163</v>
      </c>
      <c r="J43">
        <f>ACS_09_1YR_B08301_with_ann!AD8</f>
        <v>5176</v>
      </c>
      <c r="K43">
        <f>ACS_09_1YR_B08301_with_ann!AB8</f>
        <v>440</v>
      </c>
      <c r="L43">
        <f>ACS_09_1YR_B08301_with_ann!Z8</f>
        <v>118</v>
      </c>
      <c r="M43">
        <f>ACS_09_1YR_B08301_with_ann!AF8</f>
        <v>0</v>
      </c>
      <c r="N43">
        <f>ACS_09_1YR_B08301_with_ann!AN8</f>
        <v>4189</v>
      </c>
      <c r="O43">
        <f>ACS_09_1YR_B08301_with_ann!AL8</f>
        <v>1182</v>
      </c>
      <c r="P43">
        <f t="shared" si="74"/>
        <v>0</v>
      </c>
      <c r="Q43">
        <f>ACS_09_1YR_B08301_with_ann!AH8</f>
        <v>0</v>
      </c>
      <c r="R43">
        <f>ACS_09_1YR_B08301_with_ann!AJ8</f>
        <v>0</v>
      </c>
      <c r="S43">
        <f>ACS_09_1YR_B08301_with_ann!AP8</f>
        <v>1687</v>
      </c>
      <c r="T43">
        <f>ACS_09_1YR_B08301_with_ann!AR8</f>
        <v>12215</v>
      </c>
      <c r="W43">
        <v>2009</v>
      </c>
      <c r="X43" t="s">
        <v>159</v>
      </c>
      <c r="Y43">
        <v>42029</v>
      </c>
      <c r="Z43" s="3">
        <f t="shared" si="11"/>
        <v>1</v>
      </c>
      <c r="AA43" s="3">
        <f t="shared" si="15"/>
        <v>0.82399999999999995</v>
      </c>
      <c r="AB43" s="3">
        <f t="shared" si="16"/>
        <v>0.17599999999999999</v>
      </c>
      <c r="AC43" s="3">
        <f t="shared" si="17"/>
        <v>6.8000000000000005E-2</v>
      </c>
      <c r="AD43" s="3">
        <f t="shared" si="18"/>
        <v>3.1E-2</v>
      </c>
      <c r="AE43" s="3">
        <f t="shared" si="19"/>
        <v>8.9999999999999993E-3</v>
      </c>
      <c r="AF43" s="3">
        <f t="shared" si="20"/>
        <v>2.1000000000000001E-2</v>
      </c>
      <c r="AG43" s="3">
        <f t="shared" si="21"/>
        <v>2E-3</v>
      </c>
      <c r="AH43" s="3">
        <f t="shared" si="22"/>
        <v>0</v>
      </c>
      <c r="AI43" s="3">
        <f t="shared" si="23"/>
        <v>0</v>
      </c>
      <c r="AJ43" s="3">
        <f t="shared" si="24"/>
        <v>1.7000000000000001E-2</v>
      </c>
      <c r="AK43" s="3">
        <f t="shared" si="25"/>
        <v>5.0000000000000001E-3</v>
      </c>
      <c r="AL43" s="3">
        <f t="shared" si="26"/>
        <v>0</v>
      </c>
      <c r="AM43" s="3">
        <f t="shared" si="27"/>
        <v>0</v>
      </c>
      <c r="AN43" s="3">
        <f t="shared" si="28"/>
        <v>0</v>
      </c>
      <c r="AO43" s="3">
        <f t="shared" si="29"/>
        <v>7.0000000000000001E-3</v>
      </c>
      <c r="AP43" s="3">
        <f t="shared" si="14"/>
        <v>4.8000000000000001E-2</v>
      </c>
    </row>
    <row r="44" spans="1:42" x14ac:dyDescent="0.25">
      <c r="A44">
        <v>2009</v>
      </c>
      <c r="B44" t="s">
        <v>160</v>
      </c>
      <c r="C44">
        <v>42045</v>
      </c>
      <c r="D44">
        <f>ACS_09_1YR_B08301_with_ann!D9</f>
        <v>257675</v>
      </c>
      <c r="E44">
        <f>ACS_09_1YR_B08301_with_ann!H9</f>
        <v>193382</v>
      </c>
      <c r="F44">
        <f t="shared" si="73"/>
        <v>64293</v>
      </c>
      <c r="G44">
        <f>ACS_09_1YR_B08301_with_ann!J9</f>
        <v>21250</v>
      </c>
      <c r="H44">
        <f>ACS_09_1YR_B08301_with_ann!V9</f>
        <v>22518</v>
      </c>
      <c r="I44">
        <f>ACS_09_1YR_B08301_with_ann!X9</f>
        <v>10807</v>
      </c>
      <c r="J44">
        <f>ACS_09_1YR_B08301_with_ann!AD9</f>
        <v>7985</v>
      </c>
      <c r="K44">
        <f>ACS_09_1YR_B08301_with_ann!AB9</f>
        <v>3060</v>
      </c>
      <c r="L44">
        <f>ACS_09_1YR_B08301_with_ann!Z9</f>
        <v>666</v>
      </c>
      <c r="M44">
        <f>ACS_09_1YR_B08301_with_ann!AF9</f>
        <v>0</v>
      </c>
      <c r="N44">
        <f>ACS_09_1YR_B08301_with_ann!AN9</f>
        <v>9078</v>
      </c>
      <c r="O44">
        <f>ACS_09_1YR_B08301_with_ann!AL9</f>
        <v>1106</v>
      </c>
      <c r="P44">
        <f t="shared" si="74"/>
        <v>245</v>
      </c>
      <c r="Q44">
        <f>ACS_09_1YR_B08301_with_ann!AH9</f>
        <v>224</v>
      </c>
      <c r="R44">
        <f>ACS_09_1YR_B08301_with_ann!AJ9</f>
        <v>21</v>
      </c>
      <c r="S44">
        <f>ACS_09_1YR_B08301_with_ann!AP9</f>
        <v>1266</v>
      </c>
      <c r="T44">
        <f>ACS_09_1YR_B08301_with_ann!AR9</f>
        <v>8830</v>
      </c>
      <c r="W44">
        <v>2009</v>
      </c>
      <c r="X44" t="s">
        <v>160</v>
      </c>
      <c r="Y44">
        <v>42045</v>
      </c>
      <c r="Z44" s="3">
        <f t="shared" si="11"/>
        <v>1</v>
      </c>
      <c r="AA44" s="3">
        <f t="shared" si="15"/>
        <v>0.75</v>
      </c>
      <c r="AB44" s="3">
        <f t="shared" si="16"/>
        <v>0.25</v>
      </c>
      <c r="AC44" s="3">
        <f t="shared" si="17"/>
        <v>8.2000000000000003E-2</v>
      </c>
      <c r="AD44" s="3">
        <f t="shared" si="18"/>
        <v>8.6999999999999994E-2</v>
      </c>
      <c r="AE44" s="3">
        <f t="shared" si="19"/>
        <v>4.2000000000000003E-2</v>
      </c>
      <c r="AF44" s="3">
        <f t="shared" si="20"/>
        <v>3.1E-2</v>
      </c>
      <c r="AG44" s="3">
        <f t="shared" si="21"/>
        <v>1.2E-2</v>
      </c>
      <c r="AH44" s="3">
        <f t="shared" si="22"/>
        <v>3.0000000000000001E-3</v>
      </c>
      <c r="AI44" s="3">
        <f t="shared" si="23"/>
        <v>0</v>
      </c>
      <c r="AJ44" s="3">
        <f t="shared" si="24"/>
        <v>3.5000000000000003E-2</v>
      </c>
      <c r="AK44" s="3">
        <f t="shared" si="25"/>
        <v>4.0000000000000001E-3</v>
      </c>
      <c r="AL44" s="3">
        <f t="shared" si="26"/>
        <v>1E-3</v>
      </c>
      <c r="AM44" s="3">
        <f t="shared" si="27"/>
        <v>1E-3</v>
      </c>
      <c r="AN44" s="3">
        <f t="shared" si="28"/>
        <v>0</v>
      </c>
      <c r="AO44" s="3">
        <f t="shared" si="29"/>
        <v>5.0000000000000001E-3</v>
      </c>
      <c r="AP44" s="3">
        <f t="shared" si="14"/>
        <v>3.4000000000000002E-2</v>
      </c>
    </row>
    <row r="45" spans="1:42" x14ac:dyDescent="0.25">
      <c r="A45">
        <v>2009</v>
      </c>
      <c r="B45" t="s">
        <v>161</v>
      </c>
      <c r="C45">
        <v>42091</v>
      </c>
      <c r="D45">
        <f>ACS_09_1YR_B08301_with_ann!D10</f>
        <v>395531</v>
      </c>
      <c r="E45">
        <f>ACS_09_1YR_B08301_with_ann!H10</f>
        <v>317745</v>
      </c>
      <c r="F45">
        <f t="shared" si="73"/>
        <v>77786</v>
      </c>
      <c r="G45">
        <f>ACS_09_1YR_B08301_with_ann!J10</f>
        <v>26149</v>
      </c>
      <c r="H45">
        <f>ACS_09_1YR_B08301_with_ann!V10</f>
        <v>19265</v>
      </c>
      <c r="I45">
        <f>ACS_09_1YR_B08301_with_ann!X10</f>
        <v>4587</v>
      </c>
      <c r="J45">
        <f>ACS_09_1YR_B08301_with_ann!AD10</f>
        <v>12803</v>
      </c>
      <c r="K45">
        <f>ACS_09_1YR_B08301_with_ann!AB10</f>
        <v>1526</v>
      </c>
      <c r="L45">
        <f>ACS_09_1YR_B08301_with_ann!Z10</f>
        <v>349</v>
      </c>
      <c r="M45">
        <f>ACS_09_1YR_B08301_with_ann!AF10</f>
        <v>0</v>
      </c>
      <c r="N45">
        <f>ACS_09_1YR_B08301_with_ann!AN10</f>
        <v>13648</v>
      </c>
      <c r="O45">
        <f>ACS_09_1YR_B08301_with_ann!AL10</f>
        <v>1396</v>
      </c>
      <c r="P45">
        <f t="shared" si="74"/>
        <v>339</v>
      </c>
      <c r="Q45">
        <f>ACS_09_1YR_B08301_with_ann!AH10</f>
        <v>118</v>
      </c>
      <c r="R45">
        <f>ACS_09_1YR_B08301_with_ann!AJ10</f>
        <v>221</v>
      </c>
      <c r="S45">
        <f>ACS_09_1YR_B08301_with_ann!AP10</f>
        <v>1345</v>
      </c>
      <c r="T45">
        <f>ACS_09_1YR_B08301_with_ann!AR10</f>
        <v>15644</v>
      </c>
      <c r="W45">
        <v>2009</v>
      </c>
      <c r="X45" t="s">
        <v>161</v>
      </c>
      <c r="Y45">
        <v>42091</v>
      </c>
      <c r="Z45" s="3">
        <f t="shared" si="11"/>
        <v>1</v>
      </c>
      <c r="AA45" s="3">
        <f t="shared" si="15"/>
        <v>0.80300000000000005</v>
      </c>
      <c r="AB45" s="3">
        <f t="shared" si="16"/>
        <v>0.19700000000000001</v>
      </c>
      <c r="AC45" s="3">
        <f t="shared" si="17"/>
        <v>6.6000000000000003E-2</v>
      </c>
      <c r="AD45" s="3">
        <f t="shared" si="18"/>
        <v>4.9000000000000002E-2</v>
      </c>
      <c r="AE45" s="3">
        <f t="shared" si="19"/>
        <v>1.2E-2</v>
      </c>
      <c r="AF45" s="3">
        <f t="shared" si="20"/>
        <v>3.2000000000000001E-2</v>
      </c>
      <c r="AG45" s="3">
        <f t="shared" si="21"/>
        <v>4.0000000000000001E-3</v>
      </c>
      <c r="AH45" s="3">
        <f t="shared" si="22"/>
        <v>1E-3</v>
      </c>
      <c r="AI45" s="3">
        <f t="shared" si="23"/>
        <v>0</v>
      </c>
      <c r="AJ45" s="3">
        <f t="shared" si="24"/>
        <v>3.5000000000000003E-2</v>
      </c>
      <c r="AK45" s="3">
        <f t="shared" si="25"/>
        <v>4.0000000000000001E-3</v>
      </c>
      <c r="AL45" s="3">
        <f t="shared" si="26"/>
        <v>1E-3</v>
      </c>
      <c r="AM45" s="3">
        <f t="shared" si="27"/>
        <v>0</v>
      </c>
      <c r="AN45" s="3">
        <f t="shared" si="28"/>
        <v>1E-3</v>
      </c>
      <c r="AO45" s="3">
        <f t="shared" si="29"/>
        <v>3.0000000000000001E-3</v>
      </c>
      <c r="AP45" s="3">
        <f t="shared" si="14"/>
        <v>0.04</v>
      </c>
    </row>
    <row r="46" spans="1:42" x14ac:dyDescent="0.25">
      <c r="A46">
        <v>2009</v>
      </c>
      <c r="B46" t="s">
        <v>162</v>
      </c>
      <c r="C46">
        <v>42101</v>
      </c>
      <c r="D46">
        <f>ACS_09_1YR_B08301_with_ann!D11</f>
        <v>616150</v>
      </c>
      <c r="E46">
        <f>ACS_09_1YR_B08301_with_ann!H11</f>
        <v>316062</v>
      </c>
      <c r="F46">
        <f t="shared" si="73"/>
        <v>300088</v>
      </c>
      <c r="G46">
        <f>ACS_09_1YR_B08301_with_ann!J11</f>
        <v>52643</v>
      </c>
      <c r="H46">
        <f>ACS_09_1YR_B08301_with_ann!V11</f>
        <v>153508</v>
      </c>
      <c r="I46">
        <f>ACS_09_1YR_B08301_with_ann!X11</f>
        <v>107073</v>
      </c>
      <c r="J46">
        <f>ACS_09_1YR_B08301_with_ann!AD11</f>
        <v>18853</v>
      </c>
      <c r="K46">
        <f>ACS_09_1YR_B08301_with_ann!AB11</f>
        <v>24055</v>
      </c>
      <c r="L46">
        <f>ACS_09_1YR_B08301_with_ann!Z11</f>
        <v>3527</v>
      </c>
      <c r="M46">
        <f>ACS_09_1YR_B08301_with_ann!AF11</f>
        <v>0</v>
      </c>
      <c r="N46">
        <f>ACS_09_1YR_B08301_with_ann!AN11</f>
        <v>53533</v>
      </c>
      <c r="O46">
        <f>ACS_09_1YR_B08301_with_ann!AL11</f>
        <v>13304</v>
      </c>
      <c r="P46">
        <f t="shared" si="74"/>
        <v>2618</v>
      </c>
      <c r="Q46">
        <f>ACS_09_1YR_B08301_with_ann!AH11</f>
        <v>2356</v>
      </c>
      <c r="R46">
        <f>ACS_09_1YR_B08301_with_ann!AJ11</f>
        <v>262</v>
      </c>
      <c r="S46">
        <f>ACS_09_1YR_B08301_with_ann!AP11</f>
        <v>3326</v>
      </c>
      <c r="T46">
        <f>ACS_09_1YR_B08301_with_ann!AR11</f>
        <v>21156</v>
      </c>
      <c r="W46">
        <v>2009</v>
      </c>
      <c r="X46" t="s">
        <v>162</v>
      </c>
      <c r="Y46">
        <v>42101</v>
      </c>
      <c r="Z46" s="3">
        <f t="shared" si="11"/>
        <v>1</v>
      </c>
      <c r="AA46" s="3">
        <f t="shared" si="15"/>
        <v>0.51300000000000001</v>
      </c>
      <c r="AB46" s="3">
        <f t="shared" si="16"/>
        <v>0.48699999999999999</v>
      </c>
      <c r="AC46" s="3">
        <f t="shared" si="17"/>
        <v>8.5000000000000006E-2</v>
      </c>
      <c r="AD46" s="3">
        <f t="shared" si="18"/>
        <v>0.249</v>
      </c>
      <c r="AE46" s="3">
        <f t="shared" si="19"/>
        <v>0.17399999999999999</v>
      </c>
      <c r="AF46" s="3">
        <f t="shared" si="20"/>
        <v>3.1E-2</v>
      </c>
      <c r="AG46" s="3">
        <f t="shared" si="21"/>
        <v>3.9E-2</v>
      </c>
      <c r="AH46" s="3">
        <f t="shared" si="22"/>
        <v>6.0000000000000001E-3</v>
      </c>
      <c r="AI46" s="3">
        <f t="shared" si="23"/>
        <v>0</v>
      </c>
      <c r="AJ46" s="3">
        <f t="shared" si="24"/>
        <v>8.6999999999999994E-2</v>
      </c>
      <c r="AK46" s="3">
        <f t="shared" si="25"/>
        <v>2.1999999999999999E-2</v>
      </c>
      <c r="AL46" s="3">
        <f t="shared" si="26"/>
        <v>4.0000000000000001E-3</v>
      </c>
      <c r="AM46" s="3">
        <f t="shared" si="27"/>
        <v>4.0000000000000001E-3</v>
      </c>
      <c r="AN46" s="3">
        <f t="shared" si="28"/>
        <v>0</v>
      </c>
      <c r="AO46" s="3">
        <f t="shared" si="29"/>
        <v>5.0000000000000001E-3</v>
      </c>
      <c r="AP46" s="3">
        <f t="shared" si="14"/>
        <v>3.4000000000000002E-2</v>
      </c>
    </row>
    <row r="47" spans="1:42" x14ac:dyDescent="0.25">
      <c r="A47">
        <v>2009</v>
      </c>
      <c r="B47" t="s">
        <v>163</v>
      </c>
      <c r="C47">
        <v>93400</v>
      </c>
      <c r="D47">
        <f>SUM(D38:D41)</f>
        <v>779070</v>
      </c>
      <c r="E47">
        <f t="shared" ref="E47" si="75">SUM(E38:E41)</f>
        <v>606241</v>
      </c>
      <c r="F47">
        <f t="shared" ref="F47:F49" si="76">D47-E47</f>
        <v>172829</v>
      </c>
      <c r="G47">
        <f t="shared" ref="G47:M47" si="77">SUM(G38:G41)</f>
        <v>67970</v>
      </c>
      <c r="H47">
        <f t="shared" si="77"/>
        <v>41907</v>
      </c>
      <c r="I47">
        <f t="shared" si="77"/>
        <v>16931</v>
      </c>
      <c r="J47">
        <f t="shared" si="77"/>
        <v>13626</v>
      </c>
      <c r="K47">
        <f t="shared" si="77"/>
        <v>10742</v>
      </c>
      <c r="L47">
        <f t="shared" si="77"/>
        <v>485</v>
      </c>
      <c r="M47">
        <f t="shared" si="77"/>
        <v>123</v>
      </c>
      <c r="N47">
        <f>SUM(N38:N41)</f>
        <v>16516</v>
      </c>
      <c r="O47">
        <f>SUM(O38:O41)</f>
        <v>2757</v>
      </c>
      <c r="P47">
        <f>SUM(P38:P41)</f>
        <v>1692</v>
      </c>
      <c r="Q47">
        <f t="shared" ref="Q47" si="78">SUM(Q38:Q41)</f>
        <v>1136</v>
      </c>
      <c r="R47">
        <f>SUM(R38:R41)</f>
        <v>556</v>
      </c>
      <c r="S47">
        <f t="shared" ref="S47:T47" si="79">SUM(S38:S41)</f>
        <v>8395</v>
      </c>
      <c r="T47">
        <f t="shared" si="79"/>
        <v>33592</v>
      </c>
      <c r="W47">
        <v>2009</v>
      </c>
      <c r="X47" t="s">
        <v>163</v>
      </c>
      <c r="Y47">
        <v>93400</v>
      </c>
      <c r="Z47" s="3">
        <f t="shared" si="11"/>
        <v>1</v>
      </c>
      <c r="AA47" s="3">
        <f t="shared" si="15"/>
        <v>0.77800000000000002</v>
      </c>
      <c r="AB47" s="3">
        <f t="shared" si="16"/>
        <v>0.222</v>
      </c>
      <c r="AC47" s="3">
        <f t="shared" si="17"/>
        <v>8.6999999999999994E-2</v>
      </c>
      <c r="AD47" s="3">
        <f t="shared" si="18"/>
        <v>5.3999999999999999E-2</v>
      </c>
      <c r="AE47" s="3">
        <f t="shared" si="19"/>
        <v>2.1999999999999999E-2</v>
      </c>
      <c r="AF47" s="3">
        <f t="shared" si="20"/>
        <v>1.7000000000000001E-2</v>
      </c>
      <c r="AG47" s="3">
        <f t="shared" si="21"/>
        <v>1.4E-2</v>
      </c>
      <c r="AH47" s="3">
        <f t="shared" si="22"/>
        <v>1E-3</v>
      </c>
      <c r="AI47" s="3">
        <f t="shared" si="23"/>
        <v>0</v>
      </c>
      <c r="AJ47" s="3">
        <f t="shared" si="24"/>
        <v>2.1000000000000001E-2</v>
      </c>
      <c r="AK47" s="3">
        <f t="shared" si="25"/>
        <v>4.0000000000000001E-3</v>
      </c>
      <c r="AL47" s="3">
        <f t="shared" si="26"/>
        <v>2E-3</v>
      </c>
      <c r="AM47" s="3">
        <f t="shared" si="27"/>
        <v>1E-3</v>
      </c>
      <c r="AN47" s="3">
        <f t="shared" si="28"/>
        <v>1E-3</v>
      </c>
      <c r="AO47" s="3">
        <f t="shared" si="29"/>
        <v>1.0999999999999999E-2</v>
      </c>
      <c r="AP47" s="3">
        <f t="shared" si="14"/>
        <v>4.2999999999999997E-2</v>
      </c>
    </row>
    <row r="48" spans="1:42" x14ac:dyDescent="0.25">
      <c r="A48">
        <v>2009</v>
      </c>
      <c r="B48" t="s">
        <v>164</v>
      </c>
      <c r="C48">
        <v>94200</v>
      </c>
      <c r="D48">
        <f>SUM(D42:D45)</f>
        <v>1217546</v>
      </c>
      <c r="E48">
        <f t="shared" ref="E48" si="80">SUM(E42:E45)</f>
        <v>978242</v>
      </c>
      <c r="F48">
        <f t="shared" si="76"/>
        <v>239304</v>
      </c>
      <c r="G48">
        <f t="shared" ref="G48:O48" si="81">SUM(G42:G45)</f>
        <v>88682</v>
      </c>
      <c r="H48">
        <f t="shared" si="81"/>
        <v>58769</v>
      </c>
      <c r="I48">
        <f t="shared" si="81"/>
        <v>18435</v>
      </c>
      <c r="J48">
        <f t="shared" si="81"/>
        <v>33260</v>
      </c>
      <c r="K48">
        <f t="shared" si="81"/>
        <v>5848</v>
      </c>
      <c r="L48">
        <f t="shared" si="81"/>
        <v>1226</v>
      </c>
      <c r="M48">
        <f t="shared" si="81"/>
        <v>0</v>
      </c>
      <c r="N48">
        <f t="shared" si="81"/>
        <v>31666</v>
      </c>
      <c r="O48">
        <f t="shared" si="81"/>
        <v>4633</v>
      </c>
      <c r="P48">
        <f>SUM(P42:P45)</f>
        <v>1221</v>
      </c>
      <c r="Q48">
        <f t="shared" ref="Q48:T48" si="82">SUM(Q42:Q45)</f>
        <v>590</v>
      </c>
      <c r="R48">
        <f t="shared" si="82"/>
        <v>631</v>
      </c>
      <c r="S48">
        <f t="shared" si="82"/>
        <v>5701</v>
      </c>
      <c r="T48">
        <f t="shared" si="82"/>
        <v>48632</v>
      </c>
      <c r="W48">
        <v>2009</v>
      </c>
      <c r="X48" t="s">
        <v>164</v>
      </c>
      <c r="Y48">
        <v>94200</v>
      </c>
      <c r="Z48" s="3">
        <f t="shared" si="11"/>
        <v>1</v>
      </c>
      <c r="AA48" s="3">
        <f t="shared" si="15"/>
        <v>0.80300000000000005</v>
      </c>
      <c r="AB48" s="3">
        <f t="shared" si="16"/>
        <v>0.19700000000000001</v>
      </c>
      <c r="AC48" s="3">
        <f t="shared" si="17"/>
        <v>7.2999999999999995E-2</v>
      </c>
      <c r="AD48" s="3">
        <f t="shared" si="18"/>
        <v>4.8000000000000001E-2</v>
      </c>
      <c r="AE48" s="3">
        <f t="shared" si="19"/>
        <v>1.4999999999999999E-2</v>
      </c>
      <c r="AF48" s="3">
        <f t="shared" si="20"/>
        <v>2.7E-2</v>
      </c>
      <c r="AG48" s="3">
        <f t="shared" si="21"/>
        <v>5.0000000000000001E-3</v>
      </c>
      <c r="AH48" s="3">
        <f t="shared" si="22"/>
        <v>1E-3</v>
      </c>
      <c r="AI48" s="3">
        <f t="shared" si="23"/>
        <v>0</v>
      </c>
      <c r="AJ48" s="3">
        <f t="shared" si="24"/>
        <v>2.5999999999999999E-2</v>
      </c>
      <c r="AK48" s="3">
        <f t="shared" si="25"/>
        <v>4.0000000000000001E-3</v>
      </c>
      <c r="AL48" s="3">
        <f t="shared" si="26"/>
        <v>1E-3</v>
      </c>
      <c r="AM48" s="3">
        <f t="shared" si="27"/>
        <v>0</v>
      </c>
      <c r="AN48" s="3">
        <f t="shared" si="28"/>
        <v>1E-3</v>
      </c>
      <c r="AO48" s="3">
        <f t="shared" si="29"/>
        <v>5.0000000000000001E-3</v>
      </c>
      <c r="AP48" s="3">
        <f t="shared" si="14"/>
        <v>0.04</v>
      </c>
    </row>
    <row r="49" spans="1:42" x14ac:dyDescent="0.25">
      <c r="A49">
        <v>2009</v>
      </c>
      <c r="B49" t="s">
        <v>165</v>
      </c>
      <c r="C49">
        <v>99999</v>
      </c>
      <c r="D49">
        <f>SUM(D46:D48)</f>
        <v>2612766</v>
      </c>
      <c r="E49">
        <f t="shared" ref="E49" si="83">SUM(E46:E48)</f>
        <v>1900545</v>
      </c>
      <c r="F49">
        <f t="shared" si="76"/>
        <v>712221</v>
      </c>
      <c r="G49">
        <f t="shared" ref="G49" si="84">SUM(G46:G48)</f>
        <v>209295</v>
      </c>
      <c r="H49">
        <f t="shared" ref="H49" si="85">SUM(H46:H48)</f>
        <v>254184</v>
      </c>
      <c r="I49">
        <f t="shared" ref="I49" si="86">SUM(I46:I48)</f>
        <v>142439</v>
      </c>
      <c r="J49">
        <f t="shared" ref="J49" si="87">SUM(J46:J48)</f>
        <v>65739</v>
      </c>
      <c r="K49">
        <f t="shared" ref="K49" si="88">SUM(K46:K48)</f>
        <v>40645</v>
      </c>
      <c r="L49">
        <f t="shared" ref="L49" si="89">SUM(L46:L48)</f>
        <v>5238</v>
      </c>
      <c r="M49">
        <f t="shared" ref="M49" si="90">SUM(M46:M48)</f>
        <v>123</v>
      </c>
      <c r="N49">
        <f t="shared" ref="N49" si="91">SUM(N46:N48)</f>
        <v>101715</v>
      </c>
      <c r="O49">
        <f>SUM(O46:O48)</f>
        <v>20694</v>
      </c>
      <c r="P49">
        <f>SUM(P46:P48)</f>
        <v>5531</v>
      </c>
      <c r="Q49">
        <f t="shared" ref="Q49" si="92">SUM(Q46:Q48)</f>
        <v>4082</v>
      </c>
      <c r="R49">
        <f t="shared" ref="R49" si="93">SUM(R46:R48)</f>
        <v>1449</v>
      </c>
      <c r="S49">
        <f t="shared" ref="S49" si="94">SUM(S46:S48)</f>
        <v>17422</v>
      </c>
      <c r="T49">
        <f t="shared" ref="T49" si="95">SUM(T46:T48)</f>
        <v>103380</v>
      </c>
      <c r="W49">
        <v>2009</v>
      </c>
      <c r="X49" t="s">
        <v>165</v>
      </c>
      <c r="Y49">
        <v>99999</v>
      </c>
      <c r="Z49" s="3">
        <f t="shared" si="11"/>
        <v>1</v>
      </c>
      <c r="AA49" s="3">
        <f t="shared" si="15"/>
        <v>0.72699999999999998</v>
      </c>
      <c r="AB49" s="3">
        <f t="shared" si="16"/>
        <v>0.27300000000000002</v>
      </c>
      <c r="AC49" s="3">
        <f t="shared" si="17"/>
        <v>0.08</v>
      </c>
      <c r="AD49" s="3">
        <f t="shared" si="18"/>
        <v>9.7000000000000003E-2</v>
      </c>
      <c r="AE49" s="3">
        <f t="shared" si="19"/>
        <v>5.5E-2</v>
      </c>
      <c r="AF49" s="3">
        <f t="shared" si="20"/>
        <v>2.5000000000000001E-2</v>
      </c>
      <c r="AG49" s="3">
        <f t="shared" si="21"/>
        <v>1.6E-2</v>
      </c>
      <c r="AH49" s="3">
        <f t="shared" si="22"/>
        <v>2E-3</v>
      </c>
      <c r="AI49" s="3">
        <f t="shared" si="23"/>
        <v>0</v>
      </c>
      <c r="AJ49" s="3">
        <f t="shared" si="24"/>
        <v>3.9E-2</v>
      </c>
      <c r="AK49" s="3">
        <f t="shared" si="25"/>
        <v>8.0000000000000002E-3</v>
      </c>
      <c r="AL49" s="3">
        <f t="shared" si="26"/>
        <v>2E-3</v>
      </c>
      <c r="AM49" s="3">
        <f t="shared" si="27"/>
        <v>2E-3</v>
      </c>
      <c r="AN49" s="3">
        <f t="shared" si="28"/>
        <v>1E-3</v>
      </c>
      <c r="AO49" s="3">
        <f t="shared" si="29"/>
        <v>7.0000000000000001E-3</v>
      </c>
      <c r="AP49" s="3">
        <f t="shared" si="14"/>
        <v>0.04</v>
      </c>
    </row>
    <row r="50" spans="1:42" x14ac:dyDescent="0.25">
      <c r="A50">
        <v>2010</v>
      </c>
      <c r="B50" t="s">
        <v>154</v>
      </c>
      <c r="C50">
        <v>34005</v>
      </c>
      <c r="D50">
        <f>ACS_10_1YR_B08301_with_ann!D3</f>
        <v>216314</v>
      </c>
      <c r="E50">
        <f>ACS_10_1YR_B08301_with_ann!H3</f>
        <v>179160</v>
      </c>
      <c r="F50">
        <f>D50-E50</f>
        <v>37154</v>
      </c>
      <c r="G50">
        <f>ACS_10_1YR_B08301_with_ann!J3</f>
        <v>17293</v>
      </c>
      <c r="H50">
        <f>ACS_10_1YR_B08301_with_ann!V3</f>
        <v>7663</v>
      </c>
      <c r="I50">
        <f>ACS_10_1YR_B08301_with_ann!X3</f>
        <v>2468</v>
      </c>
      <c r="J50">
        <f>ACS_10_1YR_B08301_with_ann!AD3</f>
        <v>4245</v>
      </c>
      <c r="K50">
        <f>ACS_10_1YR_B08301_with_ann!AB3</f>
        <v>950</v>
      </c>
      <c r="L50">
        <f>ACS_10_1YR_B08301_with_ann!Z3</f>
        <v>0</v>
      </c>
      <c r="M50">
        <f>ACS_10_1YR_B08301_with_ann!AF3</f>
        <v>0</v>
      </c>
      <c r="N50">
        <f>ACS_10_1YR_B08301_with_ann!AN3</f>
        <v>2457</v>
      </c>
      <c r="O50">
        <f>ACS_10_1YR_B08301_with_ann!AL3</f>
        <v>548</v>
      </c>
      <c r="P50">
        <f>SUM(Q50:R50)</f>
        <v>171</v>
      </c>
      <c r="Q50">
        <f>ACS_10_1YR_B08301_with_ann!AH3</f>
        <v>64</v>
      </c>
      <c r="R50">
        <f>ACS_10_1YR_B08301_with_ann!AJ3</f>
        <v>107</v>
      </c>
      <c r="S50">
        <f>ACS_10_1YR_B08301_with_ann!AP3</f>
        <v>1427</v>
      </c>
      <c r="T50">
        <f>ACS_10_1YR_B08301_with_ann!AR3</f>
        <v>7595</v>
      </c>
      <c r="W50">
        <v>2010</v>
      </c>
      <c r="X50" t="s">
        <v>154</v>
      </c>
      <c r="Y50">
        <v>34005</v>
      </c>
      <c r="Z50" s="3">
        <f t="shared" si="11"/>
        <v>1</v>
      </c>
      <c r="AA50" s="3">
        <f t="shared" si="15"/>
        <v>0.82799999999999996</v>
      </c>
      <c r="AB50" s="3">
        <f t="shared" si="16"/>
        <v>0.17199999999999999</v>
      </c>
      <c r="AC50" s="3">
        <f t="shared" si="17"/>
        <v>0.08</v>
      </c>
      <c r="AD50" s="3">
        <f t="shared" si="18"/>
        <v>3.5000000000000003E-2</v>
      </c>
      <c r="AE50" s="3">
        <f t="shared" si="19"/>
        <v>1.0999999999999999E-2</v>
      </c>
      <c r="AF50" s="3">
        <f t="shared" si="20"/>
        <v>0.02</v>
      </c>
      <c r="AG50" s="3">
        <f t="shared" si="21"/>
        <v>4.0000000000000001E-3</v>
      </c>
      <c r="AH50" s="3">
        <f t="shared" si="22"/>
        <v>0</v>
      </c>
      <c r="AI50" s="3">
        <f t="shared" si="23"/>
        <v>0</v>
      </c>
      <c r="AJ50" s="3">
        <f t="shared" si="24"/>
        <v>1.0999999999999999E-2</v>
      </c>
      <c r="AK50" s="3">
        <f t="shared" si="25"/>
        <v>3.0000000000000001E-3</v>
      </c>
      <c r="AL50" s="3">
        <f t="shared" si="26"/>
        <v>1E-3</v>
      </c>
      <c r="AM50" s="3">
        <f t="shared" si="27"/>
        <v>0</v>
      </c>
      <c r="AN50" s="3">
        <f t="shared" si="28"/>
        <v>0</v>
      </c>
      <c r="AO50" s="3">
        <f t="shared" si="29"/>
        <v>7.0000000000000001E-3</v>
      </c>
      <c r="AP50" s="3">
        <f t="shared" si="14"/>
        <v>3.5000000000000003E-2</v>
      </c>
    </row>
    <row r="51" spans="1:42" x14ac:dyDescent="0.25">
      <c r="A51">
        <v>2010</v>
      </c>
      <c r="B51" t="s">
        <v>155</v>
      </c>
      <c r="C51">
        <v>34007</v>
      </c>
      <c r="D51">
        <f>ACS_10_1YR_B08301_with_ann!D4</f>
        <v>233398</v>
      </c>
      <c r="E51">
        <f>ACS_10_1YR_B08301_with_ann!H4</f>
        <v>182301</v>
      </c>
      <c r="F51">
        <f t="shared" ref="F51:F58" si="96">D51-E51</f>
        <v>51097</v>
      </c>
      <c r="G51">
        <f>ACS_10_1YR_B08301_with_ann!J4</f>
        <v>19338</v>
      </c>
      <c r="H51">
        <f>ACS_10_1YR_B08301_with_ann!V4</f>
        <v>18947</v>
      </c>
      <c r="I51">
        <f>ACS_10_1YR_B08301_with_ann!X4</f>
        <v>9167</v>
      </c>
      <c r="J51">
        <f>ACS_10_1YR_B08301_with_ann!AD4</f>
        <v>3820</v>
      </c>
      <c r="K51">
        <f>ACS_10_1YR_B08301_with_ann!AB4</f>
        <v>5960</v>
      </c>
      <c r="L51">
        <f>ACS_10_1YR_B08301_with_ann!Z4</f>
        <v>0</v>
      </c>
      <c r="M51">
        <f>ACS_10_1YR_B08301_with_ann!AF4</f>
        <v>0</v>
      </c>
      <c r="N51">
        <f>ACS_10_1YR_B08301_with_ann!AN4</f>
        <v>4215</v>
      </c>
      <c r="O51">
        <f>ACS_10_1YR_B08301_with_ann!AL4</f>
        <v>262</v>
      </c>
      <c r="P51">
        <f t="shared" ref="P51:P58" si="97">SUM(Q51:R51)</f>
        <v>146</v>
      </c>
      <c r="Q51">
        <f>ACS_10_1YR_B08301_with_ann!AH4</f>
        <v>97</v>
      </c>
      <c r="R51">
        <f>ACS_10_1YR_B08301_with_ann!AJ4</f>
        <v>49</v>
      </c>
      <c r="S51">
        <f>ACS_10_1YR_B08301_with_ann!AP4</f>
        <v>2002</v>
      </c>
      <c r="T51">
        <f>ACS_10_1YR_B08301_with_ann!AR4</f>
        <v>6187</v>
      </c>
      <c r="W51">
        <v>2010</v>
      </c>
      <c r="X51" t="s">
        <v>155</v>
      </c>
      <c r="Y51">
        <v>34007</v>
      </c>
      <c r="Z51" s="3">
        <f t="shared" si="11"/>
        <v>1</v>
      </c>
      <c r="AA51" s="3">
        <f t="shared" si="15"/>
        <v>0.78100000000000003</v>
      </c>
      <c r="AB51" s="3">
        <f t="shared" si="16"/>
        <v>0.219</v>
      </c>
      <c r="AC51" s="3">
        <f t="shared" si="17"/>
        <v>8.3000000000000004E-2</v>
      </c>
      <c r="AD51" s="3">
        <f t="shared" si="18"/>
        <v>8.1000000000000003E-2</v>
      </c>
      <c r="AE51" s="3">
        <f t="shared" si="19"/>
        <v>3.9E-2</v>
      </c>
      <c r="AF51" s="3">
        <f t="shared" si="20"/>
        <v>1.6E-2</v>
      </c>
      <c r="AG51" s="3">
        <f t="shared" si="21"/>
        <v>2.5999999999999999E-2</v>
      </c>
      <c r="AH51" s="3">
        <f t="shared" si="22"/>
        <v>0</v>
      </c>
      <c r="AI51" s="3">
        <f t="shared" si="23"/>
        <v>0</v>
      </c>
      <c r="AJ51" s="3">
        <f t="shared" si="24"/>
        <v>1.7999999999999999E-2</v>
      </c>
      <c r="AK51" s="3">
        <f t="shared" si="25"/>
        <v>1E-3</v>
      </c>
      <c r="AL51" s="3">
        <f t="shared" si="26"/>
        <v>1E-3</v>
      </c>
      <c r="AM51" s="3">
        <f t="shared" si="27"/>
        <v>0</v>
      </c>
      <c r="AN51" s="3">
        <f t="shared" si="28"/>
        <v>0</v>
      </c>
      <c r="AO51" s="3">
        <f t="shared" si="29"/>
        <v>8.9999999999999993E-3</v>
      </c>
      <c r="AP51" s="3">
        <f t="shared" si="14"/>
        <v>2.7E-2</v>
      </c>
    </row>
    <row r="52" spans="1:42" x14ac:dyDescent="0.25">
      <c r="A52">
        <v>2010</v>
      </c>
      <c r="B52" t="s">
        <v>156</v>
      </c>
      <c r="C52">
        <v>34015</v>
      </c>
      <c r="D52">
        <f>ACS_10_1YR_B08301_with_ann!D5</f>
        <v>136084</v>
      </c>
      <c r="E52">
        <f>ACS_10_1YR_B08301_with_ann!H5</f>
        <v>117139</v>
      </c>
      <c r="F52">
        <f t="shared" si="96"/>
        <v>18945</v>
      </c>
      <c r="G52">
        <f>ACS_10_1YR_B08301_with_ann!J5</f>
        <v>9908</v>
      </c>
      <c r="H52">
        <f>ACS_10_1YR_B08301_with_ann!V5</f>
        <v>2928</v>
      </c>
      <c r="I52">
        <f>ACS_10_1YR_B08301_with_ann!X5</f>
        <v>1665</v>
      </c>
      <c r="J52">
        <f>ACS_10_1YR_B08301_with_ann!AD5</f>
        <v>568</v>
      </c>
      <c r="K52">
        <f>ACS_10_1YR_B08301_with_ann!AB5</f>
        <v>695</v>
      </c>
      <c r="L52">
        <f>ACS_10_1YR_B08301_with_ann!Z5</f>
        <v>0</v>
      </c>
      <c r="M52">
        <f>ACS_10_1YR_B08301_with_ann!AF5</f>
        <v>0</v>
      </c>
      <c r="N52">
        <f>ACS_10_1YR_B08301_with_ann!AN5</f>
        <v>1704</v>
      </c>
      <c r="O52">
        <f>ACS_10_1YR_B08301_with_ann!AL5</f>
        <v>0</v>
      </c>
      <c r="P52">
        <f t="shared" si="97"/>
        <v>61</v>
      </c>
      <c r="Q52">
        <f>ACS_10_1YR_B08301_with_ann!AH5</f>
        <v>0</v>
      </c>
      <c r="R52">
        <f>ACS_10_1YR_B08301_with_ann!AJ5</f>
        <v>61</v>
      </c>
      <c r="S52">
        <f>ACS_10_1YR_B08301_with_ann!AP5</f>
        <v>828</v>
      </c>
      <c r="T52">
        <f>ACS_10_1YR_B08301_with_ann!AR5</f>
        <v>3516</v>
      </c>
      <c r="W52">
        <v>2010</v>
      </c>
      <c r="X52" t="s">
        <v>156</v>
      </c>
      <c r="Y52">
        <v>34015</v>
      </c>
      <c r="Z52" s="3">
        <f t="shared" si="11"/>
        <v>1</v>
      </c>
      <c r="AA52" s="3">
        <f t="shared" si="15"/>
        <v>0.86099999999999999</v>
      </c>
      <c r="AB52" s="3">
        <f t="shared" si="16"/>
        <v>0.13900000000000001</v>
      </c>
      <c r="AC52" s="3">
        <f t="shared" si="17"/>
        <v>7.2999999999999995E-2</v>
      </c>
      <c r="AD52" s="3">
        <f t="shared" si="18"/>
        <v>2.1999999999999999E-2</v>
      </c>
      <c r="AE52" s="3">
        <f t="shared" si="19"/>
        <v>1.2E-2</v>
      </c>
      <c r="AF52" s="3">
        <f t="shared" si="20"/>
        <v>4.0000000000000001E-3</v>
      </c>
      <c r="AG52" s="3">
        <f t="shared" si="21"/>
        <v>5.0000000000000001E-3</v>
      </c>
      <c r="AH52" s="3">
        <f t="shared" si="22"/>
        <v>0</v>
      </c>
      <c r="AI52" s="3">
        <f t="shared" si="23"/>
        <v>0</v>
      </c>
      <c r="AJ52" s="3">
        <f t="shared" si="24"/>
        <v>1.2999999999999999E-2</v>
      </c>
      <c r="AK52" s="3">
        <f t="shared" si="25"/>
        <v>0</v>
      </c>
      <c r="AL52" s="3">
        <f t="shared" si="26"/>
        <v>0</v>
      </c>
      <c r="AM52" s="3">
        <f t="shared" si="27"/>
        <v>0</v>
      </c>
      <c r="AN52" s="3">
        <f t="shared" si="28"/>
        <v>0</v>
      </c>
      <c r="AO52" s="3">
        <f t="shared" si="29"/>
        <v>6.0000000000000001E-3</v>
      </c>
      <c r="AP52" s="3">
        <f t="shared" si="14"/>
        <v>2.5999999999999999E-2</v>
      </c>
    </row>
    <row r="53" spans="1:42" x14ac:dyDescent="0.25">
      <c r="A53">
        <v>2010</v>
      </c>
      <c r="B53" t="s">
        <v>157</v>
      </c>
      <c r="C53">
        <v>34021</v>
      </c>
      <c r="D53">
        <f>ACS_10_1YR_B08301_with_ann!D6</f>
        <v>169889</v>
      </c>
      <c r="E53">
        <f>ACS_10_1YR_B08301_with_ann!H6</f>
        <v>117784</v>
      </c>
      <c r="F53">
        <f t="shared" si="96"/>
        <v>52105</v>
      </c>
      <c r="G53">
        <f>ACS_10_1YR_B08301_with_ann!J6</f>
        <v>18459</v>
      </c>
      <c r="H53">
        <f>ACS_10_1YR_B08301_with_ann!V6</f>
        <v>13158</v>
      </c>
      <c r="I53">
        <f>ACS_10_1YR_B08301_with_ann!X6</f>
        <v>5365</v>
      </c>
      <c r="J53">
        <f>ACS_10_1YR_B08301_with_ann!AD6</f>
        <v>6797</v>
      </c>
      <c r="K53">
        <f>ACS_10_1YR_B08301_with_ann!AB6</f>
        <v>744</v>
      </c>
      <c r="L53">
        <f>ACS_10_1YR_B08301_with_ann!Z6</f>
        <v>62</v>
      </c>
      <c r="M53">
        <f>ACS_10_1YR_B08301_with_ann!AF6</f>
        <v>190</v>
      </c>
      <c r="N53">
        <f>ACS_10_1YR_B08301_with_ann!AN6</f>
        <v>8504</v>
      </c>
      <c r="O53">
        <f>ACS_10_1YR_B08301_with_ann!AL6</f>
        <v>1022</v>
      </c>
      <c r="P53">
        <f t="shared" si="97"/>
        <v>306</v>
      </c>
      <c r="Q53">
        <f>ACS_10_1YR_B08301_with_ann!AH6</f>
        <v>288</v>
      </c>
      <c r="R53">
        <f>ACS_10_1YR_B08301_with_ann!AJ6</f>
        <v>18</v>
      </c>
      <c r="S53">
        <f>ACS_10_1YR_B08301_with_ann!AP6</f>
        <v>2376</v>
      </c>
      <c r="T53">
        <f>ACS_10_1YR_B08301_with_ann!AR6</f>
        <v>8280</v>
      </c>
      <c r="W53">
        <v>2010</v>
      </c>
      <c r="X53" t="s">
        <v>157</v>
      </c>
      <c r="Y53">
        <v>34021</v>
      </c>
      <c r="Z53" s="3">
        <f t="shared" si="11"/>
        <v>1</v>
      </c>
      <c r="AA53" s="3">
        <f t="shared" si="15"/>
        <v>0.69299999999999995</v>
      </c>
      <c r="AB53" s="3">
        <f t="shared" si="16"/>
        <v>0.307</v>
      </c>
      <c r="AC53" s="3">
        <f t="shared" si="17"/>
        <v>0.109</v>
      </c>
      <c r="AD53" s="3">
        <f t="shared" si="18"/>
        <v>7.6999999999999999E-2</v>
      </c>
      <c r="AE53" s="3">
        <f t="shared" si="19"/>
        <v>3.2000000000000001E-2</v>
      </c>
      <c r="AF53" s="3">
        <f t="shared" si="20"/>
        <v>0.04</v>
      </c>
      <c r="AG53" s="3">
        <f t="shared" si="21"/>
        <v>4.0000000000000001E-3</v>
      </c>
      <c r="AH53" s="3">
        <f t="shared" si="22"/>
        <v>0</v>
      </c>
      <c r="AI53" s="3">
        <f t="shared" si="23"/>
        <v>1E-3</v>
      </c>
      <c r="AJ53" s="3">
        <f t="shared" si="24"/>
        <v>0.05</v>
      </c>
      <c r="AK53" s="3">
        <f t="shared" si="25"/>
        <v>6.0000000000000001E-3</v>
      </c>
      <c r="AL53" s="3">
        <f t="shared" si="26"/>
        <v>2E-3</v>
      </c>
      <c r="AM53" s="3">
        <f t="shared" si="27"/>
        <v>2E-3</v>
      </c>
      <c r="AN53" s="3">
        <f t="shared" si="28"/>
        <v>0</v>
      </c>
      <c r="AO53" s="3">
        <f t="shared" si="29"/>
        <v>1.4E-2</v>
      </c>
      <c r="AP53" s="3">
        <f t="shared" si="14"/>
        <v>4.9000000000000002E-2</v>
      </c>
    </row>
    <row r="54" spans="1:42" x14ac:dyDescent="0.25">
      <c r="A54">
        <v>2010</v>
      </c>
      <c r="B54" t="s">
        <v>158</v>
      </c>
      <c r="C54">
        <v>42017</v>
      </c>
      <c r="D54">
        <f>ACS_10_1YR_B08301_with_ann!D7</f>
        <v>313294</v>
      </c>
      <c r="E54">
        <f>ACS_10_1YR_B08301_with_ann!H7</f>
        <v>261669</v>
      </c>
      <c r="F54">
        <f t="shared" si="96"/>
        <v>51625</v>
      </c>
      <c r="G54">
        <f>ACS_10_1YR_B08301_with_ann!J7</f>
        <v>23127</v>
      </c>
      <c r="H54">
        <f>ACS_10_1YR_B08301_with_ann!V7</f>
        <v>8556</v>
      </c>
      <c r="I54">
        <f>ACS_10_1YR_B08301_with_ann!X7</f>
        <v>1339</v>
      </c>
      <c r="J54">
        <f>ACS_10_1YR_B08301_with_ann!AD7</f>
        <v>6629</v>
      </c>
      <c r="K54">
        <f>ACS_10_1YR_B08301_with_ann!AB7</f>
        <v>513</v>
      </c>
      <c r="L54">
        <f>ACS_10_1YR_B08301_with_ann!Z7</f>
        <v>75</v>
      </c>
      <c r="M54">
        <f>ACS_10_1YR_B08301_with_ann!AF7</f>
        <v>0</v>
      </c>
      <c r="N54">
        <f>ACS_10_1YR_B08301_with_ann!AN7</f>
        <v>4822</v>
      </c>
      <c r="O54">
        <f>ACS_10_1YR_B08301_with_ann!AL7</f>
        <v>332</v>
      </c>
      <c r="P54">
        <f t="shared" si="97"/>
        <v>312</v>
      </c>
      <c r="Q54">
        <f>ACS_10_1YR_B08301_with_ann!AH7</f>
        <v>210</v>
      </c>
      <c r="R54">
        <f>ACS_10_1YR_B08301_with_ann!AJ7</f>
        <v>102</v>
      </c>
      <c r="S54">
        <f>ACS_10_1YR_B08301_with_ann!AP7</f>
        <v>998</v>
      </c>
      <c r="T54">
        <f>ACS_10_1YR_B08301_with_ann!AR7</f>
        <v>13478</v>
      </c>
      <c r="W54">
        <v>2010</v>
      </c>
      <c r="X54" t="s">
        <v>158</v>
      </c>
      <c r="Y54">
        <v>42017</v>
      </c>
      <c r="Z54" s="3">
        <f t="shared" si="11"/>
        <v>1</v>
      </c>
      <c r="AA54" s="3">
        <f t="shared" si="15"/>
        <v>0.83499999999999996</v>
      </c>
      <c r="AB54" s="3">
        <f t="shared" si="16"/>
        <v>0.16500000000000001</v>
      </c>
      <c r="AC54" s="3">
        <f t="shared" si="17"/>
        <v>7.3999999999999996E-2</v>
      </c>
      <c r="AD54" s="3">
        <f t="shared" si="18"/>
        <v>2.7E-2</v>
      </c>
      <c r="AE54" s="3">
        <f t="shared" si="19"/>
        <v>4.0000000000000001E-3</v>
      </c>
      <c r="AF54" s="3">
        <f t="shared" si="20"/>
        <v>2.1000000000000001E-2</v>
      </c>
      <c r="AG54" s="3">
        <f t="shared" si="21"/>
        <v>2E-3</v>
      </c>
      <c r="AH54" s="3">
        <f t="shared" si="22"/>
        <v>0</v>
      </c>
      <c r="AI54" s="3">
        <f t="shared" si="23"/>
        <v>0</v>
      </c>
      <c r="AJ54" s="3">
        <f t="shared" si="24"/>
        <v>1.4999999999999999E-2</v>
      </c>
      <c r="AK54" s="3">
        <f t="shared" si="25"/>
        <v>1E-3</v>
      </c>
      <c r="AL54" s="3">
        <f t="shared" si="26"/>
        <v>1E-3</v>
      </c>
      <c r="AM54" s="3">
        <f t="shared" si="27"/>
        <v>1E-3</v>
      </c>
      <c r="AN54" s="3">
        <f t="shared" si="28"/>
        <v>0</v>
      </c>
      <c r="AO54" s="3">
        <f t="shared" si="29"/>
        <v>3.0000000000000001E-3</v>
      </c>
      <c r="AP54" s="3">
        <f t="shared" si="14"/>
        <v>4.2999999999999997E-2</v>
      </c>
    </row>
    <row r="55" spans="1:42" x14ac:dyDescent="0.25">
      <c r="A55">
        <v>2010</v>
      </c>
      <c r="B55" t="s">
        <v>159</v>
      </c>
      <c r="C55">
        <v>42029</v>
      </c>
      <c r="D55">
        <f>ACS_10_1YR_B08301_with_ann!D8</f>
        <v>247984</v>
      </c>
      <c r="E55">
        <f>ACS_10_1YR_B08301_with_ann!H8</f>
        <v>200581</v>
      </c>
      <c r="F55">
        <f t="shared" si="96"/>
        <v>47403</v>
      </c>
      <c r="G55">
        <f>ACS_10_1YR_B08301_with_ann!J8</f>
        <v>16930</v>
      </c>
      <c r="H55">
        <f>ACS_10_1YR_B08301_with_ann!V8</f>
        <v>6557</v>
      </c>
      <c r="I55">
        <f>ACS_10_1YR_B08301_with_ann!X8</f>
        <v>1365</v>
      </c>
      <c r="J55">
        <f>ACS_10_1YR_B08301_with_ann!AD8</f>
        <v>4767</v>
      </c>
      <c r="K55">
        <f>ACS_10_1YR_B08301_with_ann!AB8</f>
        <v>425</v>
      </c>
      <c r="L55">
        <f>ACS_10_1YR_B08301_with_ann!Z8</f>
        <v>0</v>
      </c>
      <c r="M55">
        <f>ACS_10_1YR_B08301_with_ann!AF8</f>
        <v>0</v>
      </c>
      <c r="N55">
        <f>ACS_10_1YR_B08301_with_ann!AN8</f>
        <v>5847</v>
      </c>
      <c r="O55">
        <f>ACS_10_1YR_B08301_with_ann!AL8</f>
        <v>190</v>
      </c>
      <c r="P55">
        <f t="shared" si="97"/>
        <v>223</v>
      </c>
      <c r="Q55">
        <f>ACS_10_1YR_B08301_with_ann!AH8</f>
        <v>44</v>
      </c>
      <c r="R55">
        <f>ACS_10_1YR_B08301_with_ann!AJ8</f>
        <v>179</v>
      </c>
      <c r="S55">
        <f>ACS_10_1YR_B08301_with_ann!AP8</f>
        <v>2550</v>
      </c>
      <c r="T55">
        <f>ACS_10_1YR_B08301_with_ann!AR8</f>
        <v>15106</v>
      </c>
      <c r="W55">
        <v>2010</v>
      </c>
      <c r="X55" t="s">
        <v>159</v>
      </c>
      <c r="Y55">
        <v>42029</v>
      </c>
      <c r="Z55" s="3">
        <f t="shared" si="11"/>
        <v>1</v>
      </c>
      <c r="AA55" s="3">
        <f t="shared" si="15"/>
        <v>0.80900000000000005</v>
      </c>
      <c r="AB55" s="3">
        <f t="shared" si="16"/>
        <v>0.191</v>
      </c>
      <c r="AC55" s="3">
        <f t="shared" si="17"/>
        <v>6.8000000000000005E-2</v>
      </c>
      <c r="AD55" s="3">
        <f t="shared" si="18"/>
        <v>2.5999999999999999E-2</v>
      </c>
      <c r="AE55" s="3">
        <f t="shared" si="19"/>
        <v>6.0000000000000001E-3</v>
      </c>
      <c r="AF55" s="3">
        <f t="shared" si="20"/>
        <v>1.9E-2</v>
      </c>
      <c r="AG55" s="3">
        <f t="shared" si="21"/>
        <v>2E-3</v>
      </c>
      <c r="AH55" s="3">
        <f t="shared" si="22"/>
        <v>0</v>
      </c>
      <c r="AI55" s="3">
        <f t="shared" si="23"/>
        <v>0</v>
      </c>
      <c r="AJ55" s="3">
        <f t="shared" si="24"/>
        <v>2.4E-2</v>
      </c>
      <c r="AK55" s="3">
        <f t="shared" si="25"/>
        <v>1E-3</v>
      </c>
      <c r="AL55" s="3">
        <f t="shared" si="26"/>
        <v>1E-3</v>
      </c>
      <c r="AM55" s="3">
        <f t="shared" si="27"/>
        <v>0</v>
      </c>
      <c r="AN55" s="3">
        <f t="shared" si="28"/>
        <v>1E-3</v>
      </c>
      <c r="AO55" s="3">
        <f t="shared" si="29"/>
        <v>0.01</v>
      </c>
      <c r="AP55" s="3">
        <f t="shared" si="14"/>
        <v>6.0999999999999999E-2</v>
      </c>
    </row>
    <row r="56" spans="1:42" x14ac:dyDescent="0.25">
      <c r="A56">
        <v>2010</v>
      </c>
      <c r="B56" t="s">
        <v>160</v>
      </c>
      <c r="C56">
        <v>42045</v>
      </c>
      <c r="D56">
        <f>ACS_10_1YR_B08301_with_ann!D9</f>
        <v>260379</v>
      </c>
      <c r="E56">
        <f>ACS_10_1YR_B08301_with_ann!H9</f>
        <v>199471</v>
      </c>
      <c r="F56">
        <f t="shared" si="96"/>
        <v>60908</v>
      </c>
      <c r="G56">
        <f>ACS_10_1YR_B08301_with_ann!J9</f>
        <v>17497</v>
      </c>
      <c r="H56">
        <f>ACS_10_1YR_B08301_with_ann!V9</f>
        <v>22051</v>
      </c>
      <c r="I56">
        <f>ACS_10_1YR_B08301_with_ann!X9</f>
        <v>11245</v>
      </c>
      <c r="J56">
        <f>ACS_10_1YR_B08301_with_ann!AD9</f>
        <v>7256</v>
      </c>
      <c r="K56">
        <f>ACS_10_1YR_B08301_with_ann!AB9</f>
        <v>2748</v>
      </c>
      <c r="L56">
        <f>ACS_10_1YR_B08301_with_ann!Z9</f>
        <v>802</v>
      </c>
      <c r="M56">
        <f>ACS_10_1YR_B08301_with_ann!AF9</f>
        <v>0</v>
      </c>
      <c r="N56">
        <f>ACS_10_1YR_B08301_with_ann!AN9</f>
        <v>10009</v>
      </c>
      <c r="O56">
        <f>ACS_10_1YR_B08301_with_ann!AL9</f>
        <v>634</v>
      </c>
      <c r="P56">
        <f t="shared" si="97"/>
        <v>118</v>
      </c>
      <c r="Q56">
        <f>ACS_10_1YR_B08301_with_ann!AH9</f>
        <v>71</v>
      </c>
      <c r="R56">
        <f>ACS_10_1YR_B08301_with_ann!AJ9</f>
        <v>47</v>
      </c>
      <c r="S56">
        <f>ACS_10_1YR_B08301_with_ann!AP9</f>
        <v>1415</v>
      </c>
      <c r="T56">
        <f>ACS_10_1YR_B08301_with_ann!AR9</f>
        <v>9184</v>
      </c>
      <c r="W56">
        <v>2010</v>
      </c>
      <c r="X56" t="s">
        <v>160</v>
      </c>
      <c r="Y56">
        <v>42045</v>
      </c>
      <c r="Z56" s="3">
        <f t="shared" si="11"/>
        <v>1</v>
      </c>
      <c r="AA56" s="3">
        <f t="shared" si="15"/>
        <v>0.76600000000000001</v>
      </c>
      <c r="AB56" s="3">
        <f t="shared" si="16"/>
        <v>0.23400000000000001</v>
      </c>
      <c r="AC56" s="3">
        <f t="shared" si="17"/>
        <v>6.7000000000000004E-2</v>
      </c>
      <c r="AD56" s="3">
        <f t="shared" si="18"/>
        <v>8.5000000000000006E-2</v>
      </c>
      <c r="AE56" s="3">
        <f t="shared" si="19"/>
        <v>4.2999999999999997E-2</v>
      </c>
      <c r="AF56" s="3">
        <f t="shared" si="20"/>
        <v>2.8000000000000001E-2</v>
      </c>
      <c r="AG56" s="3">
        <f t="shared" si="21"/>
        <v>1.0999999999999999E-2</v>
      </c>
      <c r="AH56" s="3">
        <f t="shared" si="22"/>
        <v>3.0000000000000001E-3</v>
      </c>
      <c r="AI56" s="3">
        <f t="shared" si="23"/>
        <v>0</v>
      </c>
      <c r="AJ56" s="3">
        <f t="shared" si="24"/>
        <v>3.7999999999999999E-2</v>
      </c>
      <c r="AK56" s="3">
        <f t="shared" si="25"/>
        <v>2E-3</v>
      </c>
      <c r="AL56" s="3">
        <f t="shared" si="26"/>
        <v>0</v>
      </c>
      <c r="AM56" s="3">
        <f t="shared" si="27"/>
        <v>0</v>
      </c>
      <c r="AN56" s="3">
        <f t="shared" si="28"/>
        <v>0</v>
      </c>
      <c r="AO56" s="3">
        <f t="shared" si="29"/>
        <v>5.0000000000000001E-3</v>
      </c>
      <c r="AP56" s="3">
        <f t="shared" si="14"/>
        <v>3.5000000000000003E-2</v>
      </c>
    </row>
    <row r="57" spans="1:42" x14ac:dyDescent="0.25">
      <c r="A57">
        <v>2010</v>
      </c>
      <c r="B57" t="s">
        <v>161</v>
      </c>
      <c r="C57">
        <v>42091</v>
      </c>
      <c r="D57">
        <f>ACS_10_1YR_B08301_with_ann!D10</f>
        <v>403233</v>
      </c>
      <c r="E57">
        <f>ACS_10_1YR_B08301_with_ann!H10</f>
        <v>317820</v>
      </c>
      <c r="F57">
        <f t="shared" si="96"/>
        <v>85413</v>
      </c>
      <c r="G57">
        <f>ACS_10_1YR_B08301_with_ann!J10</f>
        <v>29529</v>
      </c>
      <c r="H57">
        <f>ACS_10_1YR_B08301_with_ann!V10</f>
        <v>23126</v>
      </c>
      <c r="I57">
        <f>ACS_10_1YR_B08301_with_ann!X10</f>
        <v>6670</v>
      </c>
      <c r="J57">
        <f>ACS_10_1YR_B08301_with_ann!AD10</f>
        <v>14316</v>
      </c>
      <c r="K57">
        <f>ACS_10_1YR_B08301_with_ann!AB10</f>
        <v>2004</v>
      </c>
      <c r="L57">
        <f>ACS_10_1YR_B08301_with_ann!Z10</f>
        <v>136</v>
      </c>
      <c r="M57">
        <f>ACS_10_1YR_B08301_with_ann!AF10</f>
        <v>0</v>
      </c>
      <c r="N57">
        <f>ACS_10_1YR_B08301_with_ann!AN10</f>
        <v>11373</v>
      </c>
      <c r="O57">
        <f>ACS_10_1YR_B08301_with_ann!AL10</f>
        <v>631</v>
      </c>
      <c r="P57">
        <f t="shared" si="97"/>
        <v>657</v>
      </c>
      <c r="Q57">
        <f>ACS_10_1YR_B08301_with_ann!AH10</f>
        <v>55</v>
      </c>
      <c r="R57">
        <f>ACS_10_1YR_B08301_with_ann!AJ10</f>
        <v>602</v>
      </c>
      <c r="S57">
        <f>ACS_10_1YR_B08301_with_ann!AP10</f>
        <v>2208</v>
      </c>
      <c r="T57">
        <f>ACS_10_1YR_B08301_with_ann!AR10</f>
        <v>17889</v>
      </c>
      <c r="W57">
        <v>2010</v>
      </c>
      <c r="X57" t="s">
        <v>161</v>
      </c>
      <c r="Y57">
        <v>42091</v>
      </c>
      <c r="Z57" s="3">
        <f t="shared" si="11"/>
        <v>1</v>
      </c>
      <c r="AA57" s="3">
        <f t="shared" si="15"/>
        <v>0.78800000000000003</v>
      </c>
      <c r="AB57" s="3">
        <f t="shared" si="16"/>
        <v>0.21199999999999999</v>
      </c>
      <c r="AC57" s="3">
        <f t="shared" si="17"/>
        <v>7.2999999999999995E-2</v>
      </c>
      <c r="AD57" s="3">
        <f t="shared" si="18"/>
        <v>5.7000000000000002E-2</v>
      </c>
      <c r="AE57" s="3">
        <f t="shared" si="19"/>
        <v>1.7000000000000001E-2</v>
      </c>
      <c r="AF57" s="3">
        <f t="shared" si="20"/>
        <v>3.5999999999999997E-2</v>
      </c>
      <c r="AG57" s="3">
        <f t="shared" si="21"/>
        <v>5.0000000000000001E-3</v>
      </c>
      <c r="AH57" s="3">
        <f t="shared" si="22"/>
        <v>0</v>
      </c>
      <c r="AI57" s="3">
        <f t="shared" si="23"/>
        <v>0</v>
      </c>
      <c r="AJ57" s="3">
        <f t="shared" si="24"/>
        <v>2.8000000000000001E-2</v>
      </c>
      <c r="AK57" s="3">
        <f t="shared" si="25"/>
        <v>2E-3</v>
      </c>
      <c r="AL57" s="3">
        <f t="shared" si="26"/>
        <v>2E-3</v>
      </c>
      <c r="AM57" s="3">
        <f t="shared" si="27"/>
        <v>0</v>
      </c>
      <c r="AN57" s="3">
        <f t="shared" si="28"/>
        <v>1E-3</v>
      </c>
      <c r="AO57" s="3">
        <f t="shared" si="29"/>
        <v>5.0000000000000001E-3</v>
      </c>
      <c r="AP57" s="3">
        <f t="shared" si="14"/>
        <v>4.3999999999999997E-2</v>
      </c>
    </row>
    <row r="58" spans="1:42" x14ac:dyDescent="0.25">
      <c r="A58">
        <v>2010</v>
      </c>
      <c r="B58" t="s">
        <v>162</v>
      </c>
      <c r="C58">
        <v>42101</v>
      </c>
      <c r="D58">
        <f>ACS_10_1YR_B08301_with_ann!D11</f>
        <v>583734</v>
      </c>
      <c r="E58">
        <f>ACS_10_1YR_B08301_with_ann!H11</f>
        <v>291003</v>
      </c>
      <c r="F58">
        <f t="shared" si="96"/>
        <v>292731</v>
      </c>
      <c r="G58">
        <f>ACS_10_1YR_B08301_with_ann!J11</f>
        <v>52138</v>
      </c>
      <c r="H58">
        <f>ACS_10_1YR_B08301_with_ann!V11</f>
        <v>158717</v>
      </c>
      <c r="I58">
        <f>ACS_10_1YR_B08301_with_ann!X11</f>
        <v>115974</v>
      </c>
      <c r="J58">
        <f>ACS_10_1YR_B08301_with_ann!AD11</f>
        <v>16044</v>
      </c>
      <c r="K58">
        <f>ACS_10_1YR_B08301_with_ann!AB11</f>
        <v>24137</v>
      </c>
      <c r="L58">
        <f>ACS_10_1YR_B08301_with_ann!Z11</f>
        <v>2562</v>
      </c>
      <c r="M58">
        <f>ACS_10_1YR_B08301_with_ann!AF11</f>
        <v>0</v>
      </c>
      <c r="N58">
        <f>ACS_10_1YR_B08301_with_ann!AN11</f>
        <v>48318</v>
      </c>
      <c r="O58">
        <f>ACS_10_1YR_B08301_with_ann!AL11</f>
        <v>10503</v>
      </c>
      <c r="P58">
        <f t="shared" si="97"/>
        <v>2219</v>
      </c>
      <c r="Q58">
        <f>ACS_10_1YR_B08301_with_ann!AH11</f>
        <v>1411</v>
      </c>
      <c r="R58">
        <f>ACS_10_1YR_B08301_with_ann!AJ11</f>
        <v>808</v>
      </c>
      <c r="S58">
        <f>ACS_10_1YR_B08301_with_ann!AP11</f>
        <v>4370</v>
      </c>
      <c r="T58">
        <f>ACS_10_1YR_B08301_with_ann!AR11</f>
        <v>16466</v>
      </c>
      <c r="W58">
        <v>2010</v>
      </c>
      <c r="X58" t="s">
        <v>162</v>
      </c>
      <c r="Y58">
        <v>42101</v>
      </c>
      <c r="Z58" s="3">
        <f t="shared" si="11"/>
        <v>1</v>
      </c>
      <c r="AA58" s="3">
        <f t="shared" si="15"/>
        <v>0.499</v>
      </c>
      <c r="AB58" s="3">
        <f t="shared" si="16"/>
        <v>0.501</v>
      </c>
      <c r="AC58" s="3">
        <f t="shared" si="17"/>
        <v>8.8999999999999996E-2</v>
      </c>
      <c r="AD58" s="3">
        <f t="shared" si="18"/>
        <v>0.27200000000000002</v>
      </c>
      <c r="AE58" s="3">
        <f t="shared" si="19"/>
        <v>0.19900000000000001</v>
      </c>
      <c r="AF58" s="3">
        <f t="shared" si="20"/>
        <v>2.7E-2</v>
      </c>
      <c r="AG58" s="3">
        <f t="shared" si="21"/>
        <v>4.1000000000000002E-2</v>
      </c>
      <c r="AH58" s="3">
        <f t="shared" si="22"/>
        <v>4.0000000000000001E-3</v>
      </c>
      <c r="AI58" s="3">
        <f t="shared" si="23"/>
        <v>0</v>
      </c>
      <c r="AJ58" s="3">
        <f t="shared" si="24"/>
        <v>8.3000000000000004E-2</v>
      </c>
      <c r="AK58" s="3">
        <f t="shared" si="25"/>
        <v>1.7999999999999999E-2</v>
      </c>
      <c r="AL58" s="3">
        <f t="shared" si="26"/>
        <v>4.0000000000000001E-3</v>
      </c>
      <c r="AM58" s="3">
        <f t="shared" si="27"/>
        <v>2E-3</v>
      </c>
      <c r="AN58" s="3">
        <f t="shared" si="28"/>
        <v>1E-3</v>
      </c>
      <c r="AO58" s="3">
        <f t="shared" si="29"/>
        <v>7.0000000000000001E-3</v>
      </c>
      <c r="AP58" s="3">
        <f t="shared" si="14"/>
        <v>2.8000000000000001E-2</v>
      </c>
    </row>
    <row r="59" spans="1:42" x14ac:dyDescent="0.25">
      <c r="A59">
        <v>2010</v>
      </c>
      <c r="B59" t="s">
        <v>163</v>
      </c>
      <c r="C59">
        <v>93400</v>
      </c>
      <c r="D59">
        <f>SUM(D50:D53)</f>
        <v>755685</v>
      </c>
      <c r="E59">
        <f t="shared" ref="E59" si="98">SUM(E50:E53)</f>
        <v>596384</v>
      </c>
      <c r="F59">
        <f t="shared" ref="F59:F61" si="99">D59-E59</f>
        <v>159301</v>
      </c>
      <c r="G59">
        <f t="shared" ref="G59:M59" si="100">SUM(G50:G53)</f>
        <v>64998</v>
      </c>
      <c r="H59">
        <f t="shared" si="100"/>
        <v>42696</v>
      </c>
      <c r="I59">
        <f t="shared" si="100"/>
        <v>18665</v>
      </c>
      <c r="J59">
        <f t="shared" si="100"/>
        <v>15430</v>
      </c>
      <c r="K59">
        <f t="shared" si="100"/>
        <v>8349</v>
      </c>
      <c r="L59">
        <f t="shared" si="100"/>
        <v>62</v>
      </c>
      <c r="M59">
        <f t="shared" si="100"/>
        <v>190</v>
      </c>
      <c r="N59">
        <f>SUM(N50:N53)</f>
        <v>16880</v>
      </c>
      <c r="O59">
        <f>SUM(O50:O53)</f>
        <v>1832</v>
      </c>
      <c r="P59">
        <f>SUM(P50:P53)</f>
        <v>684</v>
      </c>
      <c r="Q59">
        <f t="shared" ref="Q59" si="101">SUM(Q50:Q53)</f>
        <v>449</v>
      </c>
      <c r="R59">
        <f>SUM(R50:R53)</f>
        <v>235</v>
      </c>
      <c r="S59">
        <f t="shared" ref="S59:T59" si="102">SUM(S50:S53)</f>
        <v>6633</v>
      </c>
      <c r="T59">
        <f t="shared" si="102"/>
        <v>25578</v>
      </c>
      <c r="W59">
        <v>2010</v>
      </c>
      <c r="X59" t="s">
        <v>163</v>
      </c>
      <c r="Y59">
        <v>93400</v>
      </c>
      <c r="Z59" s="3">
        <f t="shared" si="11"/>
        <v>1</v>
      </c>
      <c r="AA59" s="3">
        <f t="shared" si="15"/>
        <v>0.78900000000000003</v>
      </c>
      <c r="AB59" s="3">
        <f t="shared" si="16"/>
        <v>0.21099999999999999</v>
      </c>
      <c r="AC59" s="3">
        <f t="shared" si="17"/>
        <v>8.5999999999999993E-2</v>
      </c>
      <c r="AD59" s="3">
        <f t="shared" si="18"/>
        <v>5.6000000000000001E-2</v>
      </c>
      <c r="AE59" s="3">
        <f t="shared" si="19"/>
        <v>2.5000000000000001E-2</v>
      </c>
      <c r="AF59" s="3">
        <f t="shared" si="20"/>
        <v>0.02</v>
      </c>
      <c r="AG59" s="3">
        <f t="shared" si="21"/>
        <v>1.0999999999999999E-2</v>
      </c>
      <c r="AH59" s="3">
        <f t="shared" si="22"/>
        <v>0</v>
      </c>
      <c r="AI59" s="3">
        <f t="shared" si="23"/>
        <v>0</v>
      </c>
      <c r="AJ59" s="3">
        <f t="shared" si="24"/>
        <v>2.1999999999999999E-2</v>
      </c>
      <c r="AK59" s="3">
        <f t="shared" si="25"/>
        <v>2E-3</v>
      </c>
      <c r="AL59" s="3">
        <f t="shared" si="26"/>
        <v>1E-3</v>
      </c>
      <c r="AM59" s="3">
        <f t="shared" si="27"/>
        <v>1E-3</v>
      </c>
      <c r="AN59" s="3">
        <f t="shared" si="28"/>
        <v>0</v>
      </c>
      <c r="AO59" s="3">
        <f t="shared" si="29"/>
        <v>8.9999999999999993E-3</v>
      </c>
      <c r="AP59" s="3">
        <f t="shared" si="14"/>
        <v>3.4000000000000002E-2</v>
      </c>
    </row>
    <row r="60" spans="1:42" x14ac:dyDescent="0.25">
      <c r="A60">
        <v>2010</v>
      </c>
      <c r="B60" t="s">
        <v>164</v>
      </c>
      <c r="C60">
        <v>94200</v>
      </c>
      <c r="D60">
        <f>SUM(D54:D57)</f>
        <v>1224890</v>
      </c>
      <c r="E60">
        <f t="shared" ref="E60" si="103">SUM(E54:E57)</f>
        <v>979541</v>
      </c>
      <c r="F60">
        <f t="shared" si="99"/>
        <v>245349</v>
      </c>
      <c r="G60">
        <f t="shared" ref="G60:O60" si="104">SUM(G54:G57)</f>
        <v>87083</v>
      </c>
      <c r="H60">
        <f t="shared" si="104"/>
        <v>60290</v>
      </c>
      <c r="I60">
        <f t="shared" si="104"/>
        <v>20619</v>
      </c>
      <c r="J60">
        <f t="shared" si="104"/>
        <v>32968</v>
      </c>
      <c r="K60">
        <f t="shared" si="104"/>
        <v>5690</v>
      </c>
      <c r="L60">
        <f t="shared" si="104"/>
        <v>1013</v>
      </c>
      <c r="M60">
        <f t="shared" si="104"/>
        <v>0</v>
      </c>
      <c r="N60">
        <f t="shared" si="104"/>
        <v>32051</v>
      </c>
      <c r="O60">
        <f t="shared" si="104"/>
        <v>1787</v>
      </c>
      <c r="P60">
        <f>SUM(P54:P57)</f>
        <v>1310</v>
      </c>
      <c r="Q60">
        <f t="shared" ref="Q60:T60" si="105">SUM(Q54:Q57)</f>
        <v>380</v>
      </c>
      <c r="R60">
        <f t="shared" si="105"/>
        <v>930</v>
      </c>
      <c r="S60">
        <f t="shared" si="105"/>
        <v>7171</v>
      </c>
      <c r="T60">
        <f t="shared" si="105"/>
        <v>55657</v>
      </c>
      <c r="W60">
        <v>2010</v>
      </c>
      <c r="X60" t="s">
        <v>164</v>
      </c>
      <c r="Y60">
        <v>94200</v>
      </c>
      <c r="Z60" s="3">
        <f t="shared" si="11"/>
        <v>1</v>
      </c>
      <c r="AA60" s="3">
        <f t="shared" si="15"/>
        <v>0.8</v>
      </c>
      <c r="AB60" s="3">
        <f t="shared" si="16"/>
        <v>0.2</v>
      </c>
      <c r="AC60" s="3">
        <f t="shared" si="17"/>
        <v>7.0999999999999994E-2</v>
      </c>
      <c r="AD60" s="3">
        <f t="shared" si="18"/>
        <v>4.9000000000000002E-2</v>
      </c>
      <c r="AE60" s="3">
        <f t="shared" si="19"/>
        <v>1.7000000000000001E-2</v>
      </c>
      <c r="AF60" s="3">
        <f t="shared" si="20"/>
        <v>2.7E-2</v>
      </c>
      <c r="AG60" s="3">
        <f t="shared" si="21"/>
        <v>5.0000000000000001E-3</v>
      </c>
      <c r="AH60" s="3">
        <f t="shared" si="22"/>
        <v>1E-3</v>
      </c>
      <c r="AI60" s="3">
        <f t="shared" si="23"/>
        <v>0</v>
      </c>
      <c r="AJ60" s="3">
        <f t="shared" si="24"/>
        <v>2.5999999999999999E-2</v>
      </c>
      <c r="AK60" s="3">
        <f t="shared" si="25"/>
        <v>1E-3</v>
      </c>
      <c r="AL60" s="3">
        <f t="shared" si="26"/>
        <v>1E-3</v>
      </c>
      <c r="AM60" s="3">
        <f t="shared" si="27"/>
        <v>0</v>
      </c>
      <c r="AN60" s="3">
        <f t="shared" si="28"/>
        <v>1E-3</v>
      </c>
      <c r="AO60" s="3">
        <f t="shared" si="29"/>
        <v>6.0000000000000001E-3</v>
      </c>
      <c r="AP60" s="3">
        <f t="shared" si="14"/>
        <v>4.4999999999999998E-2</v>
      </c>
    </row>
    <row r="61" spans="1:42" x14ac:dyDescent="0.25">
      <c r="A61">
        <v>2010</v>
      </c>
      <c r="B61" t="s">
        <v>165</v>
      </c>
      <c r="C61">
        <v>99999</v>
      </c>
      <c r="D61">
        <f>SUM(D58:D60)</f>
        <v>2564309</v>
      </c>
      <c r="E61">
        <f t="shared" ref="E61" si="106">SUM(E58:E60)</f>
        <v>1866928</v>
      </c>
      <c r="F61">
        <f t="shared" si="99"/>
        <v>697381</v>
      </c>
      <c r="G61">
        <f t="shared" ref="G61" si="107">SUM(G58:G60)</f>
        <v>204219</v>
      </c>
      <c r="H61">
        <f t="shared" ref="H61" si="108">SUM(H58:H60)</f>
        <v>261703</v>
      </c>
      <c r="I61">
        <f t="shared" ref="I61" si="109">SUM(I58:I60)</f>
        <v>155258</v>
      </c>
      <c r="J61">
        <f t="shared" ref="J61" si="110">SUM(J58:J60)</f>
        <v>64442</v>
      </c>
      <c r="K61">
        <f t="shared" ref="K61" si="111">SUM(K58:K60)</f>
        <v>38176</v>
      </c>
      <c r="L61">
        <f t="shared" ref="L61" si="112">SUM(L58:L60)</f>
        <v>3637</v>
      </c>
      <c r="M61">
        <f t="shared" ref="M61" si="113">SUM(M58:M60)</f>
        <v>190</v>
      </c>
      <c r="N61">
        <f t="shared" ref="N61" si="114">SUM(N58:N60)</f>
        <v>97249</v>
      </c>
      <c r="O61">
        <f>SUM(O58:O60)</f>
        <v>14122</v>
      </c>
      <c r="P61">
        <f>SUM(P58:P60)</f>
        <v>4213</v>
      </c>
      <c r="Q61">
        <f t="shared" ref="Q61" si="115">SUM(Q58:Q60)</f>
        <v>2240</v>
      </c>
      <c r="R61">
        <f t="shared" ref="R61" si="116">SUM(R58:R60)</f>
        <v>1973</v>
      </c>
      <c r="S61">
        <f t="shared" ref="S61" si="117">SUM(S58:S60)</f>
        <v>18174</v>
      </c>
      <c r="T61">
        <f t="shared" ref="T61" si="118">SUM(T58:T60)</f>
        <v>97701</v>
      </c>
      <c r="W61">
        <v>2010</v>
      </c>
      <c r="X61" t="s">
        <v>165</v>
      </c>
      <c r="Y61">
        <v>99999</v>
      </c>
      <c r="Z61" s="3">
        <f t="shared" si="11"/>
        <v>1</v>
      </c>
      <c r="AA61" s="3">
        <f t="shared" si="15"/>
        <v>0.72799999999999998</v>
      </c>
      <c r="AB61" s="3">
        <f t="shared" si="16"/>
        <v>0.27200000000000002</v>
      </c>
      <c r="AC61" s="3">
        <f t="shared" si="17"/>
        <v>0.08</v>
      </c>
      <c r="AD61" s="3">
        <f t="shared" si="18"/>
        <v>0.10199999999999999</v>
      </c>
      <c r="AE61" s="3">
        <f t="shared" si="19"/>
        <v>6.0999999999999999E-2</v>
      </c>
      <c r="AF61" s="3">
        <f t="shared" si="20"/>
        <v>2.5000000000000001E-2</v>
      </c>
      <c r="AG61" s="3">
        <f t="shared" si="21"/>
        <v>1.4999999999999999E-2</v>
      </c>
      <c r="AH61" s="3">
        <f t="shared" si="22"/>
        <v>1E-3</v>
      </c>
      <c r="AI61" s="3">
        <f t="shared" si="23"/>
        <v>0</v>
      </c>
      <c r="AJ61" s="3">
        <f t="shared" si="24"/>
        <v>3.7999999999999999E-2</v>
      </c>
      <c r="AK61" s="3">
        <f t="shared" si="25"/>
        <v>6.0000000000000001E-3</v>
      </c>
      <c r="AL61" s="3">
        <f t="shared" si="26"/>
        <v>2E-3</v>
      </c>
      <c r="AM61" s="3">
        <f t="shared" si="27"/>
        <v>1E-3</v>
      </c>
      <c r="AN61" s="3">
        <f t="shared" si="28"/>
        <v>1E-3</v>
      </c>
      <c r="AO61" s="3">
        <f t="shared" si="29"/>
        <v>7.0000000000000001E-3</v>
      </c>
      <c r="AP61" s="3">
        <f t="shared" si="14"/>
        <v>3.7999999999999999E-2</v>
      </c>
    </row>
    <row r="62" spans="1:42" x14ac:dyDescent="0.25">
      <c r="A62">
        <v>2011</v>
      </c>
      <c r="B62" t="s">
        <v>154</v>
      </c>
      <c r="C62">
        <v>34005</v>
      </c>
      <c r="D62">
        <f>ACS_11_1YR_B08301_with_ann!D3</f>
        <v>218862</v>
      </c>
      <c r="E62">
        <f>ACS_11_1YR_B08301_with_ann!H3</f>
        <v>179466</v>
      </c>
      <c r="F62">
        <f>D62-E62</f>
        <v>39396</v>
      </c>
      <c r="G62">
        <f>ACS_11_1YR_B08301_with_ann!J3</f>
        <v>16362</v>
      </c>
      <c r="H62">
        <f>ACS_11_1YR_B08301_with_ann!V3</f>
        <v>7519</v>
      </c>
      <c r="I62">
        <f>ACS_11_1YR_B08301_with_ann!X3</f>
        <v>2361</v>
      </c>
      <c r="J62">
        <f>ACS_11_1YR_B08301_with_ann!AD3</f>
        <v>3707</v>
      </c>
      <c r="K62">
        <f>ACS_11_1YR_B08301_with_ann!AB3</f>
        <v>1059</v>
      </c>
      <c r="L62">
        <f>ACS_11_1YR_B08301_with_ann!Z3</f>
        <v>392</v>
      </c>
      <c r="M62">
        <f>ACS_11_1YR_B08301_with_ann!AF3</f>
        <v>0</v>
      </c>
      <c r="N62">
        <f>ACS_11_1YR_B08301_with_ann!AN3</f>
        <v>3879</v>
      </c>
      <c r="O62">
        <f>ACS_11_1YR_B08301_with_ann!AL3</f>
        <v>683</v>
      </c>
      <c r="P62">
        <f>SUM(Q62:R62)</f>
        <v>427</v>
      </c>
      <c r="Q62">
        <f>ACS_11_1YR_B08301_with_ann!AH3</f>
        <v>71</v>
      </c>
      <c r="R62">
        <f>ACS_11_1YR_B08301_with_ann!AJ3</f>
        <v>356</v>
      </c>
      <c r="S62">
        <f>ACS_11_1YR_B08301_with_ann!AP3</f>
        <v>975</v>
      </c>
      <c r="T62">
        <f>ACS_11_1YR_B08301_with_ann!AR3</f>
        <v>9551</v>
      </c>
      <c r="W62">
        <v>2011</v>
      </c>
      <c r="X62" t="s">
        <v>154</v>
      </c>
      <c r="Y62">
        <v>34005</v>
      </c>
      <c r="Z62" s="3">
        <f t="shared" si="11"/>
        <v>1</v>
      </c>
      <c r="AA62" s="3">
        <f t="shared" si="15"/>
        <v>0.82</v>
      </c>
      <c r="AB62" s="3">
        <f t="shared" si="16"/>
        <v>0.18</v>
      </c>
      <c r="AC62" s="3">
        <f t="shared" si="17"/>
        <v>7.4999999999999997E-2</v>
      </c>
      <c r="AD62" s="3">
        <f t="shared" si="18"/>
        <v>3.4000000000000002E-2</v>
      </c>
      <c r="AE62" s="3">
        <f t="shared" si="19"/>
        <v>1.0999999999999999E-2</v>
      </c>
      <c r="AF62" s="3">
        <f t="shared" si="20"/>
        <v>1.7000000000000001E-2</v>
      </c>
      <c r="AG62" s="3">
        <f t="shared" si="21"/>
        <v>5.0000000000000001E-3</v>
      </c>
      <c r="AH62" s="3">
        <f t="shared" si="22"/>
        <v>2E-3</v>
      </c>
      <c r="AI62" s="3">
        <f t="shared" si="23"/>
        <v>0</v>
      </c>
      <c r="AJ62" s="3">
        <f t="shared" si="24"/>
        <v>1.7999999999999999E-2</v>
      </c>
      <c r="AK62" s="3">
        <f t="shared" si="25"/>
        <v>3.0000000000000001E-3</v>
      </c>
      <c r="AL62" s="3">
        <f t="shared" si="26"/>
        <v>2E-3</v>
      </c>
      <c r="AM62" s="3">
        <f t="shared" si="27"/>
        <v>0</v>
      </c>
      <c r="AN62" s="3">
        <f t="shared" si="28"/>
        <v>2E-3</v>
      </c>
      <c r="AO62" s="3">
        <f t="shared" si="29"/>
        <v>4.0000000000000001E-3</v>
      </c>
      <c r="AP62" s="3">
        <f t="shared" si="14"/>
        <v>4.3999999999999997E-2</v>
      </c>
    </row>
    <row r="63" spans="1:42" x14ac:dyDescent="0.25">
      <c r="A63">
        <v>2011</v>
      </c>
      <c r="B63" t="s">
        <v>155</v>
      </c>
      <c r="C63">
        <v>34007</v>
      </c>
      <c r="D63">
        <f>ACS_11_1YR_B08301_with_ann!D4</f>
        <v>226592</v>
      </c>
      <c r="E63">
        <f>ACS_11_1YR_B08301_with_ann!H4</f>
        <v>172782</v>
      </c>
      <c r="F63">
        <f t="shared" ref="F63:F70" si="119">D63-E63</f>
        <v>53810</v>
      </c>
      <c r="G63">
        <f>ACS_11_1YR_B08301_with_ann!J4</f>
        <v>20046</v>
      </c>
      <c r="H63">
        <f>ACS_11_1YR_B08301_with_ann!V4</f>
        <v>20205</v>
      </c>
      <c r="I63">
        <f>ACS_11_1YR_B08301_with_ann!X4</f>
        <v>8694</v>
      </c>
      <c r="J63">
        <f>ACS_11_1YR_B08301_with_ann!AD4</f>
        <v>4076</v>
      </c>
      <c r="K63">
        <f>ACS_11_1YR_B08301_with_ann!AB4</f>
        <v>7164</v>
      </c>
      <c r="L63">
        <f>ACS_11_1YR_B08301_with_ann!Z4</f>
        <v>271</v>
      </c>
      <c r="M63">
        <f>ACS_11_1YR_B08301_with_ann!AF4</f>
        <v>0</v>
      </c>
      <c r="N63">
        <f>ACS_11_1YR_B08301_with_ann!AN4</f>
        <v>3381</v>
      </c>
      <c r="O63">
        <f>ACS_11_1YR_B08301_with_ann!AL4</f>
        <v>497</v>
      </c>
      <c r="P63">
        <f t="shared" ref="P63:P70" si="120">SUM(Q63:R63)</f>
        <v>297</v>
      </c>
      <c r="Q63">
        <f>ACS_11_1YR_B08301_with_ann!AH4</f>
        <v>238</v>
      </c>
      <c r="R63">
        <f>ACS_11_1YR_B08301_with_ann!AJ4</f>
        <v>59</v>
      </c>
      <c r="S63">
        <f>ACS_11_1YR_B08301_with_ann!AP4</f>
        <v>1135</v>
      </c>
      <c r="T63">
        <f>ACS_11_1YR_B08301_with_ann!AR4</f>
        <v>8249</v>
      </c>
      <c r="W63">
        <v>2011</v>
      </c>
      <c r="X63" t="s">
        <v>155</v>
      </c>
      <c r="Y63">
        <v>34007</v>
      </c>
      <c r="Z63" s="3">
        <f t="shared" si="11"/>
        <v>1</v>
      </c>
      <c r="AA63" s="3">
        <f t="shared" si="15"/>
        <v>0.76300000000000001</v>
      </c>
      <c r="AB63" s="3">
        <f t="shared" si="16"/>
        <v>0.23699999999999999</v>
      </c>
      <c r="AC63" s="3">
        <f t="shared" si="17"/>
        <v>8.7999999999999995E-2</v>
      </c>
      <c r="AD63" s="3">
        <f t="shared" si="18"/>
        <v>8.8999999999999996E-2</v>
      </c>
      <c r="AE63" s="3">
        <f t="shared" si="19"/>
        <v>3.7999999999999999E-2</v>
      </c>
      <c r="AF63" s="3">
        <f t="shared" si="20"/>
        <v>1.7999999999999999E-2</v>
      </c>
      <c r="AG63" s="3">
        <f t="shared" si="21"/>
        <v>3.2000000000000001E-2</v>
      </c>
      <c r="AH63" s="3">
        <f t="shared" si="22"/>
        <v>1E-3</v>
      </c>
      <c r="AI63" s="3">
        <f t="shared" si="23"/>
        <v>0</v>
      </c>
      <c r="AJ63" s="3">
        <f t="shared" si="24"/>
        <v>1.4999999999999999E-2</v>
      </c>
      <c r="AK63" s="3">
        <f t="shared" si="25"/>
        <v>2E-3</v>
      </c>
      <c r="AL63" s="3">
        <f t="shared" si="26"/>
        <v>1E-3</v>
      </c>
      <c r="AM63" s="3">
        <f t="shared" si="27"/>
        <v>1E-3</v>
      </c>
      <c r="AN63" s="3">
        <f t="shared" si="28"/>
        <v>0</v>
      </c>
      <c r="AO63" s="3">
        <f t="shared" si="29"/>
        <v>5.0000000000000001E-3</v>
      </c>
      <c r="AP63" s="3">
        <f t="shared" si="14"/>
        <v>3.5999999999999997E-2</v>
      </c>
    </row>
    <row r="64" spans="1:42" x14ac:dyDescent="0.25">
      <c r="A64">
        <v>2011</v>
      </c>
      <c r="B64" t="s">
        <v>156</v>
      </c>
      <c r="C64">
        <v>34015</v>
      </c>
      <c r="D64">
        <f>ACS_11_1YR_B08301_with_ann!D5</f>
        <v>137014</v>
      </c>
      <c r="E64">
        <f>ACS_11_1YR_B08301_with_ann!H5</f>
        <v>118259</v>
      </c>
      <c r="F64">
        <f t="shared" si="119"/>
        <v>18755</v>
      </c>
      <c r="G64">
        <f>ACS_11_1YR_B08301_with_ann!J5</f>
        <v>9053</v>
      </c>
      <c r="H64">
        <f>ACS_11_1YR_B08301_with_ann!V5</f>
        <v>2774</v>
      </c>
      <c r="I64">
        <f>ACS_11_1YR_B08301_with_ann!X5</f>
        <v>1321</v>
      </c>
      <c r="J64">
        <f>ACS_11_1YR_B08301_with_ann!AD5</f>
        <v>883</v>
      </c>
      <c r="K64">
        <f>ACS_11_1YR_B08301_with_ann!AB5</f>
        <v>570</v>
      </c>
      <c r="L64">
        <f>ACS_11_1YR_B08301_with_ann!Z5</f>
        <v>0</v>
      </c>
      <c r="M64">
        <f>ACS_11_1YR_B08301_with_ann!AF5</f>
        <v>0</v>
      </c>
      <c r="N64">
        <f>ACS_11_1YR_B08301_with_ann!AN5</f>
        <v>2174</v>
      </c>
      <c r="O64">
        <f>ACS_11_1YR_B08301_with_ann!AL5</f>
        <v>313</v>
      </c>
      <c r="P64">
        <f t="shared" si="120"/>
        <v>58</v>
      </c>
      <c r="Q64">
        <f>ACS_11_1YR_B08301_with_ann!AH5</f>
        <v>0</v>
      </c>
      <c r="R64">
        <f>ACS_11_1YR_B08301_with_ann!AJ5</f>
        <v>58</v>
      </c>
      <c r="S64">
        <f>ACS_11_1YR_B08301_with_ann!AP5</f>
        <v>1487</v>
      </c>
      <c r="T64">
        <f>ACS_11_1YR_B08301_with_ann!AR5</f>
        <v>2896</v>
      </c>
      <c r="W64">
        <v>2011</v>
      </c>
      <c r="X64" t="s">
        <v>156</v>
      </c>
      <c r="Y64">
        <v>34015</v>
      </c>
      <c r="Z64" s="3">
        <f t="shared" si="11"/>
        <v>1</v>
      </c>
      <c r="AA64" s="3">
        <f t="shared" si="15"/>
        <v>0.86299999999999999</v>
      </c>
      <c r="AB64" s="3">
        <f t="shared" si="16"/>
        <v>0.13700000000000001</v>
      </c>
      <c r="AC64" s="3">
        <f t="shared" si="17"/>
        <v>6.6000000000000003E-2</v>
      </c>
      <c r="AD64" s="3">
        <f t="shared" si="18"/>
        <v>0.02</v>
      </c>
      <c r="AE64" s="3">
        <f t="shared" si="19"/>
        <v>0.01</v>
      </c>
      <c r="AF64" s="3">
        <f t="shared" si="20"/>
        <v>6.0000000000000001E-3</v>
      </c>
      <c r="AG64" s="3">
        <f t="shared" si="21"/>
        <v>4.0000000000000001E-3</v>
      </c>
      <c r="AH64" s="3">
        <f t="shared" si="22"/>
        <v>0</v>
      </c>
      <c r="AI64" s="3">
        <f t="shared" si="23"/>
        <v>0</v>
      </c>
      <c r="AJ64" s="3">
        <f t="shared" si="24"/>
        <v>1.6E-2</v>
      </c>
      <c r="AK64" s="3">
        <f t="shared" si="25"/>
        <v>2E-3</v>
      </c>
      <c r="AL64" s="3">
        <f t="shared" si="26"/>
        <v>0</v>
      </c>
      <c r="AM64" s="3">
        <f t="shared" si="27"/>
        <v>0</v>
      </c>
      <c r="AN64" s="3">
        <f t="shared" si="28"/>
        <v>0</v>
      </c>
      <c r="AO64" s="3">
        <f t="shared" si="29"/>
        <v>1.0999999999999999E-2</v>
      </c>
      <c r="AP64" s="3">
        <f t="shared" si="14"/>
        <v>2.1000000000000001E-2</v>
      </c>
    </row>
    <row r="65" spans="1:42" x14ac:dyDescent="0.25">
      <c r="A65">
        <v>2011</v>
      </c>
      <c r="B65" t="s">
        <v>157</v>
      </c>
      <c r="C65">
        <v>34021</v>
      </c>
      <c r="D65">
        <f>ACS_11_1YR_B08301_with_ann!D6</f>
        <v>172254</v>
      </c>
      <c r="E65">
        <f>ACS_11_1YR_B08301_with_ann!H6</f>
        <v>123864</v>
      </c>
      <c r="F65">
        <f t="shared" si="119"/>
        <v>48390</v>
      </c>
      <c r="G65">
        <f>ACS_11_1YR_B08301_with_ann!J6</f>
        <v>15447</v>
      </c>
      <c r="H65">
        <f>ACS_11_1YR_B08301_with_ann!V6</f>
        <v>13948</v>
      </c>
      <c r="I65">
        <f>ACS_11_1YR_B08301_with_ann!X6</f>
        <v>5565</v>
      </c>
      <c r="J65">
        <f>ACS_11_1YR_B08301_with_ann!AD6</f>
        <v>7923</v>
      </c>
      <c r="K65">
        <f>ACS_11_1YR_B08301_with_ann!AB6</f>
        <v>431</v>
      </c>
      <c r="L65">
        <f>ACS_11_1YR_B08301_with_ann!Z6</f>
        <v>29</v>
      </c>
      <c r="M65">
        <f>ACS_11_1YR_B08301_with_ann!AF6</f>
        <v>0</v>
      </c>
      <c r="N65">
        <f>ACS_11_1YR_B08301_with_ann!AN6</f>
        <v>7827</v>
      </c>
      <c r="O65">
        <f>ACS_11_1YR_B08301_with_ann!AL6</f>
        <v>649</v>
      </c>
      <c r="P65">
        <f t="shared" si="120"/>
        <v>642</v>
      </c>
      <c r="Q65">
        <f>ACS_11_1YR_B08301_with_ann!AH6</f>
        <v>642</v>
      </c>
      <c r="R65">
        <f>ACS_11_1YR_B08301_with_ann!AJ6</f>
        <v>0</v>
      </c>
      <c r="S65">
        <f>ACS_11_1YR_B08301_with_ann!AP6</f>
        <v>1995</v>
      </c>
      <c r="T65">
        <f>ACS_11_1YR_B08301_with_ann!AR6</f>
        <v>7882</v>
      </c>
      <c r="W65">
        <v>2011</v>
      </c>
      <c r="X65" t="s">
        <v>157</v>
      </c>
      <c r="Y65">
        <v>34021</v>
      </c>
      <c r="Z65" s="3">
        <f t="shared" si="11"/>
        <v>1</v>
      </c>
      <c r="AA65" s="3">
        <f t="shared" si="15"/>
        <v>0.71899999999999997</v>
      </c>
      <c r="AB65" s="3">
        <f t="shared" si="16"/>
        <v>0.28100000000000003</v>
      </c>
      <c r="AC65" s="3">
        <f t="shared" si="17"/>
        <v>0.09</v>
      </c>
      <c r="AD65" s="3">
        <f t="shared" si="18"/>
        <v>8.1000000000000003E-2</v>
      </c>
      <c r="AE65" s="3">
        <f t="shared" si="19"/>
        <v>3.2000000000000001E-2</v>
      </c>
      <c r="AF65" s="3">
        <f t="shared" si="20"/>
        <v>4.5999999999999999E-2</v>
      </c>
      <c r="AG65" s="3">
        <f t="shared" si="21"/>
        <v>3.0000000000000001E-3</v>
      </c>
      <c r="AH65" s="3">
        <f t="shared" si="22"/>
        <v>0</v>
      </c>
      <c r="AI65" s="3">
        <f t="shared" si="23"/>
        <v>0</v>
      </c>
      <c r="AJ65" s="3">
        <f t="shared" si="24"/>
        <v>4.4999999999999998E-2</v>
      </c>
      <c r="AK65" s="3">
        <f t="shared" si="25"/>
        <v>4.0000000000000001E-3</v>
      </c>
      <c r="AL65" s="3">
        <f t="shared" si="26"/>
        <v>4.0000000000000001E-3</v>
      </c>
      <c r="AM65" s="3">
        <f t="shared" si="27"/>
        <v>4.0000000000000001E-3</v>
      </c>
      <c r="AN65" s="3">
        <f t="shared" si="28"/>
        <v>0</v>
      </c>
      <c r="AO65" s="3">
        <f t="shared" si="29"/>
        <v>1.2E-2</v>
      </c>
      <c r="AP65" s="3">
        <f t="shared" si="14"/>
        <v>4.5999999999999999E-2</v>
      </c>
    </row>
    <row r="66" spans="1:42" x14ac:dyDescent="0.25">
      <c r="A66">
        <v>2011</v>
      </c>
      <c r="B66" t="s">
        <v>158</v>
      </c>
      <c r="C66">
        <v>42017</v>
      </c>
      <c r="D66">
        <f>ACS_11_1YR_B08301_with_ann!D7</f>
        <v>310185</v>
      </c>
      <c r="E66">
        <f>ACS_11_1YR_B08301_with_ann!H7</f>
        <v>251799</v>
      </c>
      <c r="F66">
        <f t="shared" si="119"/>
        <v>58386</v>
      </c>
      <c r="G66">
        <f>ACS_11_1YR_B08301_with_ann!J7</f>
        <v>24917</v>
      </c>
      <c r="H66">
        <f>ACS_11_1YR_B08301_with_ann!V7</f>
        <v>10204</v>
      </c>
      <c r="I66">
        <f>ACS_11_1YR_B08301_with_ann!X7</f>
        <v>1590</v>
      </c>
      <c r="J66">
        <f>ACS_11_1YR_B08301_with_ann!AD7</f>
        <v>7062</v>
      </c>
      <c r="K66">
        <f>ACS_11_1YR_B08301_with_ann!AB7</f>
        <v>1291</v>
      </c>
      <c r="L66">
        <f>ACS_11_1YR_B08301_with_ann!Z7</f>
        <v>113</v>
      </c>
      <c r="M66">
        <f>ACS_11_1YR_B08301_with_ann!AF7</f>
        <v>148</v>
      </c>
      <c r="N66">
        <f>ACS_11_1YR_B08301_with_ann!AN7</f>
        <v>6025</v>
      </c>
      <c r="O66">
        <f>ACS_11_1YR_B08301_with_ann!AL7</f>
        <v>529</v>
      </c>
      <c r="P66">
        <f t="shared" si="120"/>
        <v>613</v>
      </c>
      <c r="Q66">
        <f>ACS_11_1YR_B08301_with_ann!AH7</f>
        <v>339</v>
      </c>
      <c r="R66">
        <f>ACS_11_1YR_B08301_with_ann!AJ7</f>
        <v>274</v>
      </c>
      <c r="S66">
        <f>ACS_11_1YR_B08301_with_ann!AP7</f>
        <v>1497</v>
      </c>
      <c r="T66">
        <f>ACS_11_1YR_B08301_with_ann!AR7</f>
        <v>14601</v>
      </c>
      <c r="W66">
        <v>2011</v>
      </c>
      <c r="X66" t="s">
        <v>158</v>
      </c>
      <c r="Y66">
        <v>42017</v>
      </c>
      <c r="Z66" s="3">
        <f t="shared" si="11"/>
        <v>1</v>
      </c>
      <c r="AA66" s="3">
        <f t="shared" si="15"/>
        <v>0.81200000000000006</v>
      </c>
      <c r="AB66" s="3">
        <f t="shared" si="16"/>
        <v>0.188</v>
      </c>
      <c r="AC66" s="3">
        <f t="shared" si="17"/>
        <v>0.08</v>
      </c>
      <c r="AD66" s="3">
        <f t="shared" si="18"/>
        <v>3.3000000000000002E-2</v>
      </c>
      <c r="AE66" s="3">
        <f t="shared" si="19"/>
        <v>5.0000000000000001E-3</v>
      </c>
      <c r="AF66" s="3">
        <f t="shared" si="20"/>
        <v>2.3E-2</v>
      </c>
      <c r="AG66" s="3">
        <f t="shared" si="21"/>
        <v>4.0000000000000001E-3</v>
      </c>
      <c r="AH66" s="3">
        <f t="shared" si="22"/>
        <v>0</v>
      </c>
      <c r="AI66" s="3">
        <f t="shared" si="23"/>
        <v>0</v>
      </c>
      <c r="AJ66" s="3">
        <f t="shared" si="24"/>
        <v>1.9E-2</v>
      </c>
      <c r="AK66" s="3">
        <f t="shared" si="25"/>
        <v>2E-3</v>
      </c>
      <c r="AL66" s="3">
        <f t="shared" si="26"/>
        <v>2E-3</v>
      </c>
      <c r="AM66" s="3">
        <f t="shared" si="27"/>
        <v>1E-3</v>
      </c>
      <c r="AN66" s="3">
        <f t="shared" si="28"/>
        <v>1E-3</v>
      </c>
      <c r="AO66" s="3">
        <f t="shared" si="29"/>
        <v>5.0000000000000001E-3</v>
      </c>
      <c r="AP66" s="3">
        <f t="shared" si="14"/>
        <v>4.7E-2</v>
      </c>
    </row>
    <row r="67" spans="1:42" x14ac:dyDescent="0.25">
      <c r="A67">
        <v>2011</v>
      </c>
      <c r="B67" t="s">
        <v>159</v>
      </c>
      <c r="C67">
        <v>42029</v>
      </c>
      <c r="D67">
        <f>ACS_11_1YR_B08301_with_ann!D8</f>
        <v>244795</v>
      </c>
      <c r="E67">
        <f>ACS_11_1YR_B08301_with_ann!H8</f>
        <v>199131</v>
      </c>
      <c r="F67">
        <f t="shared" si="119"/>
        <v>45664</v>
      </c>
      <c r="G67">
        <f>ACS_11_1YR_B08301_with_ann!J8</f>
        <v>16468</v>
      </c>
      <c r="H67">
        <f>ACS_11_1YR_B08301_with_ann!V8</f>
        <v>6559</v>
      </c>
      <c r="I67">
        <f>ACS_11_1YR_B08301_with_ann!X8</f>
        <v>1632</v>
      </c>
      <c r="J67">
        <f>ACS_11_1YR_B08301_with_ann!AD8</f>
        <v>4683</v>
      </c>
      <c r="K67">
        <f>ACS_11_1YR_B08301_with_ann!AB8</f>
        <v>244</v>
      </c>
      <c r="L67">
        <f>ACS_11_1YR_B08301_with_ann!Z8</f>
        <v>0</v>
      </c>
      <c r="M67">
        <f>ACS_11_1YR_B08301_with_ann!AF8</f>
        <v>0</v>
      </c>
      <c r="N67">
        <f>ACS_11_1YR_B08301_with_ann!AN8</f>
        <v>4786</v>
      </c>
      <c r="O67">
        <f>ACS_11_1YR_B08301_with_ann!AL8</f>
        <v>251</v>
      </c>
      <c r="P67">
        <f t="shared" si="120"/>
        <v>244</v>
      </c>
      <c r="Q67">
        <f>ACS_11_1YR_B08301_with_ann!AH8</f>
        <v>33</v>
      </c>
      <c r="R67">
        <f>ACS_11_1YR_B08301_with_ann!AJ8</f>
        <v>211</v>
      </c>
      <c r="S67">
        <f>ACS_11_1YR_B08301_with_ann!AP8</f>
        <v>1630</v>
      </c>
      <c r="T67">
        <f>ACS_11_1YR_B08301_with_ann!AR8</f>
        <v>15726</v>
      </c>
      <c r="W67">
        <v>2011</v>
      </c>
      <c r="X67" t="s">
        <v>159</v>
      </c>
      <c r="Y67">
        <v>42029</v>
      </c>
      <c r="Z67" s="3">
        <f t="shared" si="11"/>
        <v>1</v>
      </c>
      <c r="AA67" s="3">
        <f t="shared" si="15"/>
        <v>0.81299999999999994</v>
      </c>
      <c r="AB67" s="3">
        <f t="shared" si="16"/>
        <v>0.187</v>
      </c>
      <c r="AC67" s="3">
        <f t="shared" si="17"/>
        <v>6.7000000000000004E-2</v>
      </c>
      <c r="AD67" s="3">
        <f t="shared" si="18"/>
        <v>2.7E-2</v>
      </c>
      <c r="AE67" s="3">
        <f t="shared" si="19"/>
        <v>7.0000000000000001E-3</v>
      </c>
      <c r="AF67" s="3">
        <f t="shared" si="20"/>
        <v>1.9E-2</v>
      </c>
      <c r="AG67" s="3">
        <f t="shared" si="21"/>
        <v>1E-3</v>
      </c>
      <c r="AH67" s="3">
        <f t="shared" si="22"/>
        <v>0</v>
      </c>
      <c r="AI67" s="3">
        <f t="shared" si="23"/>
        <v>0</v>
      </c>
      <c r="AJ67" s="3">
        <f t="shared" si="24"/>
        <v>0.02</v>
      </c>
      <c r="AK67" s="3">
        <f t="shared" si="25"/>
        <v>1E-3</v>
      </c>
      <c r="AL67" s="3">
        <f t="shared" si="26"/>
        <v>1E-3</v>
      </c>
      <c r="AM67" s="3">
        <f t="shared" si="27"/>
        <v>0</v>
      </c>
      <c r="AN67" s="3">
        <f t="shared" si="28"/>
        <v>1E-3</v>
      </c>
      <c r="AO67" s="3">
        <f t="shared" si="29"/>
        <v>7.0000000000000001E-3</v>
      </c>
      <c r="AP67" s="3">
        <f t="shared" si="14"/>
        <v>6.4000000000000001E-2</v>
      </c>
    </row>
    <row r="68" spans="1:42" x14ac:dyDescent="0.25">
      <c r="A68">
        <v>2011</v>
      </c>
      <c r="B68" t="s">
        <v>160</v>
      </c>
      <c r="C68">
        <v>42045</v>
      </c>
      <c r="D68">
        <f>ACS_11_1YR_B08301_with_ann!D9</f>
        <v>253623</v>
      </c>
      <c r="E68">
        <f>ACS_11_1YR_B08301_with_ann!H9</f>
        <v>189697</v>
      </c>
      <c r="F68">
        <f t="shared" si="119"/>
        <v>63926</v>
      </c>
      <c r="G68">
        <f>ACS_11_1YR_B08301_with_ann!J9</f>
        <v>17640</v>
      </c>
      <c r="H68">
        <f>ACS_11_1YR_B08301_with_ann!V9</f>
        <v>23993</v>
      </c>
      <c r="I68">
        <f>ACS_11_1YR_B08301_with_ann!X9</f>
        <v>9397</v>
      </c>
      <c r="J68">
        <f>ACS_11_1YR_B08301_with_ann!AD9</f>
        <v>9895</v>
      </c>
      <c r="K68">
        <f>ACS_11_1YR_B08301_with_ann!AB9</f>
        <v>4189</v>
      </c>
      <c r="L68">
        <f>ACS_11_1YR_B08301_with_ann!Z9</f>
        <v>512</v>
      </c>
      <c r="M68">
        <f>ACS_11_1YR_B08301_with_ann!AF9</f>
        <v>0</v>
      </c>
      <c r="N68">
        <f>ACS_11_1YR_B08301_with_ann!AN9</f>
        <v>10335</v>
      </c>
      <c r="O68">
        <f>ACS_11_1YR_B08301_with_ann!AL9</f>
        <v>469</v>
      </c>
      <c r="P68">
        <f t="shared" si="120"/>
        <v>543</v>
      </c>
      <c r="Q68">
        <f>ACS_11_1YR_B08301_with_ann!AH9</f>
        <v>258</v>
      </c>
      <c r="R68">
        <f>ACS_11_1YR_B08301_with_ann!AJ9</f>
        <v>285</v>
      </c>
      <c r="S68">
        <f>ACS_11_1YR_B08301_with_ann!AP9</f>
        <v>1611</v>
      </c>
      <c r="T68">
        <f>ACS_11_1YR_B08301_with_ann!AR9</f>
        <v>9335</v>
      </c>
      <c r="W68">
        <v>2011</v>
      </c>
      <c r="X68" t="s">
        <v>160</v>
      </c>
      <c r="Y68">
        <v>42045</v>
      </c>
      <c r="Z68" s="3">
        <f t="shared" si="11"/>
        <v>1</v>
      </c>
      <c r="AA68" s="3">
        <f t="shared" si="15"/>
        <v>0.748</v>
      </c>
      <c r="AB68" s="3">
        <f t="shared" si="16"/>
        <v>0.252</v>
      </c>
      <c r="AC68" s="3">
        <f t="shared" si="17"/>
        <v>7.0000000000000007E-2</v>
      </c>
      <c r="AD68" s="3">
        <f t="shared" si="18"/>
        <v>9.5000000000000001E-2</v>
      </c>
      <c r="AE68" s="3">
        <f t="shared" si="19"/>
        <v>3.6999999999999998E-2</v>
      </c>
      <c r="AF68" s="3">
        <f t="shared" si="20"/>
        <v>3.9E-2</v>
      </c>
      <c r="AG68" s="3">
        <f t="shared" si="21"/>
        <v>1.7000000000000001E-2</v>
      </c>
      <c r="AH68" s="3">
        <f t="shared" si="22"/>
        <v>2E-3</v>
      </c>
      <c r="AI68" s="3">
        <f t="shared" si="23"/>
        <v>0</v>
      </c>
      <c r="AJ68" s="3">
        <f t="shared" si="24"/>
        <v>4.1000000000000002E-2</v>
      </c>
      <c r="AK68" s="3">
        <f t="shared" si="25"/>
        <v>2E-3</v>
      </c>
      <c r="AL68" s="3">
        <f t="shared" si="26"/>
        <v>2E-3</v>
      </c>
      <c r="AM68" s="3">
        <f t="shared" si="27"/>
        <v>1E-3</v>
      </c>
      <c r="AN68" s="3">
        <f t="shared" si="28"/>
        <v>1E-3</v>
      </c>
      <c r="AO68" s="3">
        <f t="shared" si="29"/>
        <v>6.0000000000000001E-3</v>
      </c>
      <c r="AP68" s="3">
        <f t="shared" si="14"/>
        <v>3.6999999999999998E-2</v>
      </c>
    </row>
    <row r="69" spans="1:42" x14ac:dyDescent="0.25">
      <c r="A69">
        <v>2011</v>
      </c>
      <c r="B69" t="s">
        <v>161</v>
      </c>
      <c r="C69">
        <v>42091</v>
      </c>
      <c r="D69">
        <f>ACS_11_1YR_B08301_with_ann!D10</f>
        <v>402314</v>
      </c>
      <c r="E69">
        <f>ACS_11_1YR_B08301_with_ann!H10</f>
        <v>322265</v>
      </c>
      <c r="F69">
        <f t="shared" si="119"/>
        <v>80049</v>
      </c>
      <c r="G69">
        <f>ACS_11_1YR_B08301_with_ann!J10</f>
        <v>29417</v>
      </c>
      <c r="H69">
        <f>ACS_11_1YR_B08301_with_ann!V10</f>
        <v>18577</v>
      </c>
      <c r="I69">
        <f>ACS_11_1YR_B08301_with_ann!X10</f>
        <v>3704</v>
      </c>
      <c r="J69">
        <f>ACS_11_1YR_B08301_with_ann!AD10</f>
        <v>12891</v>
      </c>
      <c r="K69">
        <f>ACS_11_1YR_B08301_with_ann!AB10</f>
        <v>1893</v>
      </c>
      <c r="L69">
        <f>ACS_11_1YR_B08301_with_ann!Z10</f>
        <v>89</v>
      </c>
      <c r="M69">
        <f>ACS_11_1YR_B08301_with_ann!AF10</f>
        <v>0</v>
      </c>
      <c r="N69">
        <f>ACS_11_1YR_B08301_with_ann!AN10</f>
        <v>11230</v>
      </c>
      <c r="O69">
        <f>ACS_11_1YR_B08301_with_ann!AL10</f>
        <v>1032</v>
      </c>
      <c r="P69">
        <f t="shared" si="120"/>
        <v>750</v>
      </c>
      <c r="Q69">
        <f>ACS_11_1YR_B08301_with_ann!AH10</f>
        <v>138</v>
      </c>
      <c r="R69">
        <f>ACS_11_1YR_B08301_with_ann!AJ10</f>
        <v>612</v>
      </c>
      <c r="S69">
        <f>ACS_11_1YR_B08301_with_ann!AP10</f>
        <v>1465</v>
      </c>
      <c r="T69">
        <f>ACS_11_1YR_B08301_with_ann!AR10</f>
        <v>17578</v>
      </c>
      <c r="W69">
        <v>2011</v>
      </c>
      <c r="X69" t="s">
        <v>161</v>
      </c>
      <c r="Y69">
        <v>42091</v>
      </c>
      <c r="Z69" s="3">
        <f t="shared" si="11"/>
        <v>1</v>
      </c>
      <c r="AA69" s="3">
        <f t="shared" si="15"/>
        <v>0.80100000000000005</v>
      </c>
      <c r="AB69" s="3">
        <f t="shared" si="16"/>
        <v>0.19900000000000001</v>
      </c>
      <c r="AC69" s="3">
        <f t="shared" si="17"/>
        <v>7.2999999999999995E-2</v>
      </c>
      <c r="AD69" s="3">
        <f t="shared" si="18"/>
        <v>4.5999999999999999E-2</v>
      </c>
      <c r="AE69" s="3">
        <f t="shared" si="19"/>
        <v>8.9999999999999993E-3</v>
      </c>
      <c r="AF69" s="3">
        <f t="shared" si="20"/>
        <v>3.2000000000000001E-2</v>
      </c>
      <c r="AG69" s="3">
        <f t="shared" si="21"/>
        <v>5.0000000000000001E-3</v>
      </c>
      <c r="AH69" s="3">
        <f t="shared" si="22"/>
        <v>0</v>
      </c>
      <c r="AI69" s="3">
        <f t="shared" si="23"/>
        <v>0</v>
      </c>
      <c r="AJ69" s="3">
        <f t="shared" si="24"/>
        <v>2.8000000000000001E-2</v>
      </c>
      <c r="AK69" s="3">
        <f t="shared" si="25"/>
        <v>3.0000000000000001E-3</v>
      </c>
      <c r="AL69" s="3">
        <f t="shared" si="26"/>
        <v>2E-3</v>
      </c>
      <c r="AM69" s="3">
        <f t="shared" si="27"/>
        <v>0</v>
      </c>
      <c r="AN69" s="3">
        <f t="shared" si="28"/>
        <v>2E-3</v>
      </c>
      <c r="AO69" s="3">
        <f t="shared" si="29"/>
        <v>4.0000000000000001E-3</v>
      </c>
      <c r="AP69" s="3">
        <f t="shared" si="14"/>
        <v>4.3999999999999997E-2</v>
      </c>
    </row>
    <row r="70" spans="1:42" x14ac:dyDescent="0.25">
      <c r="A70">
        <v>2011</v>
      </c>
      <c r="B70" t="s">
        <v>162</v>
      </c>
      <c r="C70">
        <v>42101</v>
      </c>
      <c r="D70">
        <f>ACS_11_1YR_B08301_with_ann!D11</f>
        <v>582455</v>
      </c>
      <c r="E70">
        <f>ACS_11_1YR_B08301_with_ann!H11</f>
        <v>291341</v>
      </c>
      <c r="F70">
        <f t="shared" si="119"/>
        <v>291114</v>
      </c>
      <c r="G70">
        <f>ACS_11_1YR_B08301_with_ann!J11</f>
        <v>52897</v>
      </c>
      <c r="H70">
        <f>ACS_11_1YR_B08301_with_ann!V11</f>
        <v>149284</v>
      </c>
      <c r="I70">
        <f>ACS_11_1YR_B08301_with_ann!X11</f>
        <v>106459</v>
      </c>
      <c r="J70">
        <f>ACS_11_1YR_B08301_with_ann!AD11</f>
        <v>16187</v>
      </c>
      <c r="K70">
        <f>ACS_11_1YR_B08301_with_ann!AB11</f>
        <v>24181</v>
      </c>
      <c r="L70">
        <f>ACS_11_1YR_B08301_with_ann!Z11</f>
        <v>2457</v>
      </c>
      <c r="M70">
        <f>ACS_11_1YR_B08301_with_ann!AF11</f>
        <v>0</v>
      </c>
      <c r="N70">
        <f>ACS_11_1YR_B08301_with_ann!AN11</f>
        <v>53800</v>
      </c>
      <c r="O70">
        <f>ACS_11_1YR_B08301_with_ann!AL11</f>
        <v>10320</v>
      </c>
      <c r="P70">
        <f t="shared" si="120"/>
        <v>1758</v>
      </c>
      <c r="Q70">
        <f>ACS_11_1YR_B08301_with_ann!AH11</f>
        <v>837</v>
      </c>
      <c r="R70">
        <f>ACS_11_1YR_B08301_with_ann!AJ11</f>
        <v>921</v>
      </c>
      <c r="S70">
        <f>ACS_11_1YR_B08301_with_ann!AP11</f>
        <v>5521</v>
      </c>
      <c r="T70">
        <f>ACS_11_1YR_B08301_with_ann!AR11</f>
        <v>17534</v>
      </c>
      <c r="W70">
        <v>2011</v>
      </c>
      <c r="X70" t="s">
        <v>162</v>
      </c>
      <c r="Y70">
        <v>42101</v>
      </c>
      <c r="Z70" s="3">
        <f t="shared" si="11"/>
        <v>1</v>
      </c>
      <c r="AA70" s="3">
        <f t="shared" si="15"/>
        <v>0.5</v>
      </c>
      <c r="AB70" s="3">
        <f t="shared" si="16"/>
        <v>0.5</v>
      </c>
      <c r="AC70" s="3">
        <f t="shared" si="17"/>
        <v>9.0999999999999998E-2</v>
      </c>
      <c r="AD70" s="3">
        <f t="shared" si="18"/>
        <v>0.25600000000000001</v>
      </c>
      <c r="AE70" s="3">
        <f t="shared" si="19"/>
        <v>0.183</v>
      </c>
      <c r="AF70" s="3">
        <f t="shared" si="20"/>
        <v>2.8000000000000001E-2</v>
      </c>
      <c r="AG70" s="3">
        <f t="shared" si="21"/>
        <v>4.2000000000000003E-2</v>
      </c>
      <c r="AH70" s="3">
        <f t="shared" si="22"/>
        <v>4.0000000000000001E-3</v>
      </c>
      <c r="AI70" s="3">
        <f t="shared" si="23"/>
        <v>0</v>
      </c>
      <c r="AJ70" s="3">
        <f t="shared" si="24"/>
        <v>9.1999999999999998E-2</v>
      </c>
      <c r="AK70" s="3">
        <f t="shared" si="25"/>
        <v>1.7999999999999999E-2</v>
      </c>
      <c r="AL70" s="3">
        <f t="shared" si="26"/>
        <v>3.0000000000000001E-3</v>
      </c>
      <c r="AM70" s="3">
        <f t="shared" si="27"/>
        <v>1E-3</v>
      </c>
      <c r="AN70" s="3">
        <f t="shared" si="28"/>
        <v>2E-3</v>
      </c>
      <c r="AO70" s="3">
        <f t="shared" si="29"/>
        <v>8.9999999999999993E-3</v>
      </c>
      <c r="AP70" s="3">
        <f t="shared" si="14"/>
        <v>0.03</v>
      </c>
    </row>
    <row r="71" spans="1:42" x14ac:dyDescent="0.25">
      <c r="A71">
        <v>2011</v>
      </c>
      <c r="B71" t="s">
        <v>163</v>
      </c>
      <c r="C71">
        <v>93400</v>
      </c>
      <c r="D71">
        <f>SUM(D62:D65)</f>
        <v>754722</v>
      </c>
      <c r="E71">
        <f t="shared" ref="E71" si="121">SUM(E62:E65)</f>
        <v>594371</v>
      </c>
      <c r="F71">
        <f t="shared" ref="F71:F73" si="122">D71-E71</f>
        <v>160351</v>
      </c>
      <c r="G71">
        <f t="shared" ref="G71:M71" si="123">SUM(G62:G65)</f>
        <v>60908</v>
      </c>
      <c r="H71">
        <f t="shared" si="123"/>
        <v>44446</v>
      </c>
      <c r="I71">
        <f t="shared" si="123"/>
        <v>17941</v>
      </c>
      <c r="J71">
        <f t="shared" si="123"/>
        <v>16589</v>
      </c>
      <c r="K71">
        <f t="shared" si="123"/>
        <v>9224</v>
      </c>
      <c r="L71">
        <f t="shared" si="123"/>
        <v>692</v>
      </c>
      <c r="M71">
        <f t="shared" si="123"/>
        <v>0</v>
      </c>
      <c r="N71">
        <f>SUM(N62:N65)</f>
        <v>17261</v>
      </c>
      <c r="O71">
        <f>SUM(O62:O65)</f>
        <v>2142</v>
      </c>
      <c r="P71">
        <f>SUM(P62:P65)</f>
        <v>1424</v>
      </c>
      <c r="Q71">
        <f t="shared" ref="Q71" si="124">SUM(Q62:Q65)</f>
        <v>951</v>
      </c>
      <c r="R71">
        <f>SUM(R62:R65)</f>
        <v>473</v>
      </c>
      <c r="S71">
        <f t="shared" ref="S71:T71" si="125">SUM(S62:S65)</f>
        <v>5592</v>
      </c>
      <c r="T71">
        <f t="shared" si="125"/>
        <v>28578</v>
      </c>
      <c r="W71">
        <v>2011</v>
      </c>
      <c r="X71" t="s">
        <v>163</v>
      </c>
      <c r="Y71">
        <v>93400</v>
      </c>
      <c r="Z71" s="3">
        <f t="shared" si="11"/>
        <v>1</v>
      </c>
      <c r="AA71" s="3">
        <f t="shared" si="15"/>
        <v>0.78800000000000003</v>
      </c>
      <c r="AB71" s="3">
        <f t="shared" si="16"/>
        <v>0.21199999999999999</v>
      </c>
      <c r="AC71" s="3">
        <f t="shared" si="17"/>
        <v>8.1000000000000003E-2</v>
      </c>
      <c r="AD71" s="3">
        <f t="shared" si="18"/>
        <v>5.8999999999999997E-2</v>
      </c>
      <c r="AE71" s="3">
        <f t="shared" si="19"/>
        <v>2.4E-2</v>
      </c>
      <c r="AF71" s="3">
        <f t="shared" si="20"/>
        <v>2.1999999999999999E-2</v>
      </c>
      <c r="AG71" s="3">
        <f t="shared" si="21"/>
        <v>1.2E-2</v>
      </c>
      <c r="AH71" s="3">
        <f t="shared" si="22"/>
        <v>1E-3</v>
      </c>
      <c r="AI71" s="3">
        <f t="shared" si="23"/>
        <v>0</v>
      </c>
      <c r="AJ71" s="3">
        <f t="shared" si="24"/>
        <v>2.3E-2</v>
      </c>
      <c r="AK71" s="3">
        <f t="shared" si="25"/>
        <v>3.0000000000000001E-3</v>
      </c>
      <c r="AL71" s="3">
        <f t="shared" si="26"/>
        <v>2E-3</v>
      </c>
      <c r="AM71" s="3">
        <f t="shared" si="27"/>
        <v>1E-3</v>
      </c>
      <c r="AN71" s="3">
        <f t="shared" si="28"/>
        <v>1E-3</v>
      </c>
      <c r="AO71" s="3">
        <f t="shared" si="29"/>
        <v>7.0000000000000001E-3</v>
      </c>
      <c r="AP71" s="3">
        <f t="shared" si="14"/>
        <v>3.7999999999999999E-2</v>
      </c>
    </row>
    <row r="72" spans="1:42" x14ac:dyDescent="0.25">
      <c r="A72">
        <v>2011</v>
      </c>
      <c r="B72" t="s">
        <v>164</v>
      </c>
      <c r="C72">
        <v>94200</v>
      </c>
      <c r="D72">
        <f>SUM(D66:D69)</f>
        <v>1210917</v>
      </c>
      <c r="E72">
        <f t="shared" ref="E72" si="126">SUM(E66:E69)</f>
        <v>962892</v>
      </c>
      <c r="F72">
        <f t="shared" si="122"/>
        <v>248025</v>
      </c>
      <c r="G72">
        <f t="shared" ref="G72:O72" si="127">SUM(G66:G69)</f>
        <v>88442</v>
      </c>
      <c r="H72">
        <f t="shared" si="127"/>
        <v>59333</v>
      </c>
      <c r="I72">
        <f t="shared" si="127"/>
        <v>16323</v>
      </c>
      <c r="J72">
        <f t="shared" si="127"/>
        <v>34531</v>
      </c>
      <c r="K72">
        <f t="shared" si="127"/>
        <v>7617</v>
      </c>
      <c r="L72">
        <f t="shared" si="127"/>
        <v>714</v>
      </c>
      <c r="M72">
        <f t="shared" si="127"/>
        <v>148</v>
      </c>
      <c r="N72">
        <f t="shared" si="127"/>
        <v>32376</v>
      </c>
      <c r="O72">
        <f t="shared" si="127"/>
        <v>2281</v>
      </c>
      <c r="P72">
        <f>SUM(P66:P69)</f>
        <v>2150</v>
      </c>
      <c r="Q72">
        <f t="shared" ref="Q72:T72" si="128">SUM(Q66:Q69)</f>
        <v>768</v>
      </c>
      <c r="R72">
        <f t="shared" si="128"/>
        <v>1382</v>
      </c>
      <c r="S72">
        <f t="shared" si="128"/>
        <v>6203</v>
      </c>
      <c r="T72">
        <f t="shared" si="128"/>
        <v>57240</v>
      </c>
      <c r="W72">
        <v>2011</v>
      </c>
      <c r="X72" t="s">
        <v>164</v>
      </c>
      <c r="Y72">
        <v>94200</v>
      </c>
      <c r="Z72" s="3">
        <f t="shared" si="11"/>
        <v>1</v>
      </c>
      <c r="AA72" s="3">
        <f t="shared" si="15"/>
        <v>0.79500000000000004</v>
      </c>
      <c r="AB72" s="3">
        <f t="shared" si="16"/>
        <v>0.20499999999999999</v>
      </c>
      <c r="AC72" s="3">
        <f t="shared" si="17"/>
        <v>7.2999999999999995E-2</v>
      </c>
      <c r="AD72" s="3">
        <f t="shared" si="18"/>
        <v>4.9000000000000002E-2</v>
      </c>
      <c r="AE72" s="3">
        <f t="shared" si="19"/>
        <v>1.2999999999999999E-2</v>
      </c>
      <c r="AF72" s="3">
        <f t="shared" si="20"/>
        <v>2.9000000000000001E-2</v>
      </c>
      <c r="AG72" s="3">
        <f t="shared" si="21"/>
        <v>6.0000000000000001E-3</v>
      </c>
      <c r="AH72" s="3">
        <f t="shared" si="22"/>
        <v>1E-3</v>
      </c>
      <c r="AI72" s="3">
        <f t="shared" si="23"/>
        <v>0</v>
      </c>
      <c r="AJ72" s="3">
        <f t="shared" si="24"/>
        <v>2.7E-2</v>
      </c>
      <c r="AK72" s="3">
        <f t="shared" si="25"/>
        <v>2E-3</v>
      </c>
      <c r="AL72" s="3">
        <f t="shared" si="26"/>
        <v>2E-3</v>
      </c>
      <c r="AM72" s="3">
        <f t="shared" si="27"/>
        <v>1E-3</v>
      </c>
      <c r="AN72" s="3">
        <f t="shared" si="28"/>
        <v>1E-3</v>
      </c>
      <c r="AO72" s="3">
        <f t="shared" si="29"/>
        <v>5.0000000000000001E-3</v>
      </c>
      <c r="AP72" s="3">
        <f t="shared" si="14"/>
        <v>4.7E-2</v>
      </c>
    </row>
    <row r="73" spans="1:42" x14ac:dyDescent="0.25">
      <c r="A73">
        <v>2011</v>
      </c>
      <c r="B73" t="s">
        <v>165</v>
      </c>
      <c r="C73">
        <v>99999</v>
      </c>
      <c r="D73">
        <f>SUM(D70:D72)</f>
        <v>2548094</v>
      </c>
      <c r="E73">
        <f t="shared" ref="E73" si="129">SUM(E70:E72)</f>
        <v>1848604</v>
      </c>
      <c r="F73">
        <f t="shared" si="122"/>
        <v>699490</v>
      </c>
      <c r="G73">
        <f t="shared" ref="G73" si="130">SUM(G70:G72)</f>
        <v>202247</v>
      </c>
      <c r="H73">
        <f t="shared" ref="H73" si="131">SUM(H70:H72)</f>
        <v>253063</v>
      </c>
      <c r="I73">
        <f t="shared" ref="I73" si="132">SUM(I70:I72)</f>
        <v>140723</v>
      </c>
      <c r="J73">
        <f t="shared" ref="J73" si="133">SUM(J70:J72)</f>
        <v>67307</v>
      </c>
      <c r="K73">
        <f t="shared" ref="K73" si="134">SUM(K70:K72)</f>
        <v>41022</v>
      </c>
      <c r="L73">
        <f t="shared" ref="L73" si="135">SUM(L70:L72)</f>
        <v>3863</v>
      </c>
      <c r="M73">
        <f t="shared" ref="M73" si="136">SUM(M70:M72)</f>
        <v>148</v>
      </c>
      <c r="N73">
        <f t="shared" ref="N73" si="137">SUM(N70:N72)</f>
        <v>103437</v>
      </c>
      <c r="O73">
        <f>SUM(O70:O72)</f>
        <v>14743</v>
      </c>
      <c r="P73">
        <f>SUM(P70:P72)</f>
        <v>5332</v>
      </c>
      <c r="Q73">
        <f t="shared" ref="Q73" si="138">SUM(Q70:Q72)</f>
        <v>2556</v>
      </c>
      <c r="R73">
        <f t="shared" ref="R73" si="139">SUM(R70:R72)</f>
        <v>2776</v>
      </c>
      <c r="S73">
        <f t="shared" ref="S73" si="140">SUM(S70:S72)</f>
        <v>17316</v>
      </c>
      <c r="T73">
        <f t="shared" ref="T73" si="141">SUM(T70:T72)</f>
        <v>103352</v>
      </c>
      <c r="W73">
        <v>2011</v>
      </c>
      <c r="X73" t="s">
        <v>165</v>
      </c>
      <c r="Y73">
        <v>99999</v>
      </c>
      <c r="Z73" s="3">
        <f t="shared" si="11"/>
        <v>1</v>
      </c>
      <c r="AA73" s="3">
        <f t="shared" si="15"/>
        <v>0.72499999999999998</v>
      </c>
      <c r="AB73" s="3">
        <f t="shared" si="16"/>
        <v>0.27500000000000002</v>
      </c>
      <c r="AC73" s="3">
        <f t="shared" si="17"/>
        <v>7.9000000000000001E-2</v>
      </c>
      <c r="AD73" s="3">
        <f t="shared" si="18"/>
        <v>9.9000000000000005E-2</v>
      </c>
      <c r="AE73" s="3">
        <f t="shared" si="19"/>
        <v>5.5E-2</v>
      </c>
      <c r="AF73" s="3">
        <f t="shared" si="20"/>
        <v>2.5999999999999999E-2</v>
      </c>
      <c r="AG73" s="3">
        <f t="shared" si="21"/>
        <v>1.6E-2</v>
      </c>
      <c r="AH73" s="3">
        <f t="shared" si="22"/>
        <v>2E-3</v>
      </c>
      <c r="AI73" s="3">
        <f t="shared" si="23"/>
        <v>0</v>
      </c>
      <c r="AJ73" s="3">
        <f t="shared" si="24"/>
        <v>4.1000000000000002E-2</v>
      </c>
      <c r="AK73" s="3">
        <f t="shared" si="25"/>
        <v>6.0000000000000001E-3</v>
      </c>
      <c r="AL73" s="3">
        <f t="shared" si="26"/>
        <v>2E-3</v>
      </c>
      <c r="AM73" s="3">
        <f t="shared" si="27"/>
        <v>1E-3</v>
      </c>
      <c r="AN73" s="3">
        <f t="shared" si="28"/>
        <v>1E-3</v>
      </c>
      <c r="AO73" s="3">
        <f t="shared" si="29"/>
        <v>7.0000000000000001E-3</v>
      </c>
      <c r="AP73" s="3">
        <f t="shared" si="14"/>
        <v>4.1000000000000002E-2</v>
      </c>
    </row>
    <row r="74" spans="1:42" x14ac:dyDescent="0.25">
      <c r="A74">
        <v>2012</v>
      </c>
      <c r="B74" t="s">
        <v>154</v>
      </c>
      <c r="C74">
        <v>34005</v>
      </c>
      <c r="D74">
        <f>ACS_12_1YR_B08301_with_ann!D3</f>
        <v>214584</v>
      </c>
      <c r="E74">
        <f>ACS_12_1YR_B08301_with_ann!H3</f>
        <v>176806</v>
      </c>
      <c r="F74">
        <f>D74-E74</f>
        <v>37778</v>
      </c>
      <c r="G74">
        <f>ACS_12_1YR_B08301_with_ann!J3</f>
        <v>16758</v>
      </c>
      <c r="H74">
        <f>ACS_12_1YR_B08301_with_ann!V3</f>
        <v>7830</v>
      </c>
      <c r="I74">
        <f>ACS_12_1YR_B08301_with_ann!X3</f>
        <v>3489</v>
      </c>
      <c r="J74">
        <f>ACS_12_1YR_B08301_with_ann!AD3</f>
        <v>2964</v>
      </c>
      <c r="K74">
        <f>ACS_12_1YR_B08301_with_ann!AB3</f>
        <v>1267</v>
      </c>
      <c r="L74">
        <f>ACS_12_1YR_B08301_with_ann!Z3</f>
        <v>44</v>
      </c>
      <c r="M74">
        <f>ACS_12_1YR_B08301_with_ann!AF3</f>
        <v>66</v>
      </c>
      <c r="N74">
        <f>ACS_12_1YR_B08301_with_ann!AN3</f>
        <v>2491</v>
      </c>
      <c r="O74">
        <f>ACS_12_1YR_B08301_with_ann!AL3</f>
        <v>868</v>
      </c>
      <c r="P74">
        <f>SUM(Q74:R74)</f>
        <v>218</v>
      </c>
      <c r="Q74">
        <f>ACS_12_1YR_B08301_with_ann!AH3</f>
        <v>36</v>
      </c>
      <c r="R74">
        <f>ACS_12_1YR_B08301_with_ann!AJ3</f>
        <v>182</v>
      </c>
      <c r="S74">
        <f>ACS_12_1YR_B08301_with_ann!AP3</f>
        <v>1272</v>
      </c>
      <c r="T74">
        <f>ACS_12_1YR_B08301_with_ann!AR3</f>
        <v>8341</v>
      </c>
      <c r="W74">
        <v>2012</v>
      </c>
      <c r="X74" t="s">
        <v>154</v>
      </c>
      <c r="Y74">
        <v>34005</v>
      </c>
      <c r="Z74" s="3">
        <f t="shared" si="11"/>
        <v>1</v>
      </c>
      <c r="AA74" s="3">
        <f t="shared" si="15"/>
        <v>0.82399999999999995</v>
      </c>
      <c r="AB74" s="3">
        <f t="shared" si="16"/>
        <v>0.17599999999999999</v>
      </c>
      <c r="AC74" s="3">
        <f t="shared" si="17"/>
        <v>7.8E-2</v>
      </c>
      <c r="AD74" s="3">
        <f t="shared" si="18"/>
        <v>3.5999999999999997E-2</v>
      </c>
      <c r="AE74" s="3">
        <f t="shared" si="19"/>
        <v>1.6E-2</v>
      </c>
      <c r="AF74" s="3">
        <f t="shared" si="20"/>
        <v>1.4E-2</v>
      </c>
      <c r="AG74" s="3">
        <f t="shared" si="21"/>
        <v>6.0000000000000001E-3</v>
      </c>
      <c r="AH74" s="3">
        <f t="shared" si="22"/>
        <v>0</v>
      </c>
      <c r="AI74" s="3">
        <f t="shared" si="23"/>
        <v>0</v>
      </c>
      <c r="AJ74" s="3">
        <f t="shared" si="24"/>
        <v>1.2E-2</v>
      </c>
      <c r="AK74" s="3">
        <f t="shared" si="25"/>
        <v>4.0000000000000001E-3</v>
      </c>
      <c r="AL74" s="3">
        <f t="shared" si="26"/>
        <v>1E-3</v>
      </c>
      <c r="AM74" s="3">
        <f t="shared" si="27"/>
        <v>0</v>
      </c>
      <c r="AN74" s="3">
        <f t="shared" si="28"/>
        <v>1E-3</v>
      </c>
      <c r="AO74" s="3">
        <f t="shared" si="29"/>
        <v>6.0000000000000001E-3</v>
      </c>
      <c r="AP74" s="3">
        <f t="shared" si="14"/>
        <v>3.9E-2</v>
      </c>
    </row>
    <row r="75" spans="1:42" x14ac:dyDescent="0.25">
      <c r="A75">
        <v>2012</v>
      </c>
      <c r="B75" t="s">
        <v>155</v>
      </c>
      <c r="C75">
        <v>34007</v>
      </c>
      <c r="D75">
        <f>ACS_12_1YR_B08301_with_ann!D4</f>
        <v>230088</v>
      </c>
      <c r="E75">
        <f>ACS_12_1YR_B08301_with_ann!H4</f>
        <v>176687</v>
      </c>
      <c r="F75">
        <f t="shared" ref="F75:F82" si="142">D75-E75</f>
        <v>53401</v>
      </c>
      <c r="G75">
        <f>ACS_12_1YR_B08301_with_ann!J4</f>
        <v>22163</v>
      </c>
      <c r="H75">
        <f>ACS_12_1YR_B08301_with_ann!V4</f>
        <v>18255</v>
      </c>
      <c r="I75">
        <f>ACS_12_1YR_B08301_with_ann!X4</f>
        <v>7132</v>
      </c>
      <c r="J75">
        <f>ACS_12_1YR_B08301_with_ann!AD4</f>
        <v>3252</v>
      </c>
      <c r="K75">
        <f>ACS_12_1YR_B08301_with_ann!AB4</f>
        <v>7755</v>
      </c>
      <c r="L75">
        <f>ACS_12_1YR_B08301_with_ann!Z4</f>
        <v>72</v>
      </c>
      <c r="M75">
        <f>ACS_12_1YR_B08301_with_ann!AF4</f>
        <v>44</v>
      </c>
      <c r="N75">
        <f>ACS_12_1YR_B08301_with_ann!AN4</f>
        <v>3580</v>
      </c>
      <c r="O75">
        <f>ACS_12_1YR_B08301_with_ann!AL4</f>
        <v>142</v>
      </c>
      <c r="P75">
        <f t="shared" ref="P75:P82" si="143">SUM(Q75:R75)</f>
        <v>130</v>
      </c>
      <c r="Q75">
        <f>ACS_12_1YR_B08301_with_ann!AH4</f>
        <v>64</v>
      </c>
      <c r="R75">
        <f>ACS_12_1YR_B08301_with_ann!AJ4</f>
        <v>66</v>
      </c>
      <c r="S75">
        <f>ACS_12_1YR_B08301_with_ann!AP4</f>
        <v>1571</v>
      </c>
      <c r="T75">
        <f>ACS_12_1YR_B08301_with_ann!AR4</f>
        <v>7560</v>
      </c>
      <c r="W75">
        <v>2012</v>
      </c>
      <c r="X75" t="s">
        <v>155</v>
      </c>
      <c r="Y75">
        <v>34007</v>
      </c>
      <c r="Z75" s="3">
        <f t="shared" si="11"/>
        <v>1</v>
      </c>
      <c r="AA75" s="3">
        <f t="shared" si="15"/>
        <v>0.76800000000000002</v>
      </c>
      <c r="AB75" s="3">
        <f t="shared" si="16"/>
        <v>0.23200000000000001</v>
      </c>
      <c r="AC75" s="3">
        <f t="shared" si="17"/>
        <v>9.6000000000000002E-2</v>
      </c>
      <c r="AD75" s="3">
        <f t="shared" si="18"/>
        <v>7.9000000000000001E-2</v>
      </c>
      <c r="AE75" s="3">
        <f t="shared" si="19"/>
        <v>3.1E-2</v>
      </c>
      <c r="AF75" s="3">
        <f t="shared" si="20"/>
        <v>1.4E-2</v>
      </c>
      <c r="AG75" s="3">
        <f t="shared" si="21"/>
        <v>3.4000000000000002E-2</v>
      </c>
      <c r="AH75" s="3">
        <f t="shared" si="22"/>
        <v>0</v>
      </c>
      <c r="AI75" s="3">
        <f t="shared" si="23"/>
        <v>0</v>
      </c>
      <c r="AJ75" s="3">
        <f t="shared" si="24"/>
        <v>1.6E-2</v>
      </c>
      <c r="AK75" s="3">
        <f t="shared" si="25"/>
        <v>1E-3</v>
      </c>
      <c r="AL75" s="3">
        <f t="shared" si="26"/>
        <v>1E-3</v>
      </c>
      <c r="AM75" s="3">
        <f t="shared" si="27"/>
        <v>0</v>
      </c>
      <c r="AN75" s="3">
        <f t="shared" si="28"/>
        <v>0</v>
      </c>
      <c r="AO75" s="3">
        <f t="shared" si="29"/>
        <v>7.0000000000000001E-3</v>
      </c>
      <c r="AP75" s="3">
        <f t="shared" si="14"/>
        <v>3.3000000000000002E-2</v>
      </c>
    </row>
    <row r="76" spans="1:42" x14ac:dyDescent="0.25">
      <c r="A76">
        <v>2012</v>
      </c>
      <c r="B76" t="s">
        <v>156</v>
      </c>
      <c r="C76">
        <v>34015</v>
      </c>
      <c r="D76">
        <f>ACS_12_1YR_B08301_with_ann!D5</f>
        <v>136424</v>
      </c>
      <c r="E76">
        <f>ACS_12_1YR_B08301_with_ann!H5</f>
        <v>116252</v>
      </c>
      <c r="F76">
        <f t="shared" si="142"/>
        <v>20172</v>
      </c>
      <c r="G76">
        <f>ACS_12_1YR_B08301_with_ann!J5</f>
        <v>9671</v>
      </c>
      <c r="H76">
        <f>ACS_12_1YR_B08301_with_ann!V5</f>
        <v>2167</v>
      </c>
      <c r="I76">
        <f>ACS_12_1YR_B08301_with_ann!X5</f>
        <v>1117</v>
      </c>
      <c r="J76">
        <f>ACS_12_1YR_B08301_with_ann!AD5</f>
        <v>465</v>
      </c>
      <c r="K76">
        <f>ACS_12_1YR_B08301_with_ann!AB5</f>
        <v>585</v>
      </c>
      <c r="L76">
        <f>ACS_12_1YR_B08301_with_ann!Z5</f>
        <v>0</v>
      </c>
      <c r="M76">
        <f>ACS_12_1YR_B08301_with_ann!AF5</f>
        <v>0</v>
      </c>
      <c r="N76">
        <f>ACS_12_1YR_B08301_with_ann!AN5</f>
        <v>2769</v>
      </c>
      <c r="O76">
        <f>ACS_12_1YR_B08301_with_ann!AL5</f>
        <v>154</v>
      </c>
      <c r="P76">
        <f t="shared" si="143"/>
        <v>30</v>
      </c>
      <c r="Q76">
        <f>ACS_12_1YR_B08301_with_ann!AH5</f>
        <v>0</v>
      </c>
      <c r="R76">
        <f>ACS_12_1YR_B08301_with_ann!AJ5</f>
        <v>30</v>
      </c>
      <c r="S76">
        <f>ACS_12_1YR_B08301_with_ann!AP5</f>
        <v>1354</v>
      </c>
      <c r="T76">
        <f>ACS_12_1YR_B08301_with_ann!AR5</f>
        <v>4027</v>
      </c>
      <c r="W76">
        <v>2012</v>
      </c>
      <c r="X76" t="s">
        <v>156</v>
      </c>
      <c r="Y76">
        <v>34015</v>
      </c>
      <c r="Z76" s="3">
        <f t="shared" si="11"/>
        <v>1</v>
      </c>
      <c r="AA76" s="3">
        <f t="shared" si="15"/>
        <v>0.85199999999999998</v>
      </c>
      <c r="AB76" s="3">
        <f t="shared" si="16"/>
        <v>0.14799999999999999</v>
      </c>
      <c r="AC76" s="3">
        <f t="shared" si="17"/>
        <v>7.0999999999999994E-2</v>
      </c>
      <c r="AD76" s="3">
        <f t="shared" si="18"/>
        <v>1.6E-2</v>
      </c>
      <c r="AE76" s="3">
        <f t="shared" si="19"/>
        <v>8.0000000000000002E-3</v>
      </c>
      <c r="AF76" s="3">
        <f t="shared" si="20"/>
        <v>3.0000000000000001E-3</v>
      </c>
      <c r="AG76" s="3">
        <f t="shared" si="21"/>
        <v>4.0000000000000001E-3</v>
      </c>
      <c r="AH76" s="3">
        <f t="shared" si="22"/>
        <v>0</v>
      </c>
      <c r="AI76" s="3">
        <f t="shared" si="23"/>
        <v>0</v>
      </c>
      <c r="AJ76" s="3">
        <f t="shared" si="24"/>
        <v>0.02</v>
      </c>
      <c r="AK76" s="3">
        <f t="shared" si="25"/>
        <v>1E-3</v>
      </c>
      <c r="AL76" s="3">
        <f t="shared" si="26"/>
        <v>0</v>
      </c>
      <c r="AM76" s="3">
        <f t="shared" si="27"/>
        <v>0</v>
      </c>
      <c r="AN76" s="3">
        <f t="shared" si="28"/>
        <v>0</v>
      </c>
      <c r="AO76" s="3">
        <f t="shared" si="29"/>
        <v>0.01</v>
      </c>
      <c r="AP76" s="3">
        <f t="shared" si="14"/>
        <v>0.03</v>
      </c>
    </row>
    <row r="77" spans="1:42" x14ac:dyDescent="0.25">
      <c r="A77">
        <v>2012</v>
      </c>
      <c r="B77" t="s">
        <v>157</v>
      </c>
      <c r="C77">
        <v>34021</v>
      </c>
      <c r="D77">
        <f>ACS_12_1YR_B08301_with_ann!D6</f>
        <v>169356</v>
      </c>
      <c r="E77">
        <f>ACS_12_1YR_B08301_with_ann!H6</f>
        <v>124503</v>
      </c>
      <c r="F77">
        <f t="shared" si="142"/>
        <v>44853</v>
      </c>
      <c r="G77">
        <f>ACS_12_1YR_B08301_with_ann!J6</f>
        <v>14232</v>
      </c>
      <c r="H77">
        <f>ACS_12_1YR_B08301_with_ann!V6</f>
        <v>12312</v>
      </c>
      <c r="I77">
        <f>ACS_12_1YR_B08301_with_ann!X6</f>
        <v>4691</v>
      </c>
      <c r="J77">
        <f>ACS_12_1YR_B08301_with_ann!AD6</f>
        <v>7168</v>
      </c>
      <c r="K77">
        <f>ACS_12_1YR_B08301_with_ann!AB6</f>
        <v>349</v>
      </c>
      <c r="L77">
        <f>ACS_12_1YR_B08301_with_ann!Z6</f>
        <v>104</v>
      </c>
      <c r="M77">
        <f>ACS_12_1YR_B08301_with_ann!AF6</f>
        <v>0</v>
      </c>
      <c r="N77">
        <f>ACS_12_1YR_B08301_with_ann!AN6</f>
        <v>4924</v>
      </c>
      <c r="O77">
        <f>ACS_12_1YR_B08301_with_ann!AL6</f>
        <v>1528</v>
      </c>
      <c r="P77">
        <f t="shared" si="143"/>
        <v>516</v>
      </c>
      <c r="Q77">
        <f>ACS_12_1YR_B08301_with_ann!AH6</f>
        <v>434</v>
      </c>
      <c r="R77">
        <f>ACS_12_1YR_B08301_with_ann!AJ6</f>
        <v>82</v>
      </c>
      <c r="S77">
        <f>ACS_12_1YR_B08301_with_ann!AP6</f>
        <v>1577</v>
      </c>
      <c r="T77">
        <f>ACS_12_1YR_B08301_with_ann!AR6</f>
        <v>9764</v>
      </c>
      <c r="W77">
        <v>2012</v>
      </c>
      <c r="X77" t="s">
        <v>157</v>
      </c>
      <c r="Y77">
        <v>34021</v>
      </c>
      <c r="Z77" s="3">
        <f t="shared" ref="Z77:Z140" si="144">IF(D77="","",ROUND(D77/$D77,3))</f>
        <v>1</v>
      </c>
      <c r="AA77" s="3">
        <f t="shared" si="15"/>
        <v>0.73499999999999999</v>
      </c>
      <c r="AB77" s="3">
        <f t="shared" si="16"/>
        <v>0.26500000000000001</v>
      </c>
      <c r="AC77" s="3">
        <f t="shared" si="17"/>
        <v>8.4000000000000005E-2</v>
      </c>
      <c r="AD77" s="3">
        <f t="shared" si="18"/>
        <v>7.2999999999999995E-2</v>
      </c>
      <c r="AE77" s="3">
        <f t="shared" si="19"/>
        <v>2.8000000000000001E-2</v>
      </c>
      <c r="AF77" s="3">
        <f t="shared" si="20"/>
        <v>4.2000000000000003E-2</v>
      </c>
      <c r="AG77" s="3">
        <f t="shared" si="21"/>
        <v>2E-3</v>
      </c>
      <c r="AH77" s="3">
        <f t="shared" si="22"/>
        <v>1E-3</v>
      </c>
      <c r="AI77" s="3">
        <f t="shared" si="23"/>
        <v>0</v>
      </c>
      <c r="AJ77" s="3">
        <f t="shared" si="24"/>
        <v>2.9000000000000001E-2</v>
      </c>
      <c r="AK77" s="3">
        <f t="shared" si="25"/>
        <v>8.9999999999999993E-3</v>
      </c>
      <c r="AL77" s="3">
        <f t="shared" si="26"/>
        <v>3.0000000000000001E-3</v>
      </c>
      <c r="AM77" s="3">
        <f t="shared" si="27"/>
        <v>3.0000000000000001E-3</v>
      </c>
      <c r="AN77" s="3">
        <f t="shared" si="28"/>
        <v>0</v>
      </c>
      <c r="AO77" s="3">
        <f t="shared" si="29"/>
        <v>8.9999999999999993E-3</v>
      </c>
      <c r="AP77" s="3">
        <f t="shared" si="14"/>
        <v>5.8000000000000003E-2</v>
      </c>
    </row>
    <row r="78" spans="1:42" x14ac:dyDescent="0.25">
      <c r="A78">
        <v>2012</v>
      </c>
      <c r="B78" t="s">
        <v>158</v>
      </c>
      <c r="C78">
        <v>42017</v>
      </c>
      <c r="D78">
        <f>ACS_12_1YR_B08301_with_ann!D7</f>
        <v>311086</v>
      </c>
      <c r="E78">
        <f>ACS_12_1YR_B08301_with_ann!H7</f>
        <v>254139</v>
      </c>
      <c r="F78">
        <f t="shared" si="142"/>
        <v>56947</v>
      </c>
      <c r="G78">
        <f>ACS_12_1YR_B08301_with_ann!J7</f>
        <v>24087</v>
      </c>
      <c r="H78">
        <f>ACS_12_1YR_B08301_with_ann!V7</f>
        <v>9886</v>
      </c>
      <c r="I78">
        <f>ACS_12_1YR_B08301_with_ann!X7</f>
        <v>1277</v>
      </c>
      <c r="J78">
        <f>ACS_12_1YR_B08301_with_ann!AD7</f>
        <v>7471</v>
      </c>
      <c r="K78">
        <f>ACS_12_1YR_B08301_with_ann!AB7</f>
        <v>997</v>
      </c>
      <c r="L78">
        <f>ACS_12_1YR_B08301_with_ann!Z7</f>
        <v>0</v>
      </c>
      <c r="M78">
        <f>ACS_12_1YR_B08301_with_ann!AF7</f>
        <v>141</v>
      </c>
      <c r="N78">
        <f>ACS_12_1YR_B08301_with_ann!AN7</f>
        <v>5917</v>
      </c>
      <c r="O78">
        <f>ACS_12_1YR_B08301_with_ann!AL7</f>
        <v>525</v>
      </c>
      <c r="P78">
        <f t="shared" si="143"/>
        <v>376</v>
      </c>
      <c r="Q78">
        <f>ACS_12_1YR_B08301_with_ann!AH7</f>
        <v>0</v>
      </c>
      <c r="R78">
        <f>ACS_12_1YR_B08301_with_ann!AJ7</f>
        <v>376</v>
      </c>
      <c r="S78">
        <f>ACS_12_1YR_B08301_with_ann!AP7</f>
        <v>1456</v>
      </c>
      <c r="T78">
        <f>ACS_12_1YR_B08301_with_ann!AR7</f>
        <v>14700</v>
      </c>
      <c r="W78">
        <v>2012</v>
      </c>
      <c r="X78" t="s">
        <v>158</v>
      </c>
      <c r="Y78">
        <v>42017</v>
      </c>
      <c r="Z78" s="3">
        <f t="shared" si="144"/>
        <v>1</v>
      </c>
      <c r="AA78" s="3">
        <f t="shared" si="15"/>
        <v>0.81699999999999995</v>
      </c>
      <c r="AB78" s="3">
        <f t="shared" si="16"/>
        <v>0.183</v>
      </c>
      <c r="AC78" s="3">
        <f t="shared" si="17"/>
        <v>7.6999999999999999E-2</v>
      </c>
      <c r="AD78" s="3">
        <f t="shared" si="18"/>
        <v>3.2000000000000001E-2</v>
      </c>
      <c r="AE78" s="3">
        <f t="shared" si="19"/>
        <v>4.0000000000000001E-3</v>
      </c>
      <c r="AF78" s="3">
        <f t="shared" si="20"/>
        <v>2.4E-2</v>
      </c>
      <c r="AG78" s="3">
        <f t="shared" si="21"/>
        <v>3.0000000000000001E-3</v>
      </c>
      <c r="AH78" s="3">
        <f t="shared" si="22"/>
        <v>0</v>
      </c>
      <c r="AI78" s="3">
        <f t="shared" si="23"/>
        <v>0</v>
      </c>
      <c r="AJ78" s="3">
        <f t="shared" si="24"/>
        <v>1.9E-2</v>
      </c>
      <c r="AK78" s="3">
        <f t="shared" si="25"/>
        <v>2E-3</v>
      </c>
      <c r="AL78" s="3">
        <f t="shared" si="26"/>
        <v>1E-3</v>
      </c>
      <c r="AM78" s="3">
        <f t="shared" si="27"/>
        <v>0</v>
      </c>
      <c r="AN78" s="3">
        <f t="shared" si="28"/>
        <v>1E-3</v>
      </c>
      <c r="AO78" s="3">
        <f t="shared" si="29"/>
        <v>5.0000000000000001E-3</v>
      </c>
      <c r="AP78" s="3">
        <f t="shared" si="14"/>
        <v>4.7E-2</v>
      </c>
    </row>
    <row r="79" spans="1:42" x14ac:dyDescent="0.25">
      <c r="A79">
        <v>2012</v>
      </c>
      <c r="B79" t="s">
        <v>159</v>
      </c>
      <c r="C79">
        <v>42029</v>
      </c>
      <c r="D79">
        <f>ACS_12_1YR_B08301_with_ann!D8</f>
        <v>254209</v>
      </c>
      <c r="E79">
        <f>ACS_12_1YR_B08301_with_ann!H8</f>
        <v>205943</v>
      </c>
      <c r="F79">
        <f t="shared" si="142"/>
        <v>48266</v>
      </c>
      <c r="G79">
        <f>ACS_12_1YR_B08301_with_ann!J8</f>
        <v>12829</v>
      </c>
      <c r="H79">
        <f>ACS_12_1YR_B08301_with_ann!V8</f>
        <v>7464</v>
      </c>
      <c r="I79">
        <f>ACS_12_1YR_B08301_with_ann!X8</f>
        <v>1913</v>
      </c>
      <c r="J79">
        <f>ACS_12_1YR_B08301_with_ann!AD8</f>
        <v>5295</v>
      </c>
      <c r="K79">
        <f>ACS_12_1YR_B08301_with_ann!AB8</f>
        <v>256</v>
      </c>
      <c r="L79">
        <f>ACS_12_1YR_B08301_with_ann!Z8</f>
        <v>0</v>
      </c>
      <c r="M79">
        <f>ACS_12_1YR_B08301_with_ann!AF8</f>
        <v>0</v>
      </c>
      <c r="N79">
        <f>ACS_12_1YR_B08301_with_ann!AN8</f>
        <v>9912</v>
      </c>
      <c r="O79">
        <f>ACS_12_1YR_B08301_with_ann!AL8</f>
        <v>419</v>
      </c>
      <c r="P79">
        <f t="shared" si="143"/>
        <v>301</v>
      </c>
      <c r="Q79">
        <f>ACS_12_1YR_B08301_with_ann!AH8</f>
        <v>38</v>
      </c>
      <c r="R79">
        <f>ACS_12_1YR_B08301_with_ann!AJ8</f>
        <v>263</v>
      </c>
      <c r="S79">
        <f>ACS_12_1YR_B08301_with_ann!AP8</f>
        <v>1172</v>
      </c>
      <c r="T79">
        <f>ACS_12_1YR_B08301_with_ann!AR8</f>
        <v>16169</v>
      </c>
      <c r="W79">
        <v>2012</v>
      </c>
      <c r="X79" t="s">
        <v>159</v>
      </c>
      <c r="Y79">
        <v>42029</v>
      </c>
      <c r="Z79" s="3">
        <f t="shared" si="144"/>
        <v>1</v>
      </c>
      <c r="AA79" s="3">
        <f t="shared" si="15"/>
        <v>0.81</v>
      </c>
      <c r="AB79" s="3">
        <f t="shared" si="16"/>
        <v>0.19</v>
      </c>
      <c r="AC79" s="3">
        <f t="shared" si="17"/>
        <v>0.05</v>
      </c>
      <c r="AD79" s="3">
        <f t="shared" si="18"/>
        <v>2.9000000000000001E-2</v>
      </c>
      <c r="AE79" s="3">
        <f t="shared" si="19"/>
        <v>8.0000000000000002E-3</v>
      </c>
      <c r="AF79" s="3">
        <f t="shared" si="20"/>
        <v>2.1000000000000001E-2</v>
      </c>
      <c r="AG79" s="3">
        <f t="shared" si="21"/>
        <v>1E-3</v>
      </c>
      <c r="AH79" s="3">
        <f t="shared" si="22"/>
        <v>0</v>
      </c>
      <c r="AI79" s="3">
        <f t="shared" si="23"/>
        <v>0</v>
      </c>
      <c r="AJ79" s="3">
        <f t="shared" si="24"/>
        <v>3.9E-2</v>
      </c>
      <c r="AK79" s="3">
        <f t="shared" si="25"/>
        <v>2E-3</v>
      </c>
      <c r="AL79" s="3">
        <f t="shared" si="26"/>
        <v>1E-3</v>
      </c>
      <c r="AM79" s="3">
        <f t="shared" si="27"/>
        <v>0</v>
      </c>
      <c r="AN79" s="3">
        <f t="shared" si="28"/>
        <v>1E-3</v>
      </c>
      <c r="AO79" s="3">
        <f t="shared" si="29"/>
        <v>5.0000000000000001E-3</v>
      </c>
      <c r="AP79" s="3">
        <f t="shared" si="14"/>
        <v>6.4000000000000001E-2</v>
      </c>
    </row>
    <row r="80" spans="1:42" x14ac:dyDescent="0.25">
      <c r="A80">
        <v>2012</v>
      </c>
      <c r="B80" t="s">
        <v>160</v>
      </c>
      <c r="C80">
        <v>42045</v>
      </c>
      <c r="D80">
        <f>ACS_12_1YR_B08301_with_ann!D9</f>
        <v>259340</v>
      </c>
      <c r="E80">
        <f>ACS_12_1YR_B08301_with_ann!H9</f>
        <v>192693</v>
      </c>
      <c r="F80">
        <f t="shared" si="142"/>
        <v>66647</v>
      </c>
      <c r="G80">
        <f>ACS_12_1YR_B08301_with_ann!J9</f>
        <v>20196</v>
      </c>
      <c r="H80">
        <f>ACS_12_1YR_B08301_with_ann!V9</f>
        <v>25024</v>
      </c>
      <c r="I80">
        <f>ACS_12_1YR_B08301_with_ann!X9</f>
        <v>13522</v>
      </c>
      <c r="J80">
        <f>ACS_12_1YR_B08301_with_ann!AD9</f>
        <v>7846</v>
      </c>
      <c r="K80">
        <f>ACS_12_1YR_B08301_with_ann!AB9</f>
        <v>3345</v>
      </c>
      <c r="L80">
        <f>ACS_12_1YR_B08301_with_ann!Z9</f>
        <v>311</v>
      </c>
      <c r="M80">
        <f>ACS_12_1YR_B08301_with_ann!AF9</f>
        <v>0</v>
      </c>
      <c r="N80">
        <f>ACS_12_1YR_B08301_with_ann!AN9</f>
        <v>8795</v>
      </c>
      <c r="O80">
        <f>ACS_12_1YR_B08301_with_ann!AL9</f>
        <v>540</v>
      </c>
      <c r="P80">
        <f t="shared" si="143"/>
        <v>278</v>
      </c>
      <c r="Q80">
        <f>ACS_12_1YR_B08301_with_ann!AH9</f>
        <v>117</v>
      </c>
      <c r="R80">
        <f>ACS_12_1YR_B08301_with_ann!AJ9</f>
        <v>161</v>
      </c>
      <c r="S80">
        <f>ACS_12_1YR_B08301_with_ann!AP9</f>
        <v>1784</v>
      </c>
      <c r="T80">
        <f>ACS_12_1YR_B08301_with_ann!AR9</f>
        <v>10030</v>
      </c>
      <c r="W80">
        <v>2012</v>
      </c>
      <c r="X80" t="s">
        <v>160</v>
      </c>
      <c r="Y80">
        <v>42045</v>
      </c>
      <c r="Z80" s="3">
        <f t="shared" si="144"/>
        <v>1</v>
      </c>
      <c r="AA80" s="3">
        <f t="shared" si="15"/>
        <v>0.74299999999999999</v>
      </c>
      <c r="AB80" s="3">
        <f t="shared" si="16"/>
        <v>0.25700000000000001</v>
      </c>
      <c r="AC80" s="3">
        <f t="shared" si="17"/>
        <v>7.8E-2</v>
      </c>
      <c r="AD80" s="3">
        <f t="shared" si="18"/>
        <v>9.6000000000000002E-2</v>
      </c>
      <c r="AE80" s="3">
        <f t="shared" si="19"/>
        <v>5.1999999999999998E-2</v>
      </c>
      <c r="AF80" s="3">
        <f t="shared" si="20"/>
        <v>0.03</v>
      </c>
      <c r="AG80" s="3">
        <f t="shared" si="21"/>
        <v>1.2999999999999999E-2</v>
      </c>
      <c r="AH80" s="3">
        <f t="shared" si="22"/>
        <v>1E-3</v>
      </c>
      <c r="AI80" s="3">
        <f t="shared" si="23"/>
        <v>0</v>
      </c>
      <c r="AJ80" s="3">
        <f t="shared" si="24"/>
        <v>3.4000000000000002E-2</v>
      </c>
      <c r="AK80" s="3">
        <f t="shared" si="25"/>
        <v>2E-3</v>
      </c>
      <c r="AL80" s="3">
        <f t="shared" si="26"/>
        <v>1E-3</v>
      </c>
      <c r="AM80" s="3">
        <f t="shared" si="27"/>
        <v>0</v>
      </c>
      <c r="AN80" s="3">
        <f t="shared" si="28"/>
        <v>1E-3</v>
      </c>
      <c r="AO80" s="3">
        <f t="shared" si="29"/>
        <v>7.0000000000000001E-3</v>
      </c>
      <c r="AP80" s="3">
        <f t="shared" ref="AP80:AP143" si="145">IF(T80="","",ROUND(T80/$D80,3))</f>
        <v>3.9E-2</v>
      </c>
    </row>
    <row r="81" spans="1:42" x14ac:dyDescent="0.25">
      <c r="A81">
        <v>2012</v>
      </c>
      <c r="B81" t="s">
        <v>161</v>
      </c>
      <c r="C81">
        <v>42091</v>
      </c>
      <c r="D81">
        <f>ACS_12_1YR_B08301_with_ann!D10</f>
        <v>405149</v>
      </c>
      <c r="E81">
        <f>ACS_12_1YR_B08301_with_ann!H10</f>
        <v>320227</v>
      </c>
      <c r="F81">
        <f t="shared" si="142"/>
        <v>84922</v>
      </c>
      <c r="G81">
        <f>ACS_12_1YR_B08301_with_ann!J10</f>
        <v>29815</v>
      </c>
      <c r="H81">
        <f>ACS_12_1YR_B08301_with_ann!V10</f>
        <v>20476</v>
      </c>
      <c r="I81">
        <f>ACS_12_1YR_B08301_with_ann!X10</f>
        <v>5475</v>
      </c>
      <c r="J81">
        <f>ACS_12_1YR_B08301_with_ann!AD10</f>
        <v>12993</v>
      </c>
      <c r="K81">
        <f>ACS_12_1YR_B08301_with_ann!AB10</f>
        <v>1833</v>
      </c>
      <c r="L81">
        <f>ACS_12_1YR_B08301_with_ann!Z10</f>
        <v>175</v>
      </c>
      <c r="M81">
        <f>ACS_12_1YR_B08301_with_ann!AF10</f>
        <v>0</v>
      </c>
      <c r="N81">
        <f>ACS_12_1YR_B08301_with_ann!AN10</f>
        <v>13380</v>
      </c>
      <c r="O81">
        <f>ACS_12_1YR_B08301_with_ann!AL10</f>
        <v>814</v>
      </c>
      <c r="P81">
        <f t="shared" si="143"/>
        <v>175</v>
      </c>
      <c r="Q81">
        <f>ACS_12_1YR_B08301_with_ann!AH10</f>
        <v>0</v>
      </c>
      <c r="R81">
        <f>ACS_12_1YR_B08301_with_ann!AJ10</f>
        <v>175</v>
      </c>
      <c r="S81">
        <f>ACS_12_1YR_B08301_with_ann!AP10</f>
        <v>980</v>
      </c>
      <c r="T81">
        <f>ACS_12_1YR_B08301_with_ann!AR10</f>
        <v>19282</v>
      </c>
      <c r="W81">
        <v>2012</v>
      </c>
      <c r="X81" t="s">
        <v>161</v>
      </c>
      <c r="Y81">
        <v>42091</v>
      </c>
      <c r="Z81" s="3">
        <f t="shared" si="144"/>
        <v>1</v>
      </c>
      <c r="AA81" s="3">
        <f t="shared" ref="AA81:AA144" si="146">IF(E81="","",ROUND(E81/$D81,3))</f>
        <v>0.79</v>
      </c>
      <c r="AB81" s="3">
        <f t="shared" ref="AB81:AB144" si="147">IF(F81="","",ROUND(F81/$D81,3))</f>
        <v>0.21</v>
      </c>
      <c r="AC81" s="3">
        <f t="shared" ref="AC81:AC144" si="148">IF(G81="","",ROUND(G81/$D81,3))</f>
        <v>7.3999999999999996E-2</v>
      </c>
      <c r="AD81" s="3">
        <f t="shared" ref="AD81:AD144" si="149">IF(H81="","",ROUND(H81/$D81,3))</f>
        <v>5.0999999999999997E-2</v>
      </c>
      <c r="AE81" s="3">
        <f t="shared" ref="AE81:AE144" si="150">IF(I81="","",ROUND(I81/$D81,3))</f>
        <v>1.4E-2</v>
      </c>
      <c r="AF81" s="3">
        <f t="shared" ref="AF81:AF144" si="151">IF(J81="","",ROUND(J81/$D81,3))</f>
        <v>3.2000000000000001E-2</v>
      </c>
      <c r="AG81" s="3">
        <f t="shared" ref="AG81:AG144" si="152">IF(K81="","",ROUND(K81/$D81,3))</f>
        <v>5.0000000000000001E-3</v>
      </c>
      <c r="AH81" s="3">
        <f t="shared" ref="AH81:AH144" si="153">IF(L81="","",ROUND(L81/$D81,3))</f>
        <v>0</v>
      </c>
      <c r="AI81" s="3">
        <f t="shared" ref="AI81:AI144" si="154">IF(M81="","",ROUND(M81/$D81,3))</f>
        <v>0</v>
      </c>
      <c r="AJ81" s="3">
        <f t="shared" ref="AJ81:AJ144" si="155">IF(N81="","",ROUND(N81/$D81,3))</f>
        <v>3.3000000000000002E-2</v>
      </c>
      <c r="AK81" s="3">
        <f t="shared" ref="AK81:AK144" si="156">IF(O81="","",ROUND(O81/$D81,3))</f>
        <v>2E-3</v>
      </c>
      <c r="AL81" s="3">
        <f t="shared" ref="AL81:AL144" si="157">IF(P81="","",ROUND(P81/$D81,3))</f>
        <v>0</v>
      </c>
      <c r="AM81" s="3">
        <f t="shared" ref="AM81:AM144" si="158">IF(Q81="","",ROUND(Q81/$D81,3))</f>
        <v>0</v>
      </c>
      <c r="AN81" s="3">
        <f t="shared" ref="AN81:AN144" si="159">IF(R81="","",ROUND(R81/$D81,3))</f>
        <v>0</v>
      </c>
      <c r="AO81" s="3">
        <f t="shared" ref="AO81:AO144" si="160">IF(S81="","",ROUND(S81/$D81,3))</f>
        <v>2E-3</v>
      </c>
      <c r="AP81" s="3">
        <f t="shared" si="145"/>
        <v>4.8000000000000001E-2</v>
      </c>
    </row>
    <row r="82" spans="1:42" x14ac:dyDescent="0.25">
      <c r="A82">
        <v>2012</v>
      </c>
      <c r="B82" t="s">
        <v>162</v>
      </c>
      <c r="C82">
        <v>42101</v>
      </c>
      <c r="D82">
        <f>ACS_12_1YR_B08301_with_ann!D11</f>
        <v>600009</v>
      </c>
      <c r="E82">
        <f>ACS_12_1YR_B08301_with_ann!H11</f>
        <v>300942</v>
      </c>
      <c r="F82">
        <f t="shared" si="142"/>
        <v>299067</v>
      </c>
      <c r="G82">
        <f>ACS_12_1YR_B08301_with_ann!J11</f>
        <v>54446</v>
      </c>
      <c r="H82">
        <f>ACS_12_1YR_B08301_with_ann!V11</f>
        <v>155891</v>
      </c>
      <c r="I82">
        <f>ACS_12_1YR_B08301_with_ann!X11</f>
        <v>108987</v>
      </c>
      <c r="J82">
        <f>ACS_12_1YR_B08301_with_ann!AD11</f>
        <v>14844</v>
      </c>
      <c r="K82">
        <f>ACS_12_1YR_B08301_with_ann!AB11</f>
        <v>29686</v>
      </c>
      <c r="L82">
        <f>ACS_12_1YR_B08301_with_ann!Z11</f>
        <v>2288</v>
      </c>
      <c r="M82">
        <f>ACS_12_1YR_B08301_with_ann!AF11</f>
        <v>86</v>
      </c>
      <c r="N82">
        <f>ACS_12_1YR_B08301_with_ann!AN11</f>
        <v>49110</v>
      </c>
      <c r="O82">
        <f>ACS_12_1YR_B08301_with_ann!AL11</f>
        <v>13726</v>
      </c>
      <c r="P82">
        <f t="shared" si="143"/>
        <v>2221</v>
      </c>
      <c r="Q82">
        <f>ACS_12_1YR_B08301_with_ann!AH11</f>
        <v>1204</v>
      </c>
      <c r="R82">
        <f>ACS_12_1YR_B08301_with_ann!AJ11</f>
        <v>1017</v>
      </c>
      <c r="S82">
        <f>ACS_12_1YR_B08301_with_ann!AP11</f>
        <v>4269</v>
      </c>
      <c r="T82">
        <f>ACS_12_1YR_B08301_with_ann!AR11</f>
        <v>19404</v>
      </c>
      <c r="W82">
        <v>2012</v>
      </c>
      <c r="X82" t="s">
        <v>162</v>
      </c>
      <c r="Y82">
        <v>42101</v>
      </c>
      <c r="Z82" s="3">
        <f t="shared" si="144"/>
        <v>1</v>
      </c>
      <c r="AA82" s="3">
        <f t="shared" si="146"/>
        <v>0.502</v>
      </c>
      <c r="AB82" s="3">
        <f t="shared" si="147"/>
        <v>0.498</v>
      </c>
      <c r="AC82" s="3">
        <f t="shared" si="148"/>
        <v>9.0999999999999998E-2</v>
      </c>
      <c r="AD82" s="3">
        <f t="shared" si="149"/>
        <v>0.26</v>
      </c>
      <c r="AE82" s="3">
        <f t="shared" si="150"/>
        <v>0.182</v>
      </c>
      <c r="AF82" s="3">
        <f t="shared" si="151"/>
        <v>2.5000000000000001E-2</v>
      </c>
      <c r="AG82" s="3">
        <f t="shared" si="152"/>
        <v>4.9000000000000002E-2</v>
      </c>
      <c r="AH82" s="3">
        <f t="shared" si="153"/>
        <v>4.0000000000000001E-3</v>
      </c>
      <c r="AI82" s="3">
        <f t="shared" si="154"/>
        <v>0</v>
      </c>
      <c r="AJ82" s="3">
        <f t="shared" si="155"/>
        <v>8.2000000000000003E-2</v>
      </c>
      <c r="AK82" s="3">
        <f t="shared" si="156"/>
        <v>2.3E-2</v>
      </c>
      <c r="AL82" s="3">
        <f t="shared" si="157"/>
        <v>4.0000000000000001E-3</v>
      </c>
      <c r="AM82" s="3">
        <f t="shared" si="158"/>
        <v>2E-3</v>
      </c>
      <c r="AN82" s="3">
        <f t="shared" si="159"/>
        <v>2E-3</v>
      </c>
      <c r="AO82" s="3">
        <f t="shared" si="160"/>
        <v>7.0000000000000001E-3</v>
      </c>
      <c r="AP82" s="3">
        <f t="shared" si="145"/>
        <v>3.2000000000000001E-2</v>
      </c>
    </row>
    <row r="83" spans="1:42" x14ac:dyDescent="0.25">
      <c r="A83">
        <v>2012</v>
      </c>
      <c r="B83" t="s">
        <v>163</v>
      </c>
      <c r="C83">
        <v>93400</v>
      </c>
      <c r="D83">
        <f>SUM(D74:D77)</f>
        <v>750452</v>
      </c>
      <c r="E83">
        <f t="shared" ref="E83" si="161">SUM(E74:E77)</f>
        <v>594248</v>
      </c>
      <c r="F83">
        <f t="shared" ref="F83:F85" si="162">D83-E83</f>
        <v>156204</v>
      </c>
      <c r="G83">
        <f t="shared" ref="G83:M83" si="163">SUM(G74:G77)</f>
        <v>62824</v>
      </c>
      <c r="H83">
        <f t="shared" si="163"/>
        <v>40564</v>
      </c>
      <c r="I83">
        <f t="shared" si="163"/>
        <v>16429</v>
      </c>
      <c r="J83">
        <f t="shared" si="163"/>
        <v>13849</v>
      </c>
      <c r="K83">
        <f t="shared" si="163"/>
        <v>9956</v>
      </c>
      <c r="L83">
        <f t="shared" si="163"/>
        <v>220</v>
      </c>
      <c r="M83">
        <f t="shared" si="163"/>
        <v>110</v>
      </c>
      <c r="N83">
        <f>SUM(N74:N77)</f>
        <v>13764</v>
      </c>
      <c r="O83">
        <f>SUM(O74:O77)</f>
        <v>2692</v>
      </c>
      <c r="P83">
        <f>SUM(P74:P77)</f>
        <v>894</v>
      </c>
      <c r="Q83">
        <f t="shared" ref="Q83" si="164">SUM(Q74:Q77)</f>
        <v>534</v>
      </c>
      <c r="R83">
        <f>SUM(R74:R77)</f>
        <v>360</v>
      </c>
      <c r="S83">
        <f t="shared" ref="S83:T83" si="165">SUM(S74:S77)</f>
        <v>5774</v>
      </c>
      <c r="T83">
        <f t="shared" si="165"/>
        <v>29692</v>
      </c>
      <c r="W83">
        <v>2012</v>
      </c>
      <c r="X83" t="s">
        <v>163</v>
      </c>
      <c r="Y83">
        <v>93400</v>
      </c>
      <c r="Z83" s="3">
        <f t="shared" si="144"/>
        <v>1</v>
      </c>
      <c r="AA83" s="3">
        <f t="shared" si="146"/>
        <v>0.79200000000000004</v>
      </c>
      <c r="AB83" s="3">
        <f t="shared" si="147"/>
        <v>0.20799999999999999</v>
      </c>
      <c r="AC83" s="3">
        <f t="shared" si="148"/>
        <v>8.4000000000000005E-2</v>
      </c>
      <c r="AD83" s="3">
        <f t="shared" si="149"/>
        <v>5.3999999999999999E-2</v>
      </c>
      <c r="AE83" s="3">
        <f t="shared" si="150"/>
        <v>2.1999999999999999E-2</v>
      </c>
      <c r="AF83" s="3">
        <f t="shared" si="151"/>
        <v>1.7999999999999999E-2</v>
      </c>
      <c r="AG83" s="3">
        <f t="shared" si="152"/>
        <v>1.2999999999999999E-2</v>
      </c>
      <c r="AH83" s="3">
        <f t="shared" si="153"/>
        <v>0</v>
      </c>
      <c r="AI83" s="3">
        <f t="shared" si="154"/>
        <v>0</v>
      </c>
      <c r="AJ83" s="3">
        <f t="shared" si="155"/>
        <v>1.7999999999999999E-2</v>
      </c>
      <c r="AK83" s="3">
        <f t="shared" si="156"/>
        <v>4.0000000000000001E-3</v>
      </c>
      <c r="AL83" s="3">
        <f t="shared" si="157"/>
        <v>1E-3</v>
      </c>
      <c r="AM83" s="3">
        <f t="shared" si="158"/>
        <v>1E-3</v>
      </c>
      <c r="AN83" s="3">
        <f t="shared" si="159"/>
        <v>0</v>
      </c>
      <c r="AO83" s="3">
        <f t="shared" si="160"/>
        <v>8.0000000000000002E-3</v>
      </c>
      <c r="AP83" s="3">
        <f t="shared" si="145"/>
        <v>0.04</v>
      </c>
    </row>
    <row r="84" spans="1:42" x14ac:dyDescent="0.25">
      <c r="A84">
        <v>2012</v>
      </c>
      <c r="B84" t="s">
        <v>164</v>
      </c>
      <c r="C84">
        <v>94200</v>
      </c>
      <c r="D84">
        <f>SUM(D78:D81)</f>
        <v>1229784</v>
      </c>
      <c r="E84">
        <f t="shared" ref="E84" si="166">SUM(E78:E81)</f>
        <v>973002</v>
      </c>
      <c r="F84">
        <f t="shared" si="162"/>
        <v>256782</v>
      </c>
      <c r="G84">
        <f t="shared" ref="G84:O84" si="167">SUM(G78:G81)</f>
        <v>86927</v>
      </c>
      <c r="H84">
        <f t="shared" si="167"/>
        <v>62850</v>
      </c>
      <c r="I84">
        <f t="shared" si="167"/>
        <v>22187</v>
      </c>
      <c r="J84">
        <f t="shared" si="167"/>
        <v>33605</v>
      </c>
      <c r="K84">
        <f t="shared" si="167"/>
        <v>6431</v>
      </c>
      <c r="L84">
        <f t="shared" si="167"/>
        <v>486</v>
      </c>
      <c r="M84">
        <f t="shared" si="167"/>
        <v>141</v>
      </c>
      <c r="N84">
        <f t="shared" si="167"/>
        <v>38004</v>
      </c>
      <c r="O84">
        <f t="shared" si="167"/>
        <v>2298</v>
      </c>
      <c r="P84">
        <f>SUM(P78:P81)</f>
        <v>1130</v>
      </c>
      <c r="Q84">
        <f t="shared" ref="Q84:T84" si="168">SUM(Q78:Q81)</f>
        <v>155</v>
      </c>
      <c r="R84">
        <f t="shared" si="168"/>
        <v>975</v>
      </c>
      <c r="S84">
        <f t="shared" si="168"/>
        <v>5392</v>
      </c>
      <c r="T84">
        <f t="shared" si="168"/>
        <v>60181</v>
      </c>
      <c r="W84">
        <v>2012</v>
      </c>
      <c r="X84" t="s">
        <v>164</v>
      </c>
      <c r="Y84">
        <v>94200</v>
      </c>
      <c r="Z84" s="3">
        <f t="shared" si="144"/>
        <v>1</v>
      </c>
      <c r="AA84" s="3">
        <f t="shared" si="146"/>
        <v>0.79100000000000004</v>
      </c>
      <c r="AB84" s="3">
        <f t="shared" si="147"/>
        <v>0.20899999999999999</v>
      </c>
      <c r="AC84" s="3">
        <f t="shared" si="148"/>
        <v>7.0999999999999994E-2</v>
      </c>
      <c r="AD84" s="3">
        <f t="shared" si="149"/>
        <v>5.0999999999999997E-2</v>
      </c>
      <c r="AE84" s="3">
        <f t="shared" si="150"/>
        <v>1.7999999999999999E-2</v>
      </c>
      <c r="AF84" s="3">
        <f t="shared" si="151"/>
        <v>2.7E-2</v>
      </c>
      <c r="AG84" s="3">
        <f t="shared" si="152"/>
        <v>5.0000000000000001E-3</v>
      </c>
      <c r="AH84" s="3">
        <f t="shared" si="153"/>
        <v>0</v>
      </c>
      <c r="AI84" s="3">
        <f t="shared" si="154"/>
        <v>0</v>
      </c>
      <c r="AJ84" s="3">
        <f t="shared" si="155"/>
        <v>3.1E-2</v>
      </c>
      <c r="AK84" s="3">
        <f t="shared" si="156"/>
        <v>2E-3</v>
      </c>
      <c r="AL84" s="3">
        <f t="shared" si="157"/>
        <v>1E-3</v>
      </c>
      <c r="AM84" s="3">
        <f t="shared" si="158"/>
        <v>0</v>
      </c>
      <c r="AN84" s="3">
        <f t="shared" si="159"/>
        <v>1E-3</v>
      </c>
      <c r="AO84" s="3">
        <f t="shared" si="160"/>
        <v>4.0000000000000001E-3</v>
      </c>
      <c r="AP84" s="3">
        <f t="shared" si="145"/>
        <v>4.9000000000000002E-2</v>
      </c>
    </row>
    <row r="85" spans="1:42" x14ac:dyDescent="0.25">
      <c r="A85">
        <v>2012</v>
      </c>
      <c r="B85" t="s">
        <v>165</v>
      </c>
      <c r="C85">
        <v>99999</v>
      </c>
      <c r="D85">
        <f>SUM(D82:D84)</f>
        <v>2580245</v>
      </c>
      <c r="E85">
        <f t="shared" ref="E85" si="169">SUM(E82:E84)</f>
        <v>1868192</v>
      </c>
      <c r="F85">
        <f t="shared" si="162"/>
        <v>712053</v>
      </c>
      <c r="G85">
        <f t="shared" ref="G85" si="170">SUM(G82:G84)</f>
        <v>204197</v>
      </c>
      <c r="H85">
        <f t="shared" ref="H85" si="171">SUM(H82:H84)</f>
        <v>259305</v>
      </c>
      <c r="I85">
        <f t="shared" ref="I85" si="172">SUM(I82:I84)</f>
        <v>147603</v>
      </c>
      <c r="J85">
        <f t="shared" ref="J85" si="173">SUM(J82:J84)</f>
        <v>62298</v>
      </c>
      <c r="K85">
        <f t="shared" ref="K85" si="174">SUM(K82:K84)</f>
        <v>46073</v>
      </c>
      <c r="L85">
        <f t="shared" ref="L85" si="175">SUM(L82:L84)</f>
        <v>2994</v>
      </c>
      <c r="M85">
        <f t="shared" ref="M85" si="176">SUM(M82:M84)</f>
        <v>337</v>
      </c>
      <c r="N85">
        <f t="shared" ref="N85" si="177">SUM(N82:N84)</f>
        <v>100878</v>
      </c>
      <c r="O85">
        <f>SUM(O82:O84)</f>
        <v>18716</v>
      </c>
      <c r="P85">
        <f>SUM(P82:P84)</f>
        <v>4245</v>
      </c>
      <c r="Q85">
        <f t="shared" ref="Q85" si="178">SUM(Q82:Q84)</f>
        <v>1893</v>
      </c>
      <c r="R85">
        <f t="shared" ref="R85" si="179">SUM(R82:R84)</f>
        <v>2352</v>
      </c>
      <c r="S85">
        <f t="shared" ref="S85" si="180">SUM(S82:S84)</f>
        <v>15435</v>
      </c>
      <c r="T85">
        <f t="shared" ref="T85" si="181">SUM(T82:T84)</f>
        <v>109277</v>
      </c>
      <c r="W85">
        <v>2012</v>
      </c>
      <c r="X85" t="s">
        <v>165</v>
      </c>
      <c r="Y85">
        <v>99999</v>
      </c>
      <c r="Z85" s="3">
        <f t="shared" si="144"/>
        <v>1</v>
      </c>
      <c r="AA85" s="3">
        <f t="shared" si="146"/>
        <v>0.72399999999999998</v>
      </c>
      <c r="AB85" s="3">
        <f t="shared" si="147"/>
        <v>0.27600000000000002</v>
      </c>
      <c r="AC85" s="3">
        <f t="shared" si="148"/>
        <v>7.9000000000000001E-2</v>
      </c>
      <c r="AD85" s="3">
        <f t="shared" si="149"/>
        <v>0.1</v>
      </c>
      <c r="AE85" s="3">
        <f t="shared" si="150"/>
        <v>5.7000000000000002E-2</v>
      </c>
      <c r="AF85" s="3">
        <f t="shared" si="151"/>
        <v>2.4E-2</v>
      </c>
      <c r="AG85" s="3">
        <f t="shared" si="152"/>
        <v>1.7999999999999999E-2</v>
      </c>
      <c r="AH85" s="3">
        <f t="shared" si="153"/>
        <v>1E-3</v>
      </c>
      <c r="AI85" s="3">
        <f t="shared" si="154"/>
        <v>0</v>
      </c>
      <c r="AJ85" s="3">
        <f t="shared" si="155"/>
        <v>3.9E-2</v>
      </c>
      <c r="AK85" s="3">
        <f t="shared" si="156"/>
        <v>7.0000000000000001E-3</v>
      </c>
      <c r="AL85" s="3">
        <f t="shared" si="157"/>
        <v>2E-3</v>
      </c>
      <c r="AM85" s="3">
        <f t="shared" si="158"/>
        <v>1E-3</v>
      </c>
      <c r="AN85" s="3">
        <f t="shared" si="159"/>
        <v>1E-3</v>
      </c>
      <c r="AO85" s="3">
        <f t="shared" si="160"/>
        <v>6.0000000000000001E-3</v>
      </c>
      <c r="AP85" s="3">
        <f t="shared" si="145"/>
        <v>4.2000000000000003E-2</v>
      </c>
    </row>
    <row r="86" spans="1:42" x14ac:dyDescent="0.25">
      <c r="A86">
        <v>2013</v>
      </c>
      <c r="B86" t="s">
        <v>154</v>
      </c>
      <c r="C86">
        <v>34005</v>
      </c>
      <c r="D86">
        <f>ACS_13_1YR_B08301_with_ann!D3</f>
        <v>221111</v>
      </c>
      <c r="E86">
        <f>ACS_13_1YR_B08301_with_ann!H3</f>
        <v>186682</v>
      </c>
      <c r="F86">
        <f>D86-E86</f>
        <v>34429</v>
      </c>
      <c r="G86">
        <f>ACS_13_1YR_B08301_with_ann!J3</f>
        <v>12399</v>
      </c>
      <c r="H86">
        <f>ACS_13_1YR_B08301_with_ann!V3</f>
        <v>7581</v>
      </c>
      <c r="I86">
        <f>ACS_13_1YR_B08301_with_ann!X3</f>
        <v>2504</v>
      </c>
      <c r="J86">
        <f>ACS_13_1YR_B08301_with_ann!AD3</f>
        <v>3419</v>
      </c>
      <c r="K86">
        <f>ACS_13_1YR_B08301_with_ann!AB3</f>
        <v>1634</v>
      </c>
      <c r="L86">
        <f>ACS_13_1YR_B08301_with_ann!Z3</f>
        <v>24</v>
      </c>
      <c r="M86">
        <f>ACS_13_1YR_B08301_with_ann!AF3</f>
        <v>0</v>
      </c>
      <c r="N86">
        <f>ACS_13_1YR_B08301_with_ann!AN3</f>
        <v>3344</v>
      </c>
      <c r="O86">
        <f>ACS_13_1YR_B08301_with_ann!AL3</f>
        <v>910</v>
      </c>
      <c r="P86">
        <f>SUM(Q86:R86)</f>
        <v>313</v>
      </c>
      <c r="Q86">
        <f>ACS_13_1YR_B08301_with_ann!AH3</f>
        <v>101</v>
      </c>
      <c r="R86">
        <f>ACS_13_1YR_B08301_with_ann!AJ3</f>
        <v>212</v>
      </c>
      <c r="S86">
        <f>ACS_13_1YR_B08301_with_ann!AP3</f>
        <v>1441</v>
      </c>
      <c r="T86">
        <f>ACS_13_1YR_B08301_with_ann!AR3</f>
        <v>8441</v>
      </c>
      <c r="W86">
        <v>2013</v>
      </c>
      <c r="X86" t="s">
        <v>154</v>
      </c>
      <c r="Y86">
        <v>34005</v>
      </c>
      <c r="Z86" s="3">
        <f t="shared" si="144"/>
        <v>1</v>
      </c>
      <c r="AA86" s="3">
        <f t="shared" si="146"/>
        <v>0.84399999999999997</v>
      </c>
      <c r="AB86" s="3">
        <f t="shared" si="147"/>
        <v>0.156</v>
      </c>
      <c r="AC86" s="3">
        <f t="shared" si="148"/>
        <v>5.6000000000000001E-2</v>
      </c>
      <c r="AD86" s="3">
        <f t="shared" si="149"/>
        <v>3.4000000000000002E-2</v>
      </c>
      <c r="AE86" s="3">
        <f t="shared" si="150"/>
        <v>1.0999999999999999E-2</v>
      </c>
      <c r="AF86" s="3">
        <f t="shared" si="151"/>
        <v>1.4999999999999999E-2</v>
      </c>
      <c r="AG86" s="3">
        <f t="shared" si="152"/>
        <v>7.0000000000000001E-3</v>
      </c>
      <c r="AH86" s="3">
        <f t="shared" si="153"/>
        <v>0</v>
      </c>
      <c r="AI86" s="3">
        <f t="shared" si="154"/>
        <v>0</v>
      </c>
      <c r="AJ86" s="3">
        <f t="shared" si="155"/>
        <v>1.4999999999999999E-2</v>
      </c>
      <c r="AK86" s="3">
        <f t="shared" si="156"/>
        <v>4.0000000000000001E-3</v>
      </c>
      <c r="AL86" s="3">
        <f t="shared" si="157"/>
        <v>1E-3</v>
      </c>
      <c r="AM86" s="3">
        <f t="shared" si="158"/>
        <v>0</v>
      </c>
      <c r="AN86" s="3">
        <f t="shared" si="159"/>
        <v>1E-3</v>
      </c>
      <c r="AO86" s="3">
        <f t="shared" si="160"/>
        <v>7.0000000000000001E-3</v>
      </c>
      <c r="AP86" s="3">
        <f t="shared" si="145"/>
        <v>3.7999999999999999E-2</v>
      </c>
    </row>
    <row r="87" spans="1:42" x14ac:dyDescent="0.25">
      <c r="A87">
        <v>2013</v>
      </c>
      <c r="B87" t="s">
        <v>155</v>
      </c>
      <c r="C87">
        <v>34007</v>
      </c>
      <c r="D87">
        <f>ACS_13_1YR_B08301_with_ann!D4</f>
        <v>234603</v>
      </c>
      <c r="E87">
        <f>ACS_13_1YR_B08301_with_ann!H4</f>
        <v>180385</v>
      </c>
      <c r="F87">
        <f t="shared" ref="F87:F94" si="182">D87-E87</f>
        <v>54218</v>
      </c>
      <c r="G87">
        <f>ACS_13_1YR_B08301_with_ann!J4</f>
        <v>18069</v>
      </c>
      <c r="H87">
        <f>ACS_13_1YR_B08301_with_ann!V4</f>
        <v>19134</v>
      </c>
      <c r="I87">
        <f>ACS_13_1YR_B08301_with_ann!X4</f>
        <v>8055</v>
      </c>
      <c r="J87">
        <f>ACS_13_1YR_B08301_with_ann!AD4</f>
        <v>3611</v>
      </c>
      <c r="K87">
        <f>ACS_13_1YR_B08301_with_ann!AB4</f>
        <v>7122</v>
      </c>
      <c r="L87">
        <f>ACS_13_1YR_B08301_with_ann!Z4</f>
        <v>229</v>
      </c>
      <c r="M87">
        <f>ACS_13_1YR_B08301_with_ann!AF4</f>
        <v>117</v>
      </c>
      <c r="N87">
        <f>ACS_13_1YR_B08301_with_ann!AN4</f>
        <v>6429</v>
      </c>
      <c r="O87">
        <f>ACS_13_1YR_B08301_with_ann!AL4</f>
        <v>375</v>
      </c>
      <c r="P87">
        <f t="shared" ref="P87:P94" si="183">SUM(Q87:R87)</f>
        <v>275</v>
      </c>
      <c r="Q87">
        <f>ACS_13_1YR_B08301_with_ann!AH4</f>
        <v>254</v>
      </c>
      <c r="R87">
        <f>ACS_13_1YR_B08301_with_ann!AJ4</f>
        <v>21</v>
      </c>
      <c r="S87">
        <f>ACS_13_1YR_B08301_with_ann!AP4</f>
        <v>2149</v>
      </c>
      <c r="T87">
        <f>ACS_13_1YR_B08301_with_ann!AR4</f>
        <v>7787</v>
      </c>
      <c r="W87">
        <v>2013</v>
      </c>
      <c r="X87" t="s">
        <v>155</v>
      </c>
      <c r="Y87">
        <v>34007</v>
      </c>
      <c r="Z87" s="3">
        <f t="shared" si="144"/>
        <v>1</v>
      </c>
      <c r="AA87" s="3">
        <f t="shared" si="146"/>
        <v>0.76900000000000002</v>
      </c>
      <c r="AB87" s="3">
        <f t="shared" si="147"/>
        <v>0.23100000000000001</v>
      </c>
      <c r="AC87" s="3">
        <f t="shared" si="148"/>
        <v>7.6999999999999999E-2</v>
      </c>
      <c r="AD87" s="3">
        <f t="shared" si="149"/>
        <v>8.2000000000000003E-2</v>
      </c>
      <c r="AE87" s="3">
        <f t="shared" si="150"/>
        <v>3.4000000000000002E-2</v>
      </c>
      <c r="AF87" s="3">
        <f t="shared" si="151"/>
        <v>1.4999999999999999E-2</v>
      </c>
      <c r="AG87" s="3">
        <f t="shared" si="152"/>
        <v>0.03</v>
      </c>
      <c r="AH87" s="3">
        <f t="shared" si="153"/>
        <v>1E-3</v>
      </c>
      <c r="AI87" s="3">
        <f t="shared" si="154"/>
        <v>0</v>
      </c>
      <c r="AJ87" s="3">
        <f t="shared" si="155"/>
        <v>2.7E-2</v>
      </c>
      <c r="AK87" s="3">
        <f t="shared" si="156"/>
        <v>2E-3</v>
      </c>
      <c r="AL87" s="3">
        <f t="shared" si="157"/>
        <v>1E-3</v>
      </c>
      <c r="AM87" s="3">
        <f t="shared" si="158"/>
        <v>1E-3</v>
      </c>
      <c r="AN87" s="3">
        <f t="shared" si="159"/>
        <v>0</v>
      </c>
      <c r="AO87" s="3">
        <f t="shared" si="160"/>
        <v>8.9999999999999993E-3</v>
      </c>
      <c r="AP87" s="3">
        <f t="shared" si="145"/>
        <v>3.3000000000000002E-2</v>
      </c>
    </row>
    <row r="88" spans="1:42" x14ac:dyDescent="0.25">
      <c r="A88">
        <v>2013</v>
      </c>
      <c r="B88" t="s">
        <v>156</v>
      </c>
      <c r="C88">
        <v>34015</v>
      </c>
      <c r="D88">
        <f>ACS_13_1YR_B08301_with_ann!D5</f>
        <v>135051</v>
      </c>
      <c r="E88">
        <f>ACS_13_1YR_B08301_with_ann!H5</f>
        <v>116846</v>
      </c>
      <c r="F88">
        <f t="shared" si="182"/>
        <v>18205</v>
      </c>
      <c r="G88">
        <f>ACS_13_1YR_B08301_with_ann!J5</f>
        <v>9108</v>
      </c>
      <c r="H88">
        <f>ACS_13_1YR_B08301_with_ann!V5</f>
        <v>2476</v>
      </c>
      <c r="I88">
        <f>ACS_13_1YR_B08301_with_ann!X5</f>
        <v>1268</v>
      </c>
      <c r="J88">
        <f>ACS_13_1YR_B08301_with_ann!AD5</f>
        <v>514</v>
      </c>
      <c r="K88">
        <f>ACS_13_1YR_B08301_with_ann!AB5</f>
        <v>560</v>
      </c>
      <c r="L88">
        <f>ACS_13_1YR_B08301_with_ann!Z5</f>
        <v>134</v>
      </c>
      <c r="M88">
        <f>ACS_13_1YR_B08301_with_ann!AF5</f>
        <v>0</v>
      </c>
      <c r="N88">
        <f>ACS_13_1YR_B08301_with_ann!AN5</f>
        <v>2093</v>
      </c>
      <c r="O88">
        <f>ACS_13_1YR_B08301_with_ann!AL5</f>
        <v>690</v>
      </c>
      <c r="P88">
        <f t="shared" si="183"/>
        <v>0</v>
      </c>
      <c r="Q88">
        <f>ACS_13_1YR_B08301_with_ann!AH5</f>
        <v>0</v>
      </c>
      <c r="R88">
        <f>ACS_13_1YR_B08301_with_ann!AJ5</f>
        <v>0</v>
      </c>
      <c r="S88">
        <f>ACS_13_1YR_B08301_with_ann!AP5</f>
        <v>684</v>
      </c>
      <c r="T88">
        <f>ACS_13_1YR_B08301_with_ann!AR5</f>
        <v>3154</v>
      </c>
      <c r="W88">
        <v>2013</v>
      </c>
      <c r="X88" t="s">
        <v>156</v>
      </c>
      <c r="Y88">
        <v>34015</v>
      </c>
      <c r="Z88" s="3">
        <f t="shared" si="144"/>
        <v>1</v>
      </c>
      <c r="AA88" s="3">
        <f t="shared" si="146"/>
        <v>0.86499999999999999</v>
      </c>
      <c r="AB88" s="3">
        <f t="shared" si="147"/>
        <v>0.13500000000000001</v>
      </c>
      <c r="AC88" s="3">
        <f t="shared" si="148"/>
        <v>6.7000000000000004E-2</v>
      </c>
      <c r="AD88" s="3">
        <f t="shared" si="149"/>
        <v>1.7999999999999999E-2</v>
      </c>
      <c r="AE88" s="3">
        <f t="shared" si="150"/>
        <v>8.9999999999999993E-3</v>
      </c>
      <c r="AF88" s="3">
        <f t="shared" si="151"/>
        <v>4.0000000000000001E-3</v>
      </c>
      <c r="AG88" s="3">
        <f t="shared" si="152"/>
        <v>4.0000000000000001E-3</v>
      </c>
      <c r="AH88" s="3">
        <f t="shared" si="153"/>
        <v>1E-3</v>
      </c>
      <c r="AI88" s="3">
        <f t="shared" si="154"/>
        <v>0</v>
      </c>
      <c r="AJ88" s="3">
        <f t="shared" si="155"/>
        <v>1.4999999999999999E-2</v>
      </c>
      <c r="AK88" s="3">
        <f t="shared" si="156"/>
        <v>5.0000000000000001E-3</v>
      </c>
      <c r="AL88" s="3">
        <f t="shared" si="157"/>
        <v>0</v>
      </c>
      <c r="AM88" s="3">
        <f t="shared" si="158"/>
        <v>0</v>
      </c>
      <c r="AN88" s="3">
        <f t="shared" si="159"/>
        <v>0</v>
      </c>
      <c r="AO88" s="3">
        <f t="shared" si="160"/>
        <v>5.0000000000000001E-3</v>
      </c>
      <c r="AP88" s="3">
        <f t="shared" si="145"/>
        <v>2.3E-2</v>
      </c>
    </row>
    <row r="89" spans="1:42" x14ac:dyDescent="0.25">
      <c r="A89">
        <v>2013</v>
      </c>
      <c r="B89" t="s">
        <v>157</v>
      </c>
      <c r="C89">
        <v>34021</v>
      </c>
      <c r="D89">
        <f>ACS_13_1YR_B08301_with_ann!D6</f>
        <v>175905</v>
      </c>
      <c r="E89">
        <f>ACS_13_1YR_B08301_with_ann!H6</f>
        <v>123753</v>
      </c>
      <c r="F89">
        <f t="shared" si="182"/>
        <v>52152</v>
      </c>
      <c r="G89">
        <f>ACS_13_1YR_B08301_with_ann!J6</f>
        <v>17916</v>
      </c>
      <c r="H89">
        <f>ACS_13_1YR_B08301_with_ann!V6</f>
        <v>14450</v>
      </c>
      <c r="I89">
        <f>ACS_13_1YR_B08301_with_ann!X6</f>
        <v>7043</v>
      </c>
      <c r="J89">
        <f>ACS_13_1YR_B08301_with_ann!AD6</f>
        <v>6975</v>
      </c>
      <c r="K89">
        <f>ACS_13_1YR_B08301_with_ann!AB6</f>
        <v>432</v>
      </c>
      <c r="L89">
        <f>ACS_13_1YR_B08301_with_ann!Z6</f>
        <v>0</v>
      </c>
      <c r="M89">
        <f>ACS_13_1YR_B08301_with_ann!AF6</f>
        <v>0</v>
      </c>
      <c r="N89">
        <f>ACS_13_1YR_B08301_with_ann!AN6</f>
        <v>4473</v>
      </c>
      <c r="O89">
        <f>ACS_13_1YR_B08301_with_ann!AL6</f>
        <v>1749</v>
      </c>
      <c r="P89">
        <f t="shared" si="183"/>
        <v>296</v>
      </c>
      <c r="Q89">
        <f>ACS_13_1YR_B08301_with_ann!AH6</f>
        <v>296</v>
      </c>
      <c r="R89">
        <f>ACS_13_1YR_B08301_with_ann!AJ6</f>
        <v>0</v>
      </c>
      <c r="S89">
        <f>ACS_13_1YR_B08301_with_ann!AP6</f>
        <v>4315</v>
      </c>
      <c r="T89">
        <f>ACS_13_1YR_B08301_with_ann!AR6</f>
        <v>8953</v>
      </c>
      <c r="W89">
        <v>2013</v>
      </c>
      <c r="X89" t="s">
        <v>157</v>
      </c>
      <c r="Y89">
        <v>34021</v>
      </c>
      <c r="Z89" s="3">
        <f t="shared" si="144"/>
        <v>1</v>
      </c>
      <c r="AA89" s="3">
        <f t="shared" si="146"/>
        <v>0.70399999999999996</v>
      </c>
      <c r="AB89" s="3">
        <f t="shared" si="147"/>
        <v>0.29599999999999999</v>
      </c>
      <c r="AC89" s="3">
        <f t="shared" si="148"/>
        <v>0.10199999999999999</v>
      </c>
      <c r="AD89" s="3">
        <f t="shared" si="149"/>
        <v>8.2000000000000003E-2</v>
      </c>
      <c r="AE89" s="3">
        <f t="shared" si="150"/>
        <v>0.04</v>
      </c>
      <c r="AF89" s="3">
        <f t="shared" si="151"/>
        <v>0.04</v>
      </c>
      <c r="AG89" s="3">
        <f t="shared" si="152"/>
        <v>2E-3</v>
      </c>
      <c r="AH89" s="3">
        <f t="shared" si="153"/>
        <v>0</v>
      </c>
      <c r="AI89" s="3">
        <f t="shared" si="154"/>
        <v>0</v>
      </c>
      <c r="AJ89" s="3">
        <f t="shared" si="155"/>
        <v>2.5000000000000001E-2</v>
      </c>
      <c r="AK89" s="3">
        <f t="shared" si="156"/>
        <v>0.01</v>
      </c>
      <c r="AL89" s="3">
        <f t="shared" si="157"/>
        <v>2E-3</v>
      </c>
      <c r="AM89" s="3">
        <f t="shared" si="158"/>
        <v>2E-3</v>
      </c>
      <c r="AN89" s="3">
        <f t="shared" si="159"/>
        <v>0</v>
      </c>
      <c r="AO89" s="3">
        <f t="shared" si="160"/>
        <v>2.5000000000000001E-2</v>
      </c>
      <c r="AP89" s="3">
        <f t="shared" si="145"/>
        <v>5.0999999999999997E-2</v>
      </c>
    </row>
    <row r="90" spans="1:42" x14ac:dyDescent="0.25">
      <c r="A90">
        <v>2013</v>
      </c>
      <c r="B90" t="s">
        <v>158</v>
      </c>
      <c r="C90">
        <v>42017</v>
      </c>
      <c r="D90">
        <f>ACS_13_1YR_B08301_with_ann!D7</f>
        <v>313271</v>
      </c>
      <c r="E90">
        <f>ACS_13_1YR_B08301_with_ann!H7</f>
        <v>257631</v>
      </c>
      <c r="F90">
        <f t="shared" si="182"/>
        <v>55640</v>
      </c>
      <c r="G90">
        <f>ACS_13_1YR_B08301_with_ann!J7</f>
        <v>22456</v>
      </c>
      <c r="H90">
        <f>ACS_13_1YR_B08301_with_ann!V7</f>
        <v>9230</v>
      </c>
      <c r="I90">
        <f>ACS_13_1YR_B08301_with_ann!X7</f>
        <v>1539</v>
      </c>
      <c r="J90">
        <f>ACS_13_1YR_B08301_with_ann!AD7</f>
        <v>6875</v>
      </c>
      <c r="K90">
        <f>ACS_13_1YR_B08301_with_ann!AB7</f>
        <v>794</v>
      </c>
      <c r="L90">
        <f>ACS_13_1YR_B08301_with_ann!Z7</f>
        <v>22</v>
      </c>
      <c r="M90">
        <f>ACS_13_1YR_B08301_with_ann!AF7</f>
        <v>0</v>
      </c>
      <c r="N90">
        <f>ACS_13_1YR_B08301_with_ann!AN7</f>
        <v>5514</v>
      </c>
      <c r="O90">
        <f>ACS_13_1YR_B08301_with_ann!AL7</f>
        <v>835</v>
      </c>
      <c r="P90">
        <f t="shared" si="183"/>
        <v>510</v>
      </c>
      <c r="Q90">
        <f>ACS_13_1YR_B08301_with_ann!AH7</f>
        <v>37</v>
      </c>
      <c r="R90">
        <f>ACS_13_1YR_B08301_with_ann!AJ7</f>
        <v>473</v>
      </c>
      <c r="S90">
        <f>ACS_13_1YR_B08301_with_ann!AP7</f>
        <v>1853</v>
      </c>
      <c r="T90">
        <f>ACS_13_1YR_B08301_with_ann!AR7</f>
        <v>15242</v>
      </c>
      <c r="W90">
        <v>2013</v>
      </c>
      <c r="X90" t="s">
        <v>158</v>
      </c>
      <c r="Y90">
        <v>42017</v>
      </c>
      <c r="Z90" s="3">
        <f t="shared" si="144"/>
        <v>1</v>
      </c>
      <c r="AA90" s="3">
        <f t="shared" si="146"/>
        <v>0.82199999999999995</v>
      </c>
      <c r="AB90" s="3">
        <f t="shared" si="147"/>
        <v>0.17799999999999999</v>
      </c>
      <c r="AC90" s="3">
        <f t="shared" si="148"/>
        <v>7.1999999999999995E-2</v>
      </c>
      <c r="AD90" s="3">
        <f t="shared" si="149"/>
        <v>2.9000000000000001E-2</v>
      </c>
      <c r="AE90" s="3">
        <f t="shared" si="150"/>
        <v>5.0000000000000001E-3</v>
      </c>
      <c r="AF90" s="3">
        <f t="shared" si="151"/>
        <v>2.1999999999999999E-2</v>
      </c>
      <c r="AG90" s="3">
        <f t="shared" si="152"/>
        <v>3.0000000000000001E-3</v>
      </c>
      <c r="AH90" s="3">
        <f t="shared" si="153"/>
        <v>0</v>
      </c>
      <c r="AI90" s="3">
        <f t="shared" si="154"/>
        <v>0</v>
      </c>
      <c r="AJ90" s="3">
        <f t="shared" si="155"/>
        <v>1.7999999999999999E-2</v>
      </c>
      <c r="AK90" s="3">
        <f t="shared" si="156"/>
        <v>3.0000000000000001E-3</v>
      </c>
      <c r="AL90" s="3">
        <f t="shared" si="157"/>
        <v>2E-3</v>
      </c>
      <c r="AM90" s="3">
        <f t="shared" si="158"/>
        <v>0</v>
      </c>
      <c r="AN90" s="3">
        <f t="shared" si="159"/>
        <v>2E-3</v>
      </c>
      <c r="AO90" s="3">
        <f t="shared" si="160"/>
        <v>6.0000000000000001E-3</v>
      </c>
      <c r="AP90" s="3">
        <f t="shared" si="145"/>
        <v>4.9000000000000002E-2</v>
      </c>
    </row>
    <row r="91" spans="1:42" x14ac:dyDescent="0.25">
      <c r="A91">
        <v>2013</v>
      </c>
      <c r="B91" t="s">
        <v>159</v>
      </c>
      <c r="C91">
        <v>42029</v>
      </c>
      <c r="D91">
        <f>ACS_13_1YR_B08301_with_ann!D8</f>
        <v>256864</v>
      </c>
      <c r="E91">
        <f>ACS_13_1YR_B08301_with_ann!H8</f>
        <v>205168</v>
      </c>
      <c r="F91">
        <f t="shared" si="182"/>
        <v>51696</v>
      </c>
      <c r="G91">
        <f>ACS_13_1YR_B08301_with_ann!J8</f>
        <v>15122</v>
      </c>
      <c r="H91">
        <f>ACS_13_1YR_B08301_with_ann!V8</f>
        <v>8129</v>
      </c>
      <c r="I91">
        <f>ACS_13_1YR_B08301_with_ann!X8</f>
        <v>1677</v>
      </c>
      <c r="J91">
        <f>ACS_13_1YR_B08301_with_ann!AD8</f>
        <v>6178</v>
      </c>
      <c r="K91">
        <f>ACS_13_1YR_B08301_with_ann!AB8</f>
        <v>229</v>
      </c>
      <c r="L91">
        <f>ACS_13_1YR_B08301_with_ann!Z8</f>
        <v>45</v>
      </c>
      <c r="M91">
        <f>ACS_13_1YR_B08301_with_ann!AF8</f>
        <v>0</v>
      </c>
      <c r="N91">
        <f>ACS_13_1YR_B08301_with_ann!AN8</f>
        <v>11093</v>
      </c>
      <c r="O91">
        <f>ACS_13_1YR_B08301_with_ann!AL8</f>
        <v>235</v>
      </c>
      <c r="P91">
        <f t="shared" si="183"/>
        <v>161</v>
      </c>
      <c r="Q91">
        <f>ACS_13_1YR_B08301_with_ann!AH8</f>
        <v>41</v>
      </c>
      <c r="R91">
        <f>ACS_13_1YR_B08301_with_ann!AJ8</f>
        <v>120</v>
      </c>
      <c r="S91">
        <f>ACS_13_1YR_B08301_with_ann!AP8</f>
        <v>1093</v>
      </c>
      <c r="T91">
        <f>ACS_13_1YR_B08301_with_ann!AR8</f>
        <v>15863</v>
      </c>
      <c r="W91">
        <v>2013</v>
      </c>
      <c r="X91" t="s">
        <v>159</v>
      </c>
      <c r="Y91">
        <v>42029</v>
      </c>
      <c r="Z91" s="3">
        <f t="shared" si="144"/>
        <v>1</v>
      </c>
      <c r="AA91" s="3">
        <f t="shared" si="146"/>
        <v>0.79900000000000004</v>
      </c>
      <c r="AB91" s="3">
        <f t="shared" si="147"/>
        <v>0.20100000000000001</v>
      </c>
      <c r="AC91" s="3">
        <f t="shared" si="148"/>
        <v>5.8999999999999997E-2</v>
      </c>
      <c r="AD91" s="3">
        <f t="shared" si="149"/>
        <v>3.2000000000000001E-2</v>
      </c>
      <c r="AE91" s="3">
        <f t="shared" si="150"/>
        <v>7.0000000000000001E-3</v>
      </c>
      <c r="AF91" s="3">
        <f t="shared" si="151"/>
        <v>2.4E-2</v>
      </c>
      <c r="AG91" s="3">
        <f t="shared" si="152"/>
        <v>1E-3</v>
      </c>
      <c r="AH91" s="3">
        <f t="shared" si="153"/>
        <v>0</v>
      </c>
      <c r="AI91" s="3">
        <f t="shared" si="154"/>
        <v>0</v>
      </c>
      <c r="AJ91" s="3">
        <f t="shared" si="155"/>
        <v>4.2999999999999997E-2</v>
      </c>
      <c r="AK91" s="3">
        <f t="shared" si="156"/>
        <v>1E-3</v>
      </c>
      <c r="AL91" s="3">
        <f t="shared" si="157"/>
        <v>1E-3</v>
      </c>
      <c r="AM91" s="3">
        <f t="shared" si="158"/>
        <v>0</v>
      </c>
      <c r="AN91" s="3">
        <f t="shared" si="159"/>
        <v>0</v>
      </c>
      <c r="AO91" s="3">
        <f t="shared" si="160"/>
        <v>4.0000000000000001E-3</v>
      </c>
      <c r="AP91" s="3">
        <f t="shared" si="145"/>
        <v>6.2E-2</v>
      </c>
    </row>
    <row r="92" spans="1:42" x14ac:dyDescent="0.25">
      <c r="A92">
        <v>2013</v>
      </c>
      <c r="B92" t="s">
        <v>160</v>
      </c>
      <c r="C92">
        <v>42045</v>
      </c>
      <c r="D92">
        <f>ACS_13_1YR_B08301_with_ann!D9</f>
        <v>259728</v>
      </c>
      <c r="E92">
        <f>ACS_13_1YR_B08301_with_ann!H9</f>
        <v>190348</v>
      </c>
      <c r="F92">
        <f t="shared" si="182"/>
        <v>69380</v>
      </c>
      <c r="G92">
        <f>ACS_13_1YR_B08301_with_ann!J9</f>
        <v>17388</v>
      </c>
      <c r="H92">
        <f>ACS_13_1YR_B08301_with_ann!V9</f>
        <v>27135</v>
      </c>
      <c r="I92">
        <f>ACS_13_1YR_B08301_with_ann!X9</f>
        <v>13404</v>
      </c>
      <c r="J92">
        <f>ACS_13_1YR_B08301_with_ann!AD9</f>
        <v>8665</v>
      </c>
      <c r="K92">
        <f>ACS_13_1YR_B08301_with_ann!AB9</f>
        <v>4590</v>
      </c>
      <c r="L92">
        <f>ACS_13_1YR_B08301_with_ann!Z9</f>
        <v>476</v>
      </c>
      <c r="M92">
        <f>ACS_13_1YR_B08301_with_ann!AF9</f>
        <v>0</v>
      </c>
      <c r="N92">
        <f>ACS_13_1YR_B08301_with_ann!AN9</f>
        <v>11826</v>
      </c>
      <c r="O92">
        <f>ACS_13_1YR_B08301_with_ann!AL9</f>
        <v>1289</v>
      </c>
      <c r="P92">
        <f t="shared" si="183"/>
        <v>569</v>
      </c>
      <c r="Q92">
        <f>ACS_13_1YR_B08301_with_ann!AH9</f>
        <v>359</v>
      </c>
      <c r="R92">
        <f>ACS_13_1YR_B08301_with_ann!AJ9</f>
        <v>210</v>
      </c>
      <c r="S92">
        <f>ACS_13_1YR_B08301_with_ann!AP9</f>
        <v>1122</v>
      </c>
      <c r="T92">
        <f>ACS_13_1YR_B08301_with_ann!AR9</f>
        <v>10051</v>
      </c>
      <c r="W92">
        <v>2013</v>
      </c>
      <c r="X92" t="s">
        <v>160</v>
      </c>
      <c r="Y92">
        <v>42045</v>
      </c>
      <c r="Z92" s="3">
        <f t="shared" si="144"/>
        <v>1</v>
      </c>
      <c r="AA92" s="3">
        <f t="shared" si="146"/>
        <v>0.73299999999999998</v>
      </c>
      <c r="AB92" s="3">
        <f t="shared" si="147"/>
        <v>0.26700000000000002</v>
      </c>
      <c r="AC92" s="3">
        <f t="shared" si="148"/>
        <v>6.7000000000000004E-2</v>
      </c>
      <c r="AD92" s="3">
        <f t="shared" si="149"/>
        <v>0.104</v>
      </c>
      <c r="AE92" s="3">
        <f t="shared" si="150"/>
        <v>5.1999999999999998E-2</v>
      </c>
      <c r="AF92" s="3">
        <f t="shared" si="151"/>
        <v>3.3000000000000002E-2</v>
      </c>
      <c r="AG92" s="3">
        <f t="shared" si="152"/>
        <v>1.7999999999999999E-2</v>
      </c>
      <c r="AH92" s="3">
        <f t="shared" si="153"/>
        <v>2E-3</v>
      </c>
      <c r="AI92" s="3">
        <f t="shared" si="154"/>
        <v>0</v>
      </c>
      <c r="AJ92" s="3">
        <f t="shared" si="155"/>
        <v>4.5999999999999999E-2</v>
      </c>
      <c r="AK92" s="3">
        <f t="shared" si="156"/>
        <v>5.0000000000000001E-3</v>
      </c>
      <c r="AL92" s="3">
        <f t="shared" si="157"/>
        <v>2E-3</v>
      </c>
      <c r="AM92" s="3">
        <f t="shared" si="158"/>
        <v>1E-3</v>
      </c>
      <c r="AN92" s="3">
        <f t="shared" si="159"/>
        <v>1E-3</v>
      </c>
      <c r="AO92" s="3">
        <f t="shared" si="160"/>
        <v>4.0000000000000001E-3</v>
      </c>
      <c r="AP92" s="3">
        <f t="shared" si="145"/>
        <v>3.9E-2</v>
      </c>
    </row>
    <row r="93" spans="1:42" x14ac:dyDescent="0.25">
      <c r="A93">
        <v>2013</v>
      </c>
      <c r="B93" t="s">
        <v>161</v>
      </c>
      <c r="C93">
        <v>42091</v>
      </c>
      <c r="D93">
        <f>ACS_13_1YR_B08301_with_ann!D10</f>
        <v>408506</v>
      </c>
      <c r="E93">
        <f>ACS_13_1YR_B08301_with_ann!H10</f>
        <v>320348</v>
      </c>
      <c r="F93">
        <f t="shared" si="182"/>
        <v>88158</v>
      </c>
      <c r="G93">
        <f>ACS_13_1YR_B08301_with_ann!J10</f>
        <v>29374</v>
      </c>
      <c r="H93">
        <f>ACS_13_1YR_B08301_with_ann!V10</f>
        <v>21858</v>
      </c>
      <c r="I93">
        <f>ACS_13_1YR_B08301_with_ann!X10</f>
        <v>5263</v>
      </c>
      <c r="J93">
        <f>ACS_13_1YR_B08301_with_ann!AD10</f>
        <v>15144</v>
      </c>
      <c r="K93">
        <f>ACS_13_1YR_B08301_with_ann!AB10</f>
        <v>1427</v>
      </c>
      <c r="L93">
        <f>ACS_13_1YR_B08301_with_ann!Z10</f>
        <v>0</v>
      </c>
      <c r="M93">
        <f>ACS_13_1YR_B08301_with_ann!AF10</f>
        <v>24</v>
      </c>
      <c r="N93">
        <f>ACS_13_1YR_B08301_with_ann!AN10</f>
        <v>11851</v>
      </c>
      <c r="O93">
        <f>ACS_13_1YR_B08301_with_ann!AL10</f>
        <v>1140</v>
      </c>
      <c r="P93">
        <f t="shared" si="183"/>
        <v>491</v>
      </c>
      <c r="Q93">
        <f>ACS_13_1YR_B08301_with_ann!AH10</f>
        <v>164</v>
      </c>
      <c r="R93">
        <f>ACS_13_1YR_B08301_with_ann!AJ10</f>
        <v>327</v>
      </c>
      <c r="S93">
        <f>ACS_13_1YR_B08301_with_ann!AP10</f>
        <v>3041</v>
      </c>
      <c r="T93">
        <f>ACS_13_1YR_B08301_with_ann!AR10</f>
        <v>20403</v>
      </c>
      <c r="W93">
        <v>2013</v>
      </c>
      <c r="X93" t="s">
        <v>161</v>
      </c>
      <c r="Y93">
        <v>42091</v>
      </c>
      <c r="Z93" s="3">
        <f t="shared" si="144"/>
        <v>1</v>
      </c>
      <c r="AA93" s="3">
        <f t="shared" si="146"/>
        <v>0.78400000000000003</v>
      </c>
      <c r="AB93" s="3">
        <f t="shared" si="147"/>
        <v>0.216</v>
      </c>
      <c r="AC93" s="3">
        <f t="shared" si="148"/>
        <v>7.1999999999999995E-2</v>
      </c>
      <c r="AD93" s="3">
        <f t="shared" si="149"/>
        <v>5.3999999999999999E-2</v>
      </c>
      <c r="AE93" s="3">
        <f t="shared" si="150"/>
        <v>1.2999999999999999E-2</v>
      </c>
      <c r="AF93" s="3">
        <f t="shared" si="151"/>
        <v>3.6999999999999998E-2</v>
      </c>
      <c r="AG93" s="3">
        <f t="shared" si="152"/>
        <v>3.0000000000000001E-3</v>
      </c>
      <c r="AH93" s="3">
        <f t="shared" si="153"/>
        <v>0</v>
      </c>
      <c r="AI93" s="3">
        <f t="shared" si="154"/>
        <v>0</v>
      </c>
      <c r="AJ93" s="3">
        <f t="shared" si="155"/>
        <v>2.9000000000000001E-2</v>
      </c>
      <c r="AK93" s="3">
        <f t="shared" si="156"/>
        <v>3.0000000000000001E-3</v>
      </c>
      <c r="AL93" s="3">
        <f t="shared" si="157"/>
        <v>1E-3</v>
      </c>
      <c r="AM93" s="3">
        <f t="shared" si="158"/>
        <v>0</v>
      </c>
      <c r="AN93" s="3">
        <f t="shared" si="159"/>
        <v>1E-3</v>
      </c>
      <c r="AO93" s="3">
        <f t="shared" si="160"/>
        <v>7.0000000000000001E-3</v>
      </c>
      <c r="AP93" s="3">
        <f t="shared" si="145"/>
        <v>0.05</v>
      </c>
    </row>
    <row r="94" spans="1:42" x14ac:dyDescent="0.25">
      <c r="A94">
        <v>2013</v>
      </c>
      <c r="B94" t="s">
        <v>162</v>
      </c>
      <c r="C94">
        <v>42101</v>
      </c>
      <c r="D94">
        <f>ACS_13_1YR_B08301_with_ann!D11</f>
        <v>626208</v>
      </c>
      <c r="E94">
        <f>ACS_13_1YR_B08301_with_ann!H11</f>
        <v>312607</v>
      </c>
      <c r="F94">
        <f t="shared" si="182"/>
        <v>313601</v>
      </c>
      <c r="G94">
        <f>ACS_13_1YR_B08301_with_ann!J11</f>
        <v>52919</v>
      </c>
      <c r="H94">
        <f>ACS_13_1YR_B08301_with_ann!V11</f>
        <v>170120</v>
      </c>
      <c r="I94">
        <f>ACS_13_1YR_B08301_with_ann!X11</f>
        <v>113307</v>
      </c>
      <c r="J94">
        <f>ACS_13_1YR_B08301_with_ann!AD11</f>
        <v>19979</v>
      </c>
      <c r="K94">
        <f>ACS_13_1YR_B08301_with_ann!AB11</f>
        <v>34568</v>
      </c>
      <c r="L94">
        <f>ACS_13_1YR_B08301_with_ann!Z11</f>
        <v>2266</v>
      </c>
      <c r="M94">
        <f>ACS_13_1YR_B08301_with_ann!AF11</f>
        <v>0</v>
      </c>
      <c r="N94">
        <f>ACS_13_1YR_B08301_with_ann!AN11</f>
        <v>50488</v>
      </c>
      <c r="O94">
        <f>ACS_13_1YR_B08301_with_ann!AL11</f>
        <v>14177</v>
      </c>
      <c r="P94">
        <f t="shared" si="183"/>
        <v>1985</v>
      </c>
      <c r="Q94">
        <f>ACS_13_1YR_B08301_with_ann!AH11</f>
        <v>1199</v>
      </c>
      <c r="R94">
        <f>ACS_13_1YR_B08301_with_ann!AJ11</f>
        <v>786</v>
      </c>
      <c r="S94">
        <f>ACS_13_1YR_B08301_with_ann!AP11</f>
        <v>5668</v>
      </c>
      <c r="T94">
        <f>ACS_13_1YR_B08301_with_ann!AR11</f>
        <v>18244</v>
      </c>
      <c r="W94">
        <v>2013</v>
      </c>
      <c r="X94" t="s">
        <v>162</v>
      </c>
      <c r="Y94">
        <v>42101</v>
      </c>
      <c r="Z94" s="3">
        <f t="shared" si="144"/>
        <v>1</v>
      </c>
      <c r="AA94" s="3">
        <f t="shared" si="146"/>
        <v>0.499</v>
      </c>
      <c r="AB94" s="3">
        <f t="shared" si="147"/>
        <v>0.501</v>
      </c>
      <c r="AC94" s="3">
        <f t="shared" si="148"/>
        <v>8.5000000000000006E-2</v>
      </c>
      <c r="AD94" s="3">
        <f t="shared" si="149"/>
        <v>0.27200000000000002</v>
      </c>
      <c r="AE94" s="3">
        <f t="shared" si="150"/>
        <v>0.18099999999999999</v>
      </c>
      <c r="AF94" s="3">
        <f t="shared" si="151"/>
        <v>3.2000000000000001E-2</v>
      </c>
      <c r="AG94" s="3">
        <f t="shared" si="152"/>
        <v>5.5E-2</v>
      </c>
      <c r="AH94" s="3">
        <f t="shared" si="153"/>
        <v>4.0000000000000001E-3</v>
      </c>
      <c r="AI94" s="3">
        <f t="shared" si="154"/>
        <v>0</v>
      </c>
      <c r="AJ94" s="3">
        <f t="shared" si="155"/>
        <v>8.1000000000000003E-2</v>
      </c>
      <c r="AK94" s="3">
        <f t="shared" si="156"/>
        <v>2.3E-2</v>
      </c>
      <c r="AL94" s="3">
        <f t="shared" si="157"/>
        <v>3.0000000000000001E-3</v>
      </c>
      <c r="AM94" s="3">
        <f t="shared" si="158"/>
        <v>2E-3</v>
      </c>
      <c r="AN94" s="3">
        <f t="shared" si="159"/>
        <v>1E-3</v>
      </c>
      <c r="AO94" s="3">
        <f t="shared" si="160"/>
        <v>8.9999999999999993E-3</v>
      </c>
      <c r="AP94" s="3">
        <f t="shared" si="145"/>
        <v>2.9000000000000001E-2</v>
      </c>
    </row>
    <row r="95" spans="1:42" x14ac:dyDescent="0.25">
      <c r="A95">
        <v>2013</v>
      </c>
      <c r="B95" t="s">
        <v>163</v>
      </c>
      <c r="C95">
        <v>93400</v>
      </c>
      <c r="D95">
        <f>SUM(D86:D89)</f>
        <v>766670</v>
      </c>
      <c r="E95">
        <f t="shared" ref="E95" si="184">SUM(E86:E89)</f>
        <v>607666</v>
      </c>
      <c r="F95">
        <f t="shared" ref="F95:F97" si="185">D95-E95</f>
        <v>159004</v>
      </c>
      <c r="G95">
        <f t="shared" ref="G95:M95" si="186">SUM(G86:G89)</f>
        <v>57492</v>
      </c>
      <c r="H95">
        <f t="shared" si="186"/>
        <v>43641</v>
      </c>
      <c r="I95">
        <f t="shared" si="186"/>
        <v>18870</v>
      </c>
      <c r="J95">
        <f t="shared" si="186"/>
        <v>14519</v>
      </c>
      <c r="K95">
        <f t="shared" si="186"/>
        <v>9748</v>
      </c>
      <c r="L95">
        <f t="shared" si="186"/>
        <v>387</v>
      </c>
      <c r="M95">
        <f t="shared" si="186"/>
        <v>117</v>
      </c>
      <c r="N95">
        <f>SUM(N86:N89)</f>
        <v>16339</v>
      </c>
      <c r="O95">
        <f>SUM(O86:O89)</f>
        <v>3724</v>
      </c>
      <c r="P95">
        <f>SUM(P86:P89)</f>
        <v>884</v>
      </c>
      <c r="Q95">
        <f t="shared" ref="Q95" si="187">SUM(Q86:Q89)</f>
        <v>651</v>
      </c>
      <c r="R95">
        <f>SUM(R86:R89)</f>
        <v>233</v>
      </c>
      <c r="S95">
        <f t="shared" ref="S95:T95" si="188">SUM(S86:S89)</f>
        <v>8589</v>
      </c>
      <c r="T95">
        <f t="shared" si="188"/>
        <v>28335</v>
      </c>
      <c r="W95">
        <v>2013</v>
      </c>
      <c r="X95" t="s">
        <v>163</v>
      </c>
      <c r="Y95">
        <v>93400</v>
      </c>
      <c r="Z95" s="3">
        <f t="shared" si="144"/>
        <v>1</v>
      </c>
      <c r="AA95" s="3">
        <f t="shared" si="146"/>
        <v>0.79300000000000004</v>
      </c>
      <c r="AB95" s="3">
        <f t="shared" si="147"/>
        <v>0.20699999999999999</v>
      </c>
      <c r="AC95" s="3">
        <f t="shared" si="148"/>
        <v>7.4999999999999997E-2</v>
      </c>
      <c r="AD95" s="3">
        <f t="shared" si="149"/>
        <v>5.7000000000000002E-2</v>
      </c>
      <c r="AE95" s="3">
        <f t="shared" si="150"/>
        <v>2.5000000000000001E-2</v>
      </c>
      <c r="AF95" s="3">
        <f t="shared" si="151"/>
        <v>1.9E-2</v>
      </c>
      <c r="AG95" s="3">
        <f t="shared" si="152"/>
        <v>1.2999999999999999E-2</v>
      </c>
      <c r="AH95" s="3">
        <f t="shared" si="153"/>
        <v>1E-3</v>
      </c>
      <c r="AI95" s="3">
        <f t="shared" si="154"/>
        <v>0</v>
      </c>
      <c r="AJ95" s="3">
        <f t="shared" si="155"/>
        <v>2.1000000000000001E-2</v>
      </c>
      <c r="AK95" s="3">
        <f t="shared" si="156"/>
        <v>5.0000000000000001E-3</v>
      </c>
      <c r="AL95" s="3">
        <f t="shared" si="157"/>
        <v>1E-3</v>
      </c>
      <c r="AM95" s="3">
        <f t="shared" si="158"/>
        <v>1E-3</v>
      </c>
      <c r="AN95" s="3">
        <f t="shared" si="159"/>
        <v>0</v>
      </c>
      <c r="AO95" s="3">
        <f t="shared" si="160"/>
        <v>1.0999999999999999E-2</v>
      </c>
      <c r="AP95" s="3">
        <f t="shared" si="145"/>
        <v>3.6999999999999998E-2</v>
      </c>
    </row>
    <row r="96" spans="1:42" x14ac:dyDescent="0.25">
      <c r="A96">
        <v>2013</v>
      </c>
      <c r="B96" t="s">
        <v>164</v>
      </c>
      <c r="C96">
        <v>94200</v>
      </c>
      <c r="D96">
        <f>SUM(D90:D93)</f>
        <v>1238369</v>
      </c>
      <c r="E96">
        <f t="shared" ref="E96" si="189">SUM(E90:E93)</f>
        <v>973495</v>
      </c>
      <c r="F96">
        <f t="shared" si="185"/>
        <v>264874</v>
      </c>
      <c r="G96">
        <f t="shared" ref="G96:O96" si="190">SUM(G90:G93)</f>
        <v>84340</v>
      </c>
      <c r="H96">
        <f t="shared" si="190"/>
        <v>66352</v>
      </c>
      <c r="I96">
        <f t="shared" si="190"/>
        <v>21883</v>
      </c>
      <c r="J96">
        <f t="shared" si="190"/>
        <v>36862</v>
      </c>
      <c r="K96">
        <f t="shared" si="190"/>
        <v>7040</v>
      </c>
      <c r="L96">
        <f t="shared" si="190"/>
        <v>543</v>
      </c>
      <c r="M96">
        <f t="shared" si="190"/>
        <v>24</v>
      </c>
      <c r="N96">
        <f t="shared" si="190"/>
        <v>40284</v>
      </c>
      <c r="O96">
        <f t="shared" si="190"/>
        <v>3499</v>
      </c>
      <c r="P96">
        <f>SUM(P90:P93)</f>
        <v>1731</v>
      </c>
      <c r="Q96">
        <f t="shared" ref="Q96:T96" si="191">SUM(Q90:Q93)</f>
        <v>601</v>
      </c>
      <c r="R96">
        <f t="shared" si="191"/>
        <v>1130</v>
      </c>
      <c r="S96">
        <f t="shared" si="191"/>
        <v>7109</v>
      </c>
      <c r="T96">
        <f t="shared" si="191"/>
        <v>61559</v>
      </c>
      <c r="W96">
        <v>2013</v>
      </c>
      <c r="X96" t="s">
        <v>164</v>
      </c>
      <c r="Y96">
        <v>94200</v>
      </c>
      <c r="Z96" s="3">
        <f t="shared" si="144"/>
        <v>1</v>
      </c>
      <c r="AA96" s="3">
        <f t="shared" si="146"/>
        <v>0.78600000000000003</v>
      </c>
      <c r="AB96" s="3">
        <f t="shared" si="147"/>
        <v>0.214</v>
      </c>
      <c r="AC96" s="3">
        <f t="shared" si="148"/>
        <v>6.8000000000000005E-2</v>
      </c>
      <c r="AD96" s="3">
        <f t="shared" si="149"/>
        <v>5.3999999999999999E-2</v>
      </c>
      <c r="AE96" s="3">
        <f t="shared" si="150"/>
        <v>1.7999999999999999E-2</v>
      </c>
      <c r="AF96" s="3">
        <f t="shared" si="151"/>
        <v>0.03</v>
      </c>
      <c r="AG96" s="3">
        <f t="shared" si="152"/>
        <v>6.0000000000000001E-3</v>
      </c>
      <c r="AH96" s="3">
        <f t="shared" si="153"/>
        <v>0</v>
      </c>
      <c r="AI96" s="3">
        <f t="shared" si="154"/>
        <v>0</v>
      </c>
      <c r="AJ96" s="3">
        <f t="shared" si="155"/>
        <v>3.3000000000000002E-2</v>
      </c>
      <c r="AK96" s="3">
        <f t="shared" si="156"/>
        <v>3.0000000000000001E-3</v>
      </c>
      <c r="AL96" s="3">
        <f t="shared" si="157"/>
        <v>1E-3</v>
      </c>
      <c r="AM96" s="3">
        <f t="shared" si="158"/>
        <v>0</v>
      </c>
      <c r="AN96" s="3">
        <f t="shared" si="159"/>
        <v>1E-3</v>
      </c>
      <c r="AO96" s="3">
        <f t="shared" si="160"/>
        <v>6.0000000000000001E-3</v>
      </c>
      <c r="AP96" s="3">
        <f t="shared" si="145"/>
        <v>0.05</v>
      </c>
    </row>
    <row r="97" spans="1:42" x14ac:dyDescent="0.25">
      <c r="A97">
        <v>2013</v>
      </c>
      <c r="B97" t="s">
        <v>165</v>
      </c>
      <c r="C97">
        <v>99999</v>
      </c>
      <c r="D97">
        <f>SUM(D94:D96)</f>
        <v>2631247</v>
      </c>
      <c r="E97">
        <f t="shared" ref="E97" si="192">SUM(E94:E96)</f>
        <v>1893768</v>
      </c>
      <c r="F97">
        <f t="shared" si="185"/>
        <v>737479</v>
      </c>
      <c r="G97">
        <f t="shared" ref="G97" si="193">SUM(G94:G96)</f>
        <v>194751</v>
      </c>
      <c r="H97">
        <f t="shared" ref="H97" si="194">SUM(H94:H96)</f>
        <v>280113</v>
      </c>
      <c r="I97">
        <f t="shared" ref="I97" si="195">SUM(I94:I96)</f>
        <v>154060</v>
      </c>
      <c r="J97">
        <f t="shared" ref="J97" si="196">SUM(J94:J96)</f>
        <v>71360</v>
      </c>
      <c r="K97">
        <f t="shared" ref="K97" si="197">SUM(K94:K96)</f>
        <v>51356</v>
      </c>
      <c r="L97">
        <f t="shared" ref="L97" si="198">SUM(L94:L96)</f>
        <v>3196</v>
      </c>
      <c r="M97">
        <f t="shared" ref="M97" si="199">SUM(M94:M96)</f>
        <v>141</v>
      </c>
      <c r="N97">
        <f t="shared" ref="N97" si="200">SUM(N94:N96)</f>
        <v>107111</v>
      </c>
      <c r="O97">
        <f>SUM(O94:O96)</f>
        <v>21400</v>
      </c>
      <c r="P97">
        <f>SUM(P94:P96)</f>
        <v>4600</v>
      </c>
      <c r="Q97">
        <f t="shared" ref="Q97" si="201">SUM(Q94:Q96)</f>
        <v>2451</v>
      </c>
      <c r="R97">
        <f t="shared" ref="R97" si="202">SUM(R94:R96)</f>
        <v>2149</v>
      </c>
      <c r="S97">
        <f t="shared" ref="S97" si="203">SUM(S94:S96)</f>
        <v>21366</v>
      </c>
      <c r="T97">
        <f t="shared" ref="T97" si="204">SUM(T94:T96)</f>
        <v>108138</v>
      </c>
      <c r="W97">
        <v>2013</v>
      </c>
      <c r="X97" t="s">
        <v>165</v>
      </c>
      <c r="Y97">
        <v>99999</v>
      </c>
      <c r="Z97" s="3">
        <f t="shared" si="144"/>
        <v>1</v>
      </c>
      <c r="AA97" s="3">
        <f t="shared" si="146"/>
        <v>0.72</v>
      </c>
      <c r="AB97" s="3">
        <f t="shared" si="147"/>
        <v>0.28000000000000003</v>
      </c>
      <c r="AC97" s="3">
        <f t="shared" si="148"/>
        <v>7.3999999999999996E-2</v>
      </c>
      <c r="AD97" s="3">
        <f t="shared" si="149"/>
        <v>0.106</v>
      </c>
      <c r="AE97" s="3">
        <f t="shared" si="150"/>
        <v>5.8999999999999997E-2</v>
      </c>
      <c r="AF97" s="3">
        <f t="shared" si="151"/>
        <v>2.7E-2</v>
      </c>
      <c r="AG97" s="3">
        <f t="shared" si="152"/>
        <v>0.02</v>
      </c>
      <c r="AH97" s="3">
        <f t="shared" si="153"/>
        <v>1E-3</v>
      </c>
      <c r="AI97" s="3">
        <f t="shared" si="154"/>
        <v>0</v>
      </c>
      <c r="AJ97" s="3">
        <f t="shared" si="155"/>
        <v>4.1000000000000002E-2</v>
      </c>
      <c r="AK97" s="3">
        <f t="shared" si="156"/>
        <v>8.0000000000000002E-3</v>
      </c>
      <c r="AL97" s="3">
        <f t="shared" si="157"/>
        <v>2E-3</v>
      </c>
      <c r="AM97" s="3">
        <f t="shared" si="158"/>
        <v>1E-3</v>
      </c>
      <c r="AN97" s="3">
        <f t="shared" si="159"/>
        <v>1E-3</v>
      </c>
      <c r="AO97" s="3">
        <f t="shared" si="160"/>
        <v>8.0000000000000002E-3</v>
      </c>
      <c r="AP97" s="3">
        <f t="shared" si="145"/>
        <v>4.1000000000000002E-2</v>
      </c>
    </row>
    <row r="98" spans="1:42" x14ac:dyDescent="0.25">
      <c r="A98">
        <v>2014</v>
      </c>
      <c r="B98" t="s">
        <v>154</v>
      </c>
      <c r="C98">
        <v>34005</v>
      </c>
      <c r="D98">
        <f>ACS_14_1YR_B08301_with_ann!D3</f>
        <v>220681</v>
      </c>
      <c r="E98">
        <f>ACS_14_1YR_B08301_with_ann!H3</f>
        <v>184747</v>
      </c>
      <c r="F98">
        <f>D98-E98</f>
        <v>35934</v>
      </c>
      <c r="G98">
        <f>ACS_14_1YR_B08301_with_ann!J3</f>
        <v>16326</v>
      </c>
      <c r="H98">
        <f>ACS_14_1YR_B08301_with_ann!V3</f>
        <v>7830</v>
      </c>
      <c r="I98">
        <f>ACS_14_1YR_B08301_with_ann!X3</f>
        <v>3047</v>
      </c>
      <c r="J98">
        <f>ACS_14_1YR_B08301_with_ann!AD3</f>
        <v>3513</v>
      </c>
      <c r="K98">
        <f>ACS_14_1YR_B08301_with_ann!AB3</f>
        <v>1200</v>
      </c>
      <c r="L98">
        <f>ACS_14_1YR_B08301_with_ann!Z3</f>
        <v>37</v>
      </c>
      <c r="M98">
        <f>ACS_14_1YR_B08301_with_ann!AF3</f>
        <v>33</v>
      </c>
      <c r="N98">
        <f>ACS_14_1YR_B08301_with_ann!AN3</f>
        <v>2395</v>
      </c>
      <c r="O98">
        <f>ACS_14_1YR_B08301_with_ann!AL3</f>
        <v>750</v>
      </c>
      <c r="P98">
        <f>SUM(Q98:R98)</f>
        <v>227</v>
      </c>
      <c r="Q98">
        <f>ACS_14_1YR_B08301_with_ann!AH3</f>
        <v>40</v>
      </c>
      <c r="R98">
        <f>ACS_14_1YR_B08301_with_ann!AJ3</f>
        <v>187</v>
      </c>
      <c r="S98">
        <f>ACS_14_1YR_B08301_with_ann!AP3</f>
        <v>1020</v>
      </c>
      <c r="T98">
        <f>ACS_14_1YR_B08301_with_ann!AR3</f>
        <v>7386</v>
      </c>
      <c r="W98">
        <v>2014</v>
      </c>
      <c r="X98" t="s">
        <v>154</v>
      </c>
      <c r="Y98">
        <v>34005</v>
      </c>
      <c r="Z98" s="3">
        <f t="shared" si="144"/>
        <v>1</v>
      </c>
      <c r="AA98" s="3">
        <f t="shared" si="146"/>
        <v>0.83699999999999997</v>
      </c>
      <c r="AB98" s="3">
        <f t="shared" si="147"/>
        <v>0.16300000000000001</v>
      </c>
      <c r="AC98" s="3">
        <f t="shared" si="148"/>
        <v>7.3999999999999996E-2</v>
      </c>
      <c r="AD98" s="3">
        <f t="shared" si="149"/>
        <v>3.5000000000000003E-2</v>
      </c>
      <c r="AE98" s="3">
        <f t="shared" si="150"/>
        <v>1.4E-2</v>
      </c>
      <c r="AF98" s="3">
        <f t="shared" si="151"/>
        <v>1.6E-2</v>
      </c>
      <c r="AG98" s="3">
        <f t="shared" si="152"/>
        <v>5.0000000000000001E-3</v>
      </c>
      <c r="AH98" s="3">
        <f t="shared" si="153"/>
        <v>0</v>
      </c>
      <c r="AI98" s="3">
        <f t="shared" si="154"/>
        <v>0</v>
      </c>
      <c r="AJ98" s="3">
        <f t="shared" si="155"/>
        <v>1.0999999999999999E-2</v>
      </c>
      <c r="AK98" s="3">
        <f t="shared" si="156"/>
        <v>3.0000000000000001E-3</v>
      </c>
      <c r="AL98" s="3">
        <f t="shared" si="157"/>
        <v>1E-3</v>
      </c>
      <c r="AM98" s="3">
        <f t="shared" si="158"/>
        <v>0</v>
      </c>
      <c r="AN98" s="3">
        <f t="shared" si="159"/>
        <v>1E-3</v>
      </c>
      <c r="AO98" s="3">
        <f t="shared" si="160"/>
        <v>5.0000000000000001E-3</v>
      </c>
      <c r="AP98" s="3">
        <f t="shared" si="145"/>
        <v>3.3000000000000002E-2</v>
      </c>
    </row>
    <row r="99" spans="1:42" x14ac:dyDescent="0.25">
      <c r="A99">
        <v>2014</v>
      </c>
      <c r="B99" t="s">
        <v>155</v>
      </c>
      <c r="C99">
        <v>34007</v>
      </c>
      <c r="D99">
        <f>ACS_14_1YR_B08301_with_ann!D4</f>
        <v>241093</v>
      </c>
      <c r="E99">
        <f>ACS_14_1YR_B08301_with_ann!H4</f>
        <v>186986</v>
      </c>
      <c r="F99">
        <f t="shared" ref="F99:F106" si="205">D99-E99</f>
        <v>54107</v>
      </c>
      <c r="G99">
        <f>ACS_14_1YR_B08301_with_ann!J4</f>
        <v>22493</v>
      </c>
      <c r="H99">
        <f>ACS_14_1YR_B08301_with_ann!V4</f>
        <v>15422</v>
      </c>
      <c r="I99">
        <f>ACS_14_1YR_B08301_with_ann!X4</f>
        <v>6634</v>
      </c>
      <c r="J99">
        <f>ACS_14_1YR_B08301_with_ann!AD4</f>
        <v>2277</v>
      </c>
      <c r="K99">
        <f>ACS_14_1YR_B08301_with_ann!AB4</f>
        <v>6381</v>
      </c>
      <c r="L99">
        <f>ACS_14_1YR_B08301_with_ann!Z4</f>
        <v>130</v>
      </c>
      <c r="M99">
        <f>ACS_14_1YR_B08301_with_ann!AF4</f>
        <v>0</v>
      </c>
      <c r="N99">
        <f>ACS_14_1YR_B08301_with_ann!AN4</f>
        <v>5967</v>
      </c>
      <c r="O99">
        <f>ACS_14_1YR_B08301_with_ann!AL4</f>
        <v>516</v>
      </c>
      <c r="P99">
        <f t="shared" ref="P99:P106" si="206">SUM(Q99:R99)</f>
        <v>432</v>
      </c>
      <c r="Q99">
        <f>ACS_14_1YR_B08301_with_ann!AH4</f>
        <v>278</v>
      </c>
      <c r="R99">
        <f>ACS_14_1YR_B08301_with_ann!AJ4</f>
        <v>154</v>
      </c>
      <c r="S99">
        <f>ACS_14_1YR_B08301_with_ann!AP4</f>
        <v>2073</v>
      </c>
      <c r="T99">
        <f>ACS_14_1YR_B08301_with_ann!AR4</f>
        <v>7204</v>
      </c>
      <c r="W99">
        <v>2014</v>
      </c>
      <c r="X99" t="s">
        <v>155</v>
      </c>
      <c r="Y99">
        <v>34007</v>
      </c>
      <c r="Z99" s="3">
        <f t="shared" si="144"/>
        <v>1</v>
      </c>
      <c r="AA99" s="3">
        <f t="shared" si="146"/>
        <v>0.77600000000000002</v>
      </c>
      <c r="AB99" s="3">
        <f t="shared" si="147"/>
        <v>0.224</v>
      </c>
      <c r="AC99" s="3">
        <f t="shared" si="148"/>
        <v>9.2999999999999999E-2</v>
      </c>
      <c r="AD99" s="3">
        <f t="shared" si="149"/>
        <v>6.4000000000000001E-2</v>
      </c>
      <c r="AE99" s="3">
        <f t="shared" si="150"/>
        <v>2.8000000000000001E-2</v>
      </c>
      <c r="AF99" s="3">
        <f t="shared" si="151"/>
        <v>8.9999999999999993E-3</v>
      </c>
      <c r="AG99" s="3">
        <f t="shared" si="152"/>
        <v>2.5999999999999999E-2</v>
      </c>
      <c r="AH99" s="3">
        <f t="shared" si="153"/>
        <v>1E-3</v>
      </c>
      <c r="AI99" s="3">
        <f t="shared" si="154"/>
        <v>0</v>
      </c>
      <c r="AJ99" s="3">
        <f t="shared" si="155"/>
        <v>2.5000000000000001E-2</v>
      </c>
      <c r="AK99" s="3">
        <f t="shared" si="156"/>
        <v>2E-3</v>
      </c>
      <c r="AL99" s="3">
        <f t="shared" si="157"/>
        <v>2E-3</v>
      </c>
      <c r="AM99" s="3">
        <f t="shared" si="158"/>
        <v>1E-3</v>
      </c>
      <c r="AN99" s="3">
        <f t="shared" si="159"/>
        <v>1E-3</v>
      </c>
      <c r="AO99" s="3">
        <f t="shared" si="160"/>
        <v>8.9999999999999993E-3</v>
      </c>
      <c r="AP99" s="3">
        <f t="shared" si="145"/>
        <v>0.03</v>
      </c>
    </row>
    <row r="100" spans="1:42" x14ac:dyDescent="0.25">
      <c r="A100">
        <v>2014</v>
      </c>
      <c r="B100" t="s">
        <v>156</v>
      </c>
      <c r="C100">
        <v>34015</v>
      </c>
      <c r="D100">
        <f>ACS_14_1YR_B08301_with_ann!D5</f>
        <v>144064</v>
      </c>
      <c r="E100">
        <f>ACS_14_1YR_B08301_with_ann!H5</f>
        <v>122294</v>
      </c>
      <c r="F100">
        <f t="shared" si="205"/>
        <v>21770</v>
      </c>
      <c r="G100">
        <f>ACS_14_1YR_B08301_with_ann!J5</f>
        <v>9304</v>
      </c>
      <c r="H100">
        <f>ACS_14_1YR_B08301_with_ann!V5</f>
        <v>3139</v>
      </c>
      <c r="I100">
        <f>ACS_14_1YR_B08301_with_ann!X5</f>
        <v>2104</v>
      </c>
      <c r="J100">
        <f>ACS_14_1YR_B08301_with_ann!AD5</f>
        <v>343</v>
      </c>
      <c r="K100">
        <f>ACS_14_1YR_B08301_with_ann!AB5</f>
        <v>591</v>
      </c>
      <c r="L100">
        <f>ACS_14_1YR_B08301_with_ann!Z5</f>
        <v>101</v>
      </c>
      <c r="M100">
        <f>ACS_14_1YR_B08301_with_ann!AF5</f>
        <v>0</v>
      </c>
      <c r="N100">
        <f>ACS_14_1YR_B08301_with_ann!AN5</f>
        <v>1514</v>
      </c>
      <c r="O100">
        <f>ACS_14_1YR_B08301_with_ann!AL5</f>
        <v>849</v>
      </c>
      <c r="P100">
        <f t="shared" si="206"/>
        <v>333</v>
      </c>
      <c r="Q100">
        <f>ACS_14_1YR_B08301_with_ann!AH5</f>
        <v>0</v>
      </c>
      <c r="R100">
        <f>ACS_14_1YR_B08301_with_ann!AJ5</f>
        <v>333</v>
      </c>
      <c r="S100">
        <f>ACS_14_1YR_B08301_with_ann!AP5</f>
        <v>872</v>
      </c>
      <c r="T100">
        <f>ACS_14_1YR_B08301_with_ann!AR5</f>
        <v>5759</v>
      </c>
      <c r="W100">
        <v>2014</v>
      </c>
      <c r="X100" t="s">
        <v>156</v>
      </c>
      <c r="Y100">
        <v>34015</v>
      </c>
      <c r="Z100" s="3">
        <f t="shared" si="144"/>
        <v>1</v>
      </c>
      <c r="AA100" s="3">
        <f t="shared" si="146"/>
        <v>0.84899999999999998</v>
      </c>
      <c r="AB100" s="3">
        <f t="shared" si="147"/>
        <v>0.151</v>
      </c>
      <c r="AC100" s="3">
        <f t="shared" si="148"/>
        <v>6.5000000000000002E-2</v>
      </c>
      <c r="AD100" s="3">
        <f t="shared" si="149"/>
        <v>2.1999999999999999E-2</v>
      </c>
      <c r="AE100" s="3">
        <f t="shared" si="150"/>
        <v>1.4999999999999999E-2</v>
      </c>
      <c r="AF100" s="3">
        <f t="shared" si="151"/>
        <v>2E-3</v>
      </c>
      <c r="AG100" s="3">
        <f t="shared" si="152"/>
        <v>4.0000000000000001E-3</v>
      </c>
      <c r="AH100" s="3">
        <f t="shared" si="153"/>
        <v>1E-3</v>
      </c>
      <c r="AI100" s="3">
        <f t="shared" si="154"/>
        <v>0</v>
      </c>
      <c r="AJ100" s="3">
        <f t="shared" si="155"/>
        <v>1.0999999999999999E-2</v>
      </c>
      <c r="AK100" s="3">
        <f t="shared" si="156"/>
        <v>6.0000000000000001E-3</v>
      </c>
      <c r="AL100" s="3">
        <f t="shared" si="157"/>
        <v>2E-3</v>
      </c>
      <c r="AM100" s="3">
        <f t="shared" si="158"/>
        <v>0</v>
      </c>
      <c r="AN100" s="3">
        <f t="shared" si="159"/>
        <v>2E-3</v>
      </c>
      <c r="AO100" s="3">
        <f t="shared" si="160"/>
        <v>6.0000000000000001E-3</v>
      </c>
      <c r="AP100" s="3">
        <f t="shared" si="145"/>
        <v>0.04</v>
      </c>
    </row>
    <row r="101" spans="1:42" x14ac:dyDescent="0.25">
      <c r="A101">
        <v>2014</v>
      </c>
      <c r="B101" t="s">
        <v>157</v>
      </c>
      <c r="C101">
        <v>34021</v>
      </c>
      <c r="D101">
        <f>ACS_14_1YR_B08301_with_ann!D6</f>
        <v>175228</v>
      </c>
      <c r="E101">
        <f>ACS_14_1YR_B08301_with_ann!H6</f>
        <v>124801</v>
      </c>
      <c r="F101">
        <f t="shared" si="205"/>
        <v>50427</v>
      </c>
      <c r="G101">
        <f>ACS_14_1YR_B08301_with_ann!J6</f>
        <v>19474</v>
      </c>
      <c r="H101">
        <f>ACS_14_1YR_B08301_with_ann!V6</f>
        <v>13599</v>
      </c>
      <c r="I101">
        <f>ACS_14_1YR_B08301_with_ann!X6</f>
        <v>5301</v>
      </c>
      <c r="J101">
        <f>ACS_14_1YR_B08301_with_ann!AD6</f>
        <v>7650</v>
      </c>
      <c r="K101">
        <f>ACS_14_1YR_B08301_with_ann!AB6</f>
        <v>479</v>
      </c>
      <c r="L101">
        <f>ACS_14_1YR_B08301_with_ann!Z6</f>
        <v>104</v>
      </c>
      <c r="M101">
        <f>ACS_14_1YR_B08301_with_ann!AF6</f>
        <v>65</v>
      </c>
      <c r="N101">
        <f>ACS_14_1YR_B08301_with_ann!AN6</f>
        <v>4596</v>
      </c>
      <c r="O101">
        <f>ACS_14_1YR_B08301_with_ann!AL6</f>
        <v>1254</v>
      </c>
      <c r="P101">
        <f t="shared" si="206"/>
        <v>371</v>
      </c>
      <c r="Q101">
        <f>ACS_14_1YR_B08301_with_ann!AH6</f>
        <v>371</v>
      </c>
      <c r="R101">
        <f>ACS_14_1YR_B08301_with_ann!AJ6</f>
        <v>0</v>
      </c>
      <c r="S101">
        <f>ACS_14_1YR_B08301_with_ann!AP6</f>
        <v>490</v>
      </c>
      <c r="T101">
        <f>ACS_14_1YR_B08301_with_ann!AR6</f>
        <v>10643</v>
      </c>
      <c r="W101">
        <v>2014</v>
      </c>
      <c r="X101" t="s">
        <v>157</v>
      </c>
      <c r="Y101">
        <v>34021</v>
      </c>
      <c r="Z101" s="3">
        <f t="shared" si="144"/>
        <v>1</v>
      </c>
      <c r="AA101" s="3">
        <f t="shared" si="146"/>
        <v>0.71199999999999997</v>
      </c>
      <c r="AB101" s="3">
        <f t="shared" si="147"/>
        <v>0.28799999999999998</v>
      </c>
      <c r="AC101" s="3">
        <f t="shared" si="148"/>
        <v>0.111</v>
      </c>
      <c r="AD101" s="3">
        <f t="shared" si="149"/>
        <v>7.8E-2</v>
      </c>
      <c r="AE101" s="3">
        <f t="shared" si="150"/>
        <v>0.03</v>
      </c>
      <c r="AF101" s="3">
        <f t="shared" si="151"/>
        <v>4.3999999999999997E-2</v>
      </c>
      <c r="AG101" s="3">
        <f t="shared" si="152"/>
        <v>3.0000000000000001E-3</v>
      </c>
      <c r="AH101" s="3">
        <f t="shared" si="153"/>
        <v>1E-3</v>
      </c>
      <c r="AI101" s="3">
        <f t="shared" si="154"/>
        <v>0</v>
      </c>
      <c r="AJ101" s="3">
        <f t="shared" si="155"/>
        <v>2.5999999999999999E-2</v>
      </c>
      <c r="AK101" s="3">
        <f t="shared" si="156"/>
        <v>7.0000000000000001E-3</v>
      </c>
      <c r="AL101" s="3">
        <f t="shared" si="157"/>
        <v>2E-3</v>
      </c>
      <c r="AM101" s="3">
        <f t="shared" si="158"/>
        <v>2E-3</v>
      </c>
      <c r="AN101" s="3">
        <f t="shared" si="159"/>
        <v>0</v>
      </c>
      <c r="AO101" s="3">
        <f t="shared" si="160"/>
        <v>3.0000000000000001E-3</v>
      </c>
      <c r="AP101" s="3">
        <f t="shared" si="145"/>
        <v>6.0999999999999999E-2</v>
      </c>
    </row>
    <row r="102" spans="1:42" x14ac:dyDescent="0.25">
      <c r="A102">
        <v>2014</v>
      </c>
      <c r="B102" t="s">
        <v>158</v>
      </c>
      <c r="C102">
        <v>42017</v>
      </c>
      <c r="D102">
        <f>ACS_14_1YR_B08301_with_ann!D7</f>
        <v>322368</v>
      </c>
      <c r="E102">
        <f>ACS_14_1YR_B08301_with_ann!H7</f>
        <v>263057</v>
      </c>
      <c r="F102">
        <f t="shared" si="205"/>
        <v>59311</v>
      </c>
      <c r="G102">
        <f>ACS_14_1YR_B08301_with_ann!J7</f>
        <v>26588</v>
      </c>
      <c r="H102">
        <f>ACS_14_1YR_B08301_with_ann!V7</f>
        <v>9621</v>
      </c>
      <c r="I102">
        <f>ACS_14_1YR_B08301_with_ann!X7</f>
        <v>1992</v>
      </c>
      <c r="J102">
        <f>ACS_14_1YR_B08301_with_ann!AD7</f>
        <v>7109</v>
      </c>
      <c r="K102">
        <f>ACS_14_1YR_B08301_with_ann!AB7</f>
        <v>388</v>
      </c>
      <c r="L102">
        <f>ACS_14_1YR_B08301_with_ann!Z7</f>
        <v>132</v>
      </c>
      <c r="M102">
        <f>ACS_14_1YR_B08301_with_ann!AF7</f>
        <v>0</v>
      </c>
      <c r="N102">
        <f>ACS_14_1YR_B08301_with_ann!AN7</f>
        <v>5776</v>
      </c>
      <c r="O102">
        <f>ACS_14_1YR_B08301_with_ann!AL7</f>
        <v>597</v>
      </c>
      <c r="P102">
        <f t="shared" si="206"/>
        <v>309</v>
      </c>
      <c r="Q102">
        <f>ACS_14_1YR_B08301_with_ann!AH7</f>
        <v>66</v>
      </c>
      <c r="R102">
        <f>ACS_14_1YR_B08301_with_ann!AJ7</f>
        <v>243</v>
      </c>
      <c r="S102">
        <f>ACS_14_1YR_B08301_with_ann!AP7</f>
        <v>1426</v>
      </c>
      <c r="T102">
        <f>ACS_14_1YR_B08301_with_ann!AR7</f>
        <v>14994</v>
      </c>
      <c r="W102">
        <v>2014</v>
      </c>
      <c r="X102" t="s">
        <v>158</v>
      </c>
      <c r="Y102">
        <v>42017</v>
      </c>
      <c r="Z102" s="3">
        <f t="shared" si="144"/>
        <v>1</v>
      </c>
      <c r="AA102" s="3">
        <f t="shared" si="146"/>
        <v>0.81599999999999995</v>
      </c>
      <c r="AB102" s="3">
        <f t="shared" si="147"/>
        <v>0.184</v>
      </c>
      <c r="AC102" s="3">
        <f t="shared" si="148"/>
        <v>8.2000000000000003E-2</v>
      </c>
      <c r="AD102" s="3">
        <f t="shared" si="149"/>
        <v>0.03</v>
      </c>
      <c r="AE102" s="3">
        <f t="shared" si="150"/>
        <v>6.0000000000000001E-3</v>
      </c>
      <c r="AF102" s="3">
        <f t="shared" si="151"/>
        <v>2.1999999999999999E-2</v>
      </c>
      <c r="AG102" s="3">
        <f t="shared" si="152"/>
        <v>1E-3</v>
      </c>
      <c r="AH102" s="3">
        <f t="shared" si="153"/>
        <v>0</v>
      </c>
      <c r="AI102" s="3">
        <f t="shared" si="154"/>
        <v>0</v>
      </c>
      <c r="AJ102" s="3">
        <f t="shared" si="155"/>
        <v>1.7999999999999999E-2</v>
      </c>
      <c r="AK102" s="3">
        <f t="shared" si="156"/>
        <v>2E-3</v>
      </c>
      <c r="AL102" s="3">
        <f t="shared" si="157"/>
        <v>1E-3</v>
      </c>
      <c r="AM102" s="3">
        <f t="shared" si="158"/>
        <v>0</v>
      </c>
      <c r="AN102" s="3">
        <f t="shared" si="159"/>
        <v>1E-3</v>
      </c>
      <c r="AO102" s="3">
        <f t="shared" si="160"/>
        <v>4.0000000000000001E-3</v>
      </c>
      <c r="AP102" s="3">
        <f t="shared" si="145"/>
        <v>4.7E-2</v>
      </c>
    </row>
    <row r="103" spans="1:42" x14ac:dyDescent="0.25">
      <c r="A103">
        <v>2014</v>
      </c>
      <c r="B103" t="s">
        <v>159</v>
      </c>
      <c r="C103">
        <v>42029</v>
      </c>
      <c r="D103">
        <f>ACS_14_1YR_B08301_with_ann!D8</f>
        <v>260544</v>
      </c>
      <c r="E103">
        <f>ACS_14_1YR_B08301_with_ann!H8</f>
        <v>202542</v>
      </c>
      <c r="F103">
        <f t="shared" si="205"/>
        <v>58002</v>
      </c>
      <c r="G103">
        <f>ACS_14_1YR_B08301_with_ann!J8</f>
        <v>21697</v>
      </c>
      <c r="H103">
        <f>ACS_14_1YR_B08301_with_ann!V8</f>
        <v>7754</v>
      </c>
      <c r="I103">
        <f>ACS_14_1YR_B08301_with_ann!X8</f>
        <v>1297</v>
      </c>
      <c r="J103">
        <f>ACS_14_1YR_B08301_with_ann!AD8</f>
        <v>5936</v>
      </c>
      <c r="K103">
        <f>ACS_14_1YR_B08301_with_ann!AB8</f>
        <v>521</v>
      </c>
      <c r="L103">
        <f>ACS_14_1YR_B08301_with_ann!Z8</f>
        <v>0</v>
      </c>
      <c r="M103">
        <f>ACS_14_1YR_B08301_with_ann!AF8</f>
        <v>0</v>
      </c>
      <c r="N103">
        <f>ACS_14_1YR_B08301_with_ann!AN8</f>
        <v>10013</v>
      </c>
      <c r="O103">
        <f>ACS_14_1YR_B08301_with_ann!AL8</f>
        <v>699</v>
      </c>
      <c r="P103">
        <f t="shared" si="206"/>
        <v>308</v>
      </c>
      <c r="Q103">
        <f>ACS_14_1YR_B08301_with_ann!AH8</f>
        <v>41</v>
      </c>
      <c r="R103">
        <f>ACS_14_1YR_B08301_with_ann!AJ8</f>
        <v>267</v>
      </c>
      <c r="S103">
        <f>ACS_14_1YR_B08301_with_ann!AP8</f>
        <v>2190</v>
      </c>
      <c r="T103">
        <f>ACS_14_1YR_B08301_with_ann!AR8</f>
        <v>15341</v>
      </c>
      <c r="W103">
        <v>2014</v>
      </c>
      <c r="X103" t="s">
        <v>159</v>
      </c>
      <c r="Y103">
        <v>42029</v>
      </c>
      <c r="Z103" s="3">
        <f t="shared" si="144"/>
        <v>1</v>
      </c>
      <c r="AA103" s="3">
        <f t="shared" si="146"/>
        <v>0.77700000000000002</v>
      </c>
      <c r="AB103" s="3">
        <f t="shared" si="147"/>
        <v>0.223</v>
      </c>
      <c r="AC103" s="3">
        <f t="shared" si="148"/>
        <v>8.3000000000000004E-2</v>
      </c>
      <c r="AD103" s="3">
        <f t="shared" si="149"/>
        <v>0.03</v>
      </c>
      <c r="AE103" s="3">
        <f t="shared" si="150"/>
        <v>5.0000000000000001E-3</v>
      </c>
      <c r="AF103" s="3">
        <f t="shared" si="151"/>
        <v>2.3E-2</v>
      </c>
      <c r="AG103" s="3">
        <f t="shared" si="152"/>
        <v>2E-3</v>
      </c>
      <c r="AH103" s="3">
        <f t="shared" si="153"/>
        <v>0</v>
      </c>
      <c r="AI103" s="3">
        <f t="shared" si="154"/>
        <v>0</v>
      </c>
      <c r="AJ103" s="3">
        <f t="shared" si="155"/>
        <v>3.7999999999999999E-2</v>
      </c>
      <c r="AK103" s="3">
        <f t="shared" si="156"/>
        <v>3.0000000000000001E-3</v>
      </c>
      <c r="AL103" s="3">
        <f t="shared" si="157"/>
        <v>1E-3</v>
      </c>
      <c r="AM103" s="3">
        <f t="shared" si="158"/>
        <v>0</v>
      </c>
      <c r="AN103" s="3">
        <f t="shared" si="159"/>
        <v>1E-3</v>
      </c>
      <c r="AO103" s="3">
        <f t="shared" si="160"/>
        <v>8.0000000000000002E-3</v>
      </c>
      <c r="AP103" s="3">
        <f t="shared" si="145"/>
        <v>5.8999999999999997E-2</v>
      </c>
    </row>
    <row r="104" spans="1:42" x14ac:dyDescent="0.25">
      <c r="A104">
        <v>2014</v>
      </c>
      <c r="B104" t="s">
        <v>160</v>
      </c>
      <c r="C104">
        <v>42045</v>
      </c>
      <c r="D104">
        <f>ACS_14_1YR_B08301_with_ann!D9</f>
        <v>262590</v>
      </c>
      <c r="E104">
        <f>ACS_14_1YR_B08301_with_ann!H9</f>
        <v>195468</v>
      </c>
      <c r="F104">
        <f t="shared" si="205"/>
        <v>67122</v>
      </c>
      <c r="G104">
        <f>ACS_14_1YR_B08301_with_ann!J9</f>
        <v>17638</v>
      </c>
      <c r="H104">
        <f>ACS_14_1YR_B08301_with_ann!V9</f>
        <v>27598</v>
      </c>
      <c r="I104">
        <f>ACS_14_1YR_B08301_with_ann!X9</f>
        <v>12356</v>
      </c>
      <c r="J104">
        <f>ACS_14_1YR_B08301_with_ann!AD9</f>
        <v>10053</v>
      </c>
      <c r="K104">
        <f>ACS_14_1YR_B08301_with_ann!AB9</f>
        <v>4317</v>
      </c>
      <c r="L104">
        <f>ACS_14_1YR_B08301_with_ann!Z9</f>
        <v>872</v>
      </c>
      <c r="M104">
        <f>ACS_14_1YR_B08301_with_ann!AF9</f>
        <v>0</v>
      </c>
      <c r="N104">
        <f>ACS_14_1YR_B08301_with_ann!AN9</f>
        <v>9219</v>
      </c>
      <c r="O104">
        <f>ACS_14_1YR_B08301_with_ann!AL9</f>
        <v>441</v>
      </c>
      <c r="P104">
        <f t="shared" si="206"/>
        <v>369</v>
      </c>
      <c r="Q104">
        <f>ACS_14_1YR_B08301_with_ann!AH9</f>
        <v>185</v>
      </c>
      <c r="R104">
        <f>ACS_14_1YR_B08301_with_ann!AJ9</f>
        <v>184</v>
      </c>
      <c r="S104">
        <f>ACS_14_1YR_B08301_with_ann!AP9</f>
        <v>1486</v>
      </c>
      <c r="T104">
        <f>ACS_14_1YR_B08301_with_ann!AR9</f>
        <v>10371</v>
      </c>
      <c r="W104">
        <v>2014</v>
      </c>
      <c r="X104" t="s">
        <v>160</v>
      </c>
      <c r="Y104">
        <v>42045</v>
      </c>
      <c r="Z104" s="3">
        <f t="shared" si="144"/>
        <v>1</v>
      </c>
      <c r="AA104" s="3">
        <f t="shared" si="146"/>
        <v>0.74399999999999999</v>
      </c>
      <c r="AB104" s="3">
        <f t="shared" si="147"/>
        <v>0.25600000000000001</v>
      </c>
      <c r="AC104" s="3">
        <f t="shared" si="148"/>
        <v>6.7000000000000004E-2</v>
      </c>
      <c r="AD104" s="3">
        <f t="shared" si="149"/>
        <v>0.105</v>
      </c>
      <c r="AE104" s="3">
        <f t="shared" si="150"/>
        <v>4.7E-2</v>
      </c>
      <c r="AF104" s="3">
        <f t="shared" si="151"/>
        <v>3.7999999999999999E-2</v>
      </c>
      <c r="AG104" s="3">
        <f t="shared" si="152"/>
        <v>1.6E-2</v>
      </c>
      <c r="AH104" s="3">
        <f t="shared" si="153"/>
        <v>3.0000000000000001E-3</v>
      </c>
      <c r="AI104" s="3">
        <f t="shared" si="154"/>
        <v>0</v>
      </c>
      <c r="AJ104" s="3">
        <f t="shared" si="155"/>
        <v>3.5000000000000003E-2</v>
      </c>
      <c r="AK104" s="3">
        <f t="shared" si="156"/>
        <v>2E-3</v>
      </c>
      <c r="AL104" s="3">
        <f t="shared" si="157"/>
        <v>1E-3</v>
      </c>
      <c r="AM104" s="3">
        <f t="shared" si="158"/>
        <v>1E-3</v>
      </c>
      <c r="AN104" s="3">
        <f t="shared" si="159"/>
        <v>1E-3</v>
      </c>
      <c r="AO104" s="3">
        <f t="shared" si="160"/>
        <v>6.0000000000000001E-3</v>
      </c>
      <c r="AP104" s="3">
        <f t="shared" si="145"/>
        <v>3.9E-2</v>
      </c>
    </row>
    <row r="105" spans="1:42" x14ac:dyDescent="0.25">
      <c r="A105">
        <v>2014</v>
      </c>
      <c r="B105" t="s">
        <v>161</v>
      </c>
      <c r="C105">
        <v>42091</v>
      </c>
      <c r="D105">
        <f>ACS_14_1YR_B08301_with_ann!D10</f>
        <v>420322</v>
      </c>
      <c r="E105">
        <f>ACS_14_1YR_B08301_with_ann!H10</f>
        <v>327336</v>
      </c>
      <c r="F105">
        <f t="shared" si="205"/>
        <v>92986</v>
      </c>
      <c r="G105">
        <f>ACS_14_1YR_B08301_with_ann!J10</f>
        <v>29775</v>
      </c>
      <c r="H105">
        <f>ACS_14_1YR_B08301_with_ann!V10</f>
        <v>23103</v>
      </c>
      <c r="I105">
        <f>ACS_14_1YR_B08301_with_ann!X10</f>
        <v>4807</v>
      </c>
      <c r="J105">
        <f>ACS_14_1YR_B08301_with_ann!AD10</f>
        <v>16553</v>
      </c>
      <c r="K105">
        <f>ACS_14_1YR_B08301_with_ann!AB10</f>
        <v>1639</v>
      </c>
      <c r="L105">
        <f>ACS_14_1YR_B08301_with_ann!Z10</f>
        <v>0</v>
      </c>
      <c r="M105">
        <f>ACS_14_1YR_B08301_with_ann!AF10</f>
        <v>104</v>
      </c>
      <c r="N105">
        <f>ACS_14_1YR_B08301_with_ann!AN10</f>
        <v>10815</v>
      </c>
      <c r="O105">
        <f>ACS_14_1YR_B08301_with_ann!AL10</f>
        <v>1197</v>
      </c>
      <c r="P105">
        <f t="shared" si="206"/>
        <v>585</v>
      </c>
      <c r="Q105">
        <f>ACS_14_1YR_B08301_with_ann!AH10</f>
        <v>197</v>
      </c>
      <c r="R105">
        <f>ACS_14_1YR_B08301_with_ann!AJ10</f>
        <v>388</v>
      </c>
      <c r="S105">
        <f>ACS_14_1YR_B08301_with_ann!AP10</f>
        <v>1472</v>
      </c>
      <c r="T105">
        <f>ACS_14_1YR_B08301_with_ann!AR10</f>
        <v>26039</v>
      </c>
      <c r="W105">
        <v>2014</v>
      </c>
      <c r="X105" t="s">
        <v>161</v>
      </c>
      <c r="Y105">
        <v>42091</v>
      </c>
      <c r="Z105" s="3">
        <f t="shared" si="144"/>
        <v>1</v>
      </c>
      <c r="AA105" s="3">
        <f t="shared" si="146"/>
        <v>0.77900000000000003</v>
      </c>
      <c r="AB105" s="3">
        <f t="shared" si="147"/>
        <v>0.221</v>
      </c>
      <c r="AC105" s="3">
        <f t="shared" si="148"/>
        <v>7.0999999999999994E-2</v>
      </c>
      <c r="AD105" s="3">
        <f t="shared" si="149"/>
        <v>5.5E-2</v>
      </c>
      <c r="AE105" s="3">
        <f t="shared" si="150"/>
        <v>1.0999999999999999E-2</v>
      </c>
      <c r="AF105" s="3">
        <f t="shared" si="151"/>
        <v>3.9E-2</v>
      </c>
      <c r="AG105" s="3">
        <f t="shared" si="152"/>
        <v>4.0000000000000001E-3</v>
      </c>
      <c r="AH105" s="3">
        <f t="shared" si="153"/>
        <v>0</v>
      </c>
      <c r="AI105" s="3">
        <f t="shared" si="154"/>
        <v>0</v>
      </c>
      <c r="AJ105" s="3">
        <f t="shared" si="155"/>
        <v>2.5999999999999999E-2</v>
      </c>
      <c r="AK105" s="3">
        <f t="shared" si="156"/>
        <v>3.0000000000000001E-3</v>
      </c>
      <c r="AL105" s="3">
        <f t="shared" si="157"/>
        <v>1E-3</v>
      </c>
      <c r="AM105" s="3">
        <f t="shared" si="158"/>
        <v>0</v>
      </c>
      <c r="AN105" s="3">
        <f t="shared" si="159"/>
        <v>1E-3</v>
      </c>
      <c r="AO105" s="3">
        <f t="shared" si="160"/>
        <v>4.0000000000000001E-3</v>
      </c>
      <c r="AP105" s="3">
        <f t="shared" si="145"/>
        <v>6.2E-2</v>
      </c>
    </row>
    <row r="106" spans="1:42" x14ac:dyDescent="0.25">
      <c r="A106">
        <v>2014</v>
      </c>
      <c r="B106" t="s">
        <v>162</v>
      </c>
      <c r="C106">
        <v>42101</v>
      </c>
      <c r="D106">
        <f>ACS_14_1YR_B08301_with_ann!D11</f>
        <v>638496</v>
      </c>
      <c r="E106">
        <f>ACS_14_1YR_B08301_with_ann!H11</f>
        <v>323135</v>
      </c>
      <c r="F106">
        <f t="shared" si="205"/>
        <v>315361</v>
      </c>
      <c r="G106">
        <f>ACS_14_1YR_B08301_with_ann!J11</f>
        <v>53246</v>
      </c>
      <c r="H106">
        <f>ACS_14_1YR_B08301_with_ann!V11</f>
        <v>171304</v>
      </c>
      <c r="I106">
        <f>ACS_14_1YR_B08301_with_ann!X11</f>
        <v>115102</v>
      </c>
      <c r="J106">
        <f>ACS_14_1YR_B08301_with_ann!AD11</f>
        <v>17234</v>
      </c>
      <c r="K106">
        <f>ACS_14_1YR_B08301_with_ann!AB11</f>
        <v>35380</v>
      </c>
      <c r="L106">
        <f>ACS_14_1YR_B08301_with_ann!Z11</f>
        <v>3588</v>
      </c>
      <c r="M106">
        <f>ACS_14_1YR_B08301_with_ann!AF11</f>
        <v>0</v>
      </c>
      <c r="N106">
        <f>ACS_14_1YR_B08301_with_ann!AN11</f>
        <v>52626</v>
      </c>
      <c r="O106">
        <f>ACS_14_1YR_B08301_with_ann!AL11</f>
        <v>12281</v>
      </c>
      <c r="P106">
        <f t="shared" si="206"/>
        <v>1091</v>
      </c>
      <c r="Q106">
        <f>ACS_14_1YR_B08301_with_ann!AH11</f>
        <v>722</v>
      </c>
      <c r="R106">
        <f>ACS_14_1YR_B08301_with_ann!AJ11</f>
        <v>369</v>
      </c>
      <c r="S106">
        <f>ACS_14_1YR_B08301_with_ann!AP11</f>
        <v>6322</v>
      </c>
      <c r="T106">
        <f>ACS_14_1YR_B08301_with_ann!AR11</f>
        <v>18491</v>
      </c>
      <c r="W106">
        <v>2014</v>
      </c>
      <c r="X106" t="s">
        <v>162</v>
      </c>
      <c r="Y106">
        <v>42101</v>
      </c>
      <c r="Z106" s="3">
        <f t="shared" si="144"/>
        <v>1</v>
      </c>
      <c r="AA106" s="3">
        <f t="shared" si="146"/>
        <v>0.50600000000000001</v>
      </c>
      <c r="AB106" s="3">
        <f t="shared" si="147"/>
        <v>0.49399999999999999</v>
      </c>
      <c r="AC106" s="3">
        <f t="shared" si="148"/>
        <v>8.3000000000000004E-2</v>
      </c>
      <c r="AD106" s="3">
        <f t="shared" si="149"/>
        <v>0.26800000000000002</v>
      </c>
      <c r="AE106" s="3">
        <f t="shared" si="150"/>
        <v>0.18</v>
      </c>
      <c r="AF106" s="3">
        <f t="shared" si="151"/>
        <v>2.7E-2</v>
      </c>
      <c r="AG106" s="3">
        <f t="shared" si="152"/>
        <v>5.5E-2</v>
      </c>
      <c r="AH106" s="3">
        <f t="shared" si="153"/>
        <v>6.0000000000000001E-3</v>
      </c>
      <c r="AI106" s="3">
        <f t="shared" si="154"/>
        <v>0</v>
      </c>
      <c r="AJ106" s="3">
        <f t="shared" si="155"/>
        <v>8.2000000000000003E-2</v>
      </c>
      <c r="AK106" s="3">
        <f t="shared" si="156"/>
        <v>1.9E-2</v>
      </c>
      <c r="AL106" s="3">
        <f t="shared" si="157"/>
        <v>2E-3</v>
      </c>
      <c r="AM106" s="3">
        <f t="shared" si="158"/>
        <v>1E-3</v>
      </c>
      <c r="AN106" s="3">
        <f t="shared" si="159"/>
        <v>1E-3</v>
      </c>
      <c r="AO106" s="3">
        <f t="shared" si="160"/>
        <v>0.01</v>
      </c>
      <c r="AP106" s="3">
        <f t="shared" si="145"/>
        <v>2.9000000000000001E-2</v>
      </c>
    </row>
    <row r="107" spans="1:42" x14ac:dyDescent="0.25">
      <c r="A107">
        <v>2014</v>
      </c>
      <c r="B107" t="s">
        <v>163</v>
      </c>
      <c r="C107">
        <v>93400</v>
      </c>
      <c r="D107">
        <f>SUM(D98:D101)</f>
        <v>781066</v>
      </c>
      <c r="E107">
        <f t="shared" ref="E107" si="207">SUM(E98:E101)</f>
        <v>618828</v>
      </c>
      <c r="F107">
        <f t="shared" ref="F107:F109" si="208">D107-E107</f>
        <v>162238</v>
      </c>
      <c r="G107">
        <f t="shared" ref="G107:M107" si="209">SUM(G98:G101)</f>
        <v>67597</v>
      </c>
      <c r="H107">
        <f t="shared" si="209"/>
        <v>39990</v>
      </c>
      <c r="I107">
        <f t="shared" si="209"/>
        <v>17086</v>
      </c>
      <c r="J107">
        <f t="shared" si="209"/>
        <v>13783</v>
      </c>
      <c r="K107">
        <f t="shared" si="209"/>
        <v>8651</v>
      </c>
      <c r="L107">
        <f t="shared" si="209"/>
        <v>372</v>
      </c>
      <c r="M107">
        <f t="shared" si="209"/>
        <v>98</v>
      </c>
      <c r="N107">
        <f>SUM(N98:N101)</f>
        <v>14472</v>
      </c>
      <c r="O107">
        <f>SUM(O98:O101)</f>
        <v>3369</v>
      </c>
      <c r="P107">
        <f>SUM(P98:P101)</f>
        <v>1363</v>
      </c>
      <c r="Q107">
        <f t="shared" ref="Q107" si="210">SUM(Q98:Q101)</f>
        <v>689</v>
      </c>
      <c r="R107">
        <f>SUM(R98:R101)</f>
        <v>674</v>
      </c>
      <c r="S107">
        <f t="shared" ref="S107:T107" si="211">SUM(S98:S101)</f>
        <v>4455</v>
      </c>
      <c r="T107">
        <f t="shared" si="211"/>
        <v>30992</v>
      </c>
      <c r="W107">
        <v>2014</v>
      </c>
      <c r="X107" t="s">
        <v>163</v>
      </c>
      <c r="Y107">
        <v>93400</v>
      </c>
      <c r="Z107" s="3">
        <f t="shared" si="144"/>
        <v>1</v>
      </c>
      <c r="AA107" s="3">
        <f t="shared" si="146"/>
        <v>0.79200000000000004</v>
      </c>
      <c r="AB107" s="3">
        <f t="shared" si="147"/>
        <v>0.20799999999999999</v>
      </c>
      <c r="AC107" s="3">
        <f t="shared" si="148"/>
        <v>8.6999999999999994E-2</v>
      </c>
      <c r="AD107" s="3">
        <f t="shared" si="149"/>
        <v>5.0999999999999997E-2</v>
      </c>
      <c r="AE107" s="3">
        <f t="shared" si="150"/>
        <v>2.1999999999999999E-2</v>
      </c>
      <c r="AF107" s="3">
        <f t="shared" si="151"/>
        <v>1.7999999999999999E-2</v>
      </c>
      <c r="AG107" s="3">
        <f t="shared" si="152"/>
        <v>1.0999999999999999E-2</v>
      </c>
      <c r="AH107" s="3">
        <f t="shared" si="153"/>
        <v>0</v>
      </c>
      <c r="AI107" s="3">
        <f t="shared" si="154"/>
        <v>0</v>
      </c>
      <c r="AJ107" s="3">
        <f t="shared" si="155"/>
        <v>1.9E-2</v>
      </c>
      <c r="AK107" s="3">
        <f t="shared" si="156"/>
        <v>4.0000000000000001E-3</v>
      </c>
      <c r="AL107" s="3">
        <f t="shared" si="157"/>
        <v>2E-3</v>
      </c>
      <c r="AM107" s="3">
        <f t="shared" si="158"/>
        <v>1E-3</v>
      </c>
      <c r="AN107" s="3">
        <f t="shared" si="159"/>
        <v>1E-3</v>
      </c>
      <c r="AO107" s="3">
        <f t="shared" si="160"/>
        <v>6.0000000000000001E-3</v>
      </c>
      <c r="AP107" s="3">
        <f t="shared" si="145"/>
        <v>0.04</v>
      </c>
    </row>
    <row r="108" spans="1:42" x14ac:dyDescent="0.25">
      <c r="A108">
        <v>2014</v>
      </c>
      <c r="B108" t="s">
        <v>164</v>
      </c>
      <c r="C108">
        <v>94200</v>
      </c>
      <c r="D108">
        <f>SUM(D102:D105)</f>
        <v>1265824</v>
      </c>
      <c r="E108">
        <f t="shared" ref="E108" si="212">SUM(E102:E105)</f>
        <v>988403</v>
      </c>
      <c r="F108">
        <f t="shared" si="208"/>
        <v>277421</v>
      </c>
      <c r="G108">
        <f t="shared" ref="G108:O108" si="213">SUM(G102:G105)</f>
        <v>95698</v>
      </c>
      <c r="H108">
        <f t="shared" si="213"/>
        <v>68076</v>
      </c>
      <c r="I108">
        <f t="shared" si="213"/>
        <v>20452</v>
      </c>
      <c r="J108">
        <f t="shared" si="213"/>
        <v>39651</v>
      </c>
      <c r="K108">
        <f t="shared" si="213"/>
        <v>6865</v>
      </c>
      <c r="L108">
        <f t="shared" si="213"/>
        <v>1004</v>
      </c>
      <c r="M108">
        <f t="shared" si="213"/>
        <v>104</v>
      </c>
      <c r="N108">
        <f t="shared" si="213"/>
        <v>35823</v>
      </c>
      <c r="O108">
        <f t="shared" si="213"/>
        <v>2934</v>
      </c>
      <c r="P108">
        <f>SUM(P102:P105)</f>
        <v>1571</v>
      </c>
      <c r="Q108">
        <f t="shared" ref="Q108:T108" si="214">SUM(Q102:Q105)</f>
        <v>489</v>
      </c>
      <c r="R108">
        <f t="shared" si="214"/>
        <v>1082</v>
      </c>
      <c r="S108">
        <f t="shared" si="214"/>
        <v>6574</v>
      </c>
      <c r="T108">
        <f t="shared" si="214"/>
        <v>66745</v>
      </c>
      <c r="W108">
        <v>2014</v>
      </c>
      <c r="X108" t="s">
        <v>164</v>
      </c>
      <c r="Y108">
        <v>94200</v>
      </c>
      <c r="Z108" s="3">
        <f t="shared" si="144"/>
        <v>1</v>
      </c>
      <c r="AA108" s="3">
        <f t="shared" si="146"/>
        <v>0.78100000000000003</v>
      </c>
      <c r="AB108" s="3">
        <f t="shared" si="147"/>
        <v>0.219</v>
      </c>
      <c r="AC108" s="3">
        <f t="shared" si="148"/>
        <v>7.5999999999999998E-2</v>
      </c>
      <c r="AD108" s="3">
        <f t="shared" si="149"/>
        <v>5.3999999999999999E-2</v>
      </c>
      <c r="AE108" s="3">
        <f t="shared" si="150"/>
        <v>1.6E-2</v>
      </c>
      <c r="AF108" s="3">
        <f t="shared" si="151"/>
        <v>3.1E-2</v>
      </c>
      <c r="AG108" s="3">
        <f t="shared" si="152"/>
        <v>5.0000000000000001E-3</v>
      </c>
      <c r="AH108" s="3">
        <f t="shared" si="153"/>
        <v>1E-3</v>
      </c>
      <c r="AI108" s="3">
        <f t="shared" si="154"/>
        <v>0</v>
      </c>
      <c r="AJ108" s="3">
        <f t="shared" si="155"/>
        <v>2.8000000000000001E-2</v>
      </c>
      <c r="AK108" s="3">
        <f t="shared" si="156"/>
        <v>2E-3</v>
      </c>
      <c r="AL108" s="3">
        <f t="shared" si="157"/>
        <v>1E-3</v>
      </c>
      <c r="AM108" s="3">
        <f t="shared" si="158"/>
        <v>0</v>
      </c>
      <c r="AN108" s="3">
        <f t="shared" si="159"/>
        <v>1E-3</v>
      </c>
      <c r="AO108" s="3">
        <f t="shared" si="160"/>
        <v>5.0000000000000001E-3</v>
      </c>
      <c r="AP108" s="3">
        <f t="shared" si="145"/>
        <v>5.2999999999999999E-2</v>
      </c>
    </row>
    <row r="109" spans="1:42" x14ac:dyDescent="0.25">
      <c r="A109">
        <v>2014</v>
      </c>
      <c r="B109" t="s">
        <v>165</v>
      </c>
      <c r="C109">
        <v>99999</v>
      </c>
      <c r="D109">
        <f>SUM(D106:D108)</f>
        <v>2685386</v>
      </c>
      <c r="E109">
        <f t="shared" ref="E109" si="215">SUM(E106:E108)</f>
        <v>1930366</v>
      </c>
      <c r="F109">
        <f t="shared" si="208"/>
        <v>755020</v>
      </c>
      <c r="G109">
        <f t="shared" ref="G109" si="216">SUM(G106:G108)</f>
        <v>216541</v>
      </c>
      <c r="H109">
        <f t="shared" ref="H109" si="217">SUM(H106:H108)</f>
        <v>279370</v>
      </c>
      <c r="I109">
        <f t="shared" ref="I109" si="218">SUM(I106:I108)</f>
        <v>152640</v>
      </c>
      <c r="J109">
        <f t="shared" ref="J109" si="219">SUM(J106:J108)</f>
        <v>70668</v>
      </c>
      <c r="K109">
        <f t="shared" ref="K109" si="220">SUM(K106:K108)</f>
        <v>50896</v>
      </c>
      <c r="L109">
        <f t="shared" ref="L109" si="221">SUM(L106:L108)</f>
        <v>4964</v>
      </c>
      <c r="M109">
        <f t="shared" ref="M109" si="222">SUM(M106:M108)</f>
        <v>202</v>
      </c>
      <c r="N109">
        <f t="shared" ref="N109" si="223">SUM(N106:N108)</f>
        <v>102921</v>
      </c>
      <c r="O109">
        <f>SUM(O106:O108)</f>
        <v>18584</v>
      </c>
      <c r="P109">
        <f>SUM(P106:P108)</f>
        <v>4025</v>
      </c>
      <c r="Q109">
        <f t="shared" ref="Q109" si="224">SUM(Q106:Q108)</f>
        <v>1900</v>
      </c>
      <c r="R109">
        <f t="shared" ref="R109" si="225">SUM(R106:R108)</f>
        <v>2125</v>
      </c>
      <c r="S109">
        <f t="shared" ref="S109" si="226">SUM(S106:S108)</f>
        <v>17351</v>
      </c>
      <c r="T109">
        <f t="shared" ref="T109" si="227">SUM(T106:T108)</f>
        <v>116228</v>
      </c>
      <c r="W109">
        <v>2014</v>
      </c>
      <c r="X109" t="s">
        <v>165</v>
      </c>
      <c r="Y109">
        <v>99999</v>
      </c>
      <c r="Z109" s="3">
        <f t="shared" si="144"/>
        <v>1</v>
      </c>
      <c r="AA109" s="3">
        <f t="shared" si="146"/>
        <v>0.71899999999999997</v>
      </c>
      <c r="AB109" s="3">
        <f t="shared" si="147"/>
        <v>0.28100000000000003</v>
      </c>
      <c r="AC109" s="3">
        <f t="shared" si="148"/>
        <v>8.1000000000000003E-2</v>
      </c>
      <c r="AD109" s="3">
        <f t="shared" si="149"/>
        <v>0.104</v>
      </c>
      <c r="AE109" s="3">
        <f t="shared" si="150"/>
        <v>5.7000000000000002E-2</v>
      </c>
      <c r="AF109" s="3">
        <f t="shared" si="151"/>
        <v>2.5999999999999999E-2</v>
      </c>
      <c r="AG109" s="3">
        <f t="shared" si="152"/>
        <v>1.9E-2</v>
      </c>
      <c r="AH109" s="3">
        <f t="shared" si="153"/>
        <v>2E-3</v>
      </c>
      <c r="AI109" s="3">
        <f t="shared" si="154"/>
        <v>0</v>
      </c>
      <c r="AJ109" s="3">
        <f t="shared" si="155"/>
        <v>3.7999999999999999E-2</v>
      </c>
      <c r="AK109" s="3">
        <f t="shared" si="156"/>
        <v>7.0000000000000001E-3</v>
      </c>
      <c r="AL109" s="3">
        <f t="shared" si="157"/>
        <v>1E-3</v>
      </c>
      <c r="AM109" s="3">
        <f t="shared" si="158"/>
        <v>1E-3</v>
      </c>
      <c r="AN109" s="3">
        <f t="shared" si="159"/>
        <v>1E-3</v>
      </c>
      <c r="AO109" s="3">
        <f t="shared" si="160"/>
        <v>6.0000000000000001E-3</v>
      </c>
      <c r="AP109" s="3">
        <f t="shared" si="145"/>
        <v>4.2999999999999997E-2</v>
      </c>
    </row>
    <row r="110" spans="1:42" x14ac:dyDescent="0.25">
      <c r="A110">
        <v>2015</v>
      </c>
      <c r="B110" t="s">
        <v>154</v>
      </c>
      <c r="C110">
        <v>34005</v>
      </c>
      <c r="D110">
        <f>ACS_15_1YR_B08301_with_ann!D3</f>
        <v>219882</v>
      </c>
      <c r="E110">
        <f>ACS_15_1YR_B08301_with_ann!H3</f>
        <v>183658</v>
      </c>
      <c r="F110">
        <f>D110-E110</f>
        <v>36224</v>
      </c>
      <c r="G110">
        <f>ACS_15_1YR_B08301_with_ann!J3</f>
        <v>17165</v>
      </c>
      <c r="H110">
        <f>ACS_15_1YR_B08301_with_ann!V3</f>
        <v>7390</v>
      </c>
      <c r="I110">
        <f>ACS_15_1YR_B08301_with_ann!X3</f>
        <v>1851</v>
      </c>
      <c r="J110">
        <f>ACS_15_1YR_B08301_with_ann!AD3</f>
        <v>3741</v>
      </c>
      <c r="K110">
        <f>ACS_15_1YR_B08301_with_ann!AB3</f>
        <v>1764</v>
      </c>
      <c r="L110">
        <f>ACS_15_1YR_B08301_with_ann!Z3</f>
        <v>34</v>
      </c>
      <c r="M110">
        <f>ACS_15_1YR_B08301_with_ann!AF3</f>
        <v>0</v>
      </c>
      <c r="N110">
        <f>ACS_15_1YR_B08301_with_ann!AN3</f>
        <v>3059</v>
      </c>
      <c r="O110">
        <f>ACS_15_1YR_B08301_with_ann!AL3</f>
        <v>43</v>
      </c>
      <c r="P110">
        <f>SUM(Q110:R110)</f>
        <v>30</v>
      </c>
      <c r="Q110">
        <f>ACS_15_1YR_B08301_with_ann!AH3</f>
        <v>0</v>
      </c>
      <c r="R110">
        <f>ACS_15_1YR_B08301_with_ann!AJ3</f>
        <v>30</v>
      </c>
      <c r="S110">
        <f>ACS_15_1YR_B08301_with_ann!AP3</f>
        <v>1750</v>
      </c>
      <c r="T110">
        <f>ACS_15_1YR_B08301_with_ann!AR3</f>
        <v>6787</v>
      </c>
      <c r="W110">
        <v>2015</v>
      </c>
      <c r="X110" t="s">
        <v>154</v>
      </c>
      <c r="Y110">
        <v>34005</v>
      </c>
      <c r="Z110" s="3">
        <f t="shared" si="144"/>
        <v>1</v>
      </c>
      <c r="AA110" s="3">
        <f t="shared" si="146"/>
        <v>0.83499999999999996</v>
      </c>
      <c r="AB110" s="3">
        <f t="shared" si="147"/>
        <v>0.16500000000000001</v>
      </c>
      <c r="AC110" s="3">
        <f t="shared" si="148"/>
        <v>7.8E-2</v>
      </c>
      <c r="AD110" s="3">
        <f t="shared" si="149"/>
        <v>3.4000000000000002E-2</v>
      </c>
      <c r="AE110" s="3">
        <f t="shared" si="150"/>
        <v>8.0000000000000002E-3</v>
      </c>
      <c r="AF110" s="3">
        <f t="shared" si="151"/>
        <v>1.7000000000000001E-2</v>
      </c>
      <c r="AG110" s="3">
        <f t="shared" si="152"/>
        <v>8.0000000000000002E-3</v>
      </c>
      <c r="AH110" s="3">
        <f t="shared" si="153"/>
        <v>0</v>
      </c>
      <c r="AI110" s="3">
        <f t="shared" si="154"/>
        <v>0</v>
      </c>
      <c r="AJ110" s="3">
        <f t="shared" si="155"/>
        <v>1.4E-2</v>
      </c>
      <c r="AK110" s="3">
        <f t="shared" si="156"/>
        <v>0</v>
      </c>
      <c r="AL110" s="3">
        <f t="shared" si="157"/>
        <v>0</v>
      </c>
      <c r="AM110" s="3">
        <f t="shared" si="158"/>
        <v>0</v>
      </c>
      <c r="AN110" s="3">
        <f t="shared" si="159"/>
        <v>0</v>
      </c>
      <c r="AO110" s="3">
        <f t="shared" si="160"/>
        <v>8.0000000000000002E-3</v>
      </c>
      <c r="AP110" s="3">
        <f t="shared" si="145"/>
        <v>3.1E-2</v>
      </c>
    </row>
    <row r="111" spans="1:42" x14ac:dyDescent="0.25">
      <c r="A111">
        <v>2015</v>
      </c>
      <c r="B111" t="s">
        <v>155</v>
      </c>
      <c r="C111">
        <v>34007</v>
      </c>
      <c r="D111">
        <f>ACS_15_1YR_B08301_with_ann!D4</f>
        <v>242355</v>
      </c>
      <c r="E111">
        <f>ACS_15_1YR_B08301_with_ann!H4</f>
        <v>188187</v>
      </c>
      <c r="F111">
        <f t="shared" ref="F111:F118" si="228">D111-E111</f>
        <v>54168</v>
      </c>
      <c r="G111">
        <f>ACS_15_1YR_B08301_with_ann!J4</f>
        <v>19611</v>
      </c>
      <c r="H111">
        <f>ACS_15_1YR_B08301_with_ann!V4</f>
        <v>17925</v>
      </c>
      <c r="I111">
        <f>ACS_15_1YR_B08301_with_ann!X4</f>
        <v>7075</v>
      </c>
      <c r="J111">
        <f>ACS_15_1YR_B08301_with_ann!AD4</f>
        <v>3718</v>
      </c>
      <c r="K111">
        <f>ACS_15_1YR_B08301_with_ann!AB4</f>
        <v>7109</v>
      </c>
      <c r="L111">
        <f>ACS_15_1YR_B08301_with_ann!Z4</f>
        <v>0</v>
      </c>
      <c r="M111">
        <f>ACS_15_1YR_B08301_with_ann!AF4</f>
        <v>23</v>
      </c>
      <c r="N111">
        <f>ACS_15_1YR_B08301_with_ann!AN4</f>
        <v>5263</v>
      </c>
      <c r="O111">
        <f>ACS_15_1YR_B08301_with_ann!AL4</f>
        <v>193</v>
      </c>
      <c r="P111">
        <f t="shared" ref="P111:P118" si="229">SUM(Q111:R111)</f>
        <v>945</v>
      </c>
      <c r="Q111">
        <f>ACS_15_1YR_B08301_with_ann!AH4</f>
        <v>641</v>
      </c>
      <c r="R111">
        <f>ACS_15_1YR_B08301_with_ann!AJ4</f>
        <v>304</v>
      </c>
      <c r="S111">
        <f>ACS_15_1YR_B08301_with_ann!AP4</f>
        <v>1931</v>
      </c>
      <c r="T111">
        <f>ACS_15_1YR_B08301_with_ann!AR4</f>
        <v>8300</v>
      </c>
      <c r="W111">
        <v>2015</v>
      </c>
      <c r="X111" t="s">
        <v>155</v>
      </c>
      <c r="Y111">
        <v>34007</v>
      </c>
      <c r="Z111" s="3">
        <f t="shared" si="144"/>
        <v>1</v>
      </c>
      <c r="AA111" s="3">
        <f t="shared" si="146"/>
        <v>0.77600000000000002</v>
      </c>
      <c r="AB111" s="3">
        <f t="shared" si="147"/>
        <v>0.224</v>
      </c>
      <c r="AC111" s="3">
        <f t="shared" si="148"/>
        <v>8.1000000000000003E-2</v>
      </c>
      <c r="AD111" s="3">
        <f t="shared" si="149"/>
        <v>7.3999999999999996E-2</v>
      </c>
      <c r="AE111" s="3">
        <f t="shared" si="150"/>
        <v>2.9000000000000001E-2</v>
      </c>
      <c r="AF111" s="3">
        <f t="shared" si="151"/>
        <v>1.4999999999999999E-2</v>
      </c>
      <c r="AG111" s="3">
        <f t="shared" si="152"/>
        <v>2.9000000000000001E-2</v>
      </c>
      <c r="AH111" s="3">
        <f t="shared" si="153"/>
        <v>0</v>
      </c>
      <c r="AI111" s="3">
        <f t="shared" si="154"/>
        <v>0</v>
      </c>
      <c r="AJ111" s="3">
        <f t="shared" si="155"/>
        <v>2.1999999999999999E-2</v>
      </c>
      <c r="AK111" s="3">
        <f t="shared" si="156"/>
        <v>1E-3</v>
      </c>
      <c r="AL111" s="3">
        <f t="shared" si="157"/>
        <v>4.0000000000000001E-3</v>
      </c>
      <c r="AM111" s="3">
        <f t="shared" si="158"/>
        <v>3.0000000000000001E-3</v>
      </c>
      <c r="AN111" s="3">
        <f t="shared" si="159"/>
        <v>1E-3</v>
      </c>
      <c r="AO111" s="3">
        <f t="shared" si="160"/>
        <v>8.0000000000000002E-3</v>
      </c>
      <c r="AP111" s="3">
        <f t="shared" si="145"/>
        <v>3.4000000000000002E-2</v>
      </c>
    </row>
    <row r="112" spans="1:42" x14ac:dyDescent="0.25">
      <c r="A112">
        <v>2015</v>
      </c>
      <c r="B112" t="s">
        <v>156</v>
      </c>
      <c r="C112">
        <v>34015</v>
      </c>
      <c r="D112">
        <f>ACS_15_1YR_B08301_with_ann!D5</f>
        <v>140337</v>
      </c>
      <c r="E112">
        <f>ACS_15_1YR_B08301_with_ann!H5</f>
        <v>121055</v>
      </c>
      <c r="F112">
        <f t="shared" si="228"/>
        <v>19282</v>
      </c>
      <c r="G112">
        <f>ACS_15_1YR_B08301_with_ann!J5</f>
        <v>9017</v>
      </c>
      <c r="H112">
        <f>ACS_15_1YR_B08301_with_ann!V5</f>
        <v>2902</v>
      </c>
      <c r="I112">
        <f>ACS_15_1YR_B08301_with_ann!X5</f>
        <v>1642</v>
      </c>
      <c r="J112">
        <f>ACS_15_1YR_B08301_with_ann!AD5</f>
        <v>628</v>
      </c>
      <c r="K112">
        <f>ACS_15_1YR_B08301_with_ann!AB5</f>
        <v>582</v>
      </c>
      <c r="L112">
        <f>ACS_15_1YR_B08301_with_ann!Z5</f>
        <v>0</v>
      </c>
      <c r="M112">
        <f>ACS_15_1YR_B08301_with_ann!AF5</f>
        <v>50</v>
      </c>
      <c r="N112">
        <f>ACS_15_1YR_B08301_with_ann!AN5</f>
        <v>1841</v>
      </c>
      <c r="O112">
        <f>ACS_15_1YR_B08301_with_ann!AL5</f>
        <v>125</v>
      </c>
      <c r="P112">
        <f t="shared" si="229"/>
        <v>85</v>
      </c>
      <c r="Q112">
        <f>ACS_15_1YR_B08301_with_ann!AH5</f>
        <v>0</v>
      </c>
      <c r="R112">
        <f>ACS_15_1YR_B08301_with_ann!AJ5</f>
        <v>85</v>
      </c>
      <c r="S112">
        <f>ACS_15_1YR_B08301_with_ann!AP5</f>
        <v>1276</v>
      </c>
      <c r="T112">
        <f>ACS_15_1YR_B08301_with_ann!AR5</f>
        <v>4036</v>
      </c>
      <c r="W112">
        <v>2015</v>
      </c>
      <c r="X112" t="s">
        <v>156</v>
      </c>
      <c r="Y112">
        <v>34015</v>
      </c>
      <c r="Z112" s="3">
        <f t="shared" si="144"/>
        <v>1</v>
      </c>
      <c r="AA112" s="3">
        <f t="shared" si="146"/>
        <v>0.86299999999999999</v>
      </c>
      <c r="AB112" s="3">
        <f t="shared" si="147"/>
        <v>0.13700000000000001</v>
      </c>
      <c r="AC112" s="3">
        <f t="shared" si="148"/>
        <v>6.4000000000000001E-2</v>
      </c>
      <c r="AD112" s="3">
        <f t="shared" si="149"/>
        <v>2.1000000000000001E-2</v>
      </c>
      <c r="AE112" s="3">
        <f t="shared" si="150"/>
        <v>1.2E-2</v>
      </c>
      <c r="AF112" s="3">
        <f t="shared" si="151"/>
        <v>4.0000000000000001E-3</v>
      </c>
      <c r="AG112" s="3">
        <f t="shared" si="152"/>
        <v>4.0000000000000001E-3</v>
      </c>
      <c r="AH112" s="3">
        <f t="shared" si="153"/>
        <v>0</v>
      </c>
      <c r="AI112" s="3">
        <f t="shared" si="154"/>
        <v>0</v>
      </c>
      <c r="AJ112" s="3">
        <f t="shared" si="155"/>
        <v>1.2999999999999999E-2</v>
      </c>
      <c r="AK112" s="3">
        <f t="shared" si="156"/>
        <v>1E-3</v>
      </c>
      <c r="AL112" s="3">
        <f t="shared" si="157"/>
        <v>1E-3</v>
      </c>
      <c r="AM112" s="3">
        <f t="shared" si="158"/>
        <v>0</v>
      </c>
      <c r="AN112" s="3">
        <f t="shared" si="159"/>
        <v>1E-3</v>
      </c>
      <c r="AO112" s="3">
        <f t="shared" si="160"/>
        <v>8.9999999999999993E-3</v>
      </c>
      <c r="AP112" s="3">
        <f t="shared" si="145"/>
        <v>2.9000000000000001E-2</v>
      </c>
    </row>
    <row r="113" spans="1:42" x14ac:dyDescent="0.25">
      <c r="A113">
        <v>2015</v>
      </c>
      <c r="B113" t="s">
        <v>157</v>
      </c>
      <c r="C113">
        <v>34021</v>
      </c>
      <c r="D113">
        <f>ACS_15_1YR_B08301_with_ann!D6</f>
        <v>175546</v>
      </c>
      <c r="E113">
        <f>ACS_15_1YR_B08301_with_ann!H6</f>
        <v>130123</v>
      </c>
      <c r="F113">
        <f t="shared" si="228"/>
        <v>45423</v>
      </c>
      <c r="G113">
        <f>ACS_15_1YR_B08301_with_ann!J6</f>
        <v>14239</v>
      </c>
      <c r="H113">
        <f>ACS_15_1YR_B08301_with_ann!V6</f>
        <v>15593</v>
      </c>
      <c r="I113">
        <f>ACS_15_1YR_B08301_with_ann!X6</f>
        <v>6108</v>
      </c>
      <c r="J113">
        <f>ACS_15_1YR_B08301_with_ann!AD6</f>
        <v>8760</v>
      </c>
      <c r="K113">
        <f>ACS_15_1YR_B08301_with_ann!AB6</f>
        <v>586</v>
      </c>
      <c r="L113">
        <f>ACS_15_1YR_B08301_with_ann!Z6</f>
        <v>139</v>
      </c>
      <c r="M113">
        <f>ACS_15_1YR_B08301_with_ann!AF6</f>
        <v>0</v>
      </c>
      <c r="N113">
        <f>ACS_15_1YR_B08301_with_ann!AN6</f>
        <v>6516</v>
      </c>
      <c r="O113">
        <f>ACS_15_1YR_B08301_with_ann!AL6</f>
        <v>926</v>
      </c>
      <c r="P113">
        <f t="shared" si="229"/>
        <v>381</v>
      </c>
      <c r="Q113">
        <f>ACS_15_1YR_B08301_with_ann!AH6</f>
        <v>243</v>
      </c>
      <c r="R113">
        <f>ACS_15_1YR_B08301_with_ann!AJ6</f>
        <v>138</v>
      </c>
      <c r="S113">
        <f>ACS_15_1YR_B08301_with_ann!AP6</f>
        <v>706</v>
      </c>
      <c r="T113">
        <f>ACS_15_1YR_B08301_with_ann!AR6</f>
        <v>7062</v>
      </c>
      <c r="W113">
        <v>2015</v>
      </c>
      <c r="X113" t="s">
        <v>157</v>
      </c>
      <c r="Y113">
        <v>34021</v>
      </c>
      <c r="Z113" s="3">
        <f t="shared" si="144"/>
        <v>1</v>
      </c>
      <c r="AA113" s="3">
        <f t="shared" si="146"/>
        <v>0.74099999999999999</v>
      </c>
      <c r="AB113" s="3">
        <f t="shared" si="147"/>
        <v>0.25900000000000001</v>
      </c>
      <c r="AC113" s="3">
        <f t="shared" si="148"/>
        <v>8.1000000000000003E-2</v>
      </c>
      <c r="AD113" s="3">
        <f t="shared" si="149"/>
        <v>8.8999999999999996E-2</v>
      </c>
      <c r="AE113" s="3">
        <f t="shared" si="150"/>
        <v>3.5000000000000003E-2</v>
      </c>
      <c r="AF113" s="3">
        <f t="shared" si="151"/>
        <v>0.05</v>
      </c>
      <c r="AG113" s="3">
        <f t="shared" si="152"/>
        <v>3.0000000000000001E-3</v>
      </c>
      <c r="AH113" s="3">
        <f t="shared" si="153"/>
        <v>1E-3</v>
      </c>
      <c r="AI113" s="3">
        <f t="shared" si="154"/>
        <v>0</v>
      </c>
      <c r="AJ113" s="3">
        <f t="shared" si="155"/>
        <v>3.6999999999999998E-2</v>
      </c>
      <c r="AK113" s="3">
        <f t="shared" si="156"/>
        <v>5.0000000000000001E-3</v>
      </c>
      <c r="AL113" s="3">
        <f t="shared" si="157"/>
        <v>2E-3</v>
      </c>
      <c r="AM113" s="3">
        <f t="shared" si="158"/>
        <v>1E-3</v>
      </c>
      <c r="AN113" s="3">
        <f t="shared" si="159"/>
        <v>1E-3</v>
      </c>
      <c r="AO113" s="3">
        <f t="shared" si="160"/>
        <v>4.0000000000000001E-3</v>
      </c>
      <c r="AP113" s="3">
        <f t="shared" si="145"/>
        <v>0.04</v>
      </c>
    </row>
    <row r="114" spans="1:42" x14ac:dyDescent="0.25">
      <c r="A114">
        <v>2015</v>
      </c>
      <c r="B114" t="s">
        <v>158</v>
      </c>
      <c r="C114">
        <v>42017</v>
      </c>
      <c r="D114">
        <f>ACS_15_1YR_B08301_with_ann!D7</f>
        <v>318059</v>
      </c>
      <c r="E114">
        <f>ACS_15_1YR_B08301_with_ann!H7</f>
        <v>259150</v>
      </c>
      <c r="F114">
        <f t="shared" si="228"/>
        <v>58909</v>
      </c>
      <c r="G114">
        <f>ACS_15_1YR_B08301_with_ann!J7</f>
        <v>23437</v>
      </c>
      <c r="H114">
        <f>ACS_15_1YR_B08301_with_ann!V7</f>
        <v>11727</v>
      </c>
      <c r="I114">
        <f>ACS_15_1YR_B08301_with_ann!X7</f>
        <v>1060</v>
      </c>
      <c r="J114">
        <f>ACS_15_1YR_B08301_with_ann!AD7</f>
        <v>9964</v>
      </c>
      <c r="K114">
        <f>ACS_15_1YR_B08301_with_ann!AB7</f>
        <v>550</v>
      </c>
      <c r="L114">
        <f>ACS_15_1YR_B08301_with_ann!Z7</f>
        <v>0</v>
      </c>
      <c r="M114">
        <f>ACS_15_1YR_B08301_with_ann!AF7</f>
        <v>153</v>
      </c>
      <c r="N114">
        <f>ACS_15_1YR_B08301_with_ann!AN7</f>
        <v>6772</v>
      </c>
      <c r="O114">
        <f>ACS_15_1YR_B08301_with_ann!AL7</f>
        <v>322</v>
      </c>
      <c r="P114">
        <f t="shared" si="229"/>
        <v>501</v>
      </c>
      <c r="Q114">
        <f>ACS_15_1YR_B08301_with_ann!AH7</f>
        <v>407</v>
      </c>
      <c r="R114">
        <f>ACS_15_1YR_B08301_with_ann!AJ7</f>
        <v>94</v>
      </c>
      <c r="S114">
        <f>ACS_15_1YR_B08301_with_ann!AP7</f>
        <v>1414</v>
      </c>
      <c r="T114">
        <f>ACS_15_1YR_B08301_with_ann!AR7</f>
        <v>14736</v>
      </c>
      <c r="W114">
        <v>2015</v>
      </c>
      <c r="X114" t="s">
        <v>158</v>
      </c>
      <c r="Y114">
        <v>42017</v>
      </c>
      <c r="Z114" s="3">
        <f t="shared" si="144"/>
        <v>1</v>
      </c>
      <c r="AA114" s="3">
        <f t="shared" si="146"/>
        <v>0.81499999999999995</v>
      </c>
      <c r="AB114" s="3">
        <f t="shared" si="147"/>
        <v>0.185</v>
      </c>
      <c r="AC114" s="3">
        <f t="shared" si="148"/>
        <v>7.3999999999999996E-2</v>
      </c>
      <c r="AD114" s="3">
        <f t="shared" si="149"/>
        <v>3.6999999999999998E-2</v>
      </c>
      <c r="AE114" s="3">
        <f t="shared" si="150"/>
        <v>3.0000000000000001E-3</v>
      </c>
      <c r="AF114" s="3">
        <f t="shared" si="151"/>
        <v>3.1E-2</v>
      </c>
      <c r="AG114" s="3">
        <f t="shared" si="152"/>
        <v>2E-3</v>
      </c>
      <c r="AH114" s="3">
        <f t="shared" si="153"/>
        <v>0</v>
      </c>
      <c r="AI114" s="3">
        <f t="shared" si="154"/>
        <v>0</v>
      </c>
      <c r="AJ114" s="3">
        <f t="shared" si="155"/>
        <v>2.1000000000000001E-2</v>
      </c>
      <c r="AK114" s="3">
        <f t="shared" si="156"/>
        <v>1E-3</v>
      </c>
      <c r="AL114" s="3">
        <f t="shared" si="157"/>
        <v>2E-3</v>
      </c>
      <c r="AM114" s="3">
        <f t="shared" si="158"/>
        <v>1E-3</v>
      </c>
      <c r="AN114" s="3">
        <f t="shared" si="159"/>
        <v>0</v>
      </c>
      <c r="AO114" s="3">
        <f t="shared" si="160"/>
        <v>4.0000000000000001E-3</v>
      </c>
      <c r="AP114" s="3">
        <f t="shared" si="145"/>
        <v>4.5999999999999999E-2</v>
      </c>
    </row>
    <row r="115" spans="1:42" x14ac:dyDescent="0.25">
      <c r="A115">
        <v>2015</v>
      </c>
      <c r="B115" t="s">
        <v>159</v>
      </c>
      <c r="C115">
        <v>42029</v>
      </c>
      <c r="D115">
        <f>ACS_15_1YR_B08301_with_ann!D8</f>
        <v>265684</v>
      </c>
      <c r="E115">
        <f>ACS_15_1YR_B08301_with_ann!H8</f>
        <v>214135</v>
      </c>
      <c r="F115">
        <f t="shared" si="228"/>
        <v>51549</v>
      </c>
      <c r="G115">
        <f>ACS_15_1YR_B08301_with_ann!J8</f>
        <v>18420</v>
      </c>
      <c r="H115">
        <f>ACS_15_1YR_B08301_with_ann!V8</f>
        <v>6419</v>
      </c>
      <c r="I115">
        <f>ACS_15_1YR_B08301_with_ann!X8</f>
        <v>1814</v>
      </c>
      <c r="J115">
        <f>ACS_15_1YR_B08301_with_ann!AD8</f>
        <v>3965</v>
      </c>
      <c r="K115">
        <f>ACS_15_1YR_B08301_with_ann!AB8</f>
        <v>617</v>
      </c>
      <c r="L115">
        <f>ACS_15_1YR_B08301_with_ann!Z8</f>
        <v>0</v>
      </c>
      <c r="M115">
        <f>ACS_15_1YR_B08301_with_ann!AF8</f>
        <v>23</v>
      </c>
      <c r="N115">
        <f>ACS_15_1YR_B08301_with_ann!AN8</f>
        <v>7049</v>
      </c>
      <c r="O115">
        <f>ACS_15_1YR_B08301_with_ann!AL8</f>
        <v>470</v>
      </c>
      <c r="P115">
        <f t="shared" si="229"/>
        <v>357</v>
      </c>
      <c r="Q115">
        <f>ACS_15_1YR_B08301_with_ann!AH8</f>
        <v>79</v>
      </c>
      <c r="R115">
        <f>ACS_15_1YR_B08301_with_ann!AJ8</f>
        <v>278</v>
      </c>
      <c r="S115">
        <f>ACS_15_1YR_B08301_with_ann!AP8</f>
        <v>1360</v>
      </c>
      <c r="T115">
        <f>ACS_15_1YR_B08301_with_ann!AR8</f>
        <v>17474</v>
      </c>
      <c r="W115">
        <v>2015</v>
      </c>
      <c r="X115" t="s">
        <v>159</v>
      </c>
      <c r="Y115">
        <v>42029</v>
      </c>
      <c r="Z115" s="3">
        <f t="shared" si="144"/>
        <v>1</v>
      </c>
      <c r="AA115" s="3">
        <f t="shared" si="146"/>
        <v>0.80600000000000005</v>
      </c>
      <c r="AB115" s="3">
        <f t="shared" si="147"/>
        <v>0.19400000000000001</v>
      </c>
      <c r="AC115" s="3">
        <f t="shared" si="148"/>
        <v>6.9000000000000006E-2</v>
      </c>
      <c r="AD115" s="3">
        <f t="shared" si="149"/>
        <v>2.4E-2</v>
      </c>
      <c r="AE115" s="3">
        <f t="shared" si="150"/>
        <v>7.0000000000000001E-3</v>
      </c>
      <c r="AF115" s="3">
        <f t="shared" si="151"/>
        <v>1.4999999999999999E-2</v>
      </c>
      <c r="AG115" s="3">
        <f t="shared" si="152"/>
        <v>2E-3</v>
      </c>
      <c r="AH115" s="3">
        <f t="shared" si="153"/>
        <v>0</v>
      </c>
      <c r="AI115" s="3">
        <f t="shared" si="154"/>
        <v>0</v>
      </c>
      <c r="AJ115" s="3">
        <f t="shared" si="155"/>
        <v>2.7E-2</v>
      </c>
      <c r="AK115" s="3">
        <f t="shared" si="156"/>
        <v>2E-3</v>
      </c>
      <c r="AL115" s="3">
        <f t="shared" si="157"/>
        <v>1E-3</v>
      </c>
      <c r="AM115" s="3">
        <f t="shared" si="158"/>
        <v>0</v>
      </c>
      <c r="AN115" s="3">
        <f t="shared" si="159"/>
        <v>1E-3</v>
      </c>
      <c r="AO115" s="3">
        <f t="shared" si="160"/>
        <v>5.0000000000000001E-3</v>
      </c>
      <c r="AP115" s="3">
        <f t="shared" si="145"/>
        <v>6.6000000000000003E-2</v>
      </c>
    </row>
    <row r="116" spans="1:42" x14ac:dyDescent="0.25">
      <c r="A116">
        <v>2015</v>
      </c>
      <c r="B116" t="s">
        <v>160</v>
      </c>
      <c r="C116">
        <v>42045</v>
      </c>
      <c r="D116">
        <f>ACS_15_1YR_B08301_with_ann!D9</f>
        <v>271821</v>
      </c>
      <c r="E116">
        <f>ACS_15_1YR_B08301_with_ann!H9</f>
        <v>196650</v>
      </c>
      <c r="F116">
        <f t="shared" si="228"/>
        <v>75171</v>
      </c>
      <c r="G116">
        <f>ACS_15_1YR_B08301_with_ann!J9</f>
        <v>18682</v>
      </c>
      <c r="H116">
        <f>ACS_15_1YR_B08301_with_ann!V9</f>
        <v>31144</v>
      </c>
      <c r="I116">
        <f>ACS_15_1YR_B08301_with_ann!X9</f>
        <v>14617</v>
      </c>
      <c r="J116">
        <f>ACS_15_1YR_B08301_with_ann!AD9</f>
        <v>10030</v>
      </c>
      <c r="K116">
        <f>ACS_15_1YR_B08301_with_ann!AB9</f>
        <v>5721</v>
      </c>
      <c r="L116">
        <f>ACS_15_1YR_B08301_with_ann!Z9</f>
        <v>768</v>
      </c>
      <c r="M116">
        <f>ACS_15_1YR_B08301_with_ann!AF9</f>
        <v>8</v>
      </c>
      <c r="N116">
        <f>ACS_15_1YR_B08301_with_ann!AN9</f>
        <v>9939</v>
      </c>
      <c r="O116">
        <f>ACS_15_1YR_B08301_with_ann!AL9</f>
        <v>647</v>
      </c>
      <c r="P116">
        <f t="shared" si="229"/>
        <v>276</v>
      </c>
      <c r="Q116">
        <f>ACS_15_1YR_B08301_with_ann!AH9</f>
        <v>276</v>
      </c>
      <c r="R116">
        <f>ACS_15_1YR_B08301_with_ann!AJ9</f>
        <v>0</v>
      </c>
      <c r="S116">
        <f>ACS_15_1YR_B08301_with_ann!AP9</f>
        <v>2233</v>
      </c>
      <c r="T116">
        <f>ACS_15_1YR_B08301_with_ann!AR9</f>
        <v>12250</v>
      </c>
      <c r="W116">
        <v>2015</v>
      </c>
      <c r="X116" t="s">
        <v>160</v>
      </c>
      <c r="Y116">
        <v>42045</v>
      </c>
      <c r="Z116" s="3">
        <f t="shared" si="144"/>
        <v>1</v>
      </c>
      <c r="AA116" s="3">
        <f t="shared" si="146"/>
        <v>0.72299999999999998</v>
      </c>
      <c r="AB116" s="3">
        <f t="shared" si="147"/>
        <v>0.27700000000000002</v>
      </c>
      <c r="AC116" s="3">
        <f t="shared" si="148"/>
        <v>6.9000000000000006E-2</v>
      </c>
      <c r="AD116" s="3">
        <f t="shared" si="149"/>
        <v>0.115</v>
      </c>
      <c r="AE116" s="3">
        <f t="shared" si="150"/>
        <v>5.3999999999999999E-2</v>
      </c>
      <c r="AF116" s="3">
        <f t="shared" si="151"/>
        <v>3.6999999999999998E-2</v>
      </c>
      <c r="AG116" s="3">
        <f t="shared" si="152"/>
        <v>2.1000000000000001E-2</v>
      </c>
      <c r="AH116" s="3">
        <f t="shared" si="153"/>
        <v>3.0000000000000001E-3</v>
      </c>
      <c r="AI116" s="3">
        <f t="shared" si="154"/>
        <v>0</v>
      </c>
      <c r="AJ116" s="3">
        <f t="shared" si="155"/>
        <v>3.6999999999999998E-2</v>
      </c>
      <c r="AK116" s="3">
        <f t="shared" si="156"/>
        <v>2E-3</v>
      </c>
      <c r="AL116" s="3">
        <f t="shared" si="157"/>
        <v>1E-3</v>
      </c>
      <c r="AM116" s="3">
        <f t="shared" si="158"/>
        <v>1E-3</v>
      </c>
      <c r="AN116" s="3">
        <f t="shared" si="159"/>
        <v>0</v>
      </c>
      <c r="AO116" s="3">
        <f t="shared" si="160"/>
        <v>8.0000000000000002E-3</v>
      </c>
      <c r="AP116" s="3">
        <f t="shared" si="145"/>
        <v>4.4999999999999998E-2</v>
      </c>
    </row>
    <row r="117" spans="1:42" x14ac:dyDescent="0.25">
      <c r="A117">
        <v>2015</v>
      </c>
      <c r="B117" t="s">
        <v>161</v>
      </c>
      <c r="C117">
        <v>42091</v>
      </c>
      <c r="D117">
        <f>ACS_15_1YR_B08301_with_ann!D10</f>
        <v>415750</v>
      </c>
      <c r="E117">
        <f>ACS_15_1YR_B08301_with_ann!H10</f>
        <v>331826</v>
      </c>
      <c r="F117">
        <f t="shared" si="228"/>
        <v>83924</v>
      </c>
      <c r="G117">
        <f>ACS_15_1YR_B08301_with_ann!J10</f>
        <v>24241</v>
      </c>
      <c r="H117">
        <f>ACS_15_1YR_B08301_with_ann!V10</f>
        <v>22860</v>
      </c>
      <c r="I117">
        <f>ACS_15_1YR_B08301_with_ann!X10</f>
        <v>6221</v>
      </c>
      <c r="J117">
        <f>ACS_15_1YR_B08301_with_ann!AD10</f>
        <v>14755</v>
      </c>
      <c r="K117">
        <f>ACS_15_1YR_B08301_with_ann!AB10</f>
        <v>1884</v>
      </c>
      <c r="L117">
        <f>ACS_15_1YR_B08301_with_ann!Z10</f>
        <v>0</v>
      </c>
      <c r="M117">
        <f>ACS_15_1YR_B08301_with_ann!AF10</f>
        <v>0</v>
      </c>
      <c r="N117">
        <f>ACS_15_1YR_B08301_with_ann!AN10</f>
        <v>10533</v>
      </c>
      <c r="O117">
        <f>ACS_15_1YR_B08301_with_ann!AL10</f>
        <v>773</v>
      </c>
      <c r="P117">
        <f t="shared" si="229"/>
        <v>740</v>
      </c>
      <c r="Q117">
        <f>ACS_15_1YR_B08301_with_ann!AH10</f>
        <v>456</v>
      </c>
      <c r="R117">
        <f>ACS_15_1YR_B08301_with_ann!AJ10</f>
        <v>284</v>
      </c>
      <c r="S117">
        <f>ACS_15_1YR_B08301_with_ann!AP10</f>
        <v>1821</v>
      </c>
      <c r="T117">
        <f>ACS_15_1YR_B08301_with_ann!AR10</f>
        <v>22956</v>
      </c>
      <c r="W117">
        <v>2015</v>
      </c>
      <c r="X117" t="s">
        <v>161</v>
      </c>
      <c r="Y117">
        <v>42091</v>
      </c>
      <c r="Z117" s="3">
        <f t="shared" si="144"/>
        <v>1</v>
      </c>
      <c r="AA117" s="3">
        <f t="shared" si="146"/>
        <v>0.79800000000000004</v>
      </c>
      <c r="AB117" s="3">
        <f t="shared" si="147"/>
        <v>0.20200000000000001</v>
      </c>
      <c r="AC117" s="3">
        <f t="shared" si="148"/>
        <v>5.8000000000000003E-2</v>
      </c>
      <c r="AD117" s="3">
        <f t="shared" si="149"/>
        <v>5.5E-2</v>
      </c>
      <c r="AE117" s="3">
        <f t="shared" si="150"/>
        <v>1.4999999999999999E-2</v>
      </c>
      <c r="AF117" s="3">
        <f t="shared" si="151"/>
        <v>3.5000000000000003E-2</v>
      </c>
      <c r="AG117" s="3">
        <f t="shared" si="152"/>
        <v>5.0000000000000001E-3</v>
      </c>
      <c r="AH117" s="3">
        <f t="shared" si="153"/>
        <v>0</v>
      </c>
      <c r="AI117" s="3">
        <f t="shared" si="154"/>
        <v>0</v>
      </c>
      <c r="AJ117" s="3">
        <f t="shared" si="155"/>
        <v>2.5000000000000001E-2</v>
      </c>
      <c r="AK117" s="3">
        <f t="shared" si="156"/>
        <v>2E-3</v>
      </c>
      <c r="AL117" s="3">
        <f t="shared" si="157"/>
        <v>2E-3</v>
      </c>
      <c r="AM117" s="3">
        <f t="shared" si="158"/>
        <v>1E-3</v>
      </c>
      <c r="AN117" s="3">
        <f t="shared" si="159"/>
        <v>1E-3</v>
      </c>
      <c r="AO117" s="3">
        <f t="shared" si="160"/>
        <v>4.0000000000000001E-3</v>
      </c>
      <c r="AP117" s="3">
        <f t="shared" si="145"/>
        <v>5.5E-2</v>
      </c>
    </row>
    <row r="118" spans="1:42" x14ac:dyDescent="0.25">
      <c r="A118">
        <v>2015</v>
      </c>
      <c r="B118" t="s">
        <v>162</v>
      </c>
      <c r="C118">
        <v>42101</v>
      </c>
      <c r="D118">
        <f>ACS_15_1YR_B08301_with_ann!D11</f>
        <v>658498</v>
      </c>
      <c r="E118">
        <f>ACS_15_1YR_B08301_with_ann!H11</f>
        <v>335934</v>
      </c>
      <c r="F118">
        <f t="shared" si="228"/>
        <v>322564</v>
      </c>
      <c r="G118">
        <f>ACS_15_1YR_B08301_with_ann!J11</f>
        <v>52632</v>
      </c>
      <c r="H118">
        <f>ACS_15_1YR_B08301_with_ann!V11</f>
        <v>166114</v>
      </c>
      <c r="I118">
        <f>ACS_15_1YR_B08301_with_ann!X11</f>
        <v>115643</v>
      </c>
      <c r="J118">
        <f>ACS_15_1YR_B08301_with_ann!AD11</f>
        <v>17744</v>
      </c>
      <c r="K118">
        <f>ACS_15_1YR_B08301_with_ann!AB11</f>
        <v>29852</v>
      </c>
      <c r="L118">
        <f>ACS_15_1YR_B08301_with_ann!Z11</f>
        <v>2829</v>
      </c>
      <c r="M118">
        <f>ACS_15_1YR_B08301_with_ann!AF11</f>
        <v>46</v>
      </c>
      <c r="N118">
        <f>ACS_15_1YR_B08301_with_ann!AN11</f>
        <v>59258</v>
      </c>
      <c r="O118">
        <f>ACS_15_1YR_B08301_with_ann!AL11</f>
        <v>14167</v>
      </c>
      <c r="P118">
        <f t="shared" si="229"/>
        <v>2132</v>
      </c>
      <c r="Q118">
        <f>ACS_15_1YR_B08301_with_ann!AH11</f>
        <v>1354</v>
      </c>
      <c r="R118">
        <f>ACS_15_1YR_B08301_with_ann!AJ11</f>
        <v>778</v>
      </c>
      <c r="S118">
        <f>ACS_15_1YR_B08301_with_ann!AP11</f>
        <v>6271</v>
      </c>
      <c r="T118">
        <f>ACS_15_1YR_B08301_with_ann!AR11</f>
        <v>21990</v>
      </c>
      <c r="W118">
        <v>2015</v>
      </c>
      <c r="X118" t="s">
        <v>162</v>
      </c>
      <c r="Y118">
        <v>42101</v>
      </c>
      <c r="Z118" s="3">
        <f t="shared" si="144"/>
        <v>1</v>
      </c>
      <c r="AA118" s="3">
        <f t="shared" si="146"/>
        <v>0.51</v>
      </c>
      <c r="AB118" s="3">
        <f t="shared" si="147"/>
        <v>0.49</v>
      </c>
      <c r="AC118" s="3">
        <f t="shared" si="148"/>
        <v>0.08</v>
      </c>
      <c r="AD118" s="3">
        <f t="shared" si="149"/>
        <v>0.252</v>
      </c>
      <c r="AE118" s="3">
        <f t="shared" si="150"/>
        <v>0.17599999999999999</v>
      </c>
      <c r="AF118" s="3">
        <f t="shared" si="151"/>
        <v>2.7E-2</v>
      </c>
      <c r="AG118" s="3">
        <f t="shared" si="152"/>
        <v>4.4999999999999998E-2</v>
      </c>
      <c r="AH118" s="3">
        <f t="shared" si="153"/>
        <v>4.0000000000000001E-3</v>
      </c>
      <c r="AI118" s="3">
        <f t="shared" si="154"/>
        <v>0</v>
      </c>
      <c r="AJ118" s="3">
        <f t="shared" si="155"/>
        <v>0.09</v>
      </c>
      <c r="AK118" s="3">
        <f t="shared" si="156"/>
        <v>2.1999999999999999E-2</v>
      </c>
      <c r="AL118" s="3">
        <f t="shared" si="157"/>
        <v>3.0000000000000001E-3</v>
      </c>
      <c r="AM118" s="3">
        <f t="shared" si="158"/>
        <v>2E-3</v>
      </c>
      <c r="AN118" s="3">
        <f t="shared" si="159"/>
        <v>1E-3</v>
      </c>
      <c r="AO118" s="3">
        <f t="shared" si="160"/>
        <v>0.01</v>
      </c>
      <c r="AP118" s="3">
        <f t="shared" si="145"/>
        <v>3.3000000000000002E-2</v>
      </c>
    </row>
    <row r="119" spans="1:42" x14ac:dyDescent="0.25">
      <c r="A119">
        <v>2015</v>
      </c>
      <c r="B119" t="s">
        <v>163</v>
      </c>
      <c r="C119">
        <v>93400</v>
      </c>
      <c r="D119">
        <f>SUM(D110:D113)</f>
        <v>778120</v>
      </c>
      <c r="E119">
        <f t="shared" ref="E119" si="230">SUM(E110:E113)</f>
        <v>623023</v>
      </c>
      <c r="F119">
        <f t="shared" ref="F119:F121" si="231">D119-E119</f>
        <v>155097</v>
      </c>
      <c r="G119">
        <f t="shared" ref="G119:M119" si="232">SUM(G110:G113)</f>
        <v>60032</v>
      </c>
      <c r="H119">
        <f t="shared" si="232"/>
        <v>43810</v>
      </c>
      <c r="I119">
        <f t="shared" si="232"/>
        <v>16676</v>
      </c>
      <c r="J119">
        <f t="shared" si="232"/>
        <v>16847</v>
      </c>
      <c r="K119">
        <f t="shared" si="232"/>
        <v>10041</v>
      </c>
      <c r="L119">
        <f t="shared" si="232"/>
        <v>173</v>
      </c>
      <c r="M119">
        <f t="shared" si="232"/>
        <v>73</v>
      </c>
      <c r="N119">
        <f>SUM(N110:N113)</f>
        <v>16679</v>
      </c>
      <c r="O119">
        <f>SUM(O110:O113)</f>
        <v>1287</v>
      </c>
      <c r="P119">
        <f>SUM(P110:P113)</f>
        <v>1441</v>
      </c>
      <c r="Q119">
        <f t="shared" ref="Q119" si="233">SUM(Q110:Q113)</f>
        <v>884</v>
      </c>
      <c r="R119">
        <f>SUM(R110:R113)</f>
        <v>557</v>
      </c>
      <c r="S119">
        <f t="shared" ref="S119:T119" si="234">SUM(S110:S113)</f>
        <v>5663</v>
      </c>
      <c r="T119">
        <f t="shared" si="234"/>
        <v>26185</v>
      </c>
      <c r="W119">
        <v>2015</v>
      </c>
      <c r="X119" t="s">
        <v>163</v>
      </c>
      <c r="Y119">
        <v>93400</v>
      </c>
      <c r="Z119" s="3">
        <f t="shared" si="144"/>
        <v>1</v>
      </c>
      <c r="AA119" s="3">
        <f t="shared" si="146"/>
        <v>0.80100000000000005</v>
      </c>
      <c r="AB119" s="3">
        <f t="shared" si="147"/>
        <v>0.19900000000000001</v>
      </c>
      <c r="AC119" s="3">
        <f t="shared" si="148"/>
        <v>7.6999999999999999E-2</v>
      </c>
      <c r="AD119" s="3">
        <f t="shared" si="149"/>
        <v>5.6000000000000001E-2</v>
      </c>
      <c r="AE119" s="3">
        <f t="shared" si="150"/>
        <v>2.1000000000000001E-2</v>
      </c>
      <c r="AF119" s="3">
        <f t="shared" si="151"/>
        <v>2.1999999999999999E-2</v>
      </c>
      <c r="AG119" s="3">
        <f t="shared" si="152"/>
        <v>1.2999999999999999E-2</v>
      </c>
      <c r="AH119" s="3">
        <f t="shared" si="153"/>
        <v>0</v>
      </c>
      <c r="AI119" s="3">
        <f t="shared" si="154"/>
        <v>0</v>
      </c>
      <c r="AJ119" s="3">
        <f t="shared" si="155"/>
        <v>2.1000000000000001E-2</v>
      </c>
      <c r="AK119" s="3">
        <f t="shared" si="156"/>
        <v>2E-3</v>
      </c>
      <c r="AL119" s="3">
        <f t="shared" si="157"/>
        <v>2E-3</v>
      </c>
      <c r="AM119" s="3">
        <f t="shared" si="158"/>
        <v>1E-3</v>
      </c>
      <c r="AN119" s="3">
        <f t="shared" si="159"/>
        <v>1E-3</v>
      </c>
      <c r="AO119" s="3">
        <f t="shared" si="160"/>
        <v>7.0000000000000001E-3</v>
      </c>
      <c r="AP119" s="3">
        <f t="shared" si="145"/>
        <v>3.4000000000000002E-2</v>
      </c>
    </row>
    <row r="120" spans="1:42" x14ac:dyDescent="0.25">
      <c r="A120">
        <v>2015</v>
      </c>
      <c r="B120" t="s">
        <v>164</v>
      </c>
      <c r="C120">
        <v>94200</v>
      </c>
      <c r="D120">
        <f>SUM(D114:D117)</f>
        <v>1271314</v>
      </c>
      <c r="E120">
        <f t="shared" ref="E120" si="235">SUM(E114:E117)</f>
        <v>1001761</v>
      </c>
      <c r="F120">
        <f t="shared" si="231"/>
        <v>269553</v>
      </c>
      <c r="G120">
        <f t="shared" ref="G120:O120" si="236">SUM(G114:G117)</f>
        <v>84780</v>
      </c>
      <c r="H120">
        <f t="shared" si="236"/>
        <v>72150</v>
      </c>
      <c r="I120">
        <f t="shared" si="236"/>
        <v>23712</v>
      </c>
      <c r="J120">
        <f t="shared" si="236"/>
        <v>38714</v>
      </c>
      <c r="K120">
        <f t="shared" si="236"/>
        <v>8772</v>
      </c>
      <c r="L120">
        <f t="shared" si="236"/>
        <v>768</v>
      </c>
      <c r="M120">
        <f t="shared" si="236"/>
        <v>184</v>
      </c>
      <c r="N120">
        <f t="shared" si="236"/>
        <v>34293</v>
      </c>
      <c r="O120">
        <f t="shared" si="236"/>
        <v>2212</v>
      </c>
      <c r="P120">
        <f>SUM(P114:P117)</f>
        <v>1874</v>
      </c>
      <c r="Q120">
        <f t="shared" ref="Q120:T120" si="237">SUM(Q114:Q117)</f>
        <v>1218</v>
      </c>
      <c r="R120">
        <f t="shared" si="237"/>
        <v>656</v>
      </c>
      <c r="S120">
        <f t="shared" si="237"/>
        <v>6828</v>
      </c>
      <c r="T120">
        <f t="shared" si="237"/>
        <v>67416</v>
      </c>
      <c r="W120">
        <v>2015</v>
      </c>
      <c r="X120" t="s">
        <v>164</v>
      </c>
      <c r="Y120">
        <v>94200</v>
      </c>
      <c r="Z120" s="3">
        <f t="shared" si="144"/>
        <v>1</v>
      </c>
      <c r="AA120" s="3">
        <f t="shared" si="146"/>
        <v>0.78800000000000003</v>
      </c>
      <c r="AB120" s="3">
        <f t="shared" si="147"/>
        <v>0.21199999999999999</v>
      </c>
      <c r="AC120" s="3">
        <f t="shared" si="148"/>
        <v>6.7000000000000004E-2</v>
      </c>
      <c r="AD120" s="3">
        <f t="shared" si="149"/>
        <v>5.7000000000000002E-2</v>
      </c>
      <c r="AE120" s="3">
        <f t="shared" si="150"/>
        <v>1.9E-2</v>
      </c>
      <c r="AF120" s="3">
        <f t="shared" si="151"/>
        <v>0.03</v>
      </c>
      <c r="AG120" s="3">
        <f t="shared" si="152"/>
        <v>7.0000000000000001E-3</v>
      </c>
      <c r="AH120" s="3">
        <f t="shared" si="153"/>
        <v>1E-3</v>
      </c>
      <c r="AI120" s="3">
        <f t="shared" si="154"/>
        <v>0</v>
      </c>
      <c r="AJ120" s="3">
        <f t="shared" si="155"/>
        <v>2.7E-2</v>
      </c>
      <c r="AK120" s="3">
        <f t="shared" si="156"/>
        <v>2E-3</v>
      </c>
      <c r="AL120" s="3">
        <f t="shared" si="157"/>
        <v>1E-3</v>
      </c>
      <c r="AM120" s="3">
        <f t="shared" si="158"/>
        <v>1E-3</v>
      </c>
      <c r="AN120" s="3">
        <f t="shared" si="159"/>
        <v>1E-3</v>
      </c>
      <c r="AO120" s="3">
        <f t="shared" si="160"/>
        <v>5.0000000000000001E-3</v>
      </c>
      <c r="AP120" s="3">
        <f t="shared" si="145"/>
        <v>5.2999999999999999E-2</v>
      </c>
    </row>
    <row r="121" spans="1:42" x14ac:dyDescent="0.25">
      <c r="A121">
        <v>2015</v>
      </c>
      <c r="B121" t="s">
        <v>165</v>
      </c>
      <c r="C121">
        <v>99999</v>
      </c>
      <c r="D121">
        <f>SUM(D118:D120)</f>
        <v>2707932</v>
      </c>
      <c r="E121">
        <f t="shared" ref="E121" si="238">SUM(E118:E120)</f>
        <v>1960718</v>
      </c>
      <c r="F121">
        <f t="shared" si="231"/>
        <v>747214</v>
      </c>
      <c r="G121">
        <f t="shared" ref="G121" si="239">SUM(G118:G120)</f>
        <v>197444</v>
      </c>
      <c r="H121">
        <f t="shared" ref="H121" si="240">SUM(H118:H120)</f>
        <v>282074</v>
      </c>
      <c r="I121">
        <f t="shared" ref="I121" si="241">SUM(I118:I120)</f>
        <v>156031</v>
      </c>
      <c r="J121">
        <f t="shared" ref="J121" si="242">SUM(J118:J120)</f>
        <v>73305</v>
      </c>
      <c r="K121">
        <f t="shared" ref="K121" si="243">SUM(K118:K120)</f>
        <v>48665</v>
      </c>
      <c r="L121">
        <f t="shared" ref="L121" si="244">SUM(L118:L120)</f>
        <v>3770</v>
      </c>
      <c r="M121">
        <f t="shared" ref="M121" si="245">SUM(M118:M120)</f>
        <v>303</v>
      </c>
      <c r="N121">
        <f t="shared" ref="N121" si="246">SUM(N118:N120)</f>
        <v>110230</v>
      </c>
      <c r="O121">
        <f>SUM(O118:O120)</f>
        <v>17666</v>
      </c>
      <c r="P121">
        <f>SUM(P118:P120)</f>
        <v>5447</v>
      </c>
      <c r="Q121">
        <f t="shared" ref="Q121" si="247">SUM(Q118:Q120)</f>
        <v>3456</v>
      </c>
      <c r="R121">
        <f t="shared" ref="R121" si="248">SUM(R118:R120)</f>
        <v>1991</v>
      </c>
      <c r="S121">
        <f t="shared" ref="S121" si="249">SUM(S118:S120)</f>
        <v>18762</v>
      </c>
      <c r="T121">
        <f t="shared" ref="T121" si="250">SUM(T118:T120)</f>
        <v>115591</v>
      </c>
      <c r="W121">
        <v>2015</v>
      </c>
      <c r="X121" t="s">
        <v>165</v>
      </c>
      <c r="Y121">
        <v>99999</v>
      </c>
      <c r="Z121" s="3">
        <f t="shared" si="144"/>
        <v>1</v>
      </c>
      <c r="AA121" s="3">
        <f t="shared" si="146"/>
        <v>0.72399999999999998</v>
      </c>
      <c r="AB121" s="3">
        <f t="shared" si="147"/>
        <v>0.27600000000000002</v>
      </c>
      <c r="AC121" s="3">
        <f t="shared" si="148"/>
        <v>7.2999999999999995E-2</v>
      </c>
      <c r="AD121" s="3">
        <f t="shared" si="149"/>
        <v>0.104</v>
      </c>
      <c r="AE121" s="3">
        <f t="shared" si="150"/>
        <v>5.8000000000000003E-2</v>
      </c>
      <c r="AF121" s="3">
        <f t="shared" si="151"/>
        <v>2.7E-2</v>
      </c>
      <c r="AG121" s="3">
        <f t="shared" si="152"/>
        <v>1.7999999999999999E-2</v>
      </c>
      <c r="AH121" s="3">
        <f t="shared" si="153"/>
        <v>1E-3</v>
      </c>
      <c r="AI121" s="3">
        <f t="shared" si="154"/>
        <v>0</v>
      </c>
      <c r="AJ121" s="3">
        <f t="shared" si="155"/>
        <v>4.1000000000000002E-2</v>
      </c>
      <c r="AK121" s="3">
        <f t="shared" si="156"/>
        <v>7.0000000000000001E-3</v>
      </c>
      <c r="AL121" s="3">
        <f t="shared" si="157"/>
        <v>2E-3</v>
      </c>
      <c r="AM121" s="3">
        <f t="shared" si="158"/>
        <v>1E-3</v>
      </c>
      <c r="AN121" s="3">
        <f t="shared" si="159"/>
        <v>1E-3</v>
      </c>
      <c r="AO121" s="3">
        <f t="shared" si="160"/>
        <v>7.0000000000000001E-3</v>
      </c>
      <c r="AP121" s="3">
        <f t="shared" si="145"/>
        <v>4.2999999999999997E-2</v>
      </c>
    </row>
    <row r="122" spans="1:42" x14ac:dyDescent="0.25">
      <c r="A122">
        <v>2016</v>
      </c>
      <c r="B122" t="s">
        <v>154</v>
      </c>
      <c r="C122">
        <v>34005</v>
      </c>
      <c r="D122">
        <f>ACS_16_1YR_B08301_with_ann!D3</f>
        <v>225054</v>
      </c>
      <c r="E122">
        <f>ACS_16_1YR_B08301_with_ann!H3</f>
        <v>186863</v>
      </c>
      <c r="F122">
        <f>D122-E122</f>
        <v>38191</v>
      </c>
      <c r="G122">
        <f>ACS_16_1YR_B08301_with_ann!J3</f>
        <v>17029</v>
      </c>
      <c r="H122">
        <f>ACS_16_1YR_B08301_with_ann!V3</f>
        <v>6476</v>
      </c>
      <c r="I122">
        <f>ACS_16_1YR_B08301_with_ann!X3</f>
        <v>1791</v>
      </c>
      <c r="J122">
        <f>ACS_16_1YR_B08301_with_ann!AD3</f>
        <v>3490</v>
      </c>
      <c r="K122">
        <f>ACS_16_1YR_B08301_with_ann!AB3</f>
        <v>1195</v>
      </c>
      <c r="L122">
        <f>ACS_16_1YR_B08301_with_ann!Z3</f>
        <v>0</v>
      </c>
      <c r="M122">
        <f>ACS_16_1YR_B08301_with_ann!AF3</f>
        <v>0</v>
      </c>
      <c r="N122">
        <f>ACS_16_1YR_B08301_with_ann!AN3</f>
        <v>3188</v>
      </c>
      <c r="O122">
        <f>ACS_16_1YR_B08301_with_ann!AL3</f>
        <v>149</v>
      </c>
      <c r="P122">
        <f>SUM(Q122:R122)</f>
        <v>443</v>
      </c>
      <c r="Q122">
        <f>ACS_16_1YR_B08301_with_ann!AH3</f>
        <v>101</v>
      </c>
      <c r="R122">
        <f>ACS_16_1YR_B08301_with_ann!AJ3</f>
        <v>342</v>
      </c>
      <c r="S122">
        <f>ACS_16_1YR_B08301_with_ann!AP3</f>
        <v>1291</v>
      </c>
      <c r="T122">
        <f>ACS_16_1YR_B08301_with_ann!AR3</f>
        <v>9615</v>
      </c>
      <c r="W122">
        <v>2016</v>
      </c>
      <c r="X122" t="s">
        <v>154</v>
      </c>
      <c r="Y122">
        <v>34005</v>
      </c>
      <c r="Z122" s="3">
        <f t="shared" si="144"/>
        <v>1</v>
      </c>
      <c r="AA122" s="3">
        <f t="shared" si="146"/>
        <v>0.83</v>
      </c>
      <c r="AB122" s="3">
        <f t="shared" si="147"/>
        <v>0.17</v>
      </c>
      <c r="AC122" s="3">
        <f t="shared" si="148"/>
        <v>7.5999999999999998E-2</v>
      </c>
      <c r="AD122" s="3">
        <f t="shared" si="149"/>
        <v>2.9000000000000001E-2</v>
      </c>
      <c r="AE122" s="3">
        <f t="shared" si="150"/>
        <v>8.0000000000000002E-3</v>
      </c>
      <c r="AF122" s="3">
        <f t="shared" si="151"/>
        <v>1.6E-2</v>
      </c>
      <c r="AG122" s="3">
        <f t="shared" si="152"/>
        <v>5.0000000000000001E-3</v>
      </c>
      <c r="AH122" s="3">
        <f t="shared" si="153"/>
        <v>0</v>
      </c>
      <c r="AI122" s="3">
        <f t="shared" si="154"/>
        <v>0</v>
      </c>
      <c r="AJ122" s="3">
        <f t="shared" si="155"/>
        <v>1.4E-2</v>
      </c>
      <c r="AK122" s="3">
        <f t="shared" si="156"/>
        <v>1E-3</v>
      </c>
      <c r="AL122" s="3">
        <f t="shared" si="157"/>
        <v>2E-3</v>
      </c>
      <c r="AM122" s="3">
        <f t="shared" si="158"/>
        <v>0</v>
      </c>
      <c r="AN122" s="3">
        <f t="shared" si="159"/>
        <v>2E-3</v>
      </c>
      <c r="AO122" s="3">
        <f t="shared" si="160"/>
        <v>6.0000000000000001E-3</v>
      </c>
      <c r="AP122" s="3">
        <f t="shared" si="145"/>
        <v>4.2999999999999997E-2</v>
      </c>
    </row>
    <row r="123" spans="1:42" x14ac:dyDescent="0.25">
      <c r="A123">
        <v>2016</v>
      </c>
      <c r="B123" t="s">
        <v>155</v>
      </c>
      <c r="C123">
        <v>34007</v>
      </c>
      <c r="D123">
        <f>ACS_16_1YR_B08301_with_ann!D4</f>
        <v>246696</v>
      </c>
      <c r="E123">
        <f>ACS_16_1YR_B08301_with_ann!H4</f>
        <v>183891</v>
      </c>
      <c r="F123">
        <f t="shared" ref="F123:F130" si="251">D123-E123</f>
        <v>62805</v>
      </c>
      <c r="G123">
        <f>ACS_16_1YR_B08301_with_ann!J4</f>
        <v>28853</v>
      </c>
      <c r="H123">
        <f>ACS_16_1YR_B08301_with_ann!V4</f>
        <v>18392</v>
      </c>
      <c r="I123">
        <f>ACS_16_1YR_B08301_with_ann!X4</f>
        <v>6714</v>
      </c>
      <c r="J123">
        <f>ACS_16_1YR_B08301_with_ann!AD4</f>
        <v>4245</v>
      </c>
      <c r="K123">
        <f>ACS_16_1YR_B08301_with_ann!AB4</f>
        <v>7113</v>
      </c>
      <c r="L123">
        <f>ACS_16_1YR_B08301_with_ann!Z4</f>
        <v>320</v>
      </c>
      <c r="M123">
        <f>ACS_16_1YR_B08301_with_ann!AF4</f>
        <v>0</v>
      </c>
      <c r="N123">
        <f>ACS_16_1YR_B08301_with_ann!AN4</f>
        <v>3790</v>
      </c>
      <c r="O123">
        <f>ACS_16_1YR_B08301_with_ann!AL4</f>
        <v>390</v>
      </c>
      <c r="P123">
        <f t="shared" ref="P123:P130" si="252">SUM(Q123:R123)</f>
        <v>320</v>
      </c>
      <c r="Q123">
        <f>ACS_16_1YR_B08301_with_ann!AH4</f>
        <v>274</v>
      </c>
      <c r="R123">
        <f>ACS_16_1YR_B08301_with_ann!AJ4</f>
        <v>46</v>
      </c>
      <c r="S123">
        <f>ACS_16_1YR_B08301_with_ann!AP4</f>
        <v>2710</v>
      </c>
      <c r="T123">
        <f>ACS_16_1YR_B08301_with_ann!AR4</f>
        <v>8350</v>
      </c>
      <c r="W123">
        <v>2016</v>
      </c>
      <c r="X123" t="s">
        <v>155</v>
      </c>
      <c r="Y123">
        <v>34007</v>
      </c>
      <c r="Z123" s="3">
        <f t="shared" si="144"/>
        <v>1</v>
      </c>
      <c r="AA123" s="3">
        <f t="shared" si="146"/>
        <v>0.745</v>
      </c>
      <c r="AB123" s="3">
        <f t="shared" si="147"/>
        <v>0.255</v>
      </c>
      <c r="AC123" s="3">
        <f t="shared" si="148"/>
        <v>0.11700000000000001</v>
      </c>
      <c r="AD123" s="3">
        <f t="shared" si="149"/>
        <v>7.4999999999999997E-2</v>
      </c>
      <c r="AE123" s="3">
        <f t="shared" si="150"/>
        <v>2.7E-2</v>
      </c>
      <c r="AF123" s="3">
        <f t="shared" si="151"/>
        <v>1.7000000000000001E-2</v>
      </c>
      <c r="AG123" s="3">
        <f t="shared" si="152"/>
        <v>2.9000000000000001E-2</v>
      </c>
      <c r="AH123" s="3">
        <f t="shared" si="153"/>
        <v>1E-3</v>
      </c>
      <c r="AI123" s="3">
        <f t="shared" si="154"/>
        <v>0</v>
      </c>
      <c r="AJ123" s="3">
        <f t="shared" si="155"/>
        <v>1.4999999999999999E-2</v>
      </c>
      <c r="AK123" s="3">
        <f t="shared" si="156"/>
        <v>2E-3</v>
      </c>
      <c r="AL123" s="3">
        <f t="shared" si="157"/>
        <v>1E-3</v>
      </c>
      <c r="AM123" s="3">
        <f t="shared" si="158"/>
        <v>1E-3</v>
      </c>
      <c r="AN123" s="3">
        <f t="shared" si="159"/>
        <v>0</v>
      </c>
      <c r="AO123" s="3">
        <f t="shared" si="160"/>
        <v>1.0999999999999999E-2</v>
      </c>
      <c r="AP123" s="3">
        <f t="shared" si="145"/>
        <v>3.4000000000000002E-2</v>
      </c>
    </row>
    <row r="124" spans="1:42" x14ac:dyDescent="0.25">
      <c r="A124">
        <v>2016</v>
      </c>
      <c r="B124" t="s">
        <v>156</v>
      </c>
      <c r="C124">
        <v>34015</v>
      </c>
      <c r="D124">
        <f>ACS_16_1YR_B08301_with_ann!D5</f>
        <v>148718</v>
      </c>
      <c r="E124">
        <f>ACS_16_1YR_B08301_with_ann!H5</f>
        <v>126990</v>
      </c>
      <c r="F124">
        <f t="shared" si="251"/>
        <v>21728</v>
      </c>
      <c r="G124">
        <f>ACS_16_1YR_B08301_with_ann!J5</f>
        <v>8153</v>
      </c>
      <c r="H124">
        <f>ACS_16_1YR_B08301_with_ann!V5</f>
        <v>4133</v>
      </c>
      <c r="I124">
        <f>ACS_16_1YR_B08301_with_ann!X5</f>
        <v>2192</v>
      </c>
      <c r="J124">
        <f>ACS_16_1YR_B08301_with_ann!AD5</f>
        <v>569</v>
      </c>
      <c r="K124">
        <f>ACS_16_1YR_B08301_with_ann!AB5</f>
        <v>1208</v>
      </c>
      <c r="L124">
        <f>ACS_16_1YR_B08301_with_ann!Z5</f>
        <v>95</v>
      </c>
      <c r="M124">
        <f>ACS_16_1YR_B08301_with_ann!AF5</f>
        <v>69</v>
      </c>
      <c r="N124">
        <f>ACS_16_1YR_B08301_with_ann!AN5</f>
        <v>1840</v>
      </c>
      <c r="O124">
        <f>ACS_16_1YR_B08301_with_ann!AL5</f>
        <v>133</v>
      </c>
      <c r="P124">
        <f t="shared" si="252"/>
        <v>307</v>
      </c>
      <c r="Q124">
        <f>ACS_16_1YR_B08301_with_ann!AH5</f>
        <v>173</v>
      </c>
      <c r="R124">
        <f>ACS_16_1YR_B08301_with_ann!AJ5</f>
        <v>134</v>
      </c>
      <c r="S124">
        <f>ACS_16_1YR_B08301_with_ann!AP5</f>
        <v>1408</v>
      </c>
      <c r="T124">
        <f>ACS_16_1YR_B08301_with_ann!AR5</f>
        <v>5754</v>
      </c>
      <c r="W124">
        <v>2016</v>
      </c>
      <c r="X124" t="s">
        <v>156</v>
      </c>
      <c r="Y124">
        <v>34015</v>
      </c>
      <c r="Z124" s="3">
        <f t="shared" si="144"/>
        <v>1</v>
      </c>
      <c r="AA124" s="3">
        <f t="shared" si="146"/>
        <v>0.85399999999999998</v>
      </c>
      <c r="AB124" s="3">
        <f t="shared" si="147"/>
        <v>0.14599999999999999</v>
      </c>
      <c r="AC124" s="3">
        <f t="shared" si="148"/>
        <v>5.5E-2</v>
      </c>
      <c r="AD124" s="3">
        <f t="shared" si="149"/>
        <v>2.8000000000000001E-2</v>
      </c>
      <c r="AE124" s="3">
        <f t="shared" si="150"/>
        <v>1.4999999999999999E-2</v>
      </c>
      <c r="AF124" s="3">
        <f t="shared" si="151"/>
        <v>4.0000000000000001E-3</v>
      </c>
      <c r="AG124" s="3">
        <f t="shared" si="152"/>
        <v>8.0000000000000002E-3</v>
      </c>
      <c r="AH124" s="3">
        <f t="shared" si="153"/>
        <v>1E-3</v>
      </c>
      <c r="AI124" s="3">
        <f t="shared" si="154"/>
        <v>0</v>
      </c>
      <c r="AJ124" s="3">
        <f t="shared" si="155"/>
        <v>1.2E-2</v>
      </c>
      <c r="AK124" s="3">
        <f t="shared" si="156"/>
        <v>1E-3</v>
      </c>
      <c r="AL124" s="3">
        <f t="shared" si="157"/>
        <v>2E-3</v>
      </c>
      <c r="AM124" s="3">
        <f t="shared" si="158"/>
        <v>1E-3</v>
      </c>
      <c r="AN124" s="3">
        <f t="shared" si="159"/>
        <v>1E-3</v>
      </c>
      <c r="AO124" s="3">
        <f t="shared" si="160"/>
        <v>8.9999999999999993E-3</v>
      </c>
      <c r="AP124" s="3">
        <f t="shared" si="145"/>
        <v>3.9E-2</v>
      </c>
    </row>
    <row r="125" spans="1:42" x14ac:dyDescent="0.25">
      <c r="A125">
        <v>2016</v>
      </c>
      <c r="B125" t="s">
        <v>157</v>
      </c>
      <c r="C125">
        <v>34021</v>
      </c>
      <c r="D125">
        <f>ACS_16_1YR_B08301_with_ann!D6</f>
        <v>175409</v>
      </c>
      <c r="E125">
        <f>ACS_16_1YR_B08301_with_ann!H6</f>
        <v>124046</v>
      </c>
      <c r="F125">
        <f t="shared" si="251"/>
        <v>51363</v>
      </c>
      <c r="G125">
        <f>ACS_16_1YR_B08301_with_ann!J6</f>
        <v>19156</v>
      </c>
      <c r="H125">
        <f>ACS_16_1YR_B08301_with_ann!V6</f>
        <v>13215</v>
      </c>
      <c r="I125">
        <f>ACS_16_1YR_B08301_with_ann!X6</f>
        <v>3686</v>
      </c>
      <c r="J125">
        <f>ACS_16_1YR_B08301_with_ann!AD6</f>
        <v>8814</v>
      </c>
      <c r="K125">
        <f>ACS_16_1YR_B08301_with_ann!AB6</f>
        <v>715</v>
      </c>
      <c r="L125">
        <f>ACS_16_1YR_B08301_with_ann!Z6</f>
        <v>0</v>
      </c>
      <c r="M125">
        <f>ACS_16_1YR_B08301_with_ann!AF6</f>
        <v>0</v>
      </c>
      <c r="N125">
        <f>ACS_16_1YR_B08301_with_ann!AN6</f>
        <v>6773</v>
      </c>
      <c r="O125">
        <f>ACS_16_1YR_B08301_with_ann!AL6</f>
        <v>948</v>
      </c>
      <c r="P125">
        <f t="shared" si="252"/>
        <v>1324</v>
      </c>
      <c r="Q125">
        <f>ACS_16_1YR_B08301_with_ann!AH6</f>
        <v>1300</v>
      </c>
      <c r="R125">
        <f>ACS_16_1YR_B08301_with_ann!AJ6</f>
        <v>24</v>
      </c>
      <c r="S125">
        <f>ACS_16_1YR_B08301_with_ann!AP6</f>
        <v>1086</v>
      </c>
      <c r="T125">
        <f>ACS_16_1YR_B08301_with_ann!AR6</f>
        <v>8861</v>
      </c>
      <c r="W125">
        <v>2016</v>
      </c>
      <c r="X125" t="s">
        <v>157</v>
      </c>
      <c r="Y125">
        <v>34021</v>
      </c>
      <c r="Z125" s="3">
        <f t="shared" si="144"/>
        <v>1</v>
      </c>
      <c r="AA125" s="3">
        <f t="shared" si="146"/>
        <v>0.70699999999999996</v>
      </c>
      <c r="AB125" s="3">
        <f t="shared" si="147"/>
        <v>0.29299999999999998</v>
      </c>
      <c r="AC125" s="3">
        <f t="shared" si="148"/>
        <v>0.109</v>
      </c>
      <c r="AD125" s="3">
        <f t="shared" si="149"/>
        <v>7.4999999999999997E-2</v>
      </c>
      <c r="AE125" s="3">
        <f t="shared" si="150"/>
        <v>2.1000000000000001E-2</v>
      </c>
      <c r="AF125" s="3">
        <f t="shared" si="151"/>
        <v>0.05</v>
      </c>
      <c r="AG125" s="3">
        <f t="shared" si="152"/>
        <v>4.0000000000000001E-3</v>
      </c>
      <c r="AH125" s="3">
        <f t="shared" si="153"/>
        <v>0</v>
      </c>
      <c r="AI125" s="3">
        <f t="shared" si="154"/>
        <v>0</v>
      </c>
      <c r="AJ125" s="3">
        <f t="shared" si="155"/>
        <v>3.9E-2</v>
      </c>
      <c r="AK125" s="3">
        <f t="shared" si="156"/>
        <v>5.0000000000000001E-3</v>
      </c>
      <c r="AL125" s="3">
        <f t="shared" si="157"/>
        <v>8.0000000000000002E-3</v>
      </c>
      <c r="AM125" s="3">
        <f t="shared" si="158"/>
        <v>7.0000000000000001E-3</v>
      </c>
      <c r="AN125" s="3">
        <f t="shared" si="159"/>
        <v>0</v>
      </c>
      <c r="AO125" s="3">
        <f t="shared" si="160"/>
        <v>6.0000000000000001E-3</v>
      </c>
      <c r="AP125" s="3">
        <f t="shared" si="145"/>
        <v>5.0999999999999997E-2</v>
      </c>
    </row>
    <row r="126" spans="1:42" x14ac:dyDescent="0.25">
      <c r="A126">
        <v>2016</v>
      </c>
      <c r="B126" t="s">
        <v>158</v>
      </c>
      <c r="C126">
        <v>42017</v>
      </c>
      <c r="D126">
        <f>ACS_16_1YR_B08301_with_ann!D7</f>
        <v>318854</v>
      </c>
      <c r="E126">
        <f>ACS_16_1YR_B08301_with_ann!H7</f>
        <v>261713</v>
      </c>
      <c r="F126">
        <f t="shared" si="251"/>
        <v>57141</v>
      </c>
      <c r="G126">
        <f>ACS_16_1YR_B08301_with_ann!J7</f>
        <v>20600</v>
      </c>
      <c r="H126">
        <f>ACS_16_1YR_B08301_with_ann!V7</f>
        <v>11322</v>
      </c>
      <c r="I126">
        <f>ACS_16_1YR_B08301_with_ann!X7</f>
        <v>1871</v>
      </c>
      <c r="J126">
        <f>ACS_16_1YR_B08301_with_ann!AD7</f>
        <v>8542</v>
      </c>
      <c r="K126">
        <f>ACS_16_1YR_B08301_with_ann!AB7</f>
        <v>356</v>
      </c>
      <c r="L126">
        <f>ACS_16_1YR_B08301_with_ann!Z7</f>
        <v>72</v>
      </c>
      <c r="M126">
        <f>ACS_16_1YR_B08301_with_ann!AF7</f>
        <v>481</v>
      </c>
      <c r="N126">
        <f>ACS_16_1YR_B08301_with_ann!AN7</f>
        <v>5342</v>
      </c>
      <c r="O126">
        <f>ACS_16_1YR_B08301_with_ann!AL7</f>
        <v>831</v>
      </c>
      <c r="P126">
        <f t="shared" si="252"/>
        <v>399</v>
      </c>
      <c r="Q126">
        <f>ACS_16_1YR_B08301_with_ann!AH7</f>
        <v>146</v>
      </c>
      <c r="R126">
        <f>ACS_16_1YR_B08301_with_ann!AJ7</f>
        <v>253</v>
      </c>
      <c r="S126">
        <f>ACS_16_1YR_B08301_with_ann!AP7</f>
        <v>1660</v>
      </c>
      <c r="T126">
        <f>ACS_16_1YR_B08301_with_ann!AR7</f>
        <v>16987</v>
      </c>
      <c r="W126">
        <v>2016</v>
      </c>
      <c r="X126" t="s">
        <v>158</v>
      </c>
      <c r="Y126">
        <v>42017</v>
      </c>
      <c r="Z126" s="3">
        <f t="shared" si="144"/>
        <v>1</v>
      </c>
      <c r="AA126" s="3">
        <f t="shared" si="146"/>
        <v>0.82099999999999995</v>
      </c>
      <c r="AB126" s="3">
        <f t="shared" si="147"/>
        <v>0.17899999999999999</v>
      </c>
      <c r="AC126" s="3">
        <f t="shared" si="148"/>
        <v>6.5000000000000002E-2</v>
      </c>
      <c r="AD126" s="3">
        <f t="shared" si="149"/>
        <v>3.5999999999999997E-2</v>
      </c>
      <c r="AE126" s="3">
        <f t="shared" si="150"/>
        <v>6.0000000000000001E-3</v>
      </c>
      <c r="AF126" s="3">
        <f t="shared" si="151"/>
        <v>2.7E-2</v>
      </c>
      <c r="AG126" s="3">
        <f t="shared" si="152"/>
        <v>1E-3</v>
      </c>
      <c r="AH126" s="3">
        <f t="shared" si="153"/>
        <v>0</v>
      </c>
      <c r="AI126" s="3">
        <f t="shared" si="154"/>
        <v>2E-3</v>
      </c>
      <c r="AJ126" s="3">
        <f t="shared" si="155"/>
        <v>1.7000000000000001E-2</v>
      </c>
      <c r="AK126" s="3">
        <f t="shared" si="156"/>
        <v>3.0000000000000001E-3</v>
      </c>
      <c r="AL126" s="3">
        <f t="shared" si="157"/>
        <v>1E-3</v>
      </c>
      <c r="AM126" s="3">
        <f t="shared" si="158"/>
        <v>0</v>
      </c>
      <c r="AN126" s="3">
        <f t="shared" si="159"/>
        <v>1E-3</v>
      </c>
      <c r="AO126" s="3">
        <f t="shared" si="160"/>
        <v>5.0000000000000001E-3</v>
      </c>
      <c r="AP126" s="3">
        <f t="shared" si="145"/>
        <v>5.2999999999999999E-2</v>
      </c>
    </row>
    <row r="127" spans="1:42" x14ac:dyDescent="0.25">
      <c r="A127">
        <v>2016</v>
      </c>
      <c r="B127" t="s">
        <v>159</v>
      </c>
      <c r="C127">
        <v>42029</v>
      </c>
      <c r="D127">
        <f>ACS_16_1YR_B08301_with_ann!D8</f>
        <v>263186</v>
      </c>
      <c r="E127">
        <f>ACS_16_1YR_B08301_with_ann!H8</f>
        <v>205380</v>
      </c>
      <c r="F127">
        <f t="shared" si="251"/>
        <v>57806</v>
      </c>
      <c r="G127">
        <f>ACS_16_1YR_B08301_with_ann!J8</f>
        <v>17525</v>
      </c>
      <c r="H127">
        <f>ACS_16_1YR_B08301_with_ann!V8</f>
        <v>7819</v>
      </c>
      <c r="I127">
        <f>ACS_16_1YR_B08301_with_ann!X8</f>
        <v>1213</v>
      </c>
      <c r="J127">
        <f>ACS_16_1YR_B08301_with_ann!AD8</f>
        <v>5707</v>
      </c>
      <c r="K127">
        <f>ACS_16_1YR_B08301_with_ann!AB8</f>
        <v>766</v>
      </c>
      <c r="L127">
        <f>ACS_16_1YR_B08301_with_ann!Z8</f>
        <v>0</v>
      </c>
      <c r="M127">
        <f>ACS_16_1YR_B08301_with_ann!AF8</f>
        <v>133</v>
      </c>
      <c r="N127">
        <f>ACS_16_1YR_B08301_with_ann!AN8</f>
        <v>7818</v>
      </c>
      <c r="O127">
        <f>ACS_16_1YR_B08301_with_ann!AL8</f>
        <v>350</v>
      </c>
      <c r="P127">
        <f t="shared" si="252"/>
        <v>196</v>
      </c>
      <c r="Q127">
        <f>ACS_16_1YR_B08301_with_ann!AH8</f>
        <v>113</v>
      </c>
      <c r="R127">
        <f>ACS_16_1YR_B08301_with_ann!AJ8</f>
        <v>83</v>
      </c>
      <c r="S127">
        <f>ACS_16_1YR_B08301_with_ann!AP8</f>
        <v>2089</v>
      </c>
      <c r="T127">
        <f>ACS_16_1YR_B08301_with_ann!AR8</f>
        <v>22009</v>
      </c>
      <c r="W127">
        <v>2016</v>
      </c>
      <c r="X127" t="s">
        <v>159</v>
      </c>
      <c r="Y127">
        <v>42029</v>
      </c>
      <c r="Z127" s="3">
        <f t="shared" si="144"/>
        <v>1</v>
      </c>
      <c r="AA127" s="3">
        <f t="shared" si="146"/>
        <v>0.78</v>
      </c>
      <c r="AB127" s="3">
        <f t="shared" si="147"/>
        <v>0.22</v>
      </c>
      <c r="AC127" s="3">
        <f t="shared" si="148"/>
        <v>6.7000000000000004E-2</v>
      </c>
      <c r="AD127" s="3">
        <f t="shared" si="149"/>
        <v>0.03</v>
      </c>
      <c r="AE127" s="3">
        <f t="shared" si="150"/>
        <v>5.0000000000000001E-3</v>
      </c>
      <c r="AF127" s="3">
        <f t="shared" si="151"/>
        <v>2.1999999999999999E-2</v>
      </c>
      <c r="AG127" s="3">
        <f t="shared" si="152"/>
        <v>3.0000000000000001E-3</v>
      </c>
      <c r="AH127" s="3">
        <f t="shared" si="153"/>
        <v>0</v>
      </c>
      <c r="AI127" s="3">
        <f t="shared" si="154"/>
        <v>1E-3</v>
      </c>
      <c r="AJ127" s="3">
        <f t="shared" si="155"/>
        <v>0.03</v>
      </c>
      <c r="AK127" s="3">
        <f t="shared" si="156"/>
        <v>1E-3</v>
      </c>
      <c r="AL127" s="3">
        <f t="shared" si="157"/>
        <v>1E-3</v>
      </c>
      <c r="AM127" s="3">
        <f t="shared" si="158"/>
        <v>0</v>
      </c>
      <c r="AN127" s="3">
        <f t="shared" si="159"/>
        <v>0</v>
      </c>
      <c r="AO127" s="3">
        <f t="shared" si="160"/>
        <v>8.0000000000000002E-3</v>
      </c>
      <c r="AP127" s="3">
        <f t="shared" si="145"/>
        <v>8.4000000000000005E-2</v>
      </c>
    </row>
    <row r="128" spans="1:42" x14ac:dyDescent="0.25">
      <c r="A128">
        <v>2016</v>
      </c>
      <c r="B128" t="s">
        <v>160</v>
      </c>
      <c r="C128">
        <v>42045</v>
      </c>
      <c r="D128">
        <f>ACS_16_1YR_B08301_with_ann!D9</f>
        <v>268153</v>
      </c>
      <c r="E128">
        <f>ACS_16_1YR_B08301_with_ann!H9</f>
        <v>194872</v>
      </c>
      <c r="F128">
        <f t="shared" si="251"/>
        <v>73281</v>
      </c>
      <c r="G128">
        <f>ACS_16_1YR_B08301_with_ann!J9</f>
        <v>19357</v>
      </c>
      <c r="H128">
        <f>ACS_16_1YR_B08301_with_ann!V9</f>
        <v>28358</v>
      </c>
      <c r="I128">
        <f>ACS_16_1YR_B08301_with_ann!X9</f>
        <v>13142</v>
      </c>
      <c r="J128">
        <f>ACS_16_1YR_B08301_with_ann!AD9</f>
        <v>9806</v>
      </c>
      <c r="K128">
        <f>ACS_16_1YR_B08301_with_ann!AB9</f>
        <v>4048</v>
      </c>
      <c r="L128">
        <f>ACS_16_1YR_B08301_with_ann!Z9</f>
        <v>1362</v>
      </c>
      <c r="M128">
        <f>ACS_16_1YR_B08301_with_ann!AF9</f>
        <v>0</v>
      </c>
      <c r="N128">
        <f>ACS_16_1YR_B08301_with_ann!AN9</f>
        <v>10488</v>
      </c>
      <c r="O128">
        <f>ACS_16_1YR_B08301_with_ann!AL9</f>
        <v>241</v>
      </c>
      <c r="P128">
        <f t="shared" si="252"/>
        <v>240</v>
      </c>
      <c r="Q128">
        <f>ACS_16_1YR_B08301_with_ann!AH9</f>
        <v>192</v>
      </c>
      <c r="R128">
        <f>ACS_16_1YR_B08301_with_ann!AJ9</f>
        <v>48</v>
      </c>
      <c r="S128">
        <f>ACS_16_1YR_B08301_with_ann!AP9</f>
        <v>1447</v>
      </c>
      <c r="T128">
        <f>ACS_16_1YR_B08301_with_ann!AR9</f>
        <v>13150</v>
      </c>
      <c r="W128">
        <v>2016</v>
      </c>
      <c r="X128" t="s">
        <v>160</v>
      </c>
      <c r="Y128">
        <v>42045</v>
      </c>
      <c r="Z128" s="3">
        <f t="shared" si="144"/>
        <v>1</v>
      </c>
      <c r="AA128" s="3">
        <f t="shared" si="146"/>
        <v>0.72699999999999998</v>
      </c>
      <c r="AB128" s="3">
        <f t="shared" si="147"/>
        <v>0.27300000000000002</v>
      </c>
      <c r="AC128" s="3">
        <f t="shared" si="148"/>
        <v>7.1999999999999995E-2</v>
      </c>
      <c r="AD128" s="3">
        <f t="shared" si="149"/>
        <v>0.106</v>
      </c>
      <c r="AE128" s="3">
        <f t="shared" si="150"/>
        <v>4.9000000000000002E-2</v>
      </c>
      <c r="AF128" s="3">
        <f t="shared" si="151"/>
        <v>3.6999999999999998E-2</v>
      </c>
      <c r="AG128" s="3">
        <f t="shared" si="152"/>
        <v>1.4999999999999999E-2</v>
      </c>
      <c r="AH128" s="3">
        <f t="shared" si="153"/>
        <v>5.0000000000000001E-3</v>
      </c>
      <c r="AI128" s="3">
        <f t="shared" si="154"/>
        <v>0</v>
      </c>
      <c r="AJ128" s="3">
        <f t="shared" si="155"/>
        <v>3.9E-2</v>
      </c>
      <c r="AK128" s="3">
        <f t="shared" si="156"/>
        <v>1E-3</v>
      </c>
      <c r="AL128" s="3">
        <f t="shared" si="157"/>
        <v>1E-3</v>
      </c>
      <c r="AM128" s="3">
        <f t="shared" si="158"/>
        <v>1E-3</v>
      </c>
      <c r="AN128" s="3">
        <f t="shared" si="159"/>
        <v>0</v>
      </c>
      <c r="AO128" s="3">
        <f t="shared" si="160"/>
        <v>5.0000000000000001E-3</v>
      </c>
      <c r="AP128" s="3">
        <f t="shared" si="145"/>
        <v>4.9000000000000002E-2</v>
      </c>
    </row>
    <row r="129" spans="1:42" x14ac:dyDescent="0.25">
      <c r="A129">
        <v>2016</v>
      </c>
      <c r="B129" t="s">
        <v>161</v>
      </c>
      <c r="C129">
        <v>42091</v>
      </c>
      <c r="D129">
        <f>ACS_16_1YR_B08301_with_ann!D10</f>
        <v>416740</v>
      </c>
      <c r="E129">
        <f>ACS_16_1YR_B08301_with_ann!H10</f>
        <v>327807</v>
      </c>
      <c r="F129">
        <f t="shared" si="251"/>
        <v>88933</v>
      </c>
      <c r="G129">
        <f>ACS_16_1YR_B08301_with_ann!J10</f>
        <v>26446</v>
      </c>
      <c r="H129">
        <f>ACS_16_1YR_B08301_with_ann!V10</f>
        <v>22187</v>
      </c>
      <c r="I129">
        <f>ACS_16_1YR_B08301_with_ann!X10</f>
        <v>5762</v>
      </c>
      <c r="J129">
        <f>ACS_16_1YR_B08301_with_ann!AD10</f>
        <v>15333</v>
      </c>
      <c r="K129">
        <f>ACS_16_1YR_B08301_with_ann!AB10</f>
        <v>877</v>
      </c>
      <c r="L129">
        <f>ACS_16_1YR_B08301_with_ann!Z10</f>
        <v>120</v>
      </c>
      <c r="M129">
        <f>ACS_16_1YR_B08301_with_ann!AF10</f>
        <v>95</v>
      </c>
      <c r="N129">
        <f>ACS_16_1YR_B08301_with_ann!AN10</f>
        <v>9610</v>
      </c>
      <c r="O129">
        <f>ACS_16_1YR_B08301_with_ann!AL10</f>
        <v>989</v>
      </c>
      <c r="P129">
        <f t="shared" si="252"/>
        <v>521</v>
      </c>
      <c r="Q129">
        <f>ACS_16_1YR_B08301_with_ann!AH10</f>
        <v>263</v>
      </c>
      <c r="R129">
        <f>ACS_16_1YR_B08301_with_ann!AJ10</f>
        <v>258</v>
      </c>
      <c r="S129">
        <f>ACS_16_1YR_B08301_with_ann!AP10</f>
        <v>1809</v>
      </c>
      <c r="T129">
        <f>ACS_16_1YR_B08301_with_ann!AR10</f>
        <v>27371</v>
      </c>
      <c r="W129">
        <v>2016</v>
      </c>
      <c r="X129" t="s">
        <v>161</v>
      </c>
      <c r="Y129">
        <v>42091</v>
      </c>
      <c r="Z129" s="3">
        <f t="shared" si="144"/>
        <v>1</v>
      </c>
      <c r="AA129" s="3">
        <f t="shared" si="146"/>
        <v>0.78700000000000003</v>
      </c>
      <c r="AB129" s="3">
        <f t="shared" si="147"/>
        <v>0.21299999999999999</v>
      </c>
      <c r="AC129" s="3">
        <f t="shared" si="148"/>
        <v>6.3E-2</v>
      </c>
      <c r="AD129" s="3">
        <f t="shared" si="149"/>
        <v>5.2999999999999999E-2</v>
      </c>
      <c r="AE129" s="3">
        <f t="shared" si="150"/>
        <v>1.4E-2</v>
      </c>
      <c r="AF129" s="3">
        <f t="shared" si="151"/>
        <v>3.6999999999999998E-2</v>
      </c>
      <c r="AG129" s="3">
        <f t="shared" si="152"/>
        <v>2E-3</v>
      </c>
      <c r="AH129" s="3">
        <f t="shared" si="153"/>
        <v>0</v>
      </c>
      <c r="AI129" s="3">
        <f t="shared" si="154"/>
        <v>0</v>
      </c>
      <c r="AJ129" s="3">
        <f t="shared" si="155"/>
        <v>2.3E-2</v>
      </c>
      <c r="AK129" s="3">
        <f t="shared" si="156"/>
        <v>2E-3</v>
      </c>
      <c r="AL129" s="3">
        <f t="shared" si="157"/>
        <v>1E-3</v>
      </c>
      <c r="AM129" s="3">
        <f t="shared" si="158"/>
        <v>1E-3</v>
      </c>
      <c r="AN129" s="3">
        <f t="shared" si="159"/>
        <v>1E-3</v>
      </c>
      <c r="AO129" s="3">
        <f t="shared" si="160"/>
        <v>4.0000000000000001E-3</v>
      </c>
      <c r="AP129" s="3">
        <f t="shared" si="145"/>
        <v>6.6000000000000003E-2</v>
      </c>
    </row>
    <row r="130" spans="1:42" x14ac:dyDescent="0.25">
      <c r="A130">
        <v>2016</v>
      </c>
      <c r="B130" t="s">
        <v>162</v>
      </c>
      <c r="C130">
        <v>42101</v>
      </c>
      <c r="D130">
        <f>ACS_16_1YR_B08301_with_ann!D11</f>
        <v>662522</v>
      </c>
      <c r="E130">
        <f>ACS_16_1YR_B08301_with_ann!H11</f>
        <v>335637</v>
      </c>
      <c r="F130">
        <f t="shared" si="251"/>
        <v>326885</v>
      </c>
      <c r="G130">
        <f>ACS_16_1YR_B08301_with_ann!J11</f>
        <v>59678</v>
      </c>
      <c r="H130">
        <f>ACS_16_1YR_B08301_with_ann!V11</f>
        <v>159059</v>
      </c>
      <c r="I130">
        <f>ACS_16_1YR_B08301_with_ann!X11</f>
        <v>103679</v>
      </c>
      <c r="J130">
        <f>ACS_16_1YR_B08301_with_ann!AD11</f>
        <v>18495</v>
      </c>
      <c r="K130">
        <f>ACS_16_1YR_B08301_with_ann!AB11</f>
        <v>34280</v>
      </c>
      <c r="L130">
        <f>ACS_16_1YR_B08301_with_ann!Z11</f>
        <v>2453</v>
      </c>
      <c r="M130">
        <f>ACS_16_1YR_B08301_with_ann!AF11</f>
        <v>152</v>
      </c>
      <c r="N130">
        <f>ACS_16_1YR_B08301_with_ann!AN11</f>
        <v>54869</v>
      </c>
      <c r="O130">
        <f>ACS_16_1YR_B08301_with_ann!AL11</f>
        <v>14397</v>
      </c>
      <c r="P130">
        <f t="shared" si="252"/>
        <v>2728</v>
      </c>
      <c r="Q130">
        <f>ACS_16_1YR_B08301_with_ann!AH11</f>
        <v>2234</v>
      </c>
      <c r="R130">
        <f>ACS_16_1YR_B08301_with_ann!AJ11</f>
        <v>494</v>
      </c>
      <c r="S130">
        <f>ACS_16_1YR_B08301_with_ann!AP11</f>
        <v>6821</v>
      </c>
      <c r="T130">
        <f>ACS_16_1YR_B08301_with_ann!AR11</f>
        <v>29333</v>
      </c>
      <c r="W130">
        <v>2016</v>
      </c>
      <c r="X130" t="s">
        <v>162</v>
      </c>
      <c r="Y130">
        <v>42101</v>
      </c>
      <c r="Z130" s="3">
        <f t="shared" si="144"/>
        <v>1</v>
      </c>
      <c r="AA130" s="3">
        <f t="shared" si="146"/>
        <v>0.50700000000000001</v>
      </c>
      <c r="AB130" s="3">
        <f t="shared" si="147"/>
        <v>0.49299999999999999</v>
      </c>
      <c r="AC130" s="3">
        <f t="shared" si="148"/>
        <v>0.09</v>
      </c>
      <c r="AD130" s="3">
        <f t="shared" si="149"/>
        <v>0.24</v>
      </c>
      <c r="AE130" s="3">
        <f t="shared" si="150"/>
        <v>0.156</v>
      </c>
      <c r="AF130" s="3">
        <f t="shared" si="151"/>
        <v>2.8000000000000001E-2</v>
      </c>
      <c r="AG130" s="3">
        <f t="shared" si="152"/>
        <v>5.1999999999999998E-2</v>
      </c>
      <c r="AH130" s="3">
        <f t="shared" si="153"/>
        <v>4.0000000000000001E-3</v>
      </c>
      <c r="AI130" s="3">
        <f t="shared" si="154"/>
        <v>0</v>
      </c>
      <c r="AJ130" s="3">
        <f t="shared" si="155"/>
        <v>8.3000000000000004E-2</v>
      </c>
      <c r="AK130" s="3">
        <f t="shared" si="156"/>
        <v>2.1999999999999999E-2</v>
      </c>
      <c r="AL130" s="3">
        <f t="shared" si="157"/>
        <v>4.0000000000000001E-3</v>
      </c>
      <c r="AM130" s="3">
        <f t="shared" si="158"/>
        <v>3.0000000000000001E-3</v>
      </c>
      <c r="AN130" s="3">
        <f t="shared" si="159"/>
        <v>1E-3</v>
      </c>
      <c r="AO130" s="3">
        <f t="shared" si="160"/>
        <v>0.01</v>
      </c>
      <c r="AP130" s="3">
        <f t="shared" si="145"/>
        <v>4.3999999999999997E-2</v>
      </c>
    </row>
    <row r="131" spans="1:42" x14ac:dyDescent="0.25">
      <c r="A131">
        <v>2016</v>
      </c>
      <c r="B131" t="s">
        <v>163</v>
      </c>
      <c r="C131">
        <v>93400</v>
      </c>
      <c r="D131">
        <f>SUM(D122:D125)</f>
        <v>795877</v>
      </c>
      <c r="E131">
        <f t="shared" ref="E131" si="253">SUM(E122:E125)</f>
        <v>621790</v>
      </c>
      <c r="F131">
        <f t="shared" ref="F131:F133" si="254">D131-E131</f>
        <v>174087</v>
      </c>
      <c r="G131">
        <f t="shared" ref="G131:M131" si="255">SUM(G122:G125)</f>
        <v>73191</v>
      </c>
      <c r="H131">
        <f t="shared" si="255"/>
        <v>42216</v>
      </c>
      <c r="I131">
        <f t="shared" si="255"/>
        <v>14383</v>
      </c>
      <c r="J131">
        <f t="shared" si="255"/>
        <v>17118</v>
      </c>
      <c r="K131">
        <f t="shared" si="255"/>
        <v>10231</v>
      </c>
      <c r="L131">
        <f t="shared" si="255"/>
        <v>415</v>
      </c>
      <c r="M131">
        <f t="shared" si="255"/>
        <v>69</v>
      </c>
      <c r="N131">
        <f>SUM(N122:N125)</f>
        <v>15591</v>
      </c>
      <c r="O131">
        <f>SUM(O122:O125)</f>
        <v>1620</v>
      </c>
      <c r="P131">
        <f>SUM(P122:P125)</f>
        <v>2394</v>
      </c>
      <c r="Q131">
        <f t="shared" ref="Q131" si="256">SUM(Q122:Q125)</f>
        <v>1848</v>
      </c>
      <c r="R131">
        <f>SUM(R122:R125)</f>
        <v>546</v>
      </c>
      <c r="S131">
        <f t="shared" ref="S131:T131" si="257">SUM(S122:S125)</f>
        <v>6495</v>
      </c>
      <c r="T131">
        <f t="shared" si="257"/>
        <v>32580</v>
      </c>
      <c r="W131">
        <v>2016</v>
      </c>
      <c r="X131" t="s">
        <v>163</v>
      </c>
      <c r="Y131">
        <v>93400</v>
      </c>
      <c r="Z131" s="3">
        <f t="shared" si="144"/>
        <v>1</v>
      </c>
      <c r="AA131" s="3">
        <f t="shared" si="146"/>
        <v>0.78100000000000003</v>
      </c>
      <c r="AB131" s="3">
        <f t="shared" si="147"/>
        <v>0.219</v>
      </c>
      <c r="AC131" s="3">
        <f t="shared" si="148"/>
        <v>9.1999999999999998E-2</v>
      </c>
      <c r="AD131" s="3">
        <f t="shared" si="149"/>
        <v>5.2999999999999999E-2</v>
      </c>
      <c r="AE131" s="3">
        <f t="shared" si="150"/>
        <v>1.7999999999999999E-2</v>
      </c>
      <c r="AF131" s="3">
        <f t="shared" si="151"/>
        <v>2.1999999999999999E-2</v>
      </c>
      <c r="AG131" s="3">
        <f t="shared" si="152"/>
        <v>1.2999999999999999E-2</v>
      </c>
      <c r="AH131" s="3">
        <f t="shared" si="153"/>
        <v>1E-3</v>
      </c>
      <c r="AI131" s="3">
        <f t="shared" si="154"/>
        <v>0</v>
      </c>
      <c r="AJ131" s="3">
        <f t="shared" si="155"/>
        <v>0.02</v>
      </c>
      <c r="AK131" s="3">
        <f t="shared" si="156"/>
        <v>2E-3</v>
      </c>
      <c r="AL131" s="3">
        <f t="shared" si="157"/>
        <v>3.0000000000000001E-3</v>
      </c>
      <c r="AM131" s="3">
        <f t="shared" si="158"/>
        <v>2E-3</v>
      </c>
      <c r="AN131" s="3">
        <f t="shared" si="159"/>
        <v>1E-3</v>
      </c>
      <c r="AO131" s="3">
        <f t="shared" si="160"/>
        <v>8.0000000000000002E-3</v>
      </c>
      <c r="AP131" s="3">
        <f t="shared" si="145"/>
        <v>4.1000000000000002E-2</v>
      </c>
    </row>
    <row r="132" spans="1:42" x14ac:dyDescent="0.25">
      <c r="A132">
        <v>2016</v>
      </c>
      <c r="B132" t="s">
        <v>164</v>
      </c>
      <c r="C132">
        <v>94200</v>
      </c>
      <c r="D132">
        <f>SUM(D126:D129)</f>
        <v>1266933</v>
      </c>
      <c r="E132">
        <f t="shared" ref="E132" si="258">SUM(E126:E129)</f>
        <v>989772</v>
      </c>
      <c r="F132">
        <f t="shared" si="254"/>
        <v>277161</v>
      </c>
      <c r="G132">
        <f t="shared" ref="G132:O132" si="259">SUM(G126:G129)</f>
        <v>83928</v>
      </c>
      <c r="H132">
        <f t="shared" si="259"/>
        <v>69686</v>
      </c>
      <c r="I132">
        <f t="shared" si="259"/>
        <v>21988</v>
      </c>
      <c r="J132">
        <f t="shared" si="259"/>
        <v>39388</v>
      </c>
      <c r="K132">
        <f t="shared" si="259"/>
        <v>6047</v>
      </c>
      <c r="L132">
        <f t="shared" si="259"/>
        <v>1554</v>
      </c>
      <c r="M132">
        <f t="shared" si="259"/>
        <v>709</v>
      </c>
      <c r="N132">
        <f t="shared" si="259"/>
        <v>33258</v>
      </c>
      <c r="O132">
        <f t="shared" si="259"/>
        <v>2411</v>
      </c>
      <c r="P132">
        <f>SUM(P126:P129)</f>
        <v>1356</v>
      </c>
      <c r="Q132">
        <f t="shared" ref="Q132:T132" si="260">SUM(Q126:Q129)</f>
        <v>714</v>
      </c>
      <c r="R132">
        <f t="shared" si="260"/>
        <v>642</v>
      </c>
      <c r="S132">
        <f t="shared" si="260"/>
        <v>7005</v>
      </c>
      <c r="T132">
        <f t="shared" si="260"/>
        <v>79517</v>
      </c>
      <c r="W132">
        <v>2016</v>
      </c>
      <c r="X132" t="s">
        <v>164</v>
      </c>
      <c r="Y132">
        <v>94200</v>
      </c>
      <c r="Z132" s="3">
        <f t="shared" si="144"/>
        <v>1</v>
      </c>
      <c r="AA132" s="3">
        <f t="shared" si="146"/>
        <v>0.78100000000000003</v>
      </c>
      <c r="AB132" s="3">
        <f t="shared" si="147"/>
        <v>0.219</v>
      </c>
      <c r="AC132" s="3">
        <f t="shared" si="148"/>
        <v>6.6000000000000003E-2</v>
      </c>
      <c r="AD132" s="3">
        <f t="shared" si="149"/>
        <v>5.5E-2</v>
      </c>
      <c r="AE132" s="3">
        <f t="shared" si="150"/>
        <v>1.7000000000000001E-2</v>
      </c>
      <c r="AF132" s="3">
        <f t="shared" si="151"/>
        <v>3.1E-2</v>
      </c>
      <c r="AG132" s="3">
        <f t="shared" si="152"/>
        <v>5.0000000000000001E-3</v>
      </c>
      <c r="AH132" s="3">
        <f t="shared" si="153"/>
        <v>1E-3</v>
      </c>
      <c r="AI132" s="3">
        <f t="shared" si="154"/>
        <v>1E-3</v>
      </c>
      <c r="AJ132" s="3">
        <f t="shared" si="155"/>
        <v>2.5999999999999999E-2</v>
      </c>
      <c r="AK132" s="3">
        <f t="shared" si="156"/>
        <v>2E-3</v>
      </c>
      <c r="AL132" s="3">
        <f t="shared" si="157"/>
        <v>1E-3</v>
      </c>
      <c r="AM132" s="3">
        <f t="shared" si="158"/>
        <v>1E-3</v>
      </c>
      <c r="AN132" s="3">
        <f t="shared" si="159"/>
        <v>1E-3</v>
      </c>
      <c r="AO132" s="3">
        <f t="shared" si="160"/>
        <v>6.0000000000000001E-3</v>
      </c>
      <c r="AP132" s="3">
        <f t="shared" si="145"/>
        <v>6.3E-2</v>
      </c>
    </row>
    <row r="133" spans="1:42" x14ac:dyDescent="0.25">
      <c r="A133">
        <v>2016</v>
      </c>
      <c r="B133" t="s">
        <v>165</v>
      </c>
      <c r="C133">
        <v>99999</v>
      </c>
      <c r="D133">
        <f>SUM(D130:D132)</f>
        <v>2725332</v>
      </c>
      <c r="E133">
        <f t="shared" ref="E133" si="261">SUM(E130:E132)</f>
        <v>1947199</v>
      </c>
      <c r="F133">
        <f t="shared" si="254"/>
        <v>778133</v>
      </c>
      <c r="G133">
        <f t="shared" ref="G133" si="262">SUM(G130:G132)</f>
        <v>216797</v>
      </c>
      <c r="H133">
        <f t="shared" ref="H133" si="263">SUM(H130:H132)</f>
        <v>270961</v>
      </c>
      <c r="I133">
        <f t="shared" ref="I133" si="264">SUM(I130:I132)</f>
        <v>140050</v>
      </c>
      <c r="J133">
        <f t="shared" ref="J133" si="265">SUM(J130:J132)</f>
        <v>75001</v>
      </c>
      <c r="K133">
        <f t="shared" ref="K133" si="266">SUM(K130:K132)</f>
        <v>50558</v>
      </c>
      <c r="L133">
        <f t="shared" ref="L133" si="267">SUM(L130:L132)</f>
        <v>4422</v>
      </c>
      <c r="M133">
        <f t="shared" ref="M133" si="268">SUM(M130:M132)</f>
        <v>930</v>
      </c>
      <c r="N133">
        <f t="shared" ref="N133" si="269">SUM(N130:N132)</f>
        <v>103718</v>
      </c>
      <c r="O133">
        <f>SUM(O130:O132)</f>
        <v>18428</v>
      </c>
      <c r="P133">
        <f>SUM(P130:P132)</f>
        <v>6478</v>
      </c>
      <c r="Q133">
        <f t="shared" ref="Q133" si="270">SUM(Q130:Q132)</f>
        <v>4796</v>
      </c>
      <c r="R133">
        <f t="shared" ref="R133" si="271">SUM(R130:R132)</f>
        <v>1682</v>
      </c>
      <c r="S133">
        <f t="shared" ref="S133" si="272">SUM(S130:S132)</f>
        <v>20321</v>
      </c>
      <c r="T133">
        <f t="shared" ref="T133" si="273">SUM(T130:T132)</f>
        <v>141430</v>
      </c>
      <c r="W133">
        <v>2016</v>
      </c>
      <c r="X133" t="s">
        <v>165</v>
      </c>
      <c r="Y133">
        <v>99999</v>
      </c>
      <c r="Z133" s="3">
        <f t="shared" si="144"/>
        <v>1</v>
      </c>
      <c r="AA133" s="3">
        <f t="shared" si="146"/>
        <v>0.71399999999999997</v>
      </c>
      <c r="AB133" s="3">
        <f t="shared" si="147"/>
        <v>0.28599999999999998</v>
      </c>
      <c r="AC133" s="3">
        <f t="shared" si="148"/>
        <v>0.08</v>
      </c>
      <c r="AD133" s="3">
        <f t="shared" si="149"/>
        <v>9.9000000000000005E-2</v>
      </c>
      <c r="AE133" s="3">
        <f t="shared" si="150"/>
        <v>5.0999999999999997E-2</v>
      </c>
      <c r="AF133" s="3">
        <f t="shared" si="151"/>
        <v>2.8000000000000001E-2</v>
      </c>
      <c r="AG133" s="3">
        <f t="shared" si="152"/>
        <v>1.9E-2</v>
      </c>
      <c r="AH133" s="3">
        <f t="shared" si="153"/>
        <v>2E-3</v>
      </c>
      <c r="AI133" s="3">
        <f t="shared" si="154"/>
        <v>0</v>
      </c>
      <c r="AJ133" s="3">
        <f t="shared" si="155"/>
        <v>3.7999999999999999E-2</v>
      </c>
      <c r="AK133" s="3">
        <f t="shared" si="156"/>
        <v>7.0000000000000001E-3</v>
      </c>
      <c r="AL133" s="3">
        <f t="shared" si="157"/>
        <v>2E-3</v>
      </c>
      <c r="AM133" s="3">
        <f t="shared" si="158"/>
        <v>2E-3</v>
      </c>
      <c r="AN133" s="3">
        <f t="shared" si="159"/>
        <v>1E-3</v>
      </c>
      <c r="AO133" s="3">
        <f t="shared" si="160"/>
        <v>7.0000000000000001E-3</v>
      </c>
      <c r="AP133" s="3">
        <f t="shared" si="145"/>
        <v>5.1999999999999998E-2</v>
      </c>
    </row>
    <row r="134" spans="1:42" x14ac:dyDescent="0.25">
      <c r="A134">
        <v>2017</v>
      </c>
      <c r="B134" t="s">
        <v>154</v>
      </c>
      <c r="C134">
        <v>34005</v>
      </c>
      <c r="D134">
        <f>ACS_17_1YR_B08301_with_ann!D3</f>
        <v>223003</v>
      </c>
      <c r="E134">
        <f>ACS_17_1YR_B08301_with_ann!H3</f>
        <v>183120</v>
      </c>
      <c r="F134">
        <f>D134-E134</f>
        <v>39883</v>
      </c>
      <c r="G134">
        <f>ACS_17_1YR_B08301_with_ann!J3</f>
        <v>15284</v>
      </c>
      <c r="H134">
        <f>ACS_17_1YR_B08301_with_ann!V3</f>
        <v>7869</v>
      </c>
      <c r="I134">
        <f>ACS_17_1YR_B08301_with_ann!X3</f>
        <v>2125</v>
      </c>
      <c r="J134">
        <f>ACS_17_1YR_B08301_with_ann!AD3</f>
        <v>3290</v>
      </c>
      <c r="K134">
        <f>ACS_17_1YR_B08301_with_ann!AB3</f>
        <v>2116</v>
      </c>
      <c r="L134">
        <f>ACS_17_1YR_B08301_with_ann!Z3</f>
        <v>170</v>
      </c>
      <c r="M134">
        <f>ACS_17_1YR_B08301_with_ann!AF3</f>
        <v>168</v>
      </c>
      <c r="N134">
        <f>ACS_17_1YR_B08301_with_ann!AN3</f>
        <v>3880</v>
      </c>
      <c r="O134">
        <f>ACS_17_1YR_B08301_with_ann!AL3</f>
        <v>393</v>
      </c>
      <c r="P134">
        <f>SUM(Q134:R134)</f>
        <v>875</v>
      </c>
      <c r="Q134">
        <f>ACS_17_1YR_B08301_with_ann!AH3</f>
        <v>236</v>
      </c>
      <c r="R134">
        <f>ACS_17_1YR_B08301_with_ann!AJ3</f>
        <v>639</v>
      </c>
      <c r="S134">
        <f>ACS_17_1YR_B08301_with_ann!AP3</f>
        <v>1421</v>
      </c>
      <c r="T134">
        <f>ACS_17_1YR_B08301_with_ann!AR3</f>
        <v>10161</v>
      </c>
      <c r="W134">
        <v>2017</v>
      </c>
      <c r="X134" t="s">
        <v>154</v>
      </c>
      <c r="Y134">
        <v>34005</v>
      </c>
      <c r="Z134" s="3">
        <f t="shared" si="144"/>
        <v>1</v>
      </c>
      <c r="AA134" s="3">
        <f t="shared" si="146"/>
        <v>0.82099999999999995</v>
      </c>
      <c r="AB134" s="3">
        <f t="shared" si="147"/>
        <v>0.17899999999999999</v>
      </c>
      <c r="AC134" s="3">
        <f t="shared" si="148"/>
        <v>6.9000000000000006E-2</v>
      </c>
      <c r="AD134" s="3">
        <f t="shared" si="149"/>
        <v>3.5000000000000003E-2</v>
      </c>
      <c r="AE134" s="3">
        <f t="shared" si="150"/>
        <v>0.01</v>
      </c>
      <c r="AF134" s="3">
        <f t="shared" si="151"/>
        <v>1.4999999999999999E-2</v>
      </c>
      <c r="AG134" s="3">
        <f t="shared" si="152"/>
        <v>8.9999999999999993E-3</v>
      </c>
      <c r="AH134" s="3">
        <f t="shared" si="153"/>
        <v>1E-3</v>
      </c>
      <c r="AI134" s="3">
        <f t="shared" si="154"/>
        <v>1E-3</v>
      </c>
      <c r="AJ134" s="3">
        <f t="shared" si="155"/>
        <v>1.7000000000000001E-2</v>
      </c>
      <c r="AK134" s="3">
        <f t="shared" si="156"/>
        <v>2E-3</v>
      </c>
      <c r="AL134" s="3">
        <f t="shared" si="157"/>
        <v>4.0000000000000001E-3</v>
      </c>
      <c r="AM134" s="3">
        <f t="shared" si="158"/>
        <v>1E-3</v>
      </c>
      <c r="AN134" s="3">
        <f t="shared" si="159"/>
        <v>3.0000000000000001E-3</v>
      </c>
      <c r="AO134" s="3">
        <f t="shared" si="160"/>
        <v>6.0000000000000001E-3</v>
      </c>
      <c r="AP134" s="3">
        <f t="shared" si="145"/>
        <v>4.5999999999999999E-2</v>
      </c>
    </row>
    <row r="135" spans="1:42" x14ac:dyDescent="0.25">
      <c r="A135">
        <v>2017</v>
      </c>
      <c r="B135" t="s">
        <v>155</v>
      </c>
      <c r="C135">
        <v>34007</v>
      </c>
      <c r="D135">
        <f>ACS_17_1YR_B08301_with_ann!D4</f>
        <v>250409</v>
      </c>
      <c r="E135">
        <f>ACS_17_1YR_B08301_with_ann!H4</f>
        <v>190752</v>
      </c>
      <c r="F135">
        <f t="shared" ref="F135:F142" si="274">D135-E135</f>
        <v>59657</v>
      </c>
      <c r="G135">
        <f>ACS_17_1YR_B08301_with_ann!J4</f>
        <v>21003</v>
      </c>
      <c r="H135">
        <f>ACS_17_1YR_B08301_with_ann!V4</f>
        <v>19032</v>
      </c>
      <c r="I135">
        <f>ACS_17_1YR_B08301_with_ann!X4</f>
        <v>6004</v>
      </c>
      <c r="J135">
        <f>ACS_17_1YR_B08301_with_ann!AD4</f>
        <v>4009</v>
      </c>
      <c r="K135">
        <f>ACS_17_1YR_B08301_with_ann!AB4</f>
        <v>8762</v>
      </c>
      <c r="L135">
        <f>ACS_17_1YR_B08301_with_ann!Z4</f>
        <v>257</v>
      </c>
      <c r="M135">
        <f>ACS_17_1YR_B08301_with_ann!AF4</f>
        <v>0</v>
      </c>
      <c r="N135">
        <f>ACS_17_1YR_B08301_with_ann!AN4</f>
        <v>5074</v>
      </c>
      <c r="O135">
        <f>ACS_17_1YR_B08301_with_ann!AL4</f>
        <v>938</v>
      </c>
      <c r="P135">
        <f t="shared" ref="P135:P142" si="275">SUM(Q135:R135)</f>
        <v>739</v>
      </c>
      <c r="Q135">
        <f>ACS_17_1YR_B08301_with_ann!AH4</f>
        <v>665</v>
      </c>
      <c r="R135">
        <f>ACS_17_1YR_B08301_with_ann!AJ4</f>
        <v>74</v>
      </c>
      <c r="S135">
        <f>ACS_17_1YR_B08301_with_ann!AP4</f>
        <v>2227</v>
      </c>
      <c r="T135">
        <f>ACS_17_1YR_B08301_with_ann!AR4</f>
        <v>10644</v>
      </c>
      <c r="W135">
        <v>2017</v>
      </c>
      <c r="X135" t="s">
        <v>155</v>
      </c>
      <c r="Y135">
        <v>34007</v>
      </c>
      <c r="Z135" s="3">
        <f t="shared" si="144"/>
        <v>1</v>
      </c>
      <c r="AA135" s="3">
        <f t="shared" si="146"/>
        <v>0.76200000000000001</v>
      </c>
      <c r="AB135" s="3">
        <f t="shared" si="147"/>
        <v>0.23799999999999999</v>
      </c>
      <c r="AC135" s="3">
        <f t="shared" si="148"/>
        <v>8.4000000000000005E-2</v>
      </c>
      <c r="AD135" s="3">
        <f t="shared" si="149"/>
        <v>7.5999999999999998E-2</v>
      </c>
      <c r="AE135" s="3">
        <f t="shared" si="150"/>
        <v>2.4E-2</v>
      </c>
      <c r="AF135" s="3">
        <f t="shared" si="151"/>
        <v>1.6E-2</v>
      </c>
      <c r="AG135" s="3">
        <f t="shared" si="152"/>
        <v>3.5000000000000003E-2</v>
      </c>
      <c r="AH135" s="3">
        <f t="shared" si="153"/>
        <v>1E-3</v>
      </c>
      <c r="AI135" s="3">
        <f t="shared" si="154"/>
        <v>0</v>
      </c>
      <c r="AJ135" s="3">
        <f t="shared" si="155"/>
        <v>0.02</v>
      </c>
      <c r="AK135" s="3">
        <f t="shared" si="156"/>
        <v>4.0000000000000001E-3</v>
      </c>
      <c r="AL135" s="3">
        <f t="shared" si="157"/>
        <v>3.0000000000000001E-3</v>
      </c>
      <c r="AM135" s="3">
        <f t="shared" si="158"/>
        <v>3.0000000000000001E-3</v>
      </c>
      <c r="AN135" s="3">
        <f t="shared" si="159"/>
        <v>0</v>
      </c>
      <c r="AO135" s="3">
        <f t="shared" si="160"/>
        <v>8.9999999999999993E-3</v>
      </c>
      <c r="AP135" s="3">
        <f t="shared" si="145"/>
        <v>4.2999999999999997E-2</v>
      </c>
    </row>
    <row r="136" spans="1:42" x14ac:dyDescent="0.25">
      <c r="A136">
        <v>2017</v>
      </c>
      <c r="B136" t="s">
        <v>156</v>
      </c>
      <c r="C136">
        <v>34015</v>
      </c>
      <c r="D136">
        <f>ACS_17_1YR_B08301_with_ann!D5</f>
        <v>145944</v>
      </c>
      <c r="E136">
        <f>ACS_17_1YR_B08301_with_ann!H5</f>
        <v>124569</v>
      </c>
      <c r="F136">
        <f t="shared" si="274"/>
        <v>21375</v>
      </c>
      <c r="G136">
        <f>ACS_17_1YR_B08301_with_ann!J5</f>
        <v>8976</v>
      </c>
      <c r="H136">
        <f>ACS_17_1YR_B08301_with_ann!V5</f>
        <v>3326</v>
      </c>
      <c r="I136">
        <f>ACS_17_1YR_B08301_with_ann!X5</f>
        <v>1310</v>
      </c>
      <c r="J136">
        <f>ACS_17_1YR_B08301_with_ann!AD5</f>
        <v>694</v>
      </c>
      <c r="K136">
        <f>ACS_17_1YR_B08301_with_ann!AB5</f>
        <v>1322</v>
      </c>
      <c r="L136">
        <f>ACS_17_1YR_B08301_with_ann!Z5</f>
        <v>0</v>
      </c>
      <c r="M136">
        <f>ACS_17_1YR_B08301_with_ann!AF5</f>
        <v>0</v>
      </c>
      <c r="N136">
        <f>ACS_17_1YR_B08301_with_ann!AN5</f>
        <v>1264</v>
      </c>
      <c r="O136">
        <f>ACS_17_1YR_B08301_with_ann!AL5</f>
        <v>185</v>
      </c>
      <c r="P136">
        <f t="shared" si="275"/>
        <v>592</v>
      </c>
      <c r="Q136">
        <f>ACS_17_1YR_B08301_with_ann!AH5</f>
        <v>522</v>
      </c>
      <c r="R136">
        <f>ACS_17_1YR_B08301_with_ann!AJ5</f>
        <v>70</v>
      </c>
      <c r="S136">
        <f>ACS_17_1YR_B08301_with_ann!AP5</f>
        <v>1120</v>
      </c>
      <c r="T136">
        <f>ACS_17_1YR_B08301_with_ann!AR5</f>
        <v>5912</v>
      </c>
      <c r="W136">
        <v>2017</v>
      </c>
      <c r="X136" t="s">
        <v>156</v>
      </c>
      <c r="Y136">
        <v>34015</v>
      </c>
      <c r="Z136" s="3">
        <f t="shared" si="144"/>
        <v>1</v>
      </c>
      <c r="AA136" s="3">
        <f t="shared" si="146"/>
        <v>0.85399999999999998</v>
      </c>
      <c r="AB136" s="3">
        <f t="shared" si="147"/>
        <v>0.14599999999999999</v>
      </c>
      <c r="AC136" s="3">
        <f t="shared" si="148"/>
        <v>6.2E-2</v>
      </c>
      <c r="AD136" s="3">
        <f t="shared" si="149"/>
        <v>2.3E-2</v>
      </c>
      <c r="AE136" s="3">
        <f t="shared" si="150"/>
        <v>8.9999999999999993E-3</v>
      </c>
      <c r="AF136" s="3">
        <f t="shared" si="151"/>
        <v>5.0000000000000001E-3</v>
      </c>
      <c r="AG136" s="3">
        <f t="shared" si="152"/>
        <v>8.9999999999999993E-3</v>
      </c>
      <c r="AH136" s="3">
        <f t="shared" si="153"/>
        <v>0</v>
      </c>
      <c r="AI136" s="3">
        <f t="shared" si="154"/>
        <v>0</v>
      </c>
      <c r="AJ136" s="3">
        <f t="shared" si="155"/>
        <v>8.9999999999999993E-3</v>
      </c>
      <c r="AK136" s="3">
        <f t="shared" si="156"/>
        <v>1E-3</v>
      </c>
      <c r="AL136" s="3">
        <f t="shared" si="157"/>
        <v>4.0000000000000001E-3</v>
      </c>
      <c r="AM136" s="3">
        <f t="shared" si="158"/>
        <v>4.0000000000000001E-3</v>
      </c>
      <c r="AN136" s="3">
        <f t="shared" si="159"/>
        <v>0</v>
      </c>
      <c r="AO136" s="3">
        <f t="shared" si="160"/>
        <v>8.0000000000000002E-3</v>
      </c>
      <c r="AP136" s="3">
        <f t="shared" si="145"/>
        <v>4.1000000000000002E-2</v>
      </c>
    </row>
    <row r="137" spans="1:42" x14ac:dyDescent="0.25">
      <c r="A137">
        <v>2017</v>
      </c>
      <c r="B137" t="s">
        <v>157</v>
      </c>
      <c r="C137">
        <v>34021</v>
      </c>
      <c r="D137">
        <f>ACS_17_1YR_B08301_with_ann!D6</f>
        <v>180306</v>
      </c>
      <c r="E137">
        <f>ACS_17_1YR_B08301_with_ann!H6</f>
        <v>124917</v>
      </c>
      <c r="F137">
        <f t="shared" si="274"/>
        <v>55389</v>
      </c>
      <c r="G137">
        <f>ACS_17_1YR_B08301_with_ann!J6</f>
        <v>20806</v>
      </c>
      <c r="H137">
        <f>ACS_17_1YR_B08301_with_ann!V6</f>
        <v>13664</v>
      </c>
      <c r="I137">
        <f>ACS_17_1YR_B08301_with_ann!X6</f>
        <v>3872</v>
      </c>
      <c r="J137">
        <f>ACS_17_1YR_B08301_with_ann!AD6</f>
        <v>8629</v>
      </c>
      <c r="K137">
        <f>ACS_17_1YR_B08301_with_ann!AB6</f>
        <v>1163</v>
      </c>
      <c r="L137">
        <f>ACS_17_1YR_B08301_with_ann!Z6</f>
        <v>0</v>
      </c>
      <c r="M137">
        <f>ACS_17_1YR_B08301_with_ann!AF6</f>
        <v>0</v>
      </c>
      <c r="N137">
        <f>ACS_17_1YR_B08301_with_ann!AN6</f>
        <v>8029</v>
      </c>
      <c r="O137">
        <f>ACS_17_1YR_B08301_with_ann!AL6</f>
        <v>759</v>
      </c>
      <c r="P137">
        <f t="shared" si="275"/>
        <v>1114</v>
      </c>
      <c r="Q137">
        <f>ACS_17_1YR_B08301_with_ann!AH6</f>
        <v>1114</v>
      </c>
      <c r="R137">
        <f>ACS_17_1YR_B08301_with_ann!AJ6</f>
        <v>0</v>
      </c>
      <c r="S137">
        <f>ACS_17_1YR_B08301_with_ann!AP6</f>
        <v>922</v>
      </c>
      <c r="T137">
        <f>ACS_17_1YR_B08301_with_ann!AR6</f>
        <v>10095</v>
      </c>
      <c r="W137">
        <v>2017</v>
      </c>
      <c r="X137" t="s">
        <v>157</v>
      </c>
      <c r="Y137">
        <v>34021</v>
      </c>
      <c r="Z137" s="3">
        <f t="shared" si="144"/>
        <v>1</v>
      </c>
      <c r="AA137" s="3">
        <f t="shared" si="146"/>
        <v>0.69299999999999995</v>
      </c>
      <c r="AB137" s="3">
        <f t="shared" si="147"/>
        <v>0.307</v>
      </c>
      <c r="AC137" s="3">
        <f t="shared" si="148"/>
        <v>0.115</v>
      </c>
      <c r="AD137" s="3">
        <f t="shared" si="149"/>
        <v>7.5999999999999998E-2</v>
      </c>
      <c r="AE137" s="3">
        <f t="shared" si="150"/>
        <v>2.1000000000000001E-2</v>
      </c>
      <c r="AF137" s="3">
        <f t="shared" si="151"/>
        <v>4.8000000000000001E-2</v>
      </c>
      <c r="AG137" s="3">
        <f t="shared" si="152"/>
        <v>6.0000000000000001E-3</v>
      </c>
      <c r="AH137" s="3">
        <f t="shared" si="153"/>
        <v>0</v>
      </c>
      <c r="AI137" s="3">
        <f t="shared" si="154"/>
        <v>0</v>
      </c>
      <c r="AJ137" s="3">
        <f t="shared" si="155"/>
        <v>4.4999999999999998E-2</v>
      </c>
      <c r="AK137" s="3">
        <f t="shared" si="156"/>
        <v>4.0000000000000001E-3</v>
      </c>
      <c r="AL137" s="3">
        <f t="shared" si="157"/>
        <v>6.0000000000000001E-3</v>
      </c>
      <c r="AM137" s="3">
        <f t="shared" si="158"/>
        <v>6.0000000000000001E-3</v>
      </c>
      <c r="AN137" s="3">
        <f t="shared" si="159"/>
        <v>0</v>
      </c>
      <c r="AO137" s="3">
        <f t="shared" si="160"/>
        <v>5.0000000000000001E-3</v>
      </c>
      <c r="AP137" s="3">
        <f t="shared" si="145"/>
        <v>5.6000000000000001E-2</v>
      </c>
    </row>
    <row r="138" spans="1:42" x14ac:dyDescent="0.25">
      <c r="A138">
        <v>2017</v>
      </c>
      <c r="B138" t="s">
        <v>158</v>
      </c>
      <c r="C138">
        <v>42017</v>
      </c>
      <c r="D138">
        <f>ACS_17_1YR_B08301_with_ann!D7</f>
        <v>330366</v>
      </c>
      <c r="E138">
        <f>ACS_17_1YR_B08301_with_ann!H7</f>
        <v>270819</v>
      </c>
      <c r="F138">
        <f t="shared" si="274"/>
        <v>59547</v>
      </c>
      <c r="G138">
        <f>ACS_17_1YR_B08301_with_ann!J7</f>
        <v>20062</v>
      </c>
      <c r="H138">
        <f>ACS_17_1YR_B08301_with_ann!V7</f>
        <v>9933</v>
      </c>
      <c r="I138">
        <f>ACS_17_1YR_B08301_with_ann!X7</f>
        <v>1375</v>
      </c>
      <c r="J138">
        <f>ACS_17_1YR_B08301_with_ann!AD7</f>
        <v>8044</v>
      </c>
      <c r="K138">
        <f>ACS_17_1YR_B08301_with_ann!AB7</f>
        <v>514</v>
      </c>
      <c r="L138">
        <f>ACS_17_1YR_B08301_with_ann!Z7</f>
        <v>0</v>
      </c>
      <c r="M138">
        <f>ACS_17_1YR_B08301_with_ann!AF7</f>
        <v>0</v>
      </c>
      <c r="N138">
        <f>ACS_17_1YR_B08301_with_ann!AN7</f>
        <v>7122</v>
      </c>
      <c r="O138">
        <f>ACS_17_1YR_B08301_with_ann!AL7</f>
        <v>560</v>
      </c>
      <c r="P138">
        <f t="shared" si="275"/>
        <v>164</v>
      </c>
      <c r="Q138">
        <f>ACS_17_1YR_B08301_with_ann!AH7</f>
        <v>32</v>
      </c>
      <c r="R138">
        <f>ACS_17_1YR_B08301_with_ann!AJ7</f>
        <v>132</v>
      </c>
      <c r="S138">
        <f>ACS_17_1YR_B08301_with_ann!AP7</f>
        <v>1977</v>
      </c>
      <c r="T138">
        <f>ACS_17_1YR_B08301_with_ann!AR7</f>
        <v>19729</v>
      </c>
      <c r="W138">
        <v>2017</v>
      </c>
      <c r="X138" t="s">
        <v>158</v>
      </c>
      <c r="Y138">
        <v>42017</v>
      </c>
      <c r="Z138" s="3">
        <f t="shared" si="144"/>
        <v>1</v>
      </c>
      <c r="AA138" s="3">
        <f t="shared" si="146"/>
        <v>0.82</v>
      </c>
      <c r="AB138" s="3">
        <f t="shared" si="147"/>
        <v>0.18</v>
      </c>
      <c r="AC138" s="3">
        <f t="shared" si="148"/>
        <v>6.0999999999999999E-2</v>
      </c>
      <c r="AD138" s="3">
        <f t="shared" si="149"/>
        <v>0.03</v>
      </c>
      <c r="AE138" s="3">
        <f t="shared" si="150"/>
        <v>4.0000000000000001E-3</v>
      </c>
      <c r="AF138" s="3">
        <f t="shared" si="151"/>
        <v>2.4E-2</v>
      </c>
      <c r="AG138" s="3">
        <f t="shared" si="152"/>
        <v>2E-3</v>
      </c>
      <c r="AH138" s="3">
        <f t="shared" si="153"/>
        <v>0</v>
      </c>
      <c r="AI138" s="3">
        <f t="shared" si="154"/>
        <v>0</v>
      </c>
      <c r="AJ138" s="3">
        <f t="shared" si="155"/>
        <v>2.1999999999999999E-2</v>
      </c>
      <c r="AK138" s="3">
        <f t="shared" si="156"/>
        <v>2E-3</v>
      </c>
      <c r="AL138" s="3">
        <f t="shared" si="157"/>
        <v>0</v>
      </c>
      <c r="AM138" s="3">
        <f t="shared" si="158"/>
        <v>0</v>
      </c>
      <c r="AN138" s="3">
        <f t="shared" si="159"/>
        <v>0</v>
      </c>
      <c r="AO138" s="3">
        <f t="shared" si="160"/>
        <v>6.0000000000000001E-3</v>
      </c>
      <c r="AP138" s="3">
        <f t="shared" si="145"/>
        <v>0.06</v>
      </c>
    </row>
    <row r="139" spans="1:42" x14ac:dyDescent="0.25">
      <c r="A139">
        <v>2017</v>
      </c>
      <c r="B139" t="s">
        <v>159</v>
      </c>
      <c r="C139">
        <v>42029</v>
      </c>
      <c r="D139">
        <f>ACS_17_1YR_B08301_with_ann!D8</f>
        <v>269997</v>
      </c>
      <c r="E139">
        <f>ACS_17_1YR_B08301_with_ann!H8</f>
        <v>213823</v>
      </c>
      <c r="F139">
        <f t="shared" si="274"/>
        <v>56174</v>
      </c>
      <c r="G139">
        <f>ACS_17_1YR_B08301_with_ann!J8</f>
        <v>19964</v>
      </c>
      <c r="H139">
        <f>ACS_17_1YR_B08301_with_ann!V8</f>
        <v>7236</v>
      </c>
      <c r="I139">
        <f>ACS_17_1YR_B08301_with_ann!X8</f>
        <v>1294</v>
      </c>
      <c r="J139">
        <f>ACS_17_1YR_B08301_with_ann!AD8</f>
        <v>5670</v>
      </c>
      <c r="K139">
        <f>ACS_17_1YR_B08301_with_ann!AB8</f>
        <v>184</v>
      </c>
      <c r="L139">
        <f>ACS_17_1YR_B08301_with_ann!Z8</f>
        <v>0</v>
      </c>
      <c r="M139">
        <f>ACS_17_1YR_B08301_with_ann!AF8</f>
        <v>88</v>
      </c>
      <c r="N139">
        <f>ACS_17_1YR_B08301_with_ann!AN8</f>
        <v>5981</v>
      </c>
      <c r="O139">
        <f>ACS_17_1YR_B08301_with_ann!AL8</f>
        <v>377</v>
      </c>
      <c r="P139">
        <f t="shared" si="275"/>
        <v>411</v>
      </c>
      <c r="Q139">
        <f>ACS_17_1YR_B08301_with_ann!AH8</f>
        <v>411</v>
      </c>
      <c r="R139">
        <f>ACS_17_1YR_B08301_with_ann!AJ8</f>
        <v>0</v>
      </c>
      <c r="S139">
        <f>ACS_17_1YR_B08301_with_ann!AP8</f>
        <v>1000</v>
      </c>
      <c r="T139">
        <f>ACS_17_1YR_B08301_with_ann!AR8</f>
        <v>21205</v>
      </c>
      <c r="W139">
        <v>2017</v>
      </c>
      <c r="X139" t="s">
        <v>159</v>
      </c>
      <c r="Y139">
        <v>42029</v>
      </c>
      <c r="Z139" s="3">
        <f t="shared" si="144"/>
        <v>1</v>
      </c>
      <c r="AA139" s="3">
        <f t="shared" si="146"/>
        <v>0.79200000000000004</v>
      </c>
      <c r="AB139" s="3">
        <f t="shared" si="147"/>
        <v>0.20799999999999999</v>
      </c>
      <c r="AC139" s="3">
        <f t="shared" si="148"/>
        <v>7.3999999999999996E-2</v>
      </c>
      <c r="AD139" s="3">
        <f t="shared" si="149"/>
        <v>2.7E-2</v>
      </c>
      <c r="AE139" s="3">
        <f t="shared" si="150"/>
        <v>5.0000000000000001E-3</v>
      </c>
      <c r="AF139" s="3">
        <f t="shared" si="151"/>
        <v>2.1000000000000001E-2</v>
      </c>
      <c r="AG139" s="3">
        <f t="shared" si="152"/>
        <v>1E-3</v>
      </c>
      <c r="AH139" s="3">
        <f t="shared" si="153"/>
        <v>0</v>
      </c>
      <c r="AI139" s="3">
        <f t="shared" si="154"/>
        <v>0</v>
      </c>
      <c r="AJ139" s="3">
        <f t="shared" si="155"/>
        <v>2.1999999999999999E-2</v>
      </c>
      <c r="AK139" s="3">
        <f t="shared" si="156"/>
        <v>1E-3</v>
      </c>
      <c r="AL139" s="3">
        <f t="shared" si="157"/>
        <v>2E-3</v>
      </c>
      <c r="AM139" s="3">
        <f t="shared" si="158"/>
        <v>2E-3</v>
      </c>
      <c r="AN139" s="3">
        <f t="shared" si="159"/>
        <v>0</v>
      </c>
      <c r="AO139" s="3">
        <f t="shared" si="160"/>
        <v>4.0000000000000001E-3</v>
      </c>
      <c r="AP139" s="3">
        <f t="shared" si="145"/>
        <v>7.9000000000000001E-2</v>
      </c>
    </row>
    <row r="140" spans="1:42" x14ac:dyDescent="0.25">
      <c r="A140">
        <v>2017</v>
      </c>
      <c r="B140" t="s">
        <v>160</v>
      </c>
      <c r="C140">
        <v>42045</v>
      </c>
      <c r="D140">
        <f>ACS_17_1YR_B08301_with_ann!D9</f>
        <v>276105</v>
      </c>
      <c r="E140">
        <f>ACS_17_1YR_B08301_with_ann!H9</f>
        <v>202813</v>
      </c>
      <c r="F140">
        <f t="shared" si="274"/>
        <v>73292</v>
      </c>
      <c r="G140">
        <f>ACS_17_1YR_B08301_with_ann!J9</f>
        <v>21387</v>
      </c>
      <c r="H140">
        <f>ACS_17_1YR_B08301_with_ann!V9</f>
        <v>25093</v>
      </c>
      <c r="I140">
        <f>ACS_17_1YR_B08301_with_ann!X9</f>
        <v>11242</v>
      </c>
      <c r="J140">
        <f>ACS_17_1YR_B08301_with_ann!AD9</f>
        <v>9342</v>
      </c>
      <c r="K140">
        <f>ACS_17_1YR_B08301_with_ann!AB9</f>
        <v>4064</v>
      </c>
      <c r="L140">
        <f>ACS_17_1YR_B08301_with_ann!Z9</f>
        <v>445</v>
      </c>
      <c r="M140">
        <f>ACS_17_1YR_B08301_with_ann!AF9</f>
        <v>0</v>
      </c>
      <c r="N140">
        <f>ACS_17_1YR_B08301_with_ann!AN9</f>
        <v>8775</v>
      </c>
      <c r="O140">
        <f>ACS_17_1YR_B08301_with_ann!AL9</f>
        <v>1021</v>
      </c>
      <c r="P140">
        <f t="shared" si="275"/>
        <v>1090</v>
      </c>
      <c r="Q140">
        <f>ACS_17_1YR_B08301_with_ann!AH9</f>
        <v>809</v>
      </c>
      <c r="R140">
        <f>ACS_17_1YR_B08301_with_ann!AJ9</f>
        <v>281</v>
      </c>
      <c r="S140">
        <f>ACS_17_1YR_B08301_with_ann!AP9</f>
        <v>1291</v>
      </c>
      <c r="T140">
        <f>ACS_17_1YR_B08301_with_ann!AR9</f>
        <v>14635</v>
      </c>
      <c r="W140">
        <v>2017</v>
      </c>
      <c r="X140" t="s">
        <v>160</v>
      </c>
      <c r="Y140">
        <v>42045</v>
      </c>
      <c r="Z140" s="3">
        <f t="shared" si="144"/>
        <v>1</v>
      </c>
      <c r="AA140" s="3">
        <f t="shared" si="146"/>
        <v>0.73499999999999999</v>
      </c>
      <c r="AB140" s="3">
        <f t="shared" si="147"/>
        <v>0.26500000000000001</v>
      </c>
      <c r="AC140" s="3">
        <f t="shared" si="148"/>
        <v>7.6999999999999999E-2</v>
      </c>
      <c r="AD140" s="3">
        <f t="shared" si="149"/>
        <v>9.0999999999999998E-2</v>
      </c>
      <c r="AE140" s="3">
        <f t="shared" si="150"/>
        <v>4.1000000000000002E-2</v>
      </c>
      <c r="AF140" s="3">
        <f t="shared" si="151"/>
        <v>3.4000000000000002E-2</v>
      </c>
      <c r="AG140" s="3">
        <f t="shared" si="152"/>
        <v>1.4999999999999999E-2</v>
      </c>
      <c r="AH140" s="3">
        <f t="shared" si="153"/>
        <v>2E-3</v>
      </c>
      <c r="AI140" s="3">
        <f t="shared" si="154"/>
        <v>0</v>
      </c>
      <c r="AJ140" s="3">
        <f t="shared" si="155"/>
        <v>3.2000000000000001E-2</v>
      </c>
      <c r="AK140" s="3">
        <f t="shared" si="156"/>
        <v>4.0000000000000001E-3</v>
      </c>
      <c r="AL140" s="3">
        <f t="shared" si="157"/>
        <v>4.0000000000000001E-3</v>
      </c>
      <c r="AM140" s="3">
        <f t="shared" si="158"/>
        <v>3.0000000000000001E-3</v>
      </c>
      <c r="AN140" s="3">
        <f t="shared" si="159"/>
        <v>1E-3</v>
      </c>
      <c r="AO140" s="3">
        <f t="shared" si="160"/>
        <v>5.0000000000000001E-3</v>
      </c>
      <c r="AP140" s="3">
        <f t="shared" si="145"/>
        <v>5.2999999999999999E-2</v>
      </c>
    </row>
    <row r="141" spans="1:42" x14ac:dyDescent="0.25">
      <c r="A141">
        <v>2017</v>
      </c>
      <c r="B141" t="s">
        <v>161</v>
      </c>
      <c r="C141">
        <v>42091</v>
      </c>
      <c r="D141">
        <f>ACS_17_1YR_B08301_with_ann!D10</f>
        <v>432995</v>
      </c>
      <c r="E141">
        <f>ACS_17_1YR_B08301_with_ann!H10</f>
        <v>337766</v>
      </c>
      <c r="F141">
        <f t="shared" si="274"/>
        <v>95229</v>
      </c>
      <c r="G141">
        <f>ACS_17_1YR_B08301_with_ann!J10</f>
        <v>28783</v>
      </c>
      <c r="H141">
        <f>ACS_17_1YR_B08301_with_ann!V10</f>
        <v>22932</v>
      </c>
      <c r="I141">
        <f>ACS_17_1YR_B08301_with_ann!X10</f>
        <v>6403</v>
      </c>
      <c r="J141">
        <f>ACS_17_1YR_B08301_with_ann!AD10</f>
        <v>14580</v>
      </c>
      <c r="K141">
        <f>ACS_17_1YR_B08301_with_ann!AB10</f>
        <v>1949</v>
      </c>
      <c r="L141">
        <f>ACS_17_1YR_B08301_with_ann!Z10</f>
        <v>0</v>
      </c>
      <c r="M141">
        <f>ACS_17_1YR_B08301_with_ann!AF10</f>
        <v>0</v>
      </c>
      <c r="N141">
        <f>ACS_17_1YR_B08301_with_ann!AN10</f>
        <v>8896</v>
      </c>
      <c r="O141">
        <f>ACS_17_1YR_B08301_with_ann!AL10</f>
        <v>995</v>
      </c>
      <c r="P141">
        <f t="shared" si="275"/>
        <v>559</v>
      </c>
      <c r="Q141">
        <f>ACS_17_1YR_B08301_with_ann!AH10</f>
        <v>208</v>
      </c>
      <c r="R141">
        <f>ACS_17_1YR_B08301_with_ann!AJ10</f>
        <v>351</v>
      </c>
      <c r="S141">
        <f>ACS_17_1YR_B08301_with_ann!AP10</f>
        <v>2124</v>
      </c>
      <c r="T141">
        <f>ACS_17_1YR_B08301_with_ann!AR10</f>
        <v>30940</v>
      </c>
      <c r="W141">
        <v>2017</v>
      </c>
      <c r="X141" t="s">
        <v>161</v>
      </c>
      <c r="Y141">
        <v>42091</v>
      </c>
      <c r="Z141" s="3">
        <f t="shared" ref="Z141:Z145" si="276">IF(D141="","",ROUND(D141/$D141,3))</f>
        <v>1</v>
      </c>
      <c r="AA141" s="3">
        <f t="shared" si="146"/>
        <v>0.78</v>
      </c>
      <c r="AB141" s="3">
        <f t="shared" si="147"/>
        <v>0.22</v>
      </c>
      <c r="AC141" s="3">
        <f t="shared" si="148"/>
        <v>6.6000000000000003E-2</v>
      </c>
      <c r="AD141" s="3">
        <f t="shared" si="149"/>
        <v>5.2999999999999999E-2</v>
      </c>
      <c r="AE141" s="3">
        <f t="shared" si="150"/>
        <v>1.4999999999999999E-2</v>
      </c>
      <c r="AF141" s="3">
        <f t="shared" si="151"/>
        <v>3.4000000000000002E-2</v>
      </c>
      <c r="AG141" s="3">
        <f t="shared" si="152"/>
        <v>5.0000000000000001E-3</v>
      </c>
      <c r="AH141" s="3">
        <f t="shared" si="153"/>
        <v>0</v>
      </c>
      <c r="AI141" s="3">
        <f t="shared" si="154"/>
        <v>0</v>
      </c>
      <c r="AJ141" s="3">
        <f t="shared" si="155"/>
        <v>2.1000000000000001E-2</v>
      </c>
      <c r="AK141" s="3">
        <f t="shared" si="156"/>
        <v>2E-3</v>
      </c>
      <c r="AL141" s="3">
        <f t="shared" si="157"/>
        <v>1E-3</v>
      </c>
      <c r="AM141" s="3">
        <f t="shared" si="158"/>
        <v>0</v>
      </c>
      <c r="AN141" s="3">
        <f t="shared" si="159"/>
        <v>1E-3</v>
      </c>
      <c r="AO141" s="3">
        <f t="shared" si="160"/>
        <v>5.0000000000000001E-3</v>
      </c>
      <c r="AP141" s="3">
        <f t="shared" si="145"/>
        <v>7.0999999999999994E-2</v>
      </c>
    </row>
    <row r="142" spans="1:42" x14ac:dyDescent="0.25">
      <c r="A142">
        <v>2017</v>
      </c>
      <c r="B142" t="s">
        <v>162</v>
      </c>
      <c r="C142">
        <v>42101</v>
      </c>
      <c r="D142">
        <f>ACS_17_1YR_B08301_with_ann!D11</f>
        <v>655875</v>
      </c>
      <c r="E142">
        <f>ACS_17_1YR_B08301_with_ann!H11</f>
        <v>335115</v>
      </c>
      <c r="F142">
        <f t="shared" si="274"/>
        <v>320760</v>
      </c>
      <c r="G142">
        <f>ACS_17_1YR_B08301_with_ann!J11</f>
        <v>53190</v>
      </c>
      <c r="H142">
        <f>ACS_17_1YR_B08301_with_ann!V11</f>
        <v>156414</v>
      </c>
      <c r="I142">
        <f>ACS_17_1YR_B08301_with_ann!X11</f>
        <v>99758</v>
      </c>
      <c r="J142">
        <f>ACS_17_1YR_B08301_with_ann!AD11</f>
        <v>19262</v>
      </c>
      <c r="K142">
        <f>ACS_17_1YR_B08301_with_ann!AB11</f>
        <v>35606</v>
      </c>
      <c r="L142">
        <f>ACS_17_1YR_B08301_with_ann!Z11</f>
        <v>1750</v>
      </c>
      <c r="M142">
        <f>ACS_17_1YR_B08301_with_ann!AF11</f>
        <v>38</v>
      </c>
      <c r="N142">
        <f>ACS_17_1YR_B08301_with_ann!AN11</f>
        <v>55326</v>
      </c>
      <c r="O142">
        <f>ACS_17_1YR_B08301_with_ann!AL11</f>
        <v>17180</v>
      </c>
      <c r="P142">
        <f t="shared" si="275"/>
        <v>4093</v>
      </c>
      <c r="Q142">
        <f>ACS_17_1YR_B08301_with_ann!AH11</f>
        <v>3387</v>
      </c>
      <c r="R142">
        <f>ACS_17_1YR_B08301_with_ann!AJ11</f>
        <v>706</v>
      </c>
      <c r="S142">
        <f>ACS_17_1YR_B08301_with_ann!AP11</f>
        <v>7401</v>
      </c>
      <c r="T142">
        <f>ACS_17_1YR_B08301_with_ann!AR11</f>
        <v>27156</v>
      </c>
      <c r="W142">
        <v>2017</v>
      </c>
      <c r="X142" t="s">
        <v>162</v>
      </c>
      <c r="Y142">
        <v>42101</v>
      </c>
      <c r="Z142" s="3">
        <f t="shared" si="276"/>
        <v>1</v>
      </c>
      <c r="AA142" s="3">
        <f t="shared" si="146"/>
        <v>0.51100000000000001</v>
      </c>
      <c r="AB142" s="3">
        <f t="shared" si="147"/>
        <v>0.48899999999999999</v>
      </c>
      <c r="AC142" s="3">
        <f t="shared" si="148"/>
        <v>8.1000000000000003E-2</v>
      </c>
      <c r="AD142" s="3">
        <f t="shared" si="149"/>
        <v>0.23799999999999999</v>
      </c>
      <c r="AE142" s="3">
        <f t="shared" si="150"/>
        <v>0.152</v>
      </c>
      <c r="AF142" s="3">
        <f t="shared" si="151"/>
        <v>2.9000000000000001E-2</v>
      </c>
      <c r="AG142" s="3">
        <f t="shared" si="152"/>
        <v>5.3999999999999999E-2</v>
      </c>
      <c r="AH142" s="3">
        <f t="shared" si="153"/>
        <v>3.0000000000000001E-3</v>
      </c>
      <c r="AI142" s="3">
        <f t="shared" si="154"/>
        <v>0</v>
      </c>
      <c r="AJ142" s="3">
        <f t="shared" si="155"/>
        <v>8.4000000000000005E-2</v>
      </c>
      <c r="AK142" s="3">
        <f t="shared" si="156"/>
        <v>2.5999999999999999E-2</v>
      </c>
      <c r="AL142" s="3">
        <f t="shared" si="157"/>
        <v>6.0000000000000001E-3</v>
      </c>
      <c r="AM142" s="3">
        <f t="shared" si="158"/>
        <v>5.0000000000000001E-3</v>
      </c>
      <c r="AN142" s="3">
        <f t="shared" si="159"/>
        <v>1E-3</v>
      </c>
      <c r="AO142" s="3">
        <f t="shared" si="160"/>
        <v>1.0999999999999999E-2</v>
      </c>
      <c r="AP142" s="3">
        <f t="shared" si="145"/>
        <v>4.1000000000000002E-2</v>
      </c>
    </row>
    <row r="143" spans="1:42" x14ac:dyDescent="0.25">
      <c r="A143">
        <v>2017</v>
      </c>
      <c r="B143" t="s">
        <v>163</v>
      </c>
      <c r="C143">
        <v>93400</v>
      </c>
      <c r="D143">
        <f>SUM(D134:D137)</f>
        <v>799662</v>
      </c>
      <c r="E143">
        <f t="shared" ref="E143" si="277">SUM(E134:E137)</f>
        <v>623358</v>
      </c>
      <c r="F143">
        <f t="shared" ref="F143:F145" si="278">D143-E143</f>
        <v>176304</v>
      </c>
      <c r="G143">
        <f t="shared" ref="G143:M143" si="279">SUM(G134:G137)</f>
        <v>66069</v>
      </c>
      <c r="H143">
        <f t="shared" si="279"/>
        <v>43891</v>
      </c>
      <c r="I143">
        <f t="shared" si="279"/>
        <v>13311</v>
      </c>
      <c r="J143">
        <f t="shared" si="279"/>
        <v>16622</v>
      </c>
      <c r="K143">
        <f t="shared" si="279"/>
        <v>13363</v>
      </c>
      <c r="L143">
        <f t="shared" si="279"/>
        <v>427</v>
      </c>
      <c r="M143">
        <f t="shared" si="279"/>
        <v>168</v>
      </c>
      <c r="N143">
        <f>SUM(N134:N137)</f>
        <v>18247</v>
      </c>
      <c r="O143">
        <f>SUM(O134:O137)</f>
        <v>2275</v>
      </c>
      <c r="P143">
        <f>SUM(P134:P137)</f>
        <v>3320</v>
      </c>
      <c r="Q143">
        <f t="shared" ref="Q143" si="280">SUM(Q134:Q137)</f>
        <v>2537</v>
      </c>
      <c r="R143">
        <f>SUM(R134:R137)</f>
        <v>783</v>
      </c>
      <c r="S143">
        <f t="shared" ref="S143:T143" si="281">SUM(S134:S137)</f>
        <v>5690</v>
      </c>
      <c r="T143">
        <f t="shared" si="281"/>
        <v>36812</v>
      </c>
      <c r="W143">
        <v>2017</v>
      </c>
      <c r="X143" t="s">
        <v>163</v>
      </c>
      <c r="Y143">
        <v>93400</v>
      </c>
      <c r="Z143" s="3">
        <f t="shared" si="276"/>
        <v>1</v>
      </c>
      <c r="AA143" s="3">
        <f t="shared" si="146"/>
        <v>0.78</v>
      </c>
      <c r="AB143" s="3">
        <f t="shared" si="147"/>
        <v>0.22</v>
      </c>
      <c r="AC143" s="3">
        <f t="shared" si="148"/>
        <v>8.3000000000000004E-2</v>
      </c>
      <c r="AD143" s="3">
        <f t="shared" si="149"/>
        <v>5.5E-2</v>
      </c>
      <c r="AE143" s="3">
        <f t="shared" si="150"/>
        <v>1.7000000000000001E-2</v>
      </c>
      <c r="AF143" s="3">
        <f t="shared" si="151"/>
        <v>2.1000000000000001E-2</v>
      </c>
      <c r="AG143" s="3">
        <f t="shared" si="152"/>
        <v>1.7000000000000001E-2</v>
      </c>
      <c r="AH143" s="3">
        <f t="shared" si="153"/>
        <v>1E-3</v>
      </c>
      <c r="AI143" s="3">
        <f t="shared" si="154"/>
        <v>0</v>
      </c>
      <c r="AJ143" s="3">
        <f t="shared" si="155"/>
        <v>2.3E-2</v>
      </c>
      <c r="AK143" s="3">
        <f t="shared" si="156"/>
        <v>3.0000000000000001E-3</v>
      </c>
      <c r="AL143" s="3">
        <f t="shared" si="157"/>
        <v>4.0000000000000001E-3</v>
      </c>
      <c r="AM143" s="3">
        <f t="shared" si="158"/>
        <v>3.0000000000000001E-3</v>
      </c>
      <c r="AN143" s="3">
        <f t="shared" si="159"/>
        <v>1E-3</v>
      </c>
      <c r="AO143" s="3">
        <f t="shared" si="160"/>
        <v>7.0000000000000001E-3</v>
      </c>
      <c r="AP143" s="3">
        <f t="shared" si="145"/>
        <v>4.5999999999999999E-2</v>
      </c>
    </row>
    <row r="144" spans="1:42" x14ac:dyDescent="0.25">
      <c r="A144">
        <v>2017</v>
      </c>
      <c r="B144" t="s">
        <v>164</v>
      </c>
      <c r="C144">
        <v>94200</v>
      </c>
      <c r="D144">
        <f>SUM(D138:D141)</f>
        <v>1309463</v>
      </c>
      <c r="E144">
        <f t="shared" ref="E144" si="282">SUM(E138:E141)</f>
        <v>1025221</v>
      </c>
      <c r="F144">
        <f t="shared" si="278"/>
        <v>284242</v>
      </c>
      <c r="G144">
        <f t="shared" ref="G144:O144" si="283">SUM(G138:G141)</f>
        <v>90196</v>
      </c>
      <c r="H144">
        <f t="shared" si="283"/>
        <v>65194</v>
      </c>
      <c r="I144">
        <f t="shared" si="283"/>
        <v>20314</v>
      </c>
      <c r="J144">
        <f t="shared" si="283"/>
        <v>37636</v>
      </c>
      <c r="K144">
        <f t="shared" si="283"/>
        <v>6711</v>
      </c>
      <c r="L144">
        <f t="shared" si="283"/>
        <v>445</v>
      </c>
      <c r="M144">
        <f t="shared" si="283"/>
        <v>88</v>
      </c>
      <c r="N144">
        <f t="shared" si="283"/>
        <v>30774</v>
      </c>
      <c r="O144">
        <f t="shared" si="283"/>
        <v>2953</v>
      </c>
      <c r="P144">
        <f>SUM(P138:P141)</f>
        <v>2224</v>
      </c>
      <c r="Q144">
        <f t="shared" ref="Q144:T144" si="284">SUM(Q138:Q141)</f>
        <v>1460</v>
      </c>
      <c r="R144">
        <f t="shared" si="284"/>
        <v>764</v>
      </c>
      <c r="S144">
        <f t="shared" si="284"/>
        <v>6392</v>
      </c>
      <c r="T144">
        <f t="shared" si="284"/>
        <v>86509</v>
      </c>
      <c r="W144">
        <v>2017</v>
      </c>
      <c r="X144" t="s">
        <v>164</v>
      </c>
      <c r="Y144">
        <v>94200</v>
      </c>
      <c r="Z144" s="3">
        <f t="shared" si="276"/>
        <v>1</v>
      </c>
      <c r="AA144" s="3">
        <f t="shared" si="146"/>
        <v>0.78300000000000003</v>
      </c>
      <c r="AB144" s="3">
        <f t="shared" si="147"/>
        <v>0.217</v>
      </c>
      <c r="AC144" s="3">
        <f t="shared" si="148"/>
        <v>6.9000000000000006E-2</v>
      </c>
      <c r="AD144" s="3">
        <f t="shared" si="149"/>
        <v>0.05</v>
      </c>
      <c r="AE144" s="3">
        <f t="shared" si="150"/>
        <v>1.6E-2</v>
      </c>
      <c r="AF144" s="3">
        <f t="shared" si="151"/>
        <v>2.9000000000000001E-2</v>
      </c>
      <c r="AG144" s="3">
        <f t="shared" si="152"/>
        <v>5.0000000000000001E-3</v>
      </c>
      <c r="AH144" s="3">
        <f t="shared" si="153"/>
        <v>0</v>
      </c>
      <c r="AI144" s="3">
        <f t="shared" si="154"/>
        <v>0</v>
      </c>
      <c r="AJ144" s="3">
        <f t="shared" si="155"/>
        <v>2.4E-2</v>
      </c>
      <c r="AK144" s="3">
        <f t="shared" si="156"/>
        <v>2E-3</v>
      </c>
      <c r="AL144" s="3">
        <f t="shared" si="157"/>
        <v>2E-3</v>
      </c>
      <c r="AM144" s="3">
        <f t="shared" si="158"/>
        <v>1E-3</v>
      </c>
      <c r="AN144" s="3">
        <f t="shared" si="159"/>
        <v>1E-3</v>
      </c>
      <c r="AO144" s="3">
        <f t="shared" si="160"/>
        <v>5.0000000000000001E-3</v>
      </c>
      <c r="AP144" s="3">
        <f t="shared" ref="AP144:AP145" si="285">IF(T144="","",ROUND(T144/$D144,3))</f>
        <v>6.6000000000000003E-2</v>
      </c>
    </row>
    <row r="145" spans="1:42" x14ac:dyDescent="0.25">
      <c r="A145">
        <v>2017</v>
      </c>
      <c r="B145" t="s">
        <v>165</v>
      </c>
      <c r="C145">
        <v>99999</v>
      </c>
      <c r="D145">
        <f>SUM(D142:D144)</f>
        <v>2765000</v>
      </c>
      <c r="E145">
        <f t="shared" ref="E145" si="286">SUM(E142:E144)</f>
        <v>1983694</v>
      </c>
      <c r="F145">
        <f t="shared" si="278"/>
        <v>781306</v>
      </c>
      <c r="G145">
        <f t="shared" ref="G145" si="287">SUM(G142:G144)</f>
        <v>209455</v>
      </c>
      <c r="H145">
        <f t="shared" ref="H145" si="288">SUM(H142:H144)</f>
        <v>265499</v>
      </c>
      <c r="I145">
        <f t="shared" ref="I145" si="289">SUM(I142:I144)</f>
        <v>133383</v>
      </c>
      <c r="J145">
        <f t="shared" ref="J145" si="290">SUM(J142:J144)</f>
        <v>73520</v>
      </c>
      <c r="K145">
        <f t="shared" ref="K145" si="291">SUM(K142:K144)</f>
        <v>55680</v>
      </c>
      <c r="L145">
        <f t="shared" ref="L145" si="292">SUM(L142:L144)</f>
        <v>2622</v>
      </c>
      <c r="M145">
        <f t="shared" ref="M145" si="293">SUM(M142:M144)</f>
        <v>294</v>
      </c>
      <c r="N145">
        <f t="shared" ref="N145" si="294">SUM(N142:N144)</f>
        <v>104347</v>
      </c>
      <c r="O145">
        <f>SUM(O142:O144)</f>
        <v>22408</v>
      </c>
      <c r="P145">
        <f>SUM(P142:P144)</f>
        <v>9637</v>
      </c>
      <c r="Q145">
        <f t="shared" ref="Q145" si="295">SUM(Q142:Q144)</f>
        <v>7384</v>
      </c>
      <c r="R145">
        <f t="shared" ref="R145" si="296">SUM(R142:R144)</f>
        <v>2253</v>
      </c>
      <c r="S145">
        <f t="shared" ref="S145" si="297">SUM(S142:S144)</f>
        <v>19483</v>
      </c>
      <c r="T145">
        <f t="shared" ref="T145" si="298">SUM(T142:T144)</f>
        <v>150477</v>
      </c>
      <c r="W145">
        <v>2017</v>
      </c>
      <c r="X145" t="s">
        <v>165</v>
      </c>
      <c r="Y145">
        <v>99999</v>
      </c>
      <c r="Z145" s="3">
        <f t="shared" si="276"/>
        <v>1</v>
      </c>
      <c r="AA145" s="3">
        <f t="shared" ref="AA145:AO145" si="299">IF(E145="","",ROUND(E145/$D145,3))</f>
        <v>0.71699999999999997</v>
      </c>
      <c r="AB145" s="3">
        <f t="shared" si="299"/>
        <v>0.28299999999999997</v>
      </c>
      <c r="AC145" s="3">
        <f t="shared" si="299"/>
        <v>7.5999999999999998E-2</v>
      </c>
      <c r="AD145" s="3">
        <f t="shared" si="299"/>
        <v>9.6000000000000002E-2</v>
      </c>
      <c r="AE145" s="3">
        <f t="shared" si="299"/>
        <v>4.8000000000000001E-2</v>
      </c>
      <c r="AF145" s="3">
        <f t="shared" si="299"/>
        <v>2.7E-2</v>
      </c>
      <c r="AG145" s="3">
        <f t="shared" si="299"/>
        <v>0.02</v>
      </c>
      <c r="AH145" s="3">
        <f t="shared" si="299"/>
        <v>1E-3</v>
      </c>
      <c r="AI145" s="3">
        <f t="shared" si="299"/>
        <v>0</v>
      </c>
      <c r="AJ145" s="3">
        <f t="shared" si="299"/>
        <v>3.7999999999999999E-2</v>
      </c>
      <c r="AK145" s="3">
        <f t="shared" si="299"/>
        <v>8.0000000000000002E-3</v>
      </c>
      <c r="AL145" s="3">
        <f t="shared" si="299"/>
        <v>3.0000000000000001E-3</v>
      </c>
      <c r="AM145" s="3">
        <f t="shared" si="299"/>
        <v>3.0000000000000001E-3</v>
      </c>
      <c r="AN145" s="3">
        <f t="shared" si="299"/>
        <v>1E-3</v>
      </c>
      <c r="AO145" s="3">
        <f t="shared" si="299"/>
        <v>7.0000000000000001E-3</v>
      </c>
      <c r="AP145" s="3">
        <f t="shared" si="285"/>
        <v>5.3999999999999999E-2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M17"/>
  <sheetViews>
    <sheetView topLeftCell="FB1" workbookViewId="0">
      <selection activeCell="A17" sqref="A4:FM17"/>
    </sheetView>
  </sheetViews>
  <sheetFormatPr defaultRowHeight="15" x14ac:dyDescent="0.25"/>
  <cols>
    <col min="1" max="1" width="13.140625" customWidth="1"/>
    <col min="2" max="2" width="16.28515625" bestFit="1" customWidth="1"/>
    <col min="3" max="3" width="19.7109375" customWidth="1"/>
    <col min="4" max="4" width="22.140625" customWidth="1"/>
    <col min="5" max="5" width="15" customWidth="1"/>
    <col min="6" max="6" width="14.5703125" customWidth="1"/>
    <col min="7" max="7" width="23.42578125" customWidth="1"/>
    <col min="8" max="8" width="16.28515625" customWidth="1"/>
    <col min="9" max="9" width="14.5703125" customWidth="1"/>
    <col min="10" max="10" width="12.5703125" customWidth="1"/>
    <col min="11" max="11" width="37.28515625" customWidth="1"/>
    <col min="12" max="12" width="11.140625" customWidth="1"/>
    <col min="13" max="13" width="18.5703125" customWidth="1"/>
    <col min="14" max="14" width="19.42578125" customWidth="1"/>
    <col min="15" max="15" width="25.7109375" customWidth="1"/>
    <col min="16" max="16" width="14.5703125" customWidth="1"/>
    <col min="17" max="17" width="19.7109375" customWidth="1"/>
    <col min="18" max="18" width="22.140625" customWidth="1"/>
    <col min="19" max="19" width="15" customWidth="1"/>
    <col min="20" max="20" width="14.5703125" customWidth="1"/>
    <col min="21" max="21" width="23.42578125" customWidth="1"/>
    <col min="22" max="22" width="16.28515625" customWidth="1"/>
    <col min="23" max="23" width="14.5703125" customWidth="1"/>
    <col min="24" max="24" width="12.5703125" customWidth="1"/>
    <col min="25" max="25" width="37.28515625" customWidth="1"/>
    <col min="26" max="26" width="11.140625" customWidth="1"/>
    <col min="27" max="27" width="18.5703125" customWidth="1"/>
    <col min="28" max="28" width="19.42578125" customWidth="1"/>
    <col min="29" max="29" width="25.7109375" customWidth="1"/>
    <col min="30" max="30" width="14.5703125" customWidth="1"/>
    <col min="31" max="31" width="19.7109375" customWidth="1"/>
    <col min="32" max="32" width="22.140625" customWidth="1"/>
    <col min="33" max="33" width="15" customWidth="1"/>
    <col min="34" max="34" width="14.5703125" customWidth="1"/>
    <col min="35" max="35" width="23.42578125" customWidth="1"/>
    <col min="36" max="36" width="16.28515625" customWidth="1"/>
    <col min="37" max="37" width="14.5703125" customWidth="1"/>
    <col min="38" max="38" width="12.5703125" customWidth="1"/>
    <col min="39" max="39" width="37.28515625" customWidth="1"/>
    <col min="40" max="40" width="11.140625" customWidth="1"/>
    <col min="41" max="41" width="18.5703125" customWidth="1"/>
    <col min="42" max="42" width="19.42578125" customWidth="1"/>
    <col min="43" max="43" width="25.7109375" customWidth="1"/>
    <col min="44" max="44" width="14.5703125" customWidth="1"/>
    <col min="45" max="45" width="19.7109375" customWidth="1"/>
    <col min="46" max="46" width="22.140625" customWidth="1"/>
    <col min="47" max="47" width="15" customWidth="1"/>
    <col min="48" max="48" width="14.5703125" customWidth="1"/>
    <col min="49" max="49" width="23.42578125" customWidth="1"/>
    <col min="50" max="50" width="16.28515625" customWidth="1"/>
    <col min="51" max="51" width="14.5703125" customWidth="1"/>
    <col min="52" max="52" width="12.5703125" customWidth="1"/>
    <col min="53" max="53" width="37.28515625" customWidth="1"/>
    <col min="54" max="54" width="11.140625" customWidth="1"/>
    <col min="55" max="55" width="18.5703125" customWidth="1"/>
    <col min="56" max="56" width="19.42578125" customWidth="1"/>
    <col min="57" max="57" width="25.7109375" customWidth="1"/>
    <col min="58" max="58" width="14.5703125" customWidth="1"/>
    <col min="59" max="59" width="19.7109375" customWidth="1"/>
    <col min="60" max="60" width="22.140625" customWidth="1"/>
    <col min="61" max="61" width="15" customWidth="1"/>
    <col min="62" max="62" width="14.5703125" customWidth="1"/>
    <col min="63" max="63" width="23.42578125" customWidth="1"/>
    <col min="64" max="64" width="16.28515625" customWidth="1"/>
    <col min="65" max="65" width="14.5703125" customWidth="1"/>
    <col min="66" max="66" width="12.5703125" customWidth="1"/>
    <col min="67" max="67" width="37.28515625" customWidth="1"/>
    <col min="68" max="68" width="11.140625" customWidth="1"/>
    <col min="69" max="69" width="18.5703125" customWidth="1"/>
    <col min="70" max="70" width="19.42578125" customWidth="1"/>
    <col min="71" max="71" width="25.7109375" customWidth="1"/>
    <col min="72" max="72" width="14.5703125" customWidth="1"/>
    <col min="73" max="73" width="19.7109375" customWidth="1"/>
    <col min="74" max="74" width="22.140625" customWidth="1"/>
    <col min="75" max="75" width="15" customWidth="1"/>
    <col min="76" max="76" width="14.5703125" customWidth="1"/>
    <col min="77" max="77" width="23.42578125" customWidth="1"/>
    <col min="78" max="78" width="16.28515625" customWidth="1"/>
    <col min="79" max="79" width="14.5703125" customWidth="1"/>
    <col min="80" max="80" width="12.5703125" customWidth="1"/>
    <col min="81" max="81" width="37.28515625" customWidth="1"/>
    <col min="82" max="82" width="11.140625" customWidth="1"/>
    <col min="83" max="83" width="18.5703125" customWidth="1"/>
    <col min="84" max="84" width="19.42578125" customWidth="1"/>
    <col min="85" max="85" width="25.7109375" customWidth="1"/>
    <col min="86" max="86" width="14.5703125" customWidth="1"/>
    <col min="87" max="87" width="19.7109375" customWidth="1"/>
    <col min="88" max="88" width="22.140625" customWidth="1"/>
    <col min="89" max="89" width="15" customWidth="1"/>
    <col min="90" max="90" width="14.5703125" customWidth="1"/>
    <col min="91" max="91" width="23.42578125" customWidth="1"/>
    <col min="92" max="92" width="16.28515625" customWidth="1"/>
    <col min="93" max="93" width="14.5703125" customWidth="1"/>
    <col min="94" max="94" width="12.5703125" customWidth="1"/>
    <col min="95" max="95" width="37.28515625" customWidth="1"/>
    <col min="96" max="96" width="11.140625" customWidth="1"/>
    <col min="97" max="97" width="18.5703125" customWidth="1"/>
    <col min="98" max="98" width="19.42578125" customWidth="1"/>
    <col min="99" max="99" width="25.7109375" customWidth="1"/>
    <col min="100" max="100" width="14.5703125" customWidth="1"/>
    <col min="101" max="101" width="19.7109375" customWidth="1"/>
    <col min="102" max="102" width="22.140625" customWidth="1"/>
    <col min="103" max="103" width="15" customWidth="1"/>
    <col min="104" max="104" width="14.5703125" customWidth="1"/>
    <col min="105" max="105" width="23.42578125" customWidth="1"/>
    <col min="106" max="106" width="16.28515625" customWidth="1"/>
    <col min="107" max="107" width="14.5703125" customWidth="1"/>
    <col min="108" max="108" width="12.5703125" customWidth="1"/>
    <col min="109" max="109" width="37.28515625" customWidth="1"/>
    <col min="110" max="110" width="11.140625" customWidth="1"/>
    <col min="111" max="111" width="18.5703125" customWidth="1"/>
    <col min="112" max="112" width="19.42578125" customWidth="1"/>
    <col min="113" max="113" width="25.7109375" customWidth="1"/>
    <col min="114" max="114" width="14.5703125" customWidth="1"/>
    <col min="115" max="115" width="19.7109375" customWidth="1"/>
    <col min="116" max="116" width="22.140625" customWidth="1"/>
    <col min="117" max="117" width="15" customWidth="1"/>
    <col min="118" max="118" width="14.5703125" customWidth="1"/>
    <col min="119" max="119" width="23.42578125" customWidth="1"/>
    <col min="120" max="120" width="16.28515625" customWidth="1"/>
    <col min="121" max="121" width="14.5703125" customWidth="1"/>
    <col min="122" max="122" width="12.5703125" customWidth="1"/>
    <col min="123" max="123" width="37.28515625" customWidth="1"/>
    <col min="124" max="124" width="11.140625" customWidth="1"/>
    <col min="125" max="125" width="18.5703125" customWidth="1"/>
    <col min="126" max="126" width="19.42578125" customWidth="1"/>
    <col min="127" max="127" width="25.7109375" customWidth="1"/>
    <col min="128" max="128" width="14.5703125" customWidth="1"/>
    <col min="129" max="129" width="19.7109375" customWidth="1"/>
    <col min="130" max="130" width="22.140625" customWidth="1"/>
    <col min="131" max="131" width="15" customWidth="1"/>
    <col min="132" max="132" width="14.5703125" customWidth="1"/>
    <col min="133" max="133" width="23.42578125" bestFit="1" customWidth="1"/>
    <col min="134" max="134" width="16.28515625" customWidth="1"/>
    <col min="135" max="135" width="14.5703125" customWidth="1"/>
    <col min="136" max="136" width="12.5703125" customWidth="1"/>
    <col min="137" max="137" width="37.28515625" bestFit="1" customWidth="1"/>
    <col min="138" max="138" width="11.140625" customWidth="1"/>
    <col min="139" max="139" width="18.5703125" customWidth="1"/>
    <col min="140" max="140" width="19.42578125" customWidth="1"/>
    <col min="141" max="141" width="25.7109375" customWidth="1"/>
    <col min="142" max="142" width="14.5703125" customWidth="1"/>
    <col min="143" max="143" width="19.7109375" customWidth="1"/>
    <col min="144" max="144" width="22.140625" bestFit="1" customWidth="1"/>
    <col min="145" max="145" width="15" customWidth="1"/>
    <col min="146" max="146" width="14.5703125" customWidth="1"/>
    <col min="147" max="147" width="23.42578125" bestFit="1" customWidth="1"/>
    <col min="148" max="148" width="16.28515625" bestFit="1" customWidth="1"/>
    <col min="149" max="149" width="14.5703125" bestFit="1" customWidth="1"/>
    <col min="150" max="150" width="12.5703125" customWidth="1"/>
    <col min="151" max="151" width="37.28515625" bestFit="1" customWidth="1"/>
    <col min="152" max="152" width="11.140625" customWidth="1"/>
    <col min="153" max="153" width="18.5703125" bestFit="1" customWidth="1"/>
    <col min="154" max="154" width="19.42578125" customWidth="1"/>
    <col min="155" max="155" width="25.7109375" bestFit="1" customWidth="1"/>
    <col min="156" max="156" width="14.5703125" customWidth="1"/>
    <col min="157" max="157" width="19.7109375" bestFit="1" customWidth="1"/>
    <col min="158" max="158" width="22.140625" bestFit="1" customWidth="1"/>
    <col min="159" max="159" width="15" bestFit="1" customWidth="1"/>
    <col min="160" max="160" width="14.5703125" bestFit="1" customWidth="1"/>
    <col min="161" max="161" width="23.42578125" bestFit="1" customWidth="1"/>
    <col min="162" max="162" width="16.28515625" bestFit="1" customWidth="1"/>
    <col min="163" max="163" width="14.5703125" bestFit="1" customWidth="1"/>
    <col min="164" max="164" width="12.5703125" bestFit="1" customWidth="1"/>
    <col min="165" max="165" width="37.28515625" bestFit="1" customWidth="1"/>
    <col min="166" max="166" width="11.140625" bestFit="1" customWidth="1"/>
    <col min="167" max="167" width="18.5703125" bestFit="1" customWidth="1"/>
    <col min="168" max="168" width="19.42578125" bestFit="1" customWidth="1"/>
    <col min="169" max="169" width="25.7109375" bestFit="1" customWidth="1"/>
  </cols>
  <sheetData>
    <row r="3" spans="1:169" x14ac:dyDescent="0.25">
      <c r="B3" s="5" t="s">
        <v>166</v>
      </c>
    </row>
    <row r="4" spans="1:169" x14ac:dyDescent="0.25">
      <c r="B4">
        <v>34005</v>
      </c>
      <c r="P4">
        <v>34007</v>
      </c>
      <c r="AD4">
        <v>34015</v>
      </c>
      <c r="AR4">
        <v>34021</v>
      </c>
      <c r="BF4">
        <v>42017</v>
      </c>
      <c r="BT4">
        <v>42029</v>
      </c>
      <c r="CH4">
        <v>42045</v>
      </c>
      <c r="CV4">
        <v>42091</v>
      </c>
      <c r="DJ4">
        <v>42101</v>
      </c>
      <c r="DX4">
        <v>93400</v>
      </c>
      <c r="EL4">
        <v>94200</v>
      </c>
      <c r="EZ4">
        <v>99999</v>
      </c>
    </row>
    <row r="5" spans="1:169" x14ac:dyDescent="0.25">
      <c r="A5" s="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168</v>
      </c>
      <c r="Q5" t="s">
        <v>169</v>
      </c>
      <c r="R5" t="s">
        <v>170</v>
      </c>
      <c r="S5" t="s">
        <v>171</v>
      </c>
      <c r="T5" t="s">
        <v>172</v>
      </c>
      <c r="U5" t="s">
        <v>173</v>
      </c>
      <c r="V5" t="s">
        <v>174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168</v>
      </c>
      <c r="AE5" t="s">
        <v>169</v>
      </c>
      <c r="AF5" t="s">
        <v>170</v>
      </c>
      <c r="AG5" t="s">
        <v>171</v>
      </c>
      <c r="AH5" t="s">
        <v>172</v>
      </c>
      <c r="AI5" t="s">
        <v>173</v>
      </c>
      <c r="AJ5" t="s">
        <v>174</v>
      </c>
      <c r="AK5" t="s">
        <v>175</v>
      </c>
      <c r="AL5" t="s">
        <v>176</v>
      </c>
      <c r="AM5" t="s">
        <v>177</v>
      </c>
      <c r="AN5" t="s">
        <v>178</v>
      </c>
      <c r="AO5" t="s">
        <v>179</v>
      </c>
      <c r="AP5" t="s">
        <v>180</v>
      </c>
      <c r="AQ5" t="s">
        <v>181</v>
      </c>
      <c r="AR5" t="s">
        <v>168</v>
      </c>
      <c r="AS5" t="s">
        <v>169</v>
      </c>
      <c r="AT5" t="s">
        <v>170</v>
      </c>
      <c r="AU5" t="s">
        <v>171</v>
      </c>
      <c r="AV5" t="s">
        <v>172</v>
      </c>
      <c r="AW5" t="s">
        <v>173</v>
      </c>
      <c r="AX5" t="s">
        <v>174</v>
      </c>
      <c r="AY5" t="s">
        <v>175</v>
      </c>
      <c r="AZ5" t="s">
        <v>176</v>
      </c>
      <c r="BA5" t="s">
        <v>177</v>
      </c>
      <c r="BB5" t="s">
        <v>178</v>
      </c>
      <c r="BC5" t="s">
        <v>179</v>
      </c>
      <c r="BD5" t="s">
        <v>180</v>
      </c>
      <c r="BE5" t="s">
        <v>181</v>
      </c>
      <c r="BF5" t="s">
        <v>168</v>
      </c>
      <c r="BG5" t="s">
        <v>169</v>
      </c>
      <c r="BH5" t="s">
        <v>170</v>
      </c>
      <c r="BI5" t="s">
        <v>171</v>
      </c>
      <c r="BJ5" t="s">
        <v>172</v>
      </c>
      <c r="BK5" t="s">
        <v>173</v>
      </c>
      <c r="BL5" t="s">
        <v>174</v>
      </c>
      <c r="BM5" t="s">
        <v>175</v>
      </c>
      <c r="BN5" t="s">
        <v>176</v>
      </c>
      <c r="BO5" t="s">
        <v>177</v>
      </c>
      <c r="BP5" t="s">
        <v>178</v>
      </c>
      <c r="BQ5" t="s">
        <v>179</v>
      </c>
      <c r="BR5" t="s">
        <v>180</v>
      </c>
      <c r="BS5" t="s">
        <v>181</v>
      </c>
      <c r="BT5" t="s">
        <v>168</v>
      </c>
      <c r="BU5" t="s">
        <v>169</v>
      </c>
      <c r="BV5" t="s">
        <v>170</v>
      </c>
      <c r="BW5" t="s">
        <v>171</v>
      </c>
      <c r="BX5" t="s">
        <v>172</v>
      </c>
      <c r="BY5" t="s">
        <v>173</v>
      </c>
      <c r="BZ5" t="s">
        <v>174</v>
      </c>
      <c r="CA5" t="s">
        <v>175</v>
      </c>
      <c r="CB5" t="s">
        <v>176</v>
      </c>
      <c r="CC5" t="s">
        <v>177</v>
      </c>
      <c r="CD5" t="s">
        <v>178</v>
      </c>
      <c r="CE5" t="s">
        <v>179</v>
      </c>
      <c r="CF5" t="s">
        <v>180</v>
      </c>
      <c r="CG5" t="s">
        <v>181</v>
      </c>
      <c r="CH5" t="s">
        <v>168</v>
      </c>
      <c r="CI5" t="s">
        <v>169</v>
      </c>
      <c r="CJ5" t="s">
        <v>170</v>
      </c>
      <c r="CK5" t="s">
        <v>171</v>
      </c>
      <c r="CL5" t="s">
        <v>172</v>
      </c>
      <c r="CM5" t="s">
        <v>173</v>
      </c>
      <c r="CN5" t="s">
        <v>174</v>
      </c>
      <c r="CO5" t="s">
        <v>175</v>
      </c>
      <c r="CP5" t="s">
        <v>176</v>
      </c>
      <c r="CQ5" t="s">
        <v>177</v>
      </c>
      <c r="CR5" t="s">
        <v>178</v>
      </c>
      <c r="CS5" t="s">
        <v>179</v>
      </c>
      <c r="CT5" t="s">
        <v>180</v>
      </c>
      <c r="CU5" t="s">
        <v>181</v>
      </c>
      <c r="CV5" t="s">
        <v>168</v>
      </c>
      <c r="CW5" t="s">
        <v>169</v>
      </c>
      <c r="CX5" t="s">
        <v>170</v>
      </c>
      <c r="CY5" t="s">
        <v>171</v>
      </c>
      <c r="CZ5" t="s">
        <v>172</v>
      </c>
      <c r="DA5" t="s">
        <v>173</v>
      </c>
      <c r="DB5" t="s">
        <v>174</v>
      </c>
      <c r="DC5" t="s">
        <v>175</v>
      </c>
      <c r="DD5" t="s">
        <v>176</v>
      </c>
      <c r="DE5" t="s">
        <v>177</v>
      </c>
      <c r="DF5" t="s">
        <v>178</v>
      </c>
      <c r="DG5" t="s">
        <v>179</v>
      </c>
      <c r="DH5" t="s">
        <v>180</v>
      </c>
      <c r="DI5" t="s">
        <v>181</v>
      </c>
      <c r="DJ5" t="s">
        <v>168</v>
      </c>
      <c r="DK5" t="s">
        <v>169</v>
      </c>
      <c r="DL5" t="s">
        <v>170</v>
      </c>
      <c r="DM5" t="s">
        <v>171</v>
      </c>
      <c r="DN5" t="s">
        <v>172</v>
      </c>
      <c r="DO5" t="s">
        <v>173</v>
      </c>
      <c r="DP5" t="s">
        <v>174</v>
      </c>
      <c r="DQ5" t="s">
        <v>175</v>
      </c>
      <c r="DR5" t="s">
        <v>176</v>
      </c>
      <c r="DS5" t="s">
        <v>177</v>
      </c>
      <c r="DT5" t="s">
        <v>178</v>
      </c>
      <c r="DU5" t="s">
        <v>179</v>
      </c>
      <c r="DV5" t="s">
        <v>180</v>
      </c>
      <c r="DW5" t="s">
        <v>181</v>
      </c>
      <c r="DX5" t="s">
        <v>168</v>
      </c>
      <c r="DY5" t="s">
        <v>169</v>
      </c>
      <c r="DZ5" t="s">
        <v>170</v>
      </c>
      <c r="EA5" t="s">
        <v>171</v>
      </c>
      <c r="EB5" t="s">
        <v>172</v>
      </c>
      <c r="EC5" t="s">
        <v>173</v>
      </c>
      <c r="ED5" t="s">
        <v>174</v>
      </c>
      <c r="EE5" t="s">
        <v>175</v>
      </c>
      <c r="EF5" t="s">
        <v>176</v>
      </c>
      <c r="EG5" t="s">
        <v>177</v>
      </c>
      <c r="EH5" t="s">
        <v>178</v>
      </c>
      <c r="EI5" t="s">
        <v>179</v>
      </c>
      <c r="EJ5" t="s">
        <v>180</v>
      </c>
      <c r="EK5" t="s">
        <v>181</v>
      </c>
      <c r="EL5" t="s">
        <v>168</v>
      </c>
      <c r="EM5" t="s">
        <v>169</v>
      </c>
      <c r="EN5" t="s">
        <v>170</v>
      </c>
      <c r="EO5" t="s">
        <v>171</v>
      </c>
      <c r="EP5" t="s">
        <v>172</v>
      </c>
      <c r="EQ5" t="s">
        <v>173</v>
      </c>
      <c r="ER5" t="s">
        <v>174</v>
      </c>
      <c r="ES5" t="s">
        <v>175</v>
      </c>
      <c r="ET5" t="s">
        <v>176</v>
      </c>
      <c r="EU5" t="s">
        <v>177</v>
      </c>
      <c r="EV5" t="s">
        <v>178</v>
      </c>
      <c r="EW5" t="s">
        <v>179</v>
      </c>
      <c r="EX5" t="s">
        <v>180</v>
      </c>
      <c r="EY5" t="s">
        <v>181</v>
      </c>
      <c r="EZ5" t="s">
        <v>168</v>
      </c>
      <c r="FA5" t="s">
        <v>169</v>
      </c>
      <c r="FB5" t="s">
        <v>170</v>
      </c>
      <c r="FC5" t="s">
        <v>171</v>
      </c>
      <c r="FD5" t="s">
        <v>172</v>
      </c>
      <c r="FE5" t="s">
        <v>173</v>
      </c>
      <c r="FF5" t="s">
        <v>174</v>
      </c>
      <c r="FG5" t="s">
        <v>175</v>
      </c>
      <c r="FH5" t="s">
        <v>176</v>
      </c>
      <c r="FI5" t="s">
        <v>177</v>
      </c>
      <c r="FJ5" t="s">
        <v>178</v>
      </c>
      <c r="FK5" t="s">
        <v>179</v>
      </c>
      <c r="FL5" t="s">
        <v>180</v>
      </c>
      <c r="FM5" t="s">
        <v>181</v>
      </c>
    </row>
    <row r="6" spans="1:169" x14ac:dyDescent="0.25">
      <c r="A6" s="6">
        <v>2006</v>
      </c>
      <c r="B6" s="4">
        <v>8.5000000000000006E-2</v>
      </c>
      <c r="C6" s="4">
        <v>3.1E-2</v>
      </c>
      <c r="D6" s="4">
        <v>1.4E-2</v>
      </c>
      <c r="E6" s="4">
        <v>0.01</v>
      </c>
      <c r="F6" s="4">
        <v>7.0000000000000001E-3</v>
      </c>
      <c r="G6" s="4">
        <v>1E-3</v>
      </c>
      <c r="H6" s="4">
        <v>0</v>
      </c>
      <c r="I6" s="4">
        <v>2.1000000000000001E-2</v>
      </c>
      <c r="J6" s="4">
        <v>2E-3</v>
      </c>
      <c r="K6" s="4">
        <v>2E-3</v>
      </c>
      <c r="L6" s="4">
        <v>1E-3</v>
      </c>
      <c r="M6" s="4">
        <v>1E-3</v>
      </c>
      <c r="N6" s="4">
        <v>6.0000000000000001E-3</v>
      </c>
      <c r="O6" s="4">
        <v>2.9000000000000001E-2</v>
      </c>
      <c r="P6" s="4">
        <v>0.108</v>
      </c>
      <c r="Q6" s="4">
        <v>0.08</v>
      </c>
      <c r="R6" s="4">
        <v>4.1000000000000002E-2</v>
      </c>
      <c r="S6" s="4">
        <v>1.6E-2</v>
      </c>
      <c r="T6" s="4">
        <v>2.1000000000000001E-2</v>
      </c>
      <c r="U6" s="4">
        <v>1E-3</v>
      </c>
      <c r="V6" s="4">
        <v>1E-3</v>
      </c>
      <c r="W6" s="4">
        <v>2.1999999999999999E-2</v>
      </c>
      <c r="X6" s="4">
        <v>2E-3</v>
      </c>
      <c r="Y6" s="4">
        <v>0.01</v>
      </c>
      <c r="Z6" s="4">
        <v>2E-3</v>
      </c>
      <c r="AA6" s="4">
        <v>1E-3</v>
      </c>
      <c r="AB6" s="4">
        <v>8.0000000000000002E-3</v>
      </c>
      <c r="AC6" s="4">
        <v>3.1E-2</v>
      </c>
      <c r="AD6" s="4">
        <v>7.4999999999999997E-2</v>
      </c>
      <c r="AE6" s="4">
        <v>2.5999999999999999E-2</v>
      </c>
      <c r="AF6" s="4">
        <v>1.7999999999999999E-2</v>
      </c>
      <c r="AG6" s="4">
        <v>4.0000000000000001E-3</v>
      </c>
      <c r="AH6" s="4">
        <v>4.0000000000000001E-3</v>
      </c>
      <c r="AI6" s="4">
        <v>0</v>
      </c>
      <c r="AJ6" s="4">
        <v>0</v>
      </c>
      <c r="AK6" s="4">
        <v>1.4999999999999999E-2</v>
      </c>
      <c r="AL6" s="4">
        <v>2E-3</v>
      </c>
      <c r="AM6" s="4">
        <v>3.0000000000000001E-3</v>
      </c>
      <c r="AN6" s="4">
        <v>0</v>
      </c>
      <c r="AO6" s="4">
        <v>1E-3</v>
      </c>
      <c r="AP6" s="4">
        <v>2E-3</v>
      </c>
      <c r="AQ6" s="4">
        <v>2.5000000000000001E-2</v>
      </c>
      <c r="AR6" s="4">
        <v>9.6000000000000002E-2</v>
      </c>
      <c r="AS6" s="4">
        <v>7.5999999999999998E-2</v>
      </c>
      <c r="AT6" s="4">
        <v>3.1E-2</v>
      </c>
      <c r="AU6" s="4">
        <v>0.04</v>
      </c>
      <c r="AV6" s="4">
        <v>4.0000000000000001E-3</v>
      </c>
      <c r="AW6" s="4">
        <v>0</v>
      </c>
      <c r="AX6" s="4">
        <v>0</v>
      </c>
      <c r="AY6" s="4">
        <v>4.4999999999999998E-2</v>
      </c>
      <c r="AZ6" s="4">
        <v>8.9999999999999993E-3</v>
      </c>
      <c r="BA6" s="4">
        <v>1.0999999999999999E-2</v>
      </c>
      <c r="BB6" s="4">
        <v>0</v>
      </c>
      <c r="BC6" s="4">
        <v>1E-3</v>
      </c>
      <c r="BD6" s="4">
        <v>0.01</v>
      </c>
      <c r="BE6" s="4">
        <v>3.4000000000000002E-2</v>
      </c>
      <c r="BF6" s="4">
        <v>8.4000000000000005E-2</v>
      </c>
      <c r="BG6" s="4">
        <v>2.5999999999999999E-2</v>
      </c>
      <c r="BH6" s="4">
        <v>6.0000000000000001E-3</v>
      </c>
      <c r="BI6" s="4">
        <v>1.9E-2</v>
      </c>
      <c r="BJ6" s="4">
        <v>1E-3</v>
      </c>
      <c r="BK6" s="4">
        <v>0</v>
      </c>
      <c r="BL6" s="4">
        <v>0</v>
      </c>
      <c r="BM6" s="4">
        <v>2.1999999999999999E-2</v>
      </c>
      <c r="BN6" s="4">
        <v>1E-3</v>
      </c>
      <c r="BO6" s="4">
        <v>5.0000000000000001E-3</v>
      </c>
      <c r="BP6" s="4">
        <v>0</v>
      </c>
      <c r="BQ6" s="4">
        <v>1E-3</v>
      </c>
      <c r="BR6" s="4">
        <v>4.0000000000000001E-3</v>
      </c>
      <c r="BS6" s="4">
        <v>3.4000000000000002E-2</v>
      </c>
      <c r="BT6" s="4">
        <v>8.2000000000000003E-2</v>
      </c>
      <c r="BU6" s="4">
        <v>2.5000000000000001E-2</v>
      </c>
      <c r="BV6" s="4">
        <v>8.9999999999999993E-3</v>
      </c>
      <c r="BW6" s="4">
        <v>1.4999999999999999E-2</v>
      </c>
      <c r="BX6" s="4">
        <v>1E-3</v>
      </c>
      <c r="BY6" s="4">
        <v>0</v>
      </c>
      <c r="BZ6" s="4">
        <v>0</v>
      </c>
      <c r="CA6" s="4">
        <v>2.4E-2</v>
      </c>
      <c r="CB6" s="4">
        <v>1E-3</v>
      </c>
      <c r="CC6" s="4">
        <v>1.2E-2</v>
      </c>
      <c r="CD6" s="4">
        <v>1E-3</v>
      </c>
      <c r="CE6" s="4">
        <v>2E-3</v>
      </c>
      <c r="CF6" s="4">
        <v>8.9999999999999993E-3</v>
      </c>
      <c r="CG6" s="4">
        <v>5.1999999999999998E-2</v>
      </c>
      <c r="CH6" s="4">
        <v>9.2999999999999999E-2</v>
      </c>
      <c r="CI6" s="4">
        <v>8.1000000000000003E-2</v>
      </c>
      <c r="CJ6" s="4">
        <v>3.5999999999999997E-2</v>
      </c>
      <c r="CK6" s="4">
        <v>2.4E-2</v>
      </c>
      <c r="CL6" s="4">
        <v>1.7000000000000001E-2</v>
      </c>
      <c r="CM6" s="4">
        <v>5.0000000000000001E-3</v>
      </c>
      <c r="CN6" s="4">
        <v>0</v>
      </c>
      <c r="CO6" s="4">
        <v>3.7999999999999999E-2</v>
      </c>
      <c r="CP6" s="4">
        <v>2E-3</v>
      </c>
      <c r="CQ6" s="4">
        <v>8.9999999999999993E-3</v>
      </c>
      <c r="CR6" s="4">
        <v>0</v>
      </c>
      <c r="CS6" s="4">
        <v>1E-3</v>
      </c>
      <c r="CT6" s="4">
        <v>8.0000000000000002E-3</v>
      </c>
      <c r="CU6" s="4">
        <v>2.8000000000000001E-2</v>
      </c>
      <c r="CV6" s="4">
        <v>7.3999999999999996E-2</v>
      </c>
      <c r="CW6" s="4">
        <v>3.9E-2</v>
      </c>
      <c r="CX6" s="4">
        <v>8.0000000000000002E-3</v>
      </c>
      <c r="CY6" s="4">
        <v>2.7E-2</v>
      </c>
      <c r="CZ6" s="4">
        <v>4.0000000000000001E-3</v>
      </c>
      <c r="DA6" s="4">
        <v>0</v>
      </c>
      <c r="DB6" s="4">
        <v>0</v>
      </c>
      <c r="DC6" s="4">
        <v>0.03</v>
      </c>
      <c r="DD6" s="4">
        <v>2E-3</v>
      </c>
      <c r="DE6" s="4">
        <v>8.0000000000000002E-3</v>
      </c>
      <c r="DF6" s="4">
        <v>0</v>
      </c>
      <c r="DG6" s="4">
        <v>1E-3</v>
      </c>
      <c r="DH6" s="4">
        <v>7.0000000000000001E-3</v>
      </c>
      <c r="DI6" s="4">
        <v>3.7999999999999999E-2</v>
      </c>
      <c r="DJ6" s="4">
        <v>0.10299999999999999</v>
      </c>
      <c r="DK6" s="4">
        <v>0.26400000000000001</v>
      </c>
      <c r="DL6" s="4">
        <v>0.191</v>
      </c>
      <c r="DM6" s="4">
        <v>2.4E-2</v>
      </c>
      <c r="DN6" s="4">
        <v>4.2000000000000003E-2</v>
      </c>
      <c r="DO6" s="4">
        <v>7.0000000000000001E-3</v>
      </c>
      <c r="DP6" s="4">
        <v>0</v>
      </c>
      <c r="DQ6" s="4">
        <v>0.08</v>
      </c>
      <c r="DR6" s="4">
        <v>1.2E-2</v>
      </c>
      <c r="DS6" s="4">
        <v>0.01</v>
      </c>
      <c r="DT6" s="4">
        <v>1E-3</v>
      </c>
      <c r="DU6" s="4">
        <v>1E-3</v>
      </c>
      <c r="DV6" s="4">
        <v>8.0000000000000002E-3</v>
      </c>
      <c r="DW6" s="4">
        <v>2.4E-2</v>
      </c>
      <c r="DX6" s="4">
        <v>9.2999999999999999E-2</v>
      </c>
      <c r="DY6" s="4">
        <v>5.5E-2</v>
      </c>
      <c r="DZ6" s="4">
        <v>2.7E-2</v>
      </c>
      <c r="EA6" s="4">
        <v>1.7999999999999999E-2</v>
      </c>
      <c r="EB6" s="4">
        <v>0.01</v>
      </c>
      <c r="EC6" s="4">
        <v>0</v>
      </c>
      <c r="ED6" s="4">
        <v>0</v>
      </c>
      <c r="EE6" s="4">
        <v>2.5999999999999999E-2</v>
      </c>
      <c r="EF6" s="4">
        <v>3.0000000000000001E-3</v>
      </c>
      <c r="EG6" s="4">
        <v>7.0000000000000001E-3</v>
      </c>
      <c r="EH6" s="4">
        <v>1E-3</v>
      </c>
      <c r="EI6" s="4">
        <v>1E-3</v>
      </c>
      <c r="EJ6" s="4">
        <v>7.0000000000000001E-3</v>
      </c>
      <c r="EK6" s="4">
        <v>0.03</v>
      </c>
      <c r="EL6" s="4">
        <v>8.2000000000000003E-2</v>
      </c>
      <c r="EM6" s="4">
        <v>4.2000000000000003E-2</v>
      </c>
      <c r="EN6" s="4">
        <v>1.4E-2</v>
      </c>
      <c r="EO6" s="4">
        <v>2.1999999999999999E-2</v>
      </c>
      <c r="EP6" s="4">
        <v>5.0000000000000001E-3</v>
      </c>
      <c r="EQ6" s="4">
        <v>1E-3</v>
      </c>
      <c r="ER6" s="4">
        <v>0</v>
      </c>
      <c r="ES6" s="4">
        <v>2.8000000000000001E-2</v>
      </c>
      <c r="ET6" s="4">
        <v>2E-3</v>
      </c>
      <c r="EU6" s="4">
        <v>8.0000000000000002E-3</v>
      </c>
      <c r="EV6" s="4">
        <v>0</v>
      </c>
      <c r="EW6" s="4">
        <v>1E-3</v>
      </c>
      <c r="EX6" s="4">
        <v>7.0000000000000001E-3</v>
      </c>
      <c r="EY6" s="4">
        <v>3.7999999999999999E-2</v>
      </c>
      <c r="EZ6" s="4">
        <v>0.09</v>
      </c>
      <c r="FA6" s="4">
        <v>9.4E-2</v>
      </c>
      <c r="FB6" s="4">
        <v>5.6000000000000001E-2</v>
      </c>
      <c r="FC6" s="4">
        <v>2.1000000000000001E-2</v>
      </c>
      <c r="FD6" s="4">
        <v>1.4999999999999999E-2</v>
      </c>
      <c r="FE6" s="4">
        <v>2E-3</v>
      </c>
      <c r="FF6" s="4">
        <v>0</v>
      </c>
      <c r="FG6" s="4">
        <v>3.9E-2</v>
      </c>
      <c r="FH6" s="4">
        <v>4.0000000000000001E-3</v>
      </c>
      <c r="FI6" s="4">
        <v>8.0000000000000002E-3</v>
      </c>
      <c r="FJ6" s="4">
        <v>1E-3</v>
      </c>
      <c r="FK6" s="4">
        <v>1E-3</v>
      </c>
      <c r="FL6" s="4">
        <v>7.0000000000000001E-3</v>
      </c>
      <c r="FM6" s="4">
        <v>3.2000000000000001E-2</v>
      </c>
    </row>
    <row r="7" spans="1:169" x14ac:dyDescent="0.25">
      <c r="A7" s="6">
        <v>2007</v>
      </c>
      <c r="B7" s="4">
        <v>8.3000000000000004E-2</v>
      </c>
      <c r="C7" s="4">
        <v>3.3000000000000002E-2</v>
      </c>
      <c r="D7" s="4">
        <v>1.2E-2</v>
      </c>
      <c r="E7" s="4">
        <v>1.2E-2</v>
      </c>
      <c r="F7" s="4">
        <v>8.9999999999999993E-3</v>
      </c>
      <c r="G7" s="4">
        <v>0</v>
      </c>
      <c r="H7" s="4">
        <v>0</v>
      </c>
      <c r="I7" s="4">
        <v>1.2E-2</v>
      </c>
      <c r="J7" s="4">
        <v>3.0000000000000001E-3</v>
      </c>
      <c r="K7" s="4">
        <v>2E-3</v>
      </c>
      <c r="L7" s="4">
        <v>1E-3</v>
      </c>
      <c r="M7" s="4">
        <v>1E-3</v>
      </c>
      <c r="N7" s="4">
        <v>8.0000000000000002E-3</v>
      </c>
      <c r="O7" s="4">
        <v>3.5999999999999997E-2</v>
      </c>
      <c r="P7" s="4">
        <v>0.108</v>
      </c>
      <c r="Q7" s="4">
        <v>8.1000000000000003E-2</v>
      </c>
      <c r="R7" s="4">
        <v>3.5000000000000003E-2</v>
      </c>
      <c r="S7" s="4">
        <v>1.9E-2</v>
      </c>
      <c r="T7" s="4">
        <v>2.7E-2</v>
      </c>
      <c r="U7" s="4">
        <v>0</v>
      </c>
      <c r="V7" s="4">
        <v>0</v>
      </c>
      <c r="W7" s="4">
        <v>2.4E-2</v>
      </c>
      <c r="X7" s="4">
        <v>3.0000000000000001E-3</v>
      </c>
      <c r="Y7" s="4">
        <v>1E-3</v>
      </c>
      <c r="Z7" s="4">
        <v>1E-3</v>
      </c>
      <c r="AA7" s="4">
        <v>0</v>
      </c>
      <c r="AB7" s="4">
        <v>5.0000000000000001E-3</v>
      </c>
      <c r="AC7" s="4">
        <v>2.7E-2</v>
      </c>
      <c r="AD7" s="4">
        <v>9.2999999999999999E-2</v>
      </c>
      <c r="AE7" s="4">
        <v>2.7E-2</v>
      </c>
      <c r="AF7" s="4">
        <v>1.4999999999999999E-2</v>
      </c>
      <c r="AG7" s="4">
        <v>6.0000000000000001E-3</v>
      </c>
      <c r="AH7" s="4">
        <v>6.0000000000000001E-3</v>
      </c>
      <c r="AI7" s="4">
        <v>0</v>
      </c>
      <c r="AJ7" s="4">
        <v>0</v>
      </c>
      <c r="AK7" s="4">
        <v>2.1000000000000001E-2</v>
      </c>
      <c r="AL7" s="4">
        <v>0</v>
      </c>
      <c r="AM7" s="4">
        <v>1E-3</v>
      </c>
      <c r="AN7" s="4">
        <v>0</v>
      </c>
      <c r="AO7" s="4">
        <v>0</v>
      </c>
      <c r="AP7" s="4">
        <v>3.0000000000000001E-3</v>
      </c>
      <c r="AQ7" s="4">
        <v>3.5999999999999997E-2</v>
      </c>
      <c r="AR7" s="4">
        <v>0.11</v>
      </c>
      <c r="AS7" s="4">
        <v>6.8000000000000005E-2</v>
      </c>
      <c r="AT7" s="4">
        <v>2.8000000000000001E-2</v>
      </c>
      <c r="AU7" s="4">
        <v>3.6999999999999998E-2</v>
      </c>
      <c r="AV7" s="4">
        <v>2E-3</v>
      </c>
      <c r="AW7" s="4">
        <v>1E-3</v>
      </c>
      <c r="AX7" s="4">
        <v>0</v>
      </c>
      <c r="AY7" s="4">
        <v>3.6999999999999998E-2</v>
      </c>
      <c r="AZ7" s="4">
        <v>5.0000000000000001E-3</v>
      </c>
      <c r="BA7" s="4">
        <v>4.0000000000000001E-3</v>
      </c>
      <c r="BB7" s="4">
        <v>4.0000000000000001E-3</v>
      </c>
      <c r="BC7" s="4">
        <v>0</v>
      </c>
      <c r="BD7" s="4">
        <v>1.4999999999999999E-2</v>
      </c>
      <c r="BE7" s="4">
        <v>3.5000000000000003E-2</v>
      </c>
      <c r="BF7" s="4">
        <v>7.6999999999999999E-2</v>
      </c>
      <c r="BG7" s="4">
        <v>2.8000000000000001E-2</v>
      </c>
      <c r="BH7" s="4">
        <v>4.0000000000000001E-3</v>
      </c>
      <c r="BI7" s="4">
        <v>2.1999999999999999E-2</v>
      </c>
      <c r="BJ7" s="4">
        <v>2E-3</v>
      </c>
      <c r="BK7" s="4">
        <v>0</v>
      </c>
      <c r="BL7" s="4">
        <v>0</v>
      </c>
      <c r="BM7" s="4">
        <v>1.9E-2</v>
      </c>
      <c r="BN7" s="4">
        <v>2E-3</v>
      </c>
      <c r="BO7" s="4">
        <v>1E-3</v>
      </c>
      <c r="BP7" s="4">
        <v>0</v>
      </c>
      <c r="BQ7" s="4">
        <v>1E-3</v>
      </c>
      <c r="BR7" s="4">
        <v>4.0000000000000001E-3</v>
      </c>
      <c r="BS7" s="4">
        <v>0.04</v>
      </c>
      <c r="BT7" s="4">
        <v>8.3000000000000004E-2</v>
      </c>
      <c r="BU7" s="4">
        <v>2.5000000000000001E-2</v>
      </c>
      <c r="BV7" s="4">
        <v>6.0000000000000001E-3</v>
      </c>
      <c r="BW7" s="4">
        <v>1.6E-2</v>
      </c>
      <c r="BX7" s="4">
        <v>2E-3</v>
      </c>
      <c r="BY7" s="4">
        <v>0</v>
      </c>
      <c r="BZ7" s="4">
        <v>0</v>
      </c>
      <c r="CA7" s="4">
        <v>2.3E-2</v>
      </c>
      <c r="CB7" s="4">
        <v>1E-3</v>
      </c>
      <c r="CC7" s="4">
        <v>1E-3</v>
      </c>
      <c r="CD7" s="4">
        <v>1E-3</v>
      </c>
      <c r="CE7" s="4">
        <v>1E-3</v>
      </c>
      <c r="CF7" s="4">
        <v>4.0000000000000001E-3</v>
      </c>
      <c r="CG7" s="4">
        <v>5.5E-2</v>
      </c>
      <c r="CH7" s="4">
        <v>8.3000000000000004E-2</v>
      </c>
      <c r="CI7" s="4">
        <v>9.0999999999999998E-2</v>
      </c>
      <c r="CJ7" s="4">
        <v>4.2999999999999997E-2</v>
      </c>
      <c r="CK7" s="4">
        <v>2.9000000000000001E-2</v>
      </c>
      <c r="CL7" s="4">
        <v>1.6E-2</v>
      </c>
      <c r="CM7" s="4">
        <v>3.0000000000000001E-3</v>
      </c>
      <c r="CN7" s="4">
        <v>0</v>
      </c>
      <c r="CO7" s="4">
        <v>3.9E-2</v>
      </c>
      <c r="CP7" s="4">
        <v>4.0000000000000001E-3</v>
      </c>
      <c r="CQ7" s="4">
        <v>2E-3</v>
      </c>
      <c r="CR7" s="4">
        <v>1E-3</v>
      </c>
      <c r="CS7" s="4">
        <v>1E-3</v>
      </c>
      <c r="CT7" s="4">
        <v>5.0000000000000001E-3</v>
      </c>
      <c r="CU7" s="4">
        <v>3.6999999999999998E-2</v>
      </c>
      <c r="CV7" s="4">
        <v>8.7999999999999995E-2</v>
      </c>
      <c r="CW7" s="4">
        <v>4.3999999999999997E-2</v>
      </c>
      <c r="CX7" s="4">
        <v>1.0999999999999999E-2</v>
      </c>
      <c r="CY7" s="4">
        <v>2.9000000000000001E-2</v>
      </c>
      <c r="CZ7" s="4">
        <v>3.0000000000000001E-3</v>
      </c>
      <c r="DA7" s="4">
        <v>0</v>
      </c>
      <c r="DB7" s="4">
        <v>0</v>
      </c>
      <c r="DC7" s="4">
        <v>3.1E-2</v>
      </c>
      <c r="DD7" s="4">
        <v>3.0000000000000001E-3</v>
      </c>
      <c r="DE7" s="4">
        <v>1E-3</v>
      </c>
      <c r="DF7" s="4">
        <v>0</v>
      </c>
      <c r="DG7" s="4">
        <v>1E-3</v>
      </c>
      <c r="DH7" s="4">
        <v>4.0000000000000001E-3</v>
      </c>
      <c r="DI7" s="4">
        <v>3.9E-2</v>
      </c>
      <c r="DJ7" s="4">
        <v>9.9000000000000005E-2</v>
      </c>
      <c r="DK7" s="4">
        <v>0.253</v>
      </c>
      <c r="DL7" s="4">
        <v>0.18099999999999999</v>
      </c>
      <c r="DM7" s="4">
        <v>2.4E-2</v>
      </c>
      <c r="DN7" s="4">
        <v>4.2999999999999997E-2</v>
      </c>
      <c r="DO7" s="4">
        <v>4.0000000000000001E-3</v>
      </c>
      <c r="DP7" s="4">
        <v>0</v>
      </c>
      <c r="DQ7" s="4">
        <v>7.9000000000000001E-2</v>
      </c>
      <c r="DR7" s="4">
        <v>0.01</v>
      </c>
      <c r="DS7" s="4">
        <v>3.0000000000000001E-3</v>
      </c>
      <c r="DT7" s="4">
        <v>2E-3</v>
      </c>
      <c r="DU7" s="4">
        <v>1E-3</v>
      </c>
      <c r="DV7" s="4">
        <v>7.0000000000000001E-3</v>
      </c>
      <c r="DW7" s="4">
        <v>2.8000000000000001E-2</v>
      </c>
      <c r="DX7" s="4">
        <v>9.9000000000000005E-2</v>
      </c>
      <c r="DY7" s="4">
        <v>5.5E-2</v>
      </c>
      <c r="DZ7" s="4">
        <v>2.3E-2</v>
      </c>
      <c r="EA7" s="4">
        <v>1.9E-2</v>
      </c>
      <c r="EB7" s="4">
        <v>1.2999999999999999E-2</v>
      </c>
      <c r="EC7" s="4">
        <v>0</v>
      </c>
      <c r="ED7" s="4">
        <v>0</v>
      </c>
      <c r="EE7" s="4">
        <v>2.3E-2</v>
      </c>
      <c r="EF7" s="4">
        <v>3.0000000000000001E-3</v>
      </c>
      <c r="EG7" s="4">
        <v>2E-3</v>
      </c>
      <c r="EH7" s="4">
        <v>2E-3</v>
      </c>
      <c r="EI7" s="4">
        <v>0</v>
      </c>
      <c r="EJ7" s="4">
        <v>8.0000000000000002E-3</v>
      </c>
      <c r="EK7" s="4">
        <v>3.3000000000000002E-2</v>
      </c>
      <c r="EL7" s="4">
        <v>8.3000000000000004E-2</v>
      </c>
      <c r="EM7" s="4">
        <v>4.5999999999999999E-2</v>
      </c>
      <c r="EN7" s="4">
        <v>1.4999999999999999E-2</v>
      </c>
      <c r="EO7" s="4">
        <v>2.5000000000000001E-2</v>
      </c>
      <c r="EP7" s="4">
        <v>5.0000000000000001E-3</v>
      </c>
      <c r="EQ7" s="4">
        <v>1E-3</v>
      </c>
      <c r="ER7" s="4">
        <v>0</v>
      </c>
      <c r="ES7" s="4">
        <v>2.8000000000000001E-2</v>
      </c>
      <c r="ET7" s="4">
        <v>3.0000000000000001E-3</v>
      </c>
      <c r="EU7" s="4">
        <v>1E-3</v>
      </c>
      <c r="EV7" s="4">
        <v>0</v>
      </c>
      <c r="EW7" s="4">
        <v>1E-3</v>
      </c>
      <c r="EX7" s="4">
        <v>4.0000000000000001E-3</v>
      </c>
      <c r="EY7" s="4">
        <v>4.2000000000000003E-2</v>
      </c>
      <c r="EZ7" s="4">
        <v>9.0999999999999998E-2</v>
      </c>
      <c r="FA7" s="4">
        <v>9.5000000000000001E-2</v>
      </c>
      <c r="FB7" s="4">
        <v>5.5E-2</v>
      </c>
      <c r="FC7" s="4">
        <v>2.3E-2</v>
      </c>
      <c r="FD7" s="4">
        <v>1.6E-2</v>
      </c>
      <c r="FE7" s="4">
        <v>1E-3</v>
      </c>
      <c r="FF7" s="4">
        <v>0</v>
      </c>
      <c r="FG7" s="4">
        <v>3.7999999999999999E-2</v>
      </c>
      <c r="FH7" s="4">
        <v>4.0000000000000001E-3</v>
      </c>
      <c r="FI7" s="4">
        <v>2E-3</v>
      </c>
      <c r="FJ7" s="4">
        <v>1E-3</v>
      </c>
      <c r="FK7" s="4">
        <v>1E-3</v>
      </c>
      <c r="FL7" s="4">
        <v>6.0000000000000001E-3</v>
      </c>
      <c r="FM7" s="4">
        <v>3.5999999999999997E-2</v>
      </c>
    </row>
    <row r="8" spans="1:169" x14ac:dyDescent="0.25">
      <c r="A8" s="6">
        <v>2008</v>
      </c>
      <c r="B8" s="4">
        <v>9.4E-2</v>
      </c>
      <c r="C8" s="4">
        <v>3.2000000000000001E-2</v>
      </c>
      <c r="D8" s="4">
        <v>1.2999999999999999E-2</v>
      </c>
      <c r="E8" s="4">
        <v>1.2999999999999999E-2</v>
      </c>
      <c r="F8" s="4">
        <v>6.0000000000000001E-3</v>
      </c>
      <c r="G8" s="4">
        <v>0</v>
      </c>
      <c r="H8" s="4">
        <v>0</v>
      </c>
      <c r="I8" s="4">
        <v>1.0999999999999999E-2</v>
      </c>
      <c r="J8" s="4">
        <v>2E-3</v>
      </c>
      <c r="K8" s="4">
        <v>2E-3</v>
      </c>
      <c r="L8" s="4">
        <v>1E-3</v>
      </c>
      <c r="M8" s="4">
        <v>1E-3</v>
      </c>
      <c r="N8" s="4">
        <v>7.0000000000000001E-3</v>
      </c>
      <c r="O8" s="4">
        <v>3.5000000000000003E-2</v>
      </c>
      <c r="P8" s="4">
        <v>0.108</v>
      </c>
      <c r="Q8" s="4">
        <v>7.5999999999999998E-2</v>
      </c>
      <c r="R8" s="4">
        <v>3.2000000000000001E-2</v>
      </c>
      <c r="S8" s="4">
        <v>1.7000000000000001E-2</v>
      </c>
      <c r="T8" s="4">
        <v>2.5999999999999999E-2</v>
      </c>
      <c r="U8" s="4">
        <v>1E-3</v>
      </c>
      <c r="V8" s="4">
        <v>0</v>
      </c>
      <c r="W8" s="4">
        <v>2.3E-2</v>
      </c>
      <c r="X8" s="4">
        <v>3.0000000000000001E-3</v>
      </c>
      <c r="Y8" s="4">
        <v>4.0000000000000001E-3</v>
      </c>
      <c r="Z8" s="4">
        <v>3.0000000000000001E-3</v>
      </c>
      <c r="AA8" s="4">
        <v>0</v>
      </c>
      <c r="AB8" s="4">
        <v>8.0000000000000002E-3</v>
      </c>
      <c r="AC8" s="4">
        <v>2.5999999999999999E-2</v>
      </c>
      <c r="AD8" s="4">
        <v>8.5999999999999993E-2</v>
      </c>
      <c r="AE8" s="4">
        <v>2.1000000000000001E-2</v>
      </c>
      <c r="AF8" s="4">
        <v>1.4E-2</v>
      </c>
      <c r="AG8" s="4">
        <v>4.0000000000000001E-3</v>
      </c>
      <c r="AH8" s="4">
        <v>3.0000000000000001E-3</v>
      </c>
      <c r="AI8" s="4">
        <v>0</v>
      </c>
      <c r="AJ8" s="4">
        <v>0</v>
      </c>
      <c r="AK8" s="4">
        <v>1.7000000000000001E-2</v>
      </c>
      <c r="AL8" s="4">
        <v>2E-3</v>
      </c>
      <c r="AM8" s="4">
        <v>1E-3</v>
      </c>
      <c r="AN8" s="4">
        <v>0</v>
      </c>
      <c r="AO8" s="4">
        <v>1E-3</v>
      </c>
      <c r="AP8" s="4">
        <v>0.01</v>
      </c>
      <c r="AQ8" s="4">
        <v>2.9000000000000001E-2</v>
      </c>
      <c r="AR8" s="4">
        <v>0.107</v>
      </c>
      <c r="AS8" s="4">
        <v>7.0000000000000007E-2</v>
      </c>
      <c r="AT8" s="4">
        <v>2.7E-2</v>
      </c>
      <c r="AU8" s="4">
        <v>3.9E-2</v>
      </c>
      <c r="AV8" s="4">
        <v>4.0000000000000001E-3</v>
      </c>
      <c r="AW8" s="4">
        <v>0</v>
      </c>
      <c r="AX8" s="4">
        <v>0</v>
      </c>
      <c r="AY8" s="4">
        <v>3.6999999999999998E-2</v>
      </c>
      <c r="AZ8" s="4">
        <v>8.9999999999999993E-3</v>
      </c>
      <c r="BA8" s="4">
        <v>6.0000000000000001E-3</v>
      </c>
      <c r="BB8" s="4">
        <v>5.0000000000000001E-3</v>
      </c>
      <c r="BC8" s="4">
        <v>1E-3</v>
      </c>
      <c r="BD8" s="4">
        <v>1.7000000000000001E-2</v>
      </c>
      <c r="BE8" s="4">
        <v>4.5999999999999999E-2</v>
      </c>
      <c r="BF8" s="4">
        <v>8.2000000000000003E-2</v>
      </c>
      <c r="BG8" s="4">
        <v>0.03</v>
      </c>
      <c r="BH8" s="4">
        <v>6.0000000000000001E-3</v>
      </c>
      <c r="BI8" s="4">
        <v>2.1000000000000001E-2</v>
      </c>
      <c r="BJ8" s="4">
        <v>2E-3</v>
      </c>
      <c r="BK8" s="4">
        <v>0</v>
      </c>
      <c r="BL8" s="4">
        <v>0</v>
      </c>
      <c r="BM8" s="4">
        <v>1.4999999999999999E-2</v>
      </c>
      <c r="BN8" s="4">
        <v>2E-3</v>
      </c>
      <c r="BO8" s="4">
        <v>1E-3</v>
      </c>
      <c r="BP8" s="4">
        <v>0</v>
      </c>
      <c r="BQ8" s="4">
        <v>1E-3</v>
      </c>
      <c r="BR8" s="4">
        <v>5.0000000000000001E-3</v>
      </c>
      <c r="BS8" s="4">
        <v>4.8000000000000001E-2</v>
      </c>
      <c r="BT8" s="4">
        <v>7.4999999999999997E-2</v>
      </c>
      <c r="BU8" s="4">
        <v>2.7E-2</v>
      </c>
      <c r="BV8" s="4">
        <v>6.0000000000000001E-3</v>
      </c>
      <c r="BW8" s="4">
        <v>1.9E-2</v>
      </c>
      <c r="BX8" s="4">
        <v>2E-3</v>
      </c>
      <c r="BY8" s="4">
        <v>1E-3</v>
      </c>
      <c r="BZ8" s="4">
        <v>0</v>
      </c>
      <c r="CA8" s="4">
        <v>2.1999999999999999E-2</v>
      </c>
      <c r="CB8" s="4">
        <v>2E-3</v>
      </c>
      <c r="CC8" s="4">
        <v>2E-3</v>
      </c>
      <c r="CD8" s="4">
        <v>0</v>
      </c>
      <c r="CE8" s="4">
        <v>2E-3</v>
      </c>
      <c r="CF8" s="4">
        <v>7.0000000000000001E-3</v>
      </c>
      <c r="CG8" s="4">
        <v>0.05</v>
      </c>
      <c r="CH8" s="4">
        <v>8.3000000000000004E-2</v>
      </c>
      <c r="CI8" s="4">
        <v>8.7999999999999995E-2</v>
      </c>
      <c r="CJ8" s="4">
        <v>4.2000000000000003E-2</v>
      </c>
      <c r="CK8" s="4">
        <v>0.03</v>
      </c>
      <c r="CL8" s="4">
        <v>1.2999999999999999E-2</v>
      </c>
      <c r="CM8" s="4">
        <v>3.0000000000000001E-3</v>
      </c>
      <c r="CN8" s="4">
        <v>0</v>
      </c>
      <c r="CO8" s="4">
        <v>4.2000000000000003E-2</v>
      </c>
      <c r="CP8" s="4">
        <v>2E-3</v>
      </c>
      <c r="CQ8" s="4">
        <v>1E-3</v>
      </c>
      <c r="CR8" s="4">
        <v>0</v>
      </c>
      <c r="CS8" s="4">
        <v>1E-3</v>
      </c>
      <c r="CT8" s="4">
        <v>6.0000000000000001E-3</v>
      </c>
      <c r="CU8" s="4">
        <v>2.9000000000000001E-2</v>
      </c>
      <c r="CV8" s="4">
        <v>0.08</v>
      </c>
      <c r="CW8" s="4">
        <v>4.3999999999999997E-2</v>
      </c>
      <c r="CX8" s="4">
        <v>8.0000000000000002E-3</v>
      </c>
      <c r="CY8" s="4">
        <v>3.2000000000000001E-2</v>
      </c>
      <c r="CZ8" s="4">
        <v>4.0000000000000001E-3</v>
      </c>
      <c r="DA8" s="4">
        <v>1E-3</v>
      </c>
      <c r="DB8" s="4">
        <v>0</v>
      </c>
      <c r="DC8" s="4">
        <v>3.2000000000000001E-2</v>
      </c>
      <c r="DD8" s="4">
        <v>3.0000000000000001E-3</v>
      </c>
      <c r="DE8" s="4">
        <v>2E-3</v>
      </c>
      <c r="DF8" s="4">
        <v>1E-3</v>
      </c>
      <c r="DG8" s="4">
        <v>1E-3</v>
      </c>
      <c r="DH8" s="4">
        <v>4.0000000000000001E-3</v>
      </c>
      <c r="DI8" s="4">
        <v>3.7999999999999999E-2</v>
      </c>
      <c r="DJ8" s="4">
        <v>8.8999999999999996E-2</v>
      </c>
      <c r="DK8" s="4">
        <v>0.26800000000000002</v>
      </c>
      <c r="DL8" s="4">
        <v>0.187</v>
      </c>
      <c r="DM8" s="4">
        <v>2.7E-2</v>
      </c>
      <c r="DN8" s="4">
        <v>0.05</v>
      </c>
      <c r="DO8" s="4">
        <v>4.0000000000000001E-3</v>
      </c>
      <c r="DP8" s="4">
        <v>0</v>
      </c>
      <c r="DQ8" s="4">
        <v>8.5999999999999993E-2</v>
      </c>
      <c r="DR8" s="4">
        <v>1.6E-2</v>
      </c>
      <c r="DS8" s="4">
        <v>2E-3</v>
      </c>
      <c r="DT8" s="4">
        <v>2E-3</v>
      </c>
      <c r="DU8" s="4">
        <v>0</v>
      </c>
      <c r="DV8" s="4">
        <v>7.0000000000000001E-3</v>
      </c>
      <c r="DW8" s="4">
        <v>2.4E-2</v>
      </c>
      <c r="DX8" s="4">
        <v>0.1</v>
      </c>
      <c r="DY8" s="4">
        <v>5.1999999999999998E-2</v>
      </c>
      <c r="DZ8" s="4">
        <v>2.1999999999999999E-2</v>
      </c>
      <c r="EA8" s="4">
        <v>1.7999999999999999E-2</v>
      </c>
      <c r="EB8" s="4">
        <v>1.0999999999999999E-2</v>
      </c>
      <c r="EC8" s="4">
        <v>0</v>
      </c>
      <c r="ED8" s="4">
        <v>0</v>
      </c>
      <c r="EE8" s="4">
        <v>2.1999999999999999E-2</v>
      </c>
      <c r="EF8" s="4">
        <v>4.0000000000000001E-3</v>
      </c>
      <c r="EG8" s="4">
        <v>3.0000000000000001E-3</v>
      </c>
      <c r="EH8" s="4">
        <v>3.0000000000000001E-3</v>
      </c>
      <c r="EI8" s="4">
        <v>1E-3</v>
      </c>
      <c r="EJ8" s="4">
        <v>0.01</v>
      </c>
      <c r="EK8" s="4">
        <v>3.4000000000000002E-2</v>
      </c>
      <c r="EL8" s="4">
        <v>0.08</v>
      </c>
      <c r="EM8" s="4">
        <v>4.7E-2</v>
      </c>
      <c r="EN8" s="4">
        <v>1.4E-2</v>
      </c>
      <c r="EO8" s="4">
        <v>2.5999999999999999E-2</v>
      </c>
      <c r="EP8" s="4">
        <v>5.0000000000000001E-3</v>
      </c>
      <c r="EQ8" s="4">
        <v>1E-3</v>
      </c>
      <c r="ER8" s="4">
        <v>0</v>
      </c>
      <c r="ES8" s="4">
        <v>2.8000000000000001E-2</v>
      </c>
      <c r="ET8" s="4">
        <v>2E-3</v>
      </c>
      <c r="EU8" s="4">
        <v>2E-3</v>
      </c>
      <c r="EV8" s="4">
        <v>0</v>
      </c>
      <c r="EW8" s="4">
        <v>1E-3</v>
      </c>
      <c r="EX8" s="4">
        <v>6.0000000000000001E-3</v>
      </c>
      <c r="EY8" s="4">
        <v>4.1000000000000002E-2</v>
      </c>
      <c r="EZ8" s="4">
        <v>8.7999999999999995E-2</v>
      </c>
      <c r="FA8" s="4">
        <v>9.7000000000000003E-2</v>
      </c>
      <c r="FB8" s="4">
        <v>5.5E-2</v>
      </c>
      <c r="FC8" s="4">
        <v>2.4E-2</v>
      </c>
      <c r="FD8" s="4">
        <v>1.7000000000000001E-2</v>
      </c>
      <c r="FE8" s="4">
        <v>1E-3</v>
      </c>
      <c r="FF8" s="4">
        <v>0</v>
      </c>
      <c r="FG8" s="4">
        <v>3.9E-2</v>
      </c>
      <c r="FH8" s="4">
        <v>6.0000000000000001E-3</v>
      </c>
      <c r="FI8" s="4">
        <v>2E-3</v>
      </c>
      <c r="FJ8" s="4">
        <v>1E-3</v>
      </c>
      <c r="FK8" s="4">
        <v>1E-3</v>
      </c>
      <c r="FL8" s="4">
        <v>7.0000000000000001E-3</v>
      </c>
      <c r="FM8" s="4">
        <v>3.5000000000000003E-2</v>
      </c>
    </row>
    <row r="9" spans="1:169" x14ac:dyDescent="0.25">
      <c r="A9" s="6">
        <v>2009</v>
      </c>
      <c r="B9" s="4">
        <v>6.8000000000000005E-2</v>
      </c>
      <c r="C9" s="4">
        <v>2.9000000000000001E-2</v>
      </c>
      <c r="D9" s="4">
        <v>1.0999999999999999E-2</v>
      </c>
      <c r="E9" s="4">
        <v>1.2999999999999999E-2</v>
      </c>
      <c r="F9" s="4">
        <v>5.0000000000000001E-3</v>
      </c>
      <c r="G9" s="4">
        <v>0</v>
      </c>
      <c r="H9" s="4">
        <v>0</v>
      </c>
      <c r="I9" s="4">
        <v>1.9E-2</v>
      </c>
      <c r="J9" s="4">
        <v>2E-3</v>
      </c>
      <c r="K9" s="4">
        <v>1E-3</v>
      </c>
      <c r="L9" s="4">
        <v>0</v>
      </c>
      <c r="M9" s="4">
        <v>0</v>
      </c>
      <c r="N9" s="4">
        <v>7.0000000000000001E-3</v>
      </c>
      <c r="O9" s="4">
        <v>6.2E-2</v>
      </c>
      <c r="P9" s="4">
        <v>9.2999999999999999E-2</v>
      </c>
      <c r="Q9" s="4">
        <v>7.8E-2</v>
      </c>
      <c r="R9" s="4">
        <v>3.1E-2</v>
      </c>
      <c r="S9" s="4">
        <v>1.4E-2</v>
      </c>
      <c r="T9" s="4">
        <v>3.2000000000000001E-2</v>
      </c>
      <c r="U9" s="4">
        <v>1E-3</v>
      </c>
      <c r="V9" s="4">
        <v>0</v>
      </c>
      <c r="W9" s="4">
        <v>1.7000000000000001E-2</v>
      </c>
      <c r="X9" s="4">
        <v>4.0000000000000001E-3</v>
      </c>
      <c r="Y9" s="4">
        <v>3.0000000000000001E-3</v>
      </c>
      <c r="Z9" s="4">
        <v>2E-3</v>
      </c>
      <c r="AA9" s="4">
        <v>1E-3</v>
      </c>
      <c r="AB9" s="4">
        <v>1.0999999999999999E-2</v>
      </c>
      <c r="AC9" s="4">
        <v>2.9000000000000001E-2</v>
      </c>
      <c r="AD9" s="4">
        <v>8.4000000000000005E-2</v>
      </c>
      <c r="AE9" s="4">
        <v>3.3000000000000002E-2</v>
      </c>
      <c r="AF9" s="4">
        <v>1.4E-2</v>
      </c>
      <c r="AG9" s="4">
        <v>8.9999999999999993E-3</v>
      </c>
      <c r="AH9" s="4">
        <v>0.01</v>
      </c>
      <c r="AI9" s="4">
        <v>0</v>
      </c>
      <c r="AJ9" s="4">
        <v>0</v>
      </c>
      <c r="AK9" s="4">
        <v>1.2E-2</v>
      </c>
      <c r="AL9" s="4">
        <v>0</v>
      </c>
      <c r="AM9" s="4">
        <v>1E-3</v>
      </c>
      <c r="AN9" s="4">
        <v>0</v>
      </c>
      <c r="AO9" s="4">
        <v>1E-3</v>
      </c>
      <c r="AP9" s="4">
        <v>8.0000000000000002E-3</v>
      </c>
      <c r="AQ9" s="4">
        <v>3.5999999999999997E-2</v>
      </c>
      <c r="AR9" s="4">
        <v>0.106</v>
      </c>
      <c r="AS9" s="4">
        <v>6.8000000000000005E-2</v>
      </c>
      <c r="AT9" s="4">
        <v>2.9000000000000001E-2</v>
      </c>
      <c r="AU9" s="4">
        <v>3.4000000000000002E-2</v>
      </c>
      <c r="AV9" s="4">
        <v>3.0000000000000001E-3</v>
      </c>
      <c r="AW9" s="4">
        <v>2E-3</v>
      </c>
      <c r="AX9" s="4">
        <v>1E-3</v>
      </c>
      <c r="AY9" s="4">
        <v>3.6999999999999998E-2</v>
      </c>
      <c r="AZ9" s="4">
        <v>7.0000000000000001E-3</v>
      </c>
      <c r="BA9" s="4">
        <v>3.0000000000000001E-3</v>
      </c>
      <c r="BB9" s="4">
        <v>3.0000000000000001E-3</v>
      </c>
      <c r="BC9" s="4">
        <v>0</v>
      </c>
      <c r="BD9" s="4">
        <v>1.7000000000000001E-2</v>
      </c>
      <c r="BE9" s="4">
        <v>4.4999999999999998E-2</v>
      </c>
      <c r="BF9" s="4">
        <v>7.6999999999999999E-2</v>
      </c>
      <c r="BG9" s="4">
        <v>2.9000000000000001E-2</v>
      </c>
      <c r="BH9" s="4">
        <v>3.0000000000000001E-3</v>
      </c>
      <c r="BI9" s="4">
        <v>2.3E-2</v>
      </c>
      <c r="BJ9" s="4">
        <v>3.0000000000000001E-3</v>
      </c>
      <c r="BK9" s="4">
        <v>0</v>
      </c>
      <c r="BL9" s="4">
        <v>0</v>
      </c>
      <c r="BM9" s="4">
        <v>1.4999999999999999E-2</v>
      </c>
      <c r="BN9" s="4">
        <v>3.0000000000000001E-3</v>
      </c>
      <c r="BO9" s="4">
        <v>2E-3</v>
      </c>
      <c r="BP9" s="4">
        <v>1E-3</v>
      </c>
      <c r="BQ9" s="4">
        <v>1E-3</v>
      </c>
      <c r="BR9" s="4">
        <v>4.0000000000000001E-3</v>
      </c>
      <c r="BS9" s="4">
        <v>3.7999999999999999E-2</v>
      </c>
      <c r="BT9" s="4">
        <v>6.8000000000000005E-2</v>
      </c>
      <c r="BU9" s="4">
        <v>3.1E-2</v>
      </c>
      <c r="BV9" s="4">
        <v>8.9999999999999993E-3</v>
      </c>
      <c r="BW9" s="4">
        <v>2.1000000000000001E-2</v>
      </c>
      <c r="BX9" s="4">
        <v>2E-3</v>
      </c>
      <c r="BY9" s="4">
        <v>0</v>
      </c>
      <c r="BZ9" s="4">
        <v>0</v>
      </c>
      <c r="CA9" s="4">
        <v>1.7000000000000001E-2</v>
      </c>
      <c r="CB9" s="4">
        <v>5.0000000000000001E-3</v>
      </c>
      <c r="CC9" s="4">
        <v>0</v>
      </c>
      <c r="CD9" s="4">
        <v>0</v>
      </c>
      <c r="CE9" s="4">
        <v>0</v>
      </c>
      <c r="CF9" s="4">
        <v>7.0000000000000001E-3</v>
      </c>
      <c r="CG9" s="4">
        <v>4.8000000000000001E-2</v>
      </c>
      <c r="CH9" s="4">
        <v>8.2000000000000003E-2</v>
      </c>
      <c r="CI9" s="4">
        <v>8.6999999999999994E-2</v>
      </c>
      <c r="CJ9" s="4">
        <v>4.2000000000000003E-2</v>
      </c>
      <c r="CK9" s="4">
        <v>3.1E-2</v>
      </c>
      <c r="CL9" s="4">
        <v>1.2E-2</v>
      </c>
      <c r="CM9" s="4">
        <v>3.0000000000000001E-3</v>
      </c>
      <c r="CN9" s="4">
        <v>0</v>
      </c>
      <c r="CO9" s="4">
        <v>3.5000000000000003E-2</v>
      </c>
      <c r="CP9" s="4">
        <v>4.0000000000000001E-3</v>
      </c>
      <c r="CQ9" s="4">
        <v>1E-3</v>
      </c>
      <c r="CR9" s="4">
        <v>1E-3</v>
      </c>
      <c r="CS9" s="4">
        <v>0</v>
      </c>
      <c r="CT9" s="4">
        <v>5.0000000000000001E-3</v>
      </c>
      <c r="CU9" s="4">
        <v>3.4000000000000002E-2</v>
      </c>
      <c r="CV9" s="4">
        <v>6.6000000000000003E-2</v>
      </c>
      <c r="CW9" s="4">
        <v>4.9000000000000002E-2</v>
      </c>
      <c r="CX9" s="4">
        <v>1.2E-2</v>
      </c>
      <c r="CY9" s="4">
        <v>3.2000000000000001E-2</v>
      </c>
      <c r="CZ9" s="4">
        <v>4.0000000000000001E-3</v>
      </c>
      <c r="DA9" s="4">
        <v>1E-3</v>
      </c>
      <c r="DB9" s="4">
        <v>0</v>
      </c>
      <c r="DC9" s="4">
        <v>3.5000000000000003E-2</v>
      </c>
      <c r="DD9" s="4">
        <v>4.0000000000000001E-3</v>
      </c>
      <c r="DE9" s="4">
        <v>1E-3</v>
      </c>
      <c r="DF9" s="4">
        <v>0</v>
      </c>
      <c r="DG9" s="4">
        <v>1E-3</v>
      </c>
      <c r="DH9" s="4">
        <v>3.0000000000000001E-3</v>
      </c>
      <c r="DI9" s="4">
        <v>0.04</v>
      </c>
      <c r="DJ9" s="4">
        <v>8.5000000000000006E-2</v>
      </c>
      <c r="DK9" s="4">
        <v>0.249</v>
      </c>
      <c r="DL9" s="4">
        <v>0.17399999999999999</v>
      </c>
      <c r="DM9" s="4">
        <v>3.1E-2</v>
      </c>
      <c r="DN9" s="4">
        <v>3.9E-2</v>
      </c>
      <c r="DO9" s="4">
        <v>6.0000000000000001E-3</v>
      </c>
      <c r="DP9" s="4">
        <v>0</v>
      </c>
      <c r="DQ9" s="4">
        <v>8.6999999999999994E-2</v>
      </c>
      <c r="DR9" s="4">
        <v>2.1999999999999999E-2</v>
      </c>
      <c r="DS9" s="4">
        <v>4.0000000000000001E-3</v>
      </c>
      <c r="DT9" s="4">
        <v>4.0000000000000001E-3</v>
      </c>
      <c r="DU9" s="4">
        <v>0</v>
      </c>
      <c r="DV9" s="4">
        <v>5.0000000000000001E-3</v>
      </c>
      <c r="DW9" s="4">
        <v>3.4000000000000002E-2</v>
      </c>
      <c r="DX9" s="4">
        <v>8.6999999999999994E-2</v>
      </c>
      <c r="DY9" s="4">
        <v>5.3999999999999999E-2</v>
      </c>
      <c r="DZ9" s="4">
        <v>2.1999999999999999E-2</v>
      </c>
      <c r="EA9" s="4">
        <v>1.7000000000000001E-2</v>
      </c>
      <c r="EB9" s="4">
        <v>1.4E-2</v>
      </c>
      <c r="EC9" s="4">
        <v>1E-3</v>
      </c>
      <c r="ED9" s="4">
        <v>0</v>
      </c>
      <c r="EE9" s="4">
        <v>2.1000000000000001E-2</v>
      </c>
      <c r="EF9" s="4">
        <v>4.0000000000000001E-3</v>
      </c>
      <c r="EG9" s="4">
        <v>2E-3</v>
      </c>
      <c r="EH9" s="4">
        <v>1E-3</v>
      </c>
      <c r="EI9" s="4">
        <v>1E-3</v>
      </c>
      <c r="EJ9" s="4">
        <v>1.0999999999999999E-2</v>
      </c>
      <c r="EK9" s="4">
        <v>4.2999999999999997E-2</v>
      </c>
      <c r="EL9" s="4">
        <v>7.2999999999999995E-2</v>
      </c>
      <c r="EM9" s="4">
        <v>4.8000000000000001E-2</v>
      </c>
      <c r="EN9" s="4">
        <v>1.4999999999999999E-2</v>
      </c>
      <c r="EO9" s="4">
        <v>2.7E-2</v>
      </c>
      <c r="EP9" s="4">
        <v>5.0000000000000001E-3</v>
      </c>
      <c r="EQ9" s="4">
        <v>1E-3</v>
      </c>
      <c r="ER9" s="4">
        <v>0</v>
      </c>
      <c r="ES9" s="4">
        <v>2.5999999999999999E-2</v>
      </c>
      <c r="ET9" s="4">
        <v>4.0000000000000001E-3</v>
      </c>
      <c r="EU9" s="4">
        <v>1E-3</v>
      </c>
      <c r="EV9" s="4">
        <v>0</v>
      </c>
      <c r="EW9" s="4">
        <v>1E-3</v>
      </c>
      <c r="EX9" s="4">
        <v>5.0000000000000001E-3</v>
      </c>
      <c r="EY9" s="4">
        <v>0.04</v>
      </c>
      <c r="EZ9" s="4">
        <v>0.08</v>
      </c>
      <c r="FA9" s="4">
        <v>9.7000000000000003E-2</v>
      </c>
      <c r="FB9" s="4">
        <v>5.5E-2</v>
      </c>
      <c r="FC9" s="4">
        <v>2.5000000000000001E-2</v>
      </c>
      <c r="FD9" s="4">
        <v>1.6E-2</v>
      </c>
      <c r="FE9" s="4">
        <v>2E-3</v>
      </c>
      <c r="FF9" s="4">
        <v>0</v>
      </c>
      <c r="FG9" s="4">
        <v>3.9E-2</v>
      </c>
      <c r="FH9" s="4">
        <v>8.0000000000000002E-3</v>
      </c>
      <c r="FI9" s="4">
        <v>2E-3</v>
      </c>
      <c r="FJ9" s="4">
        <v>2E-3</v>
      </c>
      <c r="FK9" s="4">
        <v>1E-3</v>
      </c>
      <c r="FL9" s="4">
        <v>7.0000000000000001E-3</v>
      </c>
      <c r="FM9" s="4">
        <v>0.04</v>
      </c>
    </row>
    <row r="10" spans="1:169" x14ac:dyDescent="0.25">
      <c r="A10" s="6">
        <v>2010</v>
      </c>
      <c r="B10" s="4">
        <v>0.08</v>
      </c>
      <c r="C10" s="4">
        <v>3.5000000000000003E-2</v>
      </c>
      <c r="D10" s="4">
        <v>1.0999999999999999E-2</v>
      </c>
      <c r="E10" s="4">
        <v>0.02</v>
      </c>
      <c r="F10" s="4">
        <v>4.0000000000000001E-3</v>
      </c>
      <c r="G10" s="4">
        <v>0</v>
      </c>
      <c r="H10" s="4">
        <v>0</v>
      </c>
      <c r="I10" s="4">
        <v>1.0999999999999999E-2</v>
      </c>
      <c r="J10" s="4">
        <v>3.0000000000000001E-3</v>
      </c>
      <c r="K10" s="4">
        <v>1E-3</v>
      </c>
      <c r="L10" s="4">
        <v>0</v>
      </c>
      <c r="M10" s="4">
        <v>0</v>
      </c>
      <c r="N10" s="4">
        <v>7.0000000000000001E-3</v>
      </c>
      <c r="O10" s="4">
        <v>3.5000000000000003E-2</v>
      </c>
      <c r="P10" s="4">
        <v>8.3000000000000004E-2</v>
      </c>
      <c r="Q10" s="4">
        <v>8.1000000000000003E-2</v>
      </c>
      <c r="R10" s="4">
        <v>3.9E-2</v>
      </c>
      <c r="S10" s="4">
        <v>1.6E-2</v>
      </c>
      <c r="T10" s="4">
        <v>2.5999999999999999E-2</v>
      </c>
      <c r="U10" s="4">
        <v>0</v>
      </c>
      <c r="V10" s="4">
        <v>0</v>
      </c>
      <c r="W10" s="4">
        <v>1.7999999999999999E-2</v>
      </c>
      <c r="X10" s="4">
        <v>1E-3</v>
      </c>
      <c r="Y10" s="4">
        <v>1E-3</v>
      </c>
      <c r="Z10" s="4">
        <v>0</v>
      </c>
      <c r="AA10" s="4">
        <v>0</v>
      </c>
      <c r="AB10" s="4">
        <v>8.9999999999999993E-3</v>
      </c>
      <c r="AC10" s="4">
        <v>2.7E-2</v>
      </c>
      <c r="AD10" s="4">
        <v>7.2999999999999995E-2</v>
      </c>
      <c r="AE10" s="4">
        <v>2.1999999999999999E-2</v>
      </c>
      <c r="AF10" s="4">
        <v>1.2E-2</v>
      </c>
      <c r="AG10" s="4">
        <v>4.0000000000000001E-3</v>
      </c>
      <c r="AH10" s="4">
        <v>5.0000000000000001E-3</v>
      </c>
      <c r="AI10" s="4">
        <v>0</v>
      </c>
      <c r="AJ10" s="4">
        <v>0</v>
      </c>
      <c r="AK10" s="4">
        <v>1.2999999999999999E-2</v>
      </c>
      <c r="AL10" s="4">
        <v>0</v>
      </c>
      <c r="AM10" s="4">
        <v>0</v>
      </c>
      <c r="AN10" s="4">
        <v>0</v>
      </c>
      <c r="AO10" s="4">
        <v>0</v>
      </c>
      <c r="AP10" s="4">
        <v>6.0000000000000001E-3</v>
      </c>
      <c r="AQ10" s="4">
        <v>2.5999999999999999E-2</v>
      </c>
      <c r="AR10" s="4">
        <v>0.109</v>
      </c>
      <c r="AS10" s="4">
        <v>7.6999999999999999E-2</v>
      </c>
      <c r="AT10" s="4">
        <v>3.2000000000000001E-2</v>
      </c>
      <c r="AU10" s="4">
        <v>0.04</v>
      </c>
      <c r="AV10" s="4">
        <v>4.0000000000000001E-3</v>
      </c>
      <c r="AW10" s="4">
        <v>0</v>
      </c>
      <c r="AX10" s="4">
        <v>1E-3</v>
      </c>
      <c r="AY10" s="4">
        <v>0.05</v>
      </c>
      <c r="AZ10" s="4">
        <v>6.0000000000000001E-3</v>
      </c>
      <c r="BA10" s="4">
        <v>2E-3</v>
      </c>
      <c r="BB10" s="4">
        <v>2E-3</v>
      </c>
      <c r="BC10" s="4">
        <v>0</v>
      </c>
      <c r="BD10" s="4">
        <v>1.4E-2</v>
      </c>
      <c r="BE10" s="4">
        <v>4.9000000000000002E-2</v>
      </c>
      <c r="BF10" s="4">
        <v>7.3999999999999996E-2</v>
      </c>
      <c r="BG10" s="4">
        <v>2.7E-2</v>
      </c>
      <c r="BH10" s="4">
        <v>4.0000000000000001E-3</v>
      </c>
      <c r="BI10" s="4">
        <v>2.1000000000000001E-2</v>
      </c>
      <c r="BJ10" s="4">
        <v>2E-3</v>
      </c>
      <c r="BK10" s="4">
        <v>0</v>
      </c>
      <c r="BL10" s="4">
        <v>0</v>
      </c>
      <c r="BM10" s="4">
        <v>1.4999999999999999E-2</v>
      </c>
      <c r="BN10" s="4">
        <v>1E-3</v>
      </c>
      <c r="BO10" s="4">
        <v>1E-3</v>
      </c>
      <c r="BP10" s="4">
        <v>1E-3</v>
      </c>
      <c r="BQ10" s="4">
        <v>0</v>
      </c>
      <c r="BR10" s="4">
        <v>3.0000000000000001E-3</v>
      </c>
      <c r="BS10" s="4">
        <v>4.2999999999999997E-2</v>
      </c>
      <c r="BT10" s="4">
        <v>6.8000000000000005E-2</v>
      </c>
      <c r="BU10" s="4">
        <v>2.5999999999999999E-2</v>
      </c>
      <c r="BV10" s="4">
        <v>6.0000000000000001E-3</v>
      </c>
      <c r="BW10" s="4">
        <v>1.9E-2</v>
      </c>
      <c r="BX10" s="4">
        <v>2E-3</v>
      </c>
      <c r="BY10" s="4">
        <v>0</v>
      </c>
      <c r="BZ10" s="4">
        <v>0</v>
      </c>
      <c r="CA10" s="4">
        <v>2.4E-2</v>
      </c>
      <c r="CB10" s="4">
        <v>1E-3</v>
      </c>
      <c r="CC10" s="4">
        <v>1E-3</v>
      </c>
      <c r="CD10" s="4">
        <v>0</v>
      </c>
      <c r="CE10" s="4">
        <v>1E-3</v>
      </c>
      <c r="CF10" s="4">
        <v>0.01</v>
      </c>
      <c r="CG10" s="4">
        <v>6.0999999999999999E-2</v>
      </c>
      <c r="CH10" s="4">
        <v>6.7000000000000004E-2</v>
      </c>
      <c r="CI10" s="4">
        <v>8.5000000000000006E-2</v>
      </c>
      <c r="CJ10" s="4">
        <v>4.2999999999999997E-2</v>
      </c>
      <c r="CK10" s="4">
        <v>2.8000000000000001E-2</v>
      </c>
      <c r="CL10" s="4">
        <v>1.0999999999999999E-2</v>
      </c>
      <c r="CM10" s="4">
        <v>3.0000000000000001E-3</v>
      </c>
      <c r="CN10" s="4">
        <v>0</v>
      </c>
      <c r="CO10" s="4">
        <v>3.7999999999999999E-2</v>
      </c>
      <c r="CP10" s="4">
        <v>2E-3</v>
      </c>
      <c r="CQ10" s="4">
        <v>0</v>
      </c>
      <c r="CR10" s="4">
        <v>0</v>
      </c>
      <c r="CS10" s="4">
        <v>0</v>
      </c>
      <c r="CT10" s="4">
        <v>5.0000000000000001E-3</v>
      </c>
      <c r="CU10" s="4">
        <v>3.5000000000000003E-2</v>
      </c>
      <c r="CV10" s="4">
        <v>7.2999999999999995E-2</v>
      </c>
      <c r="CW10" s="4">
        <v>5.7000000000000002E-2</v>
      </c>
      <c r="CX10" s="4">
        <v>1.7000000000000001E-2</v>
      </c>
      <c r="CY10" s="4">
        <v>3.5999999999999997E-2</v>
      </c>
      <c r="CZ10" s="4">
        <v>5.0000000000000001E-3</v>
      </c>
      <c r="DA10" s="4">
        <v>0</v>
      </c>
      <c r="DB10" s="4">
        <v>0</v>
      </c>
      <c r="DC10" s="4">
        <v>2.8000000000000001E-2</v>
      </c>
      <c r="DD10" s="4">
        <v>2E-3</v>
      </c>
      <c r="DE10" s="4">
        <v>2E-3</v>
      </c>
      <c r="DF10" s="4">
        <v>0</v>
      </c>
      <c r="DG10" s="4">
        <v>1E-3</v>
      </c>
      <c r="DH10" s="4">
        <v>5.0000000000000001E-3</v>
      </c>
      <c r="DI10" s="4">
        <v>4.3999999999999997E-2</v>
      </c>
      <c r="DJ10" s="4">
        <v>8.8999999999999996E-2</v>
      </c>
      <c r="DK10" s="4">
        <v>0.27200000000000002</v>
      </c>
      <c r="DL10" s="4">
        <v>0.19900000000000001</v>
      </c>
      <c r="DM10" s="4">
        <v>2.7E-2</v>
      </c>
      <c r="DN10" s="4">
        <v>4.1000000000000002E-2</v>
      </c>
      <c r="DO10" s="4">
        <v>4.0000000000000001E-3</v>
      </c>
      <c r="DP10" s="4">
        <v>0</v>
      </c>
      <c r="DQ10" s="4">
        <v>8.3000000000000004E-2</v>
      </c>
      <c r="DR10" s="4">
        <v>1.7999999999999999E-2</v>
      </c>
      <c r="DS10" s="4">
        <v>4.0000000000000001E-3</v>
      </c>
      <c r="DT10" s="4">
        <v>2E-3</v>
      </c>
      <c r="DU10" s="4">
        <v>1E-3</v>
      </c>
      <c r="DV10" s="4">
        <v>7.0000000000000001E-3</v>
      </c>
      <c r="DW10" s="4">
        <v>2.8000000000000001E-2</v>
      </c>
      <c r="DX10" s="4">
        <v>8.5999999999999993E-2</v>
      </c>
      <c r="DY10" s="4">
        <v>5.6000000000000001E-2</v>
      </c>
      <c r="DZ10" s="4">
        <v>2.5000000000000001E-2</v>
      </c>
      <c r="EA10" s="4">
        <v>0.02</v>
      </c>
      <c r="EB10" s="4">
        <v>1.0999999999999999E-2</v>
      </c>
      <c r="EC10" s="4">
        <v>0</v>
      </c>
      <c r="ED10" s="4">
        <v>0</v>
      </c>
      <c r="EE10" s="4">
        <v>2.1999999999999999E-2</v>
      </c>
      <c r="EF10" s="4">
        <v>2E-3</v>
      </c>
      <c r="EG10" s="4">
        <v>1E-3</v>
      </c>
      <c r="EH10" s="4">
        <v>1E-3</v>
      </c>
      <c r="EI10" s="4">
        <v>0</v>
      </c>
      <c r="EJ10" s="4">
        <v>8.9999999999999993E-3</v>
      </c>
      <c r="EK10" s="4">
        <v>3.4000000000000002E-2</v>
      </c>
      <c r="EL10" s="4">
        <v>7.0999999999999994E-2</v>
      </c>
      <c r="EM10" s="4">
        <v>4.9000000000000002E-2</v>
      </c>
      <c r="EN10" s="4">
        <v>1.7000000000000001E-2</v>
      </c>
      <c r="EO10" s="4">
        <v>2.7E-2</v>
      </c>
      <c r="EP10" s="4">
        <v>5.0000000000000001E-3</v>
      </c>
      <c r="EQ10" s="4">
        <v>1E-3</v>
      </c>
      <c r="ER10" s="4">
        <v>0</v>
      </c>
      <c r="ES10" s="4">
        <v>2.5999999999999999E-2</v>
      </c>
      <c r="ET10" s="4">
        <v>1E-3</v>
      </c>
      <c r="EU10" s="4">
        <v>1E-3</v>
      </c>
      <c r="EV10" s="4">
        <v>0</v>
      </c>
      <c r="EW10" s="4">
        <v>1E-3</v>
      </c>
      <c r="EX10" s="4">
        <v>6.0000000000000001E-3</v>
      </c>
      <c r="EY10" s="4">
        <v>4.4999999999999998E-2</v>
      </c>
      <c r="EZ10" s="4">
        <v>0.08</v>
      </c>
      <c r="FA10" s="4">
        <v>0.10199999999999999</v>
      </c>
      <c r="FB10" s="4">
        <v>6.0999999999999999E-2</v>
      </c>
      <c r="FC10" s="4">
        <v>2.5000000000000001E-2</v>
      </c>
      <c r="FD10" s="4">
        <v>1.4999999999999999E-2</v>
      </c>
      <c r="FE10" s="4">
        <v>1E-3</v>
      </c>
      <c r="FF10" s="4">
        <v>0</v>
      </c>
      <c r="FG10" s="4">
        <v>3.7999999999999999E-2</v>
      </c>
      <c r="FH10" s="4">
        <v>6.0000000000000001E-3</v>
      </c>
      <c r="FI10" s="4">
        <v>2E-3</v>
      </c>
      <c r="FJ10" s="4">
        <v>1E-3</v>
      </c>
      <c r="FK10" s="4">
        <v>1E-3</v>
      </c>
      <c r="FL10" s="4">
        <v>7.0000000000000001E-3</v>
      </c>
      <c r="FM10" s="4">
        <v>3.7999999999999999E-2</v>
      </c>
    </row>
    <row r="11" spans="1:169" x14ac:dyDescent="0.25">
      <c r="A11" s="6">
        <v>2011</v>
      </c>
      <c r="B11" s="4">
        <v>7.4999999999999997E-2</v>
      </c>
      <c r="C11" s="4">
        <v>3.4000000000000002E-2</v>
      </c>
      <c r="D11" s="4">
        <v>1.0999999999999999E-2</v>
      </c>
      <c r="E11" s="4">
        <v>1.7000000000000001E-2</v>
      </c>
      <c r="F11" s="4">
        <v>5.0000000000000001E-3</v>
      </c>
      <c r="G11" s="4">
        <v>2E-3</v>
      </c>
      <c r="H11" s="4">
        <v>0</v>
      </c>
      <c r="I11" s="4">
        <v>1.7999999999999999E-2</v>
      </c>
      <c r="J11" s="4">
        <v>3.0000000000000001E-3</v>
      </c>
      <c r="K11" s="4">
        <v>2E-3</v>
      </c>
      <c r="L11" s="4">
        <v>0</v>
      </c>
      <c r="M11" s="4">
        <v>2E-3</v>
      </c>
      <c r="N11" s="4">
        <v>4.0000000000000001E-3</v>
      </c>
      <c r="O11" s="4">
        <v>4.3999999999999997E-2</v>
      </c>
      <c r="P11" s="4">
        <v>8.7999999999999995E-2</v>
      </c>
      <c r="Q11" s="4">
        <v>8.8999999999999996E-2</v>
      </c>
      <c r="R11" s="4">
        <v>3.7999999999999999E-2</v>
      </c>
      <c r="S11" s="4">
        <v>1.7999999999999999E-2</v>
      </c>
      <c r="T11" s="4">
        <v>3.2000000000000001E-2</v>
      </c>
      <c r="U11" s="4">
        <v>1E-3</v>
      </c>
      <c r="V11" s="4">
        <v>0</v>
      </c>
      <c r="W11" s="4">
        <v>1.4999999999999999E-2</v>
      </c>
      <c r="X11" s="4">
        <v>2E-3</v>
      </c>
      <c r="Y11" s="4">
        <v>1E-3</v>
      </c>
      <c r="Z11" s="4">
        <v>1E-3</v>
      </c>
      <c r="AA11" s="4">
        <v>0</v>
      </c>
      <c r="AB11" s="4">
        <v>5.0000000000000001E-3</v>
      </c>
      <c r="AC11" s="4">
        <v>3.5999999999999997E-2</v>
      </c>
      <c r="AD11" s="4">
        <v>6.6000000000000003E-2</v>
      </c>
      <c r="AE11" s="4">
        <v>0.02</v>
      </c>
      <c r="AF11" s="4">
        <v>0.01</v>
      </c>
      <c r="AG11" s="4">
        <v>6.0000000000000001E-3</v>
      </c>
      <c r="AH11" s="4">
        <v>4.0000000000000001E-3</v>
      </c>
      <c r="AI11" s="4">
        <v>0</v>
      </c>
      <c r="AJ11" s="4">
        <v>0</v>
      </c>
      <c r="AK11" s="4">
        <v>1.6E-2</v>
      </c>
      <c r="AL11" s="4">
        <v>2E-3</v>
      </c>
      <c r="AM11" s="4">
        <v>0</v>
      </c>
      <c r="AN11" s="4">
        <v>0</v>
      </c>
      <c r="AO11" s="4">
        <v>0</v>
      </c>
      <c r="AP11" s="4">
        <v>1.0999999999999999E-2</v>
      </c>
      <c r="AQ11" s="4">
        <v>2.1000000000000001E-2</v>
      </c>
      <c r="AR11" s="4">
        <v>0.09</v>
      </c>
      <c r="AS11" s="4">
        <v>8.1000000000000003E-2</v>
      </c>
      <c r="AT11" s="4">
        <v>3.2000000000000001E-2</v>
      </c>
      <c r="AU11" s="4">
        <v>4.5999999999999999E-2</v>
      </c>
      <c r="AV11" s="4">
        <v>3.0000000000000001E-3</v>
      </c>
      <c r="AW11" s="4">
        <v>0</v>
      </c>
      <c r="AX11" s="4">
        <v>0</v>
      </c>
      <c r="AY11" s="4">
        <v>4.4999999999999998E-2</v>
      </c>
      <c r="AZ11" s="4">
        <v>4.0000000000000001E-3</v>
      </c>
      <c r="BA11" s="4">
        <v>4.0000000000000001E-3</v>
      </c>
      <c r="BB11" s="4">
        <v>4.0000000000000001E-3</v>
      </c>
      <c r="BC11" s="4">
        <v>0</v>
      </c>
      <c r="BD11" s="4">
        <v>1.2E-2</v>
      </c>
      <c r="BE11" s="4">
        <v>4.5999999999999999E-2</v>
      </c>
      <c r="BF11" s="4">
        <v>0.08</v>
      </c>
      <c r="BG11" s="4">
        <v>3.3000000000000002E-2</v>
      </c>
      <c r="BH11" s="4">
        <v>5.0000000000000001E-3</v>
      </c>
      <c r="BI11" s="4">
        <v>2.3E-2</v>
      </c>
      <c r="BJ11" s="4">
        <v>4.0000000000000001E-3</v>
      </c>
      <c r="BK11" s="4">
        <v>0</v>
      </c>
      <c r="BL11" s="4">
        <v>0</v>
      </c>
      <c r="BM11" s="4">
        <v>1.9E-2</v>
      </c>
      <c r="BN11" s="4">
        <v>2E-3</v>
      </c>
      <c r="BO11" s="4">
        <v>2E-3</v>
      </c>
      <c r="BP11" s="4">
        <v>1E-3</v>
      </c>
      <c r="BQ11" s="4">
        <v>1E-3</v>
      </c>
      <c r="BR11" s="4">
        <v>5.0000000000000001E-3</v>
      </c>
      <c r="BS11" s="4">
        <v>4.7E-2</v>
      </c>
      <c r="BT11" s="4">
        <v>6.7000000000000004E-2</v>
      </c>
      <c r="BU11" s="4">
        <v>2.7E-2</v>
      </c>
      <c r="BV11" s="4">
        <v>7.0000000000000001E-3</v>
      </c>
      <c r="BW11" s="4">
        <v>1.9E-2</v>
      </c>
      <c r="BX11" s="4">
        <v>1E-3</v>
      </c>
      <c r="BY11" s="4">
        <v>0</v>
      </c>
      <c r="BZ11" s="4">
        <v>0</v>
      </c>
      <c r="CA11" s="4">
        <v>0.02</v>
      </c>
      <c r="CB11" s="4">
        <v>1E-3</v>
      </c>
      <c r="CC11" s="4">
        <v>1E-3</v>
      </c>
      <c r="CD11" s="4">
        <v>0</v>
      </c>
      <c r="CE11" s="4">
        <v>1E-3</v>
      </c>
      <c r="CF11" s="4">
        <v>7.0000000000000001E-3</v>
      </c>
      <c r="CG11" s="4">
        <v>6.4000000000000001E-2</v>
      </c>
      <c r="CH11" s="4">
        <v>7.0000000000000007E-2</v>
      </c>
      <c r="CI11" s="4">
        <v>9.5000000000000001E-2</v>
      </c>
      <c r="CJ11" s="4">
        <v>3.6999999999999998E-2</v>
      </c>
      <c r="CK11" s="4">
        <v>3.9E-2</v>
      </c>
      <c r="CL11" s="4">
        <v>1.7000000000000001E-2</v>
      </c>
      <c r="CM11" s="4">
        <v>2E-3</v>
      </c>
      <c r="CN11" s="4">
        <v>0</v>
      </c>
      <c r="CO11" s="4">
        <v>4.1000000000000002E-2</v>
      </c>
      <c r="CP11" s="4">
        <v>2E-3</v>
      </c>
      <c r="CQ11" s="4">
        <v>2E-3</v>
      </c>
      <c r="CR11" s="4">
        <v>1E-3</v>
      </c>
      <c r="CS11" s="4">
        <v>1E-3</v>
      </c>
      <c r="CT11" s="4">
        <v>6.0000000000000001E-3</v>
      </c>
      <c r="CU11" s="4">
        <v>3.6999999999999998E-2</v>
      </c>
      <c r="CV11" s="4">
        <v>7.2999999999999995E-2</v>
      </c>
      <c r="CW11" s="4">
        <v>4.5999999999999999E-2</v>
      </c>
      <c r="CX11" s="4">
        <v>8.9999999999999993E-3</v>
      </c>
      <c r="CY11" s="4">
        <v>3.2000000000000001E-2</v>
      </c>
      <c r="CZ11" s="4">
        <v>5.0000000000000001E-3</v>
      </c>
      <c r="DA11" s="4">
        <v>0</v>
      </c>
      <c r="DB11" s="4">
        <v>0</v>
      </c>
      <c r="DC11" s="4">
        <v>2.8000000000000001E-2</v>
      </c>
      <c r="DD11" s="4">
        <v>3.0000000000000001E-3</v>
      </c>
      <c r="DE11" s="4">
        <v>2E-3</v>
      </c>
      <c r="DF11" s="4">
        <v>0</v>
      </c>
      <c r="DG11" s="4">
        <v>2E-3</v>
      </c>
      <c r="DH11" s="4">
        <v>4.0000000000000001E-3</v>
      </c>
      <c r="DI11" s="4">
        <v>4.3999999999999997E-2</v>
      </c>
      <c r="DJ11" s="4">
        <v>9.0999999999999998E-2</v>
      </c>
      <c r="DK11" s="4">
        <v>0.25600000000000001</v>
      </c>
      <c r="DL11" s="4">
        <v>0.183</v>
      </c>
      <c r="DM11" s="4">
        <v>2.8000000000000001E-2</v>
      </c>
      <c r="DN11" s="4">
        <v>4.2000000000000003E-2</v>
      </c>
      <c r="DO11" s="4">
        <v>4.0000000000000001E-3</v>
      </c>
      <c r="DP11" s="4">
        <v>0</v>
      </c>
      <c r="DQ11" s="4">
        <v>9.1999999999999998E-2</v>
      </c>
      <c r="DR11" s="4">
        <v>1.7999999999999999E-2</v>
      </c>
      <c r="DS11" s="4">
        <v>3.0000000000000001E-3</v>
      </c>
      <c r="DT11" s="4">
        <v>1E-3</v>
      </c>
      <c r="DU11" s="4">
        <v>2E-3</v>
      </c>
      <c r="DV11" s="4">
        <v>8.9999999999999993E-3</v>
      </c>
      <c r="DW11" s="4">
        <v>0.03</v>
      </c>
      <c r="DX11" s="4">
        <v>8.1000000000000003E-2</v>
      </c>
      <c r="DY11" s="4">
        <v>5.8999999999999997E-2</v>
      </c>
      <c r="DZ11" s="4">
        <v>2.4E-2</v>
      </c>
      <c r="EA11" s="4">
        <v>2.1999999999999999E-2</v>
      </c>
      <c r="EB11" s="4">
        <v>1.2E-2</v>
      </c>
      <c r="EC11" s="4">
        <v>1E-3</v>
      </c>
      <c r="ED11" s="4">
        <v>0</v>
      </c>
      <c r="EE11" s="4">
        <v>2.3E-2</v>
      </c>
      <c r="EF11" s="4">
        <v>3.0000000000000001E-3</v>
      </c>
      <c r="EG11" s="4">
        <v>2E-3</v>
      </c>
      <c r="EH11" s="4">
        <v>1E-3</v>
      </c>
      <c r="EI11" s="4">
        <v>1E-3</v>
      </c>
      <c r="EJ11" s="4">
        <v>7.0000000000000001E-3</v>
      </c>
      <c r="EK11" s="4">
        <v>3.7999999999999999E-2</v>
      </c>
      <c r="EL11" s="4">
        <v>7.2999999999999995E-2</v>
      </c>
      <c r="EM11" s="4">
        <v>4.9000000000000002E-2</v>
      </c>
      <c r="EN11" s="4">
        <v>1.2999999999999999E-2</v>
      </c>
      <c r="EO11" s="4">
        <v>2.9000000000000001E-2</v>
      </c>
      <c r="EP11" s="4">
        <v>6.0000000000000001E-3</v>
      </c>
      <c r="EQ11" s="4">
        <v>1E-3</v>
      </c>
      <c r="ER11" s="4">
        <v>0</v>
      </c>
      <c r="ES11" s="4">
        <v>2.7E-2</v>
      </c>
      <c r="ET11" s="4">
        <v>2E-3</v>
      </c>
      <c r="EU11" s="4">
        <v>2E-3</v>
      </c>
      <c r="EV11" s="4">
        <v>1E-3</v>
      </c>
      <c r="EW11" s="4">
        <v>1E-3</v>
      </c>
      <c r="EX11" s="4">
        <v>5.0000000000000001E-3</v>
      </c>
      <c r="EY11" s="4">
        <v>4.7E-2</v>
      </c>
      <c r="EZ11" s="4">
        <v>7.9000000000000001E-2</v>
      </c>
      <c r="FA11" s="4">
        <v>9.9000000000000005E-2</v>
      </c>
      <c r="FB11" s="4">
        <v>5.5E-2</v>
      </c>
      <c r="FC11" s="4">
        <v>2.5999999999999999E-2</v>
      </c>
      <c r="FD11" s="4">
        <v>1.6E-2</v>
      </c>
      <c r="FE11" s="4">
        <v>2E-3</v>
      </c>
      <c r="FF11" s="4">
        <v>0</v>
      </c>
      <c r="FG11" s="4">
        <v>4.1000000000000002E-2</v>
      </c>
      <c r="FH11" s="4">
        <v>6.0000000000000001E-3</v>
      </c>
      <c r="FI11" s="4">
        <v>2E-3</v>
      </c>
      <c r="FJ11" s="4">
        <v>1E-3</v>
      </c>
      <c r="FK11" s="4">
        <v>1E-3</v>
      </c>
      <c r="FL11" s="4">
        <v>7.0000000000000001E-3</v>
      </c>
      <c r="FM11" s="4">
        <v>4.1000000000000002E-2</v>
      </c>
    </row>
    <row r="12" spans="1:169" x14ac:dyDescent="0.25">
      <c r="A12" s="6">
        <v>2012</v>
      </c>
      <c r="B12" s="4">
        <v>7.8E-2</v>
      </c>
      <c r="C12" s="4">
        <v>3.5999999999999997E-2</v>
      </c>
      <c r="D12" s="4">
        <v>1.6E-2</v>
      </c>
      <c r="E12" s="4">
        <v>1.4E-2</v>
      </c>
      <c r="F12" s="4">
        <v>6.0000000000000001E-3</v>
      </c>
      <c r="G12" s="4">
        <v>0</v>
      </c>
      <c r="H12" s="4">
        <v>0</v>
      </c>
      <c r="I12" s="4">
        <v>1.2E-2</v>
      </c>
      <c r="J12" s="4">
        <v>4.0000000000000001E-3</v>
      </c>
      <c r="K12" s="4">
        <v>1E-3</v>
      </c>
      <c r="L12" s="4">
        <v>0</v>
      </c>
      <c r="M12" s="4">
        <v>1E-3</v>
      </c>
      <c r="N12" s="4">
        <v>6.0000000000000001E-3</v>
      </c>
      <c r="O12" s="4">
        <v>3.9E-2</v>
      </c>
      <c r="P12" s="4">
        <v>9.6000000000000002E-2</v>
      </c>
      <c r="Q12" s="4">
        <v>7.9000000000000001E-2</v>
      </c>
      <c r="R12" s="4">
        <v>3.1E-2</v>
      </c>
      <c r="S12" s="4">
        <v>1.4E-2</v>
      </c>
      <c r="T12" s="4">
        <v>3.4000000000000002E-2</v>
      </c>
      <c r="U12" s="4">
        <v>0</v>
      </c>
      <c r="V12" s="4">
        <v>0</v>
      </c>
      <c r="W12" s="4">
        <v>1.6E-2</v>
      </c>
      <c r="X12" s="4">
        <v>1E-3</v>
      </c>
      <c r="Y12" s="4">
        <v>1E-3</v>
      </c>
      <c r="Z12" s="4">
        <v>0</v>
      </c>
      <c r="AA12" s="4">
        <v>0</v>
      </c>
      <c r="AB12" s="4">
        <v>7.0000000000000001E-3</v>
      </c>
      <c r="AC12" s="4">
        <v>3.3000000000000002E-2</v>
      </c>
      <c r="AD12" s="4">
        <v>7.0999999999999994E-2</v>
      </c>
      <c r="AE12" s="4">
        <v>1.6E-2</v>
      </c>
      <c r="AF12" s="4">
        <v>8.0000000000000002E-3</v>
      </c>
      <c r="AG12" s="4">
        <v>3.0000000000000001E-3</v>
      </c>
      <c r="AH12" s="4">
        <v>4.0000000000000001E-3</v>
      </c>
      <c r="AI12" s="4">
        <v>0</v>
      </c>
      <c r="AJ12" s="4">
        <v>0</v>
      </c>
      <c r="AK12" s="4">
        <v>0.02</v>
      </c>
      <c r="AL12" s="4">
        <v>1E-3</v>
      </c>
      <c r="AM12" s="4">
        <v>0</v>
      </c>
      <c r="AN12" s="4">
        <v>0</v>
      </c>
      <c r="AO12" s="4">
        <v>0</v>
      </c>
      <c r="AP12" s="4">
        <v>0.01</v>
      </c>
      <c r="AQ12" s="4">
        <v>0.03</v>
      </c>
      <c r="AR12" s="4">
        <v>8.4000000000000005E-2</v>
      </c>
      <c r="AS12" s="4">
        <v>7.2999999999999995E-2</v>
      </c>
      <c r="AT12" s="4">
        <v>2.8000000000000001E-2</v>
      </c>
      <c r="AU12" s="4">
        <v>4.2000000000000003E-2</v>
      </c>
      <c r="AV12" s="4">
        <v>2E-3</v>
      </c>
      <c r="AW12" s="4">
        <v>1E-3</v>
      </c>
      <c r="AX12" s="4">
        <v>0</v>
      </c>
      <c r="AY12" s="4">
        <v>2.9000000000000001E-2</v>
      </c>
      <c r="AZ12" s="4">
        <v>8.9999999999999993E-3</v>
      </c>
      <c r="BA12" s="4">
        <v>3.0000000000000001E-3</v>
      </c>
      <c r="BB12" s="4">
        <v>3.0000000000000001E-3</v>
      </c>
      <c r="BC12" s="4">
        <v>0</v>
      </c>
      <c r="BD12" s="4">
        <v>8.9999999999999993E-3</v>
      </c>
      <c r="BE12" s="4">
        <v>5.8000000000000003E-2</v>
      </c>
      <c r="BF12" s="4">
        <v>7.6999999999999999E-2</v>
      </c>
      <c r="BG12" s="4">
        <v>3.2000000000000001E-2</v>
      </c>
      <c r="BH12" s="4">
        <v>4.0000000000000001E-3</v>
      </c>
      <c r="BI12" s="4">
        <v>2.4E-2</v>
      </c>
      <c r="BJ12" s="4">
        <v>3.0000000000000001E-3</v>
      </c>
      <c r="BK12" s="4">
        <v>0</v>
      </c>
      <c r="BL12" s="4">
        <v>0</v>
      </c>
      <c r="BM12" s="4">
        <v>1.9E-2</v>
      </c>
      <c r="BN12" s="4">
        <v>2E-3</v>
      </c>
      <c r="BO12" s="4">
        <v>1E-3</v>
      </c>
      <c r="BP12" s="4">
        <v>0</v>
      </c>
      <c r="BQ12" s="4">
        <v>1E-3</v>
      </c>
      <c r="BR12" s="4">
        <v>5.0000000000000001E-3</v>
      </c>
      <c r="BS12" s="4">
        <v>4.7E-2</v>
      </c>
      <c r="BT12" s="4">
        <v>0.05</v>
      </c>
      <c r="BU12" s="4">
        <v>2.9000000000000001E-2</v>
      </c>
      <c r="BV12" s="4">
        <v>8.0000000000000002E-3</v>
      </c>
      <c r="BW12" s="4">
        <v>2.1000000000000001E-2</v>
      </c>
      <c r="BX12" s="4">
        <v>1E-3</v>
      </c>
      <c r="BY12" s="4">
        <v>0</v>
      </c>
      <c r="BZ12" s="4">
        <v>0</v>
      </c>
      <c r="CA12" s="4">
        <v>3.9E-2</v>
      </c>
      <c r="CB12" s="4">
        <v>2E-3</v>
      </c>
      <c r="CC12" s="4">
        <v>1E-3</v>
      </c>
      <c r="CD12" s="4">
        <v>0</v>
      </c>
      <c r="CE12" s="4">
        <v>1E-3</v>
      </c>
      <c r="CF12" s="4">
        <v>5.0000000000000001E-3</v>
      </c>
      <c r="CG12" s="4">
        <v>6.4000000000000001E-2</v>
      </c>
      <c r="CH12" s="4">
        <v>7.8E-2</v>
      </c>
      <c r="CI12" s="4">
        <v>9.6000000000000002E-2</v>
      </c>
      <c r="CJ12" s="4">
        <v>5.1999999999999998E-2</v>
      </c>
      <c r="CK12" s="4">
        <v>0.03</v>
      </c>
      <c r="CL12" s="4">
        <v>1.2999999999999999E-2</v>
      </c>
      <c r="CM12" s="4">
        <v>1E-3</v>
      </c>
      <c r="CN12" s="4">
        <v>0</v>
      </c>
      <c r="CO12" s="4">
        <v>3.4000000000000002E-2</v>
      </c>
      <c r="CP12" s="4">
        <v>2E-3</v>
      </c>
      <c r="CQ12" s="4">
        <v>1E-3</v>
      </c>
      <c r="CR12" s="4">
        <v>0</v>
      </c>
      <c r="CS12" s="4">
        <v>1E-3</v>
      </c>
      <c r="CT12" s="4">
        <v>7.0000000000000001E-3</v>
      </c>
      <c r="CU12" s="4">
        <v>3.9E-2</v>
      </c>
      <c r="CV12" s="4">
        <v>7.3999999999999996E-2</v>
      </c>
      <c r="CW12" s="4">
        <v>5.0999999999999997E-2</v>
      </c>
      <c r="CX12" s="4">
        <v>1.4E-2</v>
      </c>
      <c r="CY12" s="4">
        <v>3.2000000000000001E-2</v>
      </c>
      <c r="CZ12" s="4">
        <v>5.0000000000000001E-3</v>
      </c>
      <c r="DA12" s="4">
        <v>0</v>
      </c>
      <c r="DB12" s="4">
        <v>0</v>
      </c>
      <c r="DC12" s="4">
        <v>3.3000000000000002E-2</v>
      </c>
      <c r="DD12" s="4">
        <v>2E-3</v>
      </c>
      <c r="DE12" s="4">
        <v>0</v>
      </c>
      <c r="DF12" s="4">
        <v>0</v>
      </c>
      <c r="DG12" s="4">
        <v>0</v>
      </c>
      <c r="DH12" s="4">
        <v>2E-3</v>
      </c>
      <c r="DI12" s="4">
        <v>4.8000000000000001E-2</v>
      </c>
      <c r="DJ12" s="4">
        <v>9.0999999999999998E-2</v>
      </c>
      <c r="DK12" s="4">
        <v>0.26</v>
      </c>
      <c r="DL12" s="4">
        <v>0.182</v>
      </c>
      <c r="DM12" s="4">
        <v>2.5000000000000001E-2</v>
      </c>
      <c r="DN12" s="4">
        <v>4.9000000000000002E-2</v>
      </c>
      <c r="DO12" s="4">
        <v>4.0000000000000001E-3</v>
      </c>
      <c r="DP12" s="4">
        <v>0</v>
      </c>
      <c r="DQ12" s="4">
        <v>8.2000000000000003E-2</v>
      </c>
      <c r="DR12" s="4">
        <v>2.3E-2</v>
      </c>
      <c r="DS12" s="4">
        <v>4.0000000000000001E-3</v>
      </c>
      <c r="DT12" s="4">
        <v>2E-3</v>
      </c>
      <c r="DU12" s="4">
        <v>2E-3</v>
      </c>
      <c r="DV12" s="4">
        <v>7.0000000000000001E-3</v>
      </c>
      <c r="DW12" s="4">
        <v>3.2000000000000001E-2</v>
      </c>
      <c r="DX12" s="4">
        <v>8.4000000000000005E-2</v>
      </c>
      <c r="DY12" s="4">
        <v>5.3999999999999999E-2</v>
      </c>
      <c r="DZ12" s="4">
        <v>2.1999999999999999E-2</v>
      </c>
      <c r="EA12" s="4">
        <v>1.7999999999999999E-2</v>
      </c>
      <c r="EB12" s="4">
        <v>1.2999999999999999E-2</v>
      </c>
      <c r="EC12" s="4">
        <v>0</v>
      </c>
      <c r="ED12" s="4">
        <v>0</v>
      </c>
      <c r="EE12" s="4">
        <v>1.7999999999999999E-2</v>
      </c>
      <c r="EF12" s="4">
        <v>4.0000000000000001E-3</v>
      </c>
      <c r="EG12" s="4">
        <v>1E-3</v>
      </c>
      <c r="EH12" s="4">
        <v>1E-3</v>
      </c>
      <c r="EI12" s="4">
        <v>0</v>
      </c>
      <c r="EJ12" s="4">
        <v>8.0000000000000002E-3</v>
      </c>
      <c r="EK12" s="4">
        <v>0.04</v>
      </c>
      <c r="EL12" s="4">
        <v>7.0999999999999994E-2</v>
      </c>
      <c r="EM12" s="4">
        <v>5.0999999999999997E-2</v>
      </c>
      <c r="EN12" s="4">
        <v>1.7999999999999999E-2</v>
      </c>
      <c r="EO12" s="4">
        <v>2.7E-2</v>
      </c>
      <c r="EP12" s="4">
        <v>5.0000000000000001E-3</v>
      </c>
      <c r="EQ12" s="4">
        <v>0</v>
      </c>
      <c r="ER12" s="4">
        <v>0</v>
      </c>
      <c r="ES12" s="4">
        <v>3.1E-2</v>
      </c>
      <c r="ET12" s="4">
        <v>2E-3</v>
      </c>
      <c r="EU12" s="4">
        <v>1E-3</v>
      </c>
      <c r="EV12" s="4">
        <v>0</v>
      </c>
      <c r="EW12" s="4">
        <v>1E-3</v>
      </c>
      <c r="EX12" s="4">
        <v>4.0000000000000001E-3</v>
      </c>
      <c r="EY12" s="4">
        <v>4.9000000000000002E-2</v>
      </c>
      <c r="EZ12" s="4">
        <v>7.9000000000000001E-2</v>
      </c>
      <c r="FA12" s="4">
        <v>0.1</v>
      </c>
      <c r="FB12" s="4">
        <v>5.7000000000000002E-2</v>
      </c>
      <c r="FC12" s="4">
        <v>2.4E-2</v>
      </c>
      <c r="FD12" s="4">
        <v>1.7999999999999999E-2</v>
      </c>
      <c r="FE12" s="4">
        <v>1E-3</v>
      </c>
      <c r="FF12" s="4">
        <v>0</v>
      </c>
      <c r="FG12" s="4">
        <v>3.9E-2</v>
      </c>
      <c r="FH12" s="4">
        <v>7.0000000000000001E-3</v>
      </c>
      <c r="FI12" s="4">
        <v>2E-3</v>
      </c>
      <c r="FJ12" s="4">
        <v>1E-3</v>
      </c>
      <c r="FK12" s="4">
        <v>1E-3</v>
      </c>
      <c r="FL12" s="4">
        <v>6.0000000000000001E-3</v>
      </c>
      <c r="FM12" s="4">
        <v>4.2000000000000003E-2</v>
      </c>
    </row>
    <row r="13" spans="1:169" x14ac:dyDescent="0.25">
      <c r="A13" s="6">
        <v>2013</v>
      </c>
      <c r="B13" s="4">
        <v>5.6000000000000001E-2</v>
      </c>
      <c r="C13" s="4">
        <v>3.4000000000000002E-2</v>
      </c>
      <c r="D13" s="4">
        <v>1.0999999999999999E-2</v>
      </c>
      <c r="E13" s="4">
        <v>1.4999999999999999E-2</v>
      </c>
      <c r="F13" s="4">
        <v>7.0000000000000001E-3</v>
      </c>
      <c r="G13" s="4">
        <v>0</v>
      </c>
      <c r="H13" s="4">
        <v>0</v>
      </c>
      <c r="I13" s="4">
        <v>1.4999999999999999E-2</v>
      </c>
      <c r="J13" s="4">
        <v>4.0000000000000001E-3</v>
      </c>
      <c r="K13" s="4">
        <v>1E-3</v>
      </c>
      <c r="L13" s="4">
        <v>0</v>
      </c>
      <c r="M13" s="4">
        <v>1E-3</v>
      </c>
      <c r="N13" s="4">
        <v>7.0000000000000001E-3</v>
      </c>
      <c r="O13" s="4">
        <v>3.7999999999999999E-2</v>
      </c>
      <c r="P13" s="4">
        <v>7.6999999999999999E-2</v>
      </c>
      <c r="Q13" s="4">
        <v>8.2000000000000003E-2</v>
      </c>
      <c r="R13" s="4">
        <v>3.4000000000000002E-2</v>
      </c>
      <c r="S13" s="4">
        <v>1.4999999999999999E-2</v>
      </c>
      <c r="T13" s="4">
        <v>0.03</v>
      </c>
      <c r="U13" s="4">
        <v>1E-3</v>
      </c>
      <c r="V13" s="4">
        <v>0</v>
      </c>
      <c r="W13" s="4">
        <v>2.7E-2</v>
      </c>
      <c r="X13" s="4">
        <v>2E-3</v>
      </c>
      <c r="Y13" s="4">
        <v>1E-3</v>
      </c>
      <c r="Z13" s="4">
        <v>1E-3</v>
      </c>
      <c r="AA13" s="4">
        <v>0</v>
      </c>
      <c r="AB13" s="4">
        <v>8.9999999999999993E-3</v>
      </c>
      <c r="AC13" s="4">
        <v>3.3000000000000002E-2</v>
      </c>
      <c r="AD13" s="4">
        <v>6.7000000000000004E-2</v>
      </c>
      <c r="AE13" s="4">
        <v>1.7999999999999999E-2</v>
      </c>
      <c r="AF13" s="4">
        <v>8.9999999999999993E-3</v>
      </c>
      <c r="AG13" s="4">
        <v>4.0000000000000001E-3</v>
      </c>
      <c r="AH13" s="4">
        <v>4.0000000000000001E-3</v>
      </c>
      <c r="AI13" s="4">
        <v>1E-3</v>
      </c>
      <c r="AJ13" s="4">
        <v>0</v>
      </c>
      <c r="AK13" s="4">
        <v>1.4999999999999999E-2</v>
      </c>
      <c r="AL13" s="4">
        <v>5.0000000000000001E-3</v>
      </c>
      <c r="AM13" s="4">
        <v>0</v>
      </c>
      <c r="AN13" s="4">
        <v>0</v>
      </c>
      <c r="AO13" s="4">
        <v>0</v>
      </c>
      <c r="AP13" s="4">
        <v>5.0000000000000001E-3</v>
      </c>
      <c r="AQ13" s="4">
        <v>2.3E-2</v>
      </c>
      <c r="AR13" s="4">
        <v>0.10199999999999999</v>
      </c>
      <c r="AS13" s="4">
        <v>8.2000000000000003E-2</v>
      </c>
      <c r="AT13" s="4">
        <v>0.04</v>
      </c>
      <c r="AU13" s="4">
        <v>0.04</v>
      </c>
      <c r="AV13" s="4">
        <v>2E-3</v>
      </c>
      <c r="AW13" s="4">
        <v>0</v>
      </c>
      <c r="AX13" s="4">
        <v>0</v>
      </c>
      <c r="AY13" s="4">
        <v>2.5000000000000001E-2</v>
      </c>
      <c r="AZ13" s="4">
        <v>0.01</v>
      </c>
      <c r="BA13" s="4">
        <v>2E-3</v>
      </c>
      <c r="BB13" s="4">
        <v>2E-3</v>
      </c>
      <c r="BC13" s="4">
        <v>0</v>
      </c>
      <c r="BD13" s="4">
        <v>2.5000000000000001E-2</v>
      </c>
      <c r="BE13" s="4">
        <v>5.0999999999999997E-2</v>
      </c>
      <c r="BF13" s="4">
        <v>7.1999999999999995E-2</v>
      </c>
      <c r="BG13" s="4">
        <v>2.9000000000000001E-2</v>
      </c>
      <c r="BH13" s="4">
        <v>5.0000000000000001E-3</v>
      </c>
      <c r="BI13" s="4">
        <v>2.1999999999999999E-2</v>
      </c>
      <c r="BJ13" s="4">
        <v>3.0000000000000001E-3</v>
      </c>
      <c r="BK13" s="4">
        <v>0</v>
      </c>
      <c r="BL13" s="4">
        <v>0</v>
      </c>
      <c r="BM13" s="4">
        <v>1.7999999999999999E-2</v>
      </c>
      <c r="BN13" s="4">
        <v>3.0000000000000001E-3</v>
      </c>
      <c r="BO13" s="4">
        <v>2E-3</v>
      </c>
      <c r="BP13" s="4">
        <v>0</v>
      </c>
      <c r="BQ13" s="4">
        <v>2E-3</v>
      </c>
      <c r="BR13" s="4">
        <v>6.0000000000000001E-3</v>
      </c>
      <c r="BS13" s="4">
        <v>4.9000000000000002E-2</v>
      </c>
      <c r="BT13" s="4">
        <v>5.8999999999999997E-2</v>
      </c>
      <c r="BU13" s="4">
        <v>3.2000000000000001E-2</v>
      </c>
      <c r="BV13" s="4">
        <v>7.0000000000000001E-3</v>
      </c>
      <c r="BW13" s="4">
        <v>2.4E-2</v>
      </c>
      <c r="BX13" s="4">
        <v>1E-3</v>
      </c>
      <c r="BY13" s="4">
        <v>0</v>
      </c>
      <c r="BZ13" s="4">
        <v>0</v>
      </c>
      <c r="CA13" s="4">
        <v>4.2999999999999997E-2</v>
      </c>
      <c r="CB13" s="4">
        <v>1E-3</v>
      </c>
      <c r="CC13" s="4">
        <v>1E-3</v>
      </c>
      <c r="CD13" s="4">
        <v>0</v>
      </c>
      <c r="CE13" s="4">
        <v>0</v>
      </c>
      <c r="CF13" s="4">
        <v>4.0000000000000001E-3</v>
      </c>
      <c r="CG13" s="4">
        <v>6.2E-2</v>
      </c>
      <c r="CH13" s="4">
        <v>6.7000000000000004E-2</v>
      </c>
      <c r="CI13" s="4">
        <v>0.104</v>
      </c>
      <c r="CJ13" s="4">
        <v>5.1999999999999998E-2</v>
      </c>
      <c r="CK13" s="4">
        <v>3.3000000000000002E-2</v>
      </c>
      <c r="CL13" s="4">
        <v>1.7999999999999999E-2</v>
      </c>
      <c r="CM13" s="4">
        <v>2E-3</v>
      </c>
      <c r="CN13" s="4">
        <v>0</v>
      </c>
      <c r="CO13" s="4">
        <v>4.5999999999999999E-2</v>
      </c>
      <c r="CP13" s="4">
        <v>5.0000000000000001E-3</v>
      </c>
      <c r="CQ13" s="4">
        <v>2E-3</v>
      </c>
      <c r="CR13" s="4">
        <v>1E-3</v>
      </c>
      <c r="CS13" s="4">
        <v>1E-3</v>
      </c>
      <c r="CT13" s="4">
        <v>4.0000000000000001E-3</v>
      </c>
      <c r="CU13" s="4">
        <v>3.9E-2</v>
      </c>
      <c r="CV13" s="4">
        <v>7.1999999999999995E-2</v>
      </c>
      <c r="CW13" s="4">
        <v>5.3999999999999999E-2</v>
      </c>
      <c r="CX13" s="4">
        <v>1.2999999999999999E-2</v>
      </c>
      <c r="CY13" s="4">
        <v>3.6999999999999998E-2</v>
      </c>
      <c r="CZ13" s="4">
        <v>3.0000000000000001E-3</v>
      </c>
      <c r="DA13" s="4">
        <v>0</v>
      </c>
      <c r="DB13" s="4">
        <v>0</v>
      </c>
      <c r="DC13" s="4">
        <v>2.9000000000000001E-2</v>
      </c>
      <c r="DD13" s="4">
        <v>3.0000000000000001E-3</v>
      </c>
      <c r="DE13" s="4">
        <v>1E-3</v>
      </c>
      <c r="DF13" s="4">
        <v>0</v>
      </c>
      <c r="DG13" s="4">
        <v>1E-3</v>
      </c>
      <c r="DH13" s="4">
        <v>7.0000000000000001E-3</v>
      </c>
      <c r="DI13" s="4">
        <v>0.05</v>
      </c>
      <c r="DJ13" s="4">
        <v>8.5000000000000006E-2</v>
      </c>
      <c r="DK13" s="4">
        <v>0.27200000000000002</v>
      </c>
      <c r="DL13" s="4">
        <v>0.18099999999999999</v>
      </c>
      <c r="DM13" s="4">
        <v>3.2000000000000001E-2</v>
      </c>
      <c r="DN13" s="4">
        <v>5.5E-2</v>
      </c>
      <c r="DO13" s="4">
        <v>4.0000000000000001E-3</v>
      </c>
      <c r="DP13" s="4">
        <v>0</v>
      </c>
      <c r="DQ13" s="4">
        <v>8.1000000000000003E-2</v>
      </c>
      <c r="DR13" s="4">
        <v>2.3E-2</v>
      </c>
      <c r="DS13" s="4">
        <v>3.0000000000000001E-3</v>
      </c>
      <c r="DT13" s="4">
        <v>2E-3</v>
      </c>
      <c r="DU13" s="4">
        <v>1E-3</v>
      </c>
      <c r="DV13" s="4">
        <v>8.9999999999999993E-3</v>
      </c>
      <c r="DW13" s="4">
        <v>2.9000000000000001E-2</v>
      </c>
      <c r="DX13" s="4">
        <v>7.4999999999999997E-2</v>
      </c>
      <c r="DY13" s="4">
        <v>5.7000000000000002E-2</v>
      </c>
      <c r="DZ13" s="4">
        <v>2.5000000000000001E-2</v>
      </c>
      <c r="EA13" s="4">
        <v>1.9E-2</v>
      </c>
      <c r="EB13" s="4">
        <v>1.2999999999999999E-2</v>
      </c>
      <c r="EC13" s="4">
        <v>1E-3</v>
      </c>
      <c r="ED13" s="4">
        <v>0</v>
      </c>
      <c r="EE13" s="4">
        <v>2.1000000000000001E-2</v>
      </c>
      <c r="EF13" s="4">
        <v>5.0000000000000001E-3</v>
      </c>
      <c r="EG13" s="4">
        <v>1E-3</v>
      </c>
      <c r="EH13" s="4">
        <v>1E-3</v>
      </c>
      <c r="EI13" s="4">
        <v>0</v>
      </c>
      <c r="EJ13" s="4">
        <v>1.0999999999999999E-2</v>
      </c>
      <c r="EK13" s="4">
        <v>3.6999999999999998E-2</v>
      </c>
      <c r="EL13" s="4">
        <v>6.8000000000000005E-2</v>
      </c>
      <c r="EM13" s="4">
        <v>5.3999999999999999E-2</v>
      </c>
      <c r="EN13" s="4">
        <v>1.7999999999999999E-2</v>
      </c>
      <c r="EO13" s="4">
        <v>0.03</v>
      </c>
      <c r="EP13" s="4">
        <v>6.0000000000000001E-3</v>
      </c>
      <c r="EQ13" s="4">
        <v>0</v>
      </c>
      <c r="ER13" s="4">
        <v>0</v>
      </c>
      <c r="ES13" s="4">
        <v>3.3000000000000002E-2</v>
      </c>
      <c r="ET13" s="4">
        <v>3.0000000000000001E-3</v>
      </c>
      <c r="EU13" s="4">
        <v>1E-3</v>
      </c>
      <c r="EV13" s="4">
        <v>0</v>
      </c>
      <c r="EW13" s="4">
        <v>1E-3</v>
      </c>
      <c r="EX13" s="4">
        <v>6.0000000000000001E-3</v>
      </c>
      <c r="EY13" s="4">
        <v>0.05</v>
      </c>
      <c r="EZ13" s="4">
        <v>7.3999999999999996E-2</v>
      </c>
      <c r="FA13" s="4">
        <v>0.106</v>
      </c>
      <c r="FB13" s="4">
        <v>5.8999999999999997E-2</v>
      </c>
      <c r="FC13" s="4">
        <v>2.7E-2</v>
      </c>
      <c r="FD13" s="4">
        <v>0.02</v>
      </c>
      <c r="FE13" s="4">
        <v>1E-3</v>
      </c>
      <c r="FF13" s="4">
        <v>0</v>
      </c>
      <c r="FG13" s="4">
        <v>4.1000000000000002E-2</v>
      </c>
      <c r="FH13" s="4">
        <v>8.0000000000000002E-3</v>
      </c>
      <c r="FI13" s="4">
        <v>2E-3</v>
      </c>
      <c r="FJ13" s="4">
        <v>1E-3</v>
      </c>
      <c r="FK13" s="4">
        <v>1E-3</v>
      </c>
      <c r="FL13" s="4">
        <v>8.0000000000000002E-3</v>
      </c>
      <c r="FM13" s="4">
        <v>4.1000000000000002E-2</v>
      </c>
    </row>
    <row r="14" spans="1:169" x14ac:dyDescent="0.25">
      <c r="A14" s="6">
        <v>2014</v>
      </c>
      <c r="B14" s="4">
        <v>7.3999999999999996E-2</v>
      </c>
      <c r="C14" s="4">
        <v>3.5000000000000003E-2</v>
      </c>
      <c r="D14" s="4">
        <v>1.4E-2</v>
      </c>
      <c r="E14" s="4">
        <v>1.6E-2</v>
      </c>
      <c r="F14" s="4">
        <v>5.0000000000000001E-3</v>
      </c>
      <c r="G14" s="4">
        <v>0</v>
      </c>
      <c r="H14" s="4">
        <v>0</v>
      </c>
      <c r="I14" s="4">
        <v>1.0999999999999999E-2</v>
      </c>
      <c r="J14" s="4">
        <v>3.0000000000000001E-3</v>
      </c>
      <c r="K14" s="4">
        <v>1E-3</v>
      </c>
      <c r="L14" s="4">
        <v>0</v>
      </c>
      <c r="M14" s="4">
        <v>1E-3</v>
      </c>
      <c r="N14" s="4">
        <v>5.0000000000000001E-3</v>
      </c>
      <c r="O14" s="4">
        <v>3.3000000000000002E-2</v>
      </c>
      <c r="P14" s="4">
        <v>9.2999999999999999E-2</v>
      </c>
      <c r="Q14" s="4">
        <v>6.4000000000000001E-2</v>
      </c>
      <c r="R14" s="4">
        <v>2.8000000000000001E-2</v>
      </c>
      <c r="S14" s="4">
        <v>8.9999999999999993E-3</v>
      </c>
      <c r="T14" s="4">
        <v>2.5999999999999999E-2</v>
      </c>
      <c r="U14" s="4">
        <v>1E-3</v>
      </c>
      <c r="V14" s="4">
        <v>0</v>
      </c>
      <c r="W14" s="4">
        <v>2.5000000000000001E-2</v>
      </c>
      <c r="X14" s="4">
        <v>2E-3</v>
      </c>
      <c r="Y14" s="4">
        <v>2E-3</v>
      </c>
      <c r="Z14" s="4">
        <v>1E-3</v>
      </c>
      <c r="AA14" s="4">
        <v>1E-3</v>
      </c>
      <c r="AB14" s="4">
        <v>8.9999999999999993E-3</v>
      </c>
      <c r="AC14" s="4">
        <v>0.03</v>
      </c>
      <c r="AD14" s="4">
        <v>6.5000000000000002E-2</v>
      </c>
      <c r="AE14" s="4">
        <v>2.1999999999999999E-2</v>
      </c>
      <c r="AF14" s="4">
        <v>1.4999999999999999E-2</v>
      </c>
      <c r="AG14" s="4">
        <v>2E-3</v>
      </c>
      <c r="AH14" s="4">
        <v>4.0000000000000001E-3</v>
      </c>
      <c r="AI14" s="4">
        <v>1E-3</v>
      </c>
      <c r="AJ14" s="4">
        <v>0</v>
      </c>
      <c r="AK14" s="4">
        <v>1.0999999999999999E-2</v>
      </c>
      <c r="AL14" s="4">
        <v>6.0000000000000001E-3</v>
      </c>
      <c r="AM14" s="4">
        <v>2E-3</v>
      </c>
      <c r="AN14" s="4">
        <v>0</v>
      </c>
      <c r="AO14" s="4">
        <v>2E-3</v>
      </c>
      <c r="AP14" s="4">
        <v>6.0000000000000001E-3</v>
      </c>
      <c r="AQ14" s="4">
        <v>0.04</v>
      </c>
      <c r="AR14" s="4">
        <v>0.111</v>
      </c>
      <c r="AS14" s="4">
        <v>7.8E-2</v>
      </c>
      <c r="AT14" s="4">
        <v>0.03</v>
      </c>
      <c r="AU14" s="4">
        <v>4.3999999999999997E-2</v>
      </c>
      <c r="AV14" s="4">
        <v>3.0000000000000001E-3</v>
      </c>
      <c r="AW14" s="4">
        <v>1E-3</v>
      </c>
      <c r="AX14" s="4">
        <v>0</v>
      </c>
      <c r="AY14" s="4">
        <v>2.5999999999999999E-2</v>
      </c>
      <c r="AZ14" s="4">
        <v>7.0000000000000001E-3</v>
      </c>
      <c r="BA14" s="4">
        <v>2E-3</v>
      </c>
      <c r="BB14" s="4">
        <v>2E-3</v>
      </c>
      <c r="BC14" s="4">
        <v>0</v>
      </c>
      <c r="BD14" s="4">
        <v>3.0000000000000001E-3</v>
      </c>
      <c r="BE14" s="4">
        <v>6.0999999999999999E-2</v>
      </c>
      <c r="BF14" s="4">
        <v>8.2000000000000003E-2</v>
      </c>
      <c r="BG14" s="4">
        <v>0.03</v>
      </c>
      <c r="BH14" s="4">
        <v>6.0000000000000001E-3</v>
      </c>
      <c r="BI14" s="4">
        <v>2.1999999999999999E-2</v>
      </c>
      <c r="BJ14" s="4">
        <v>1E-3</v>
      </c>
      <c r="BK14" s="4">
        <v>0</v>
      </c>
      <c r="BL14" s="4">
        <v>0</v>
      </c>
      <c r="BM14" s="4">
        <v>1.7999999999999999E-2</v>
      </c>
      <c r="BN14" s="4">
        <v>2E-3</v>
      </c>
      <c r="BO14" s="4">
        <v>1E-3</v>
      </c>
      <c r="BP14" s="4">
        <v>0</v>
      </c>
      <c r="BQ14" s="4">
        <v>1E-3</v>
      </c>
      <c r="BR14" s="4">
        <v>4.0000000000000001E-3</v>
      </c>
      <c r="BS14" s="4">
        <v>4.7E-2</v>
      </c>
      <c r="BT14" s="4">
        <v>8.3000000000000004E-2</v>
      </c>
      <c r="BU14" s="4">
        <v>0.03</v>
      </c>
      <c r="BV14" s="4">
        <v>5.0000000000000001E-3</v>
      </c>
      <c r="BW14" s="4">
        <v>2.3E-2</v>
      </c>
      <c r="BX14" s="4">
        <v>2E-3</v>
      </c>
      <c r="BY14" s="4">
        <v>0</v>
      </c>
      <c r="BZ14" s="4">
        <v>0</v>
      </c>
      <c r="CA14" s="4">
        <v>3.7999999999999999E-2</v>
      </c>
      <c r="CB14" s="4">
        <v>3.0000000000000001E-3</v>
      </c>
      <c r="CC14" s="4">
        <v>1E-3</v>
      </c>
      <c r="CD14" s="4">
        <v>0</v>
      </c>
      <c r="CE14" s="4">
        <v>1E-3</v>
      </c>
      <c r="CF14" s="4">
        <v>8.0000000000000002E-3</v>
      </c>
      <c r="CG14" s="4">
        <v>5.8999999999999997E-2</v>
      </c>
      <c r="CH14" s="4">
        <v>6.7000000000000004E-2</v>
      </c>
      <c r="CI14" s="4">
        <v>0.105</v>
      </c>
      <c r="CJ14" s="4">
        <v>4.7E-2</v>
      </c>
      <c r="CK14" s="4">
        <v>3.7999999999999999E-2</v>
      </c>
      <c r="CL14" s="4">
        <v>1.6E-2</v>
      </c>
      <c r="CM14" s="4">
        <v>3.0000000000000001E-3</v>
      </c>
      <c r="CN14" s="4">
        <v>0</v>
      </c>
      <c r="CO14" s="4">
        <v>3.5000000000000003E-2</v>
      </c>
      <c r="CP14" s="4">
        <v>2E-3</v>
      </c>
      <c r="CQ14" s="4">
        <v>1E-3</v>
      </c>
      <c r="CR14" s="4">
        <v>1E-3</v>
      </c>
      <c r="CS14" s="4">
        <v>1E-3</v>
      </c>
      <c r="CT14" s="4">
        <v>6.0000000000000001E-3</v>
      </c>
      <c r="CU14" s="4">
        <v>3.9E-2</v>
      </c>
      <c r="CV14" s="4">
        <v>7.0999999999999994E-2</v>
      </c>
      <c r="CW14" s="4">
        <v>5.5E-2</v>
      </c>
      <c r="CX14" s="4">
        <v>1.0999999999999999E-2</v>
      </c>
      <c r="CY14" s="4">
        <v>3.9E-2</v>
      </c>
      <c r="CZ14" s="4">
        <v>4.0000000000000001E-3</v>
      </c>
      <c r="DA14" s="4">
        <v>0</v>
      </c>
      <c r="DB14" s="4">
        <v>0</v>
      </c>
      <c r="DC14" s="4">
        <v>2.5999999999999999E-2</v>
      </c>
      <c r="DD14" s="4">
        <v>3.0000000000000001E-3</v>
      </c>
      <c r="DE14" s="4">
        <v>1E-3</v>
      </c>
      <c r="DF14" s="4">
        <v>0</v>
      </c>
      <c r="DG14" s="4">
        <v>1E-3</v>
      </c>
      <c r="DH14" s="4">
        <v>4.0000000000000001E-3</v>
      </c>
      <c r="DI14" s="4">
        <v>6.2E-2</v>
      </c>
      <c r="DJ14" s="4">
        <v>8.3000000000000004E-2</v>
      </c>
      <c r="DK14" s="4">
        <v>0.26800000000000002</v>
      </c>
      <c r="DL14" s="4">
        <v>0.18</v>
      </c>
      <c r="DM14" s="4">
        <v>2.7E-2</v>
      </c>
      <c r="DN14" s="4">
        <v>5.5E-2</v>
      </c>
      <c r="DO14" s="4">
        <v>6.0000000000000001E-3</v>
      </c>
      <c r="DP14" s="4">
        <v>0</v>
      </c>
      <c r="DQ14" s="4">
        <v>8.2000000000000003E-2</v>
      </c>
      <c r="DR14" s="4">
        <v>1.9E-2</v>
      </c>
      <c r="DS14" s="4">
        <v>2E-3</v>
      </c>
      <c r="DT14" s="4">
        <v>1E-3</v>
      </c>
      <c r="DU14" s="4">
        <v>1E-3</v>
      </c>
      <c r="DV14" s="4">
        <v>0.01</v>
      </c>
      <c r="DW14" s="4">
        <v>2.9000000000000001E-2</v>
      </c>
      <c r="DX14" s="4">
        <v>8.6999999999999994E-2</v>
      </c>
      <c r="DY14" s="4">
        <v>5.0999999999999997E-2</v>
      </c>
      <c r="DZ14" s="4">
        <v>2.1999999999999999E-2</v>
      </c>
      <c r="EA14" s="4">
        <v>1.7999999999999999E-2</v>
      </c>
      <c r="EB14" s="4">
        <v>1.0999999999999999E-2</v>
      </c>
      <c r="EC14" s="4">
        <v>0</v>
      </c>
      <c r="ED14" s="4">
        <v>0</v>
      </c>
      <c r="EE14" s="4">
        <v>1.9E-2</v>
      </c>
      <c r="EF14" s="4">
        <v>4.0000000000000001E-3</v>
      </c>
      <c r="EG14" s="4">
        <v>2E-3</v>
      </c>
      <c r="EH14" s="4">
        <v>1E-3</v>
      </c>
      <c r="EI14" s="4">
        <v>1E-3</v>
      </c>
      <c r="EJ14" s="4">
        <v>6.0000000000000001E-3</v>
      </c>
      <c r="EK14" s="4">
        <v>0.04</v>
      </c>
      <c r="EL14" s="4">
        <v>7.5999999999999998E-2</v>
      </c>
      <c r="EM14" s="4">
        <v>5.3999999999999999E-2</v>
      </c>
      <c r="EN14" s="4">
        <v>1.6E-2</v>
      </c>
      <c r="EO14" s="4">
        <v>3.1E-2</v>
      </c>
      <c r="EP14" s="4">
        <v>5.0000000000000001E-3</v>
      </c>
      <c r="EQ14" s="4">
        <v>1E-3</v>
      </c>
      <c r="ER14" s="4">
        <v>0</v>
      </c>
      <c r="ES14" s="4">
        <v>2.8000000000000001E-2</v>
      </c>
      <c r="ET14" s="4">
        <v>2E-3</v>
      </c>
      <c r="EU14" s="4">
        <v>1E-3</v>
      </c>
      <c r="EV14" s="4">
        <v>0</v>
      </c>
      <c r="EW14" s="4">
        <v>1E-3</v>
      </c>
      <c r="EX14" s="4">
        <v>5.0000000000000001E-3</v>
      </c>
      <c r="EY14" s="4">
        <v>5.2999999999999999E-2</v>
      </c>
      <c r="EZ14" s="4">
        <v>8.1000000000000003E-2</v>
      </c>
      <c r="FA14" s="4">
        <v>0.104</v>
      </c>
      <c r="FB14" s="4">
        <v>5.7000000000000002E-2</v>
      </c>
      <c r="FC14" s="4">
        <v>2.5999999999999999E-2</v>
      </c>
      <c r="FD14" s="4">
        <v>1.9E-2</v>
      </c>
      <c r="FE14" s="4">
        <v>2E-3</v>
      </c>
      <c r="FF14" s="4">
        <v>0</v>
      </c>
      <c r="FG14" s="4">
        <v>3.7999999999999999E-2</v>
      </c>
      <c r="FH14" s="4">
        <v>7.0000000000000001E-3</v>
      </c>
      <c r="FI14" s="4">
        <v>1E-3</v>
      </c>
      <c r="FJ14" s="4">
        <v>1E-3</v>
      </c>
      <c r="FK14" s="4">
        <v>1E-3</v>
      </c>
      <c r="FL14" s="4">
        <v>6.0000000000000001E-3</v>
      </c>
      <c r="FM14" s="4">
        <v>4.2999999999999997E-2</v>
      </c>
    </row>
    <row r="15" spans="1:169" x14ac:dyDescent="0.25">
      <c r="A15" s="6">
        <v>2015</v>
      </c>
      <c r="B15" s="4">
        <v>7.8E-2</v>
      </c>
      <c r="C15" s="4">
        <v>3.4000000000000002E-2</v>
      </c>
      <c r="D15" s="4">
        <v>8.0000000000000002E-3</v>
      </c>
      <c r="E15" s="4">
        <v>1.7000000000000001E-2</v>
      </c>
      <c r="F15" s="4">
        <v>8.0000000000000002E-3</v>
      </c>
      <c r="G15" s="4">
        <v>0</v>
      </c>
      <c r="H15" s="4">
        <v>0</v>
      </c>
      <c r="I15" s="4">
        <v>1.4E-2</v>
      </c>
      <c r="J15" s="4">
        <v>0</v>
      </c>
      <c r="K15" s="4">
        <v>0</v>
      </c>
      <c r="L15" s="4">
        <v>0</v>
      </c>
      <c r="M15" s="4">
        <v>0</v>
      </c>
      <c r="N15" s="4">
        <v>8.0000000000000002E-3</v>
      </c>
      <c r="O15" s="4">
        <v>3.1E-2</v>
      </c>
      <c r="P15" s="4">
        <v>8.1000000000000003E-2</v>
      </c>
      <c r="Q15" s="4">
        <v>7.3999999999999996E-2</v>
      </c>
      <c r="R15" s="4">
        <v>2.9000000000000001E-2</v>
      </c>
      <c r="S15" s="4">
        <v>1.4999999999999999E-2</v>
      </c>
      <c r="T15" s="4">
        <v>2.9000000000000001E-2</v>
      </c>
      <c r="U15" s="4">
        <v>0</v>
      </c>
      <c r="V15" s="4">
        <v>0</v>
      </c>
      <c r="W15" s="4">
        <v>2.1999999999999999E-2</v>
      </c>
      <c r="X15" s="4">
        <v>1E-3</v>
      </c>
      <c r="Y15" s="4">
        <v>4.0000000000000001E-3</v>
      </c>
      <c r="Z15" s="4">
        <v>3.0000000000000001E-3</v>
      </c>
      <c r="AA15" s="4">
        <v>1E-3</v>
      </c>
      <c r="AB15" s="4">
        <v>8.0000000000000002E-3</v>
      </c>
      <c r="AC15" s="4">
        <v>3.4000000000000002E-2</v>
      </c>
      <c r="AD15" s="4">
        <v>6.4000000000000001E-2</v>
      </c>
      <c r="AE15" s="4">
        <v>2.1000000000000001E-2</v>
      </c>
      <c r="AF15" s="4">
        <v>1.2E-2</v>
      </c>
      <c r="AG15" s="4">
        <v>4.0000000000000001E-3</v>
      </c>
      <c r="AH15" s="4">
        <v>4.0000000000000001E-3</v>
      </c>
      <c r="AI15" s="4">
        <v>0</v>
      </c>
      <c r="AJ15" s="4">
        <v>0</v>
      </c>
      <c r="AK15" s="4">
        <v>1.2999999999999999E-2</v>
      </c>
      <c r="AL15" s="4">
        <v>1E-3</v>
      </c>
      <c r="AM15" s="4">
        <v>1E-3</v>
      </c>
      <c r="AN15" s="4">
        <v>0</v>
      </c>
      <c r="AO15" s="4">
        <v>1E-3</v>
      </c>
      <c r="AP15" s="4">
        <v>8.9999999999999993E-3</v>
      </c>
      <c r="AQ15" s="4">
        <v>2.9000000000000001E-2</v>
      </c>
      <c r="AR15" s="4">
        <v>8.1000000000000003E-2</v>
      </c>
      <c r="AS15" s="4">
        <v>8.8999999999999996E-2</v>
      </c>
      <c r="AT15" s="4">
        <v>3.5000000000000003E-2</v>
      </c>
      <c r="AU15" s="4">
        <v>0.05</v>
      </c>
      <c r="AV15" s="4">
        <v>3.0000000000000001E-3</v>
      </c>
      <c r="AW15" s="4">
        <v>1E-3</v>
      </c>
      <c r="AX15" s="4">
        <v>0</v>
      </c>
      <c r="AY15" s="4">
        <v>3.6999999999999998E-2</v>
      </c>
      <c r="AZ15" s="4">
        <v>5.0000000000000001E-3</v>
      </c>
      <c r="BA15" s="4">
        <v>2E-3</v>
      </c>
      <c r="BB15" s="4">
        <v>1E-3</v>
      </c>
      <c r="BC15" s="4">
        <v>1E-3</v>
      </c>
      <c r="BD15" s="4">
        <v>4.0000000000000001E-3</v>
      </c>
      <c r="BE15" s="4">
        <v>0.04</v>
      </c>
      <c r="BF15" s="4">
        <v>7.3999999999999996E-2</v>
      </c>
      <c r="BG15" s="4">
        <v>3.6999999999999998E-2</v>
      </c>
      <c r="BH15" s="4">
        <v>3.0000000000000001E-3</v>
      </c>
      <c r="BI15" s="4">
        <v>3.1E-2</v>
      </c>
      <c r="BJ15" s="4">
        <v>2E-3</v>
      </c>
      <c r="BK15" s="4">
        <v>0</v>
      </c>
      <c r="BL15" s="4">
        <v>0</v>
      </c>
      <c r="BM15" s="4">
        <v>2.1000000000000001E-2</v>
      </c>
      <c r="BN15" s="4">
        <v>1E-3</v>
      </c>
      <c r="BO15" s="4">
        <v>2E-3</v>
      </c>
      <c r="BP15" s="4">
        <v>1E-3</v>
      </c>
      <c r="BQ15" s="4">
        <v>0</v>
      </c>
      <c r="BR15" s="4">
        <v>4.0000000000000001E-3</v>
      </c>
      <c r="BS15" s="4">
        <v>4.5999999999999999E-2</v>
      </c>
      <c r="BT15" s="4">
        <v>6.9000000000000006E-2</v>
      </c>
      <c r="BU15" s="4">
        <v>2.4E-2</v>
      </c>
      <c r="BV15" s="4">
        <v>7.0000000000000001E-3</v>
      </c>
      <c r="BW15" s="4">
        <v>1.4999999999999999E-2</v>
      </c>
      <c r="BX15" s="4">
        <v>2E-3</v>
      </c>
      <c r="BY15" s="4">
        <v>0</v>
      </c>
      <c r="BZ15" s="4">
        <v>0</v>
      </c>
      <c r="CA15" s="4">
        <v>2.7E-2</v>
      </c>
      <c r="CB15" s="4">
        <v>2E-3</v>
      </c>
      <c r="CC15" s="4">
        <v>1E-3</v>
      </c>
      <c r="CD15" s="4">
        <v>0</v>
      </c>
      <c r="CE15" s="4">
        <v>1E-3</v>
      </c>
      <c r="CF15" s="4">
        <v>5.0000000000000001E-3</v>
      </c>
      <c r="CG15" s="4">
        <v>6.6000000000000003E-2</v>
      </c>
      <c r="CH15" s="4">
        <v>6.9000000000000006E-2</v>
      </c>
      <c r="CI15" s="4">
        <v>0.115</v>
      </c>
      <c r="CJ15" s="4">
        <v>5.3999999999999999E-2</v>
      </c>
      <c r="CK15" s="4">
        <v>3.6999999999999998E-2</v>
      </c>
      <c r="CL15" s="4">
        <v>2.1000000000000001E-2</v>
      </c>
      <c r="CM15" s="4">
        <v>3.0000000000000001E-3</v>
      </c>
      <c r="CN15" s="4">
        <v>0</v>
      </c>
      <c r="CO15" s="4">
        <v>3.6999999999999998E-2</v>
      </c>
      <c r="CP15" s="4">
        <v>2E-3</v>
      </c>
      <c r="CQ15" s="4">
        <v>1E-3</v>
      </c>
      <c r="CR15" s="4">
        <v>1E-3</v>
      </c>
      <c r="CS15" s="4">
        <v>0</v>
      </c>
      <c r="CT15" s="4">
        <v>8.0000000000000002E-3</v>
      </c>
      <c r="CU15" s="4">
        <v>4.4999999999999998E-2</v>
      </c>
      <c r="CV15" s="4">
        <v>5.8000000000000003E-2</v>
      </c>
      <c r="CW15" s="4">
        <v>5.5E-2</v>
      </c>
      <c r="CX15" s="4">
        <v>1.4999999999999999E-2</v>
      </c>
      <c r="CY15" s="4">
        <v>3.5000000000000003E-2</v>
      </c>
      <c r="CZ15" s="4">
        <v>5.0000000000000001E-3</v>
      </c>
      <c r="DA15" s="4">
        <v>0</v>
      </c>
      <c r="DB15" s="4">
        <v>0</v>
      </c>
      <c r="DC15" s="4">
        <v>2.5000000000000001E-2</v>
      </c>
      <c r="DD15" s="4">
        <v>2E-3</v>
      </c>
      <c r="DE15" s="4">
        <v>2E-3</v>
      </c>
      <c r="DF15" s="4">
        <v>1E-3</v>
      </c>
      <c r="DG15" s="4">
        <v>1E-3</v>
      </c>
      <c r="DH15" s="4">
        <v>4.0000000000000001E-3</v>
      </c>
      <c r="DI15" s="4">
        <v>5.5E-2</v>
      </c>
      <c r="DJ15" s="4">
        <v>0.08</v>
      </c>
      <c r="DK15" s="4">
        <v>0.252</v>
      </c>
      <c r="DL15" s="4">
        <v>0.17599999999999999</v>
      </c>
      <c r="DM15" s="4">
        <v>2.7E-2</v>
      </c>
      <c r="DN15" s="4">
        <v>4.4999999999999998E-2</v>
      </c>
      <c r="DO15" s="4">
        <v>4.0000000000000001E-3</v>
      </c>
      <c r="DP15" s="4">
        <v>0</v>
      </c>
      <c r="DQ15" s="4">
        <v>0.09</v>
      </c>
      <c r="DR15" s="4">
        <v>2.1999999999999999E-2</v>
      </c>
      <c r="DS15" s="4">
        <v>3.0000000000000001E-3</v>
      </c>
      <c r="DT15" s="4">
        <v>2E-3</v>
      </c>
      <c r="DU15" s="4">
        <v>1E-3</v>
      </c>
      <c r="DV15" s="4">
        <v>0.01</v>
      </c>
      <c r="DW15" s="4">
        <v>3.3000000000000002E-2</v>
      </c>
      <c r="DX15" s="4">
        <v>7.6999999999999999E-2</v>
      </c>
      <c r="DY15" s="4">
        <v>5.6000000000000001E-2</v>
      </c>
      <c r="DZ15" s="4">
        <v>2.1000000000000001E-2</v>
      </c>
      <c r="EA15" s="4">
        <v>2.1999999999999999E-2</v>
      </c>
      <c r="EB15" s="4">
        <v>1.2999999999999999E-2</v>
      </c>
      <c r="EC15" s="4">
        <v>0</v>
      </c>
      <c r="ED15" s="4">
        <v>0</v>
      </c>
      <c r="EE15" s="4">
        <v>2.1000000000000001E-2</v>
      </c>
      <c r="EF15" s="4">
        <v>2E-3</v>
      </c>
      <c r="EG15" s="4">
        <v>2E-3</v>
      </c>
      <c r="EH15" s="4">
        <v>1E-3</v>
      </c>
      <c r="EI15" s="4">
        <v>1E-3</v>
      </c>
      <c r="EJ15" s="4">
        <v>7.0000000000000001E-3</v>
      </c>
      <c r="EK15" s="4">
        <v>3.4000000000000002E-2</v>
      </c>
      <c r="EL15" s="4">
        <v>6.7000000000000004E-2</v>
      </c>
      <c r="EM15" s="4">
        <v>5.7000000000000002E-2</v>
      </c>
      <c r="EN15" s="4">
        <v>1.9E-2</v>
      </c>
      <c r="EO15" s="4">
        <v>0.03</v>
      </c>
      <c r="EP15" s="4">
        <v>7.0000000000000001E-3</v>
      </c>
      <c r="EQ15" s="4">
        <v>1E-3</v>
      </c>
      <c r="ER15" s="4">
        <v>0</v>
      </c>
      <c r="ES15" s="4">
        <v>2.7E-2</v>
      </c>
      <c r="ET15" s="4">
        <v>2E-3</v>
      </c>
      <c r="EU15" s="4">
        <v>1E-3</v>
      </c>
      <c r="EV15" s="4">
        <v>1E-3</v>
      </c>
      <c r="EW15" s="4">
        <v>1E-3</v>
      </c>
      <c r="EX15" s="4">
        <v>5.0000000000000001E-3</v>
      </c>
      <c r="EY15" s="4">
        <v>5.2999999999999999E-2</v>
      </c>
      <c r="EZ15" s="4">
        <v>7.2999999999999995E-2</v>
      </c>
      <c r="FA15" s="4">
        <v>0.104</v>
      </c>
      <c r="FB15" s="4">
        <v>5.8000000000000003E-2</v>
      </c>
      <c r="FC15" s="4">
        <v>2.7E-2</v>
      </c>
      <c r="FD15" s="4">
        <v>1.7999999999999999E-2</v>
      </c>
      <c r="FE15" s="4">
        <v>1E-3</v>
      </c>
      <c r="FF15" s="4">
        <v>0</v>
      </c>
      <c r="FG15" s="4">
        <v>4.1000000000000002E-2</v>
      </c>
      <c r="FH15" s="4">
        <v>7.0000000000000001E-3</v>
      </c>
      <c r="FI15" s="4">
        <v>2E-3</v>
      </c>
      <c r="FJ15" s="4">
        <v>1E-3</v>
      </c>
      <c r="FK15" s="4">
        <v>1E-3</v>
      </c>
      <c r="FL15" s="4">
        <v>7.0000000000000001E-3</v>
      </c>
      <c r="FM15" s="4">
        <v>4.2999999999999997E-2</v>
      </c>
    </row>
    <row r="16" spans="1:169" x14ac:dyDescent="0.25">
      <c r="A16" s="6">
        <v>2016</v>
      </c>
      <c r="B16" s="4">
        <v>7.5999999999999998E-2</v>
      </c>
      <c r="C16" s="4">
        <v>2.9000000000000001E-2</v>
      </c>
      <c r="D16" s="4">
        <v>8.0000000000000002E-3</v>
      </c>
      <c r="E16" s="4">
        <v>1.6E-2</v>
      </c>
      <c r="F16" s="4">
        <v>5.0000000000000001E-3</v>
      </c>
      <c r="G16" s="4">
        <v>0</v>
      </c>
      <c r="H16" s="4">
        <v>0</v>
      </c>
      <c r="I16" s="4">
        <v>1.4E-2</v>
      </c>
      <c r="J16" s="4">
        <v>1E-3</v>
      </c>
      <c r="K16" s="4">
        <v>2E-3</v>
      </c>
      <c r="L16" s="4">
        <v>0</v>
      </c>
      <c r="M16" s="4">
        <v>2E-3</v>
      </c>
      <c r="N16" s="4">
        <v>6.0000000000000001E-3</v>
      </c>
      <c r="O16" s="4">
        <v>4.2999999999999997E-2</v>
      </c>
      <c r="P16" s="4">
        <v>0.11700000000000001</v>
      </c>
      <c r="Q16" s="4">
        <v>7.4999999999999997E-2</v>
      </c>
      <c r="R16" s="4">
        <v>2.7E-2</v>
      </c>
      <c r="S16" s="4">
        <v>1.7000000000000001E-2</v>
      </c>
      <c r="T16" s="4">
        <v>2.9000000000000001E-2</v>
      </c>
      <c r="U16" s="4">
        <v>1E-3</v>
      </c>
      <c r="V16" s="4">
        <v>0</v>
      </c>
      <c r="W16" s="4">
        <v>1.4999999999999999E-2</v>
      </c>
      <c r="X16" s="4">
        <v>2E-3</v>
      </c>
      <c r="Y16" s="4">
        <v>1E-3</v>
      </c>
      <c r="Z16" s="4">
        <v>1E-3</v>
      </c>
      <c r="AA16" s="4">
        <v>0</v>
      </c>
      <c r="AB16" s="4">
        <v>1.0999999999999999E-2</v>
      </c>
      <c r="AC16" s="4">
        <v>3.4000000000000002E-2</v>
      </c>
      <c r="AD16" s="4">
        <v>5.5E-2</v>
      </c>
      <c r="AE16" s="4">
        <v>2.8000000000000001E-2</v>
      </c>
      <c r="AF16" s="4">
        <v>1.4999999999999999E-2</v>
      </c>
      <c r="AG16" s="4">
        <v>4.0000000000000001E-3</v>
      </c>
      <c r="AH16" s="4">
        <v>8.0000000000000002E-3</v>
      </c>
      <c r="AI16" s="4">
        <v>1E-3</v>
      </c>
      <c r="AJ16" s="4">
        <v>0</v>
      </c>
      <c r="AK16" s="4">
        <v>1.2E-2</v>
      </c>
      <c r="AL16" s="4">
        <v>1E-3</v>
      </c>
      <c r="AM16" s="4">
        <v>2E-3</v>
      </c>
      <c r="AN16" s="4">
        <v>1E-3</v>
      </c>
      <c r="AO16" s="4">
        <v>1E-3</v>
      </c>
      <c r="AP16" s="4">
        <v>8.9999999999999993E-3</v>
      </c>
      <c r="AQ16" s="4">
        <v>3.9E-2</v>
      </c>
      <c r="AR16" s="4">
        <v>0.109</v>
      </c>
      <c r="AS16" s="4">
        <v>7.4999999999999997E-2</v>
      </c>
      <c r="AT16" s="4">
        <v>2.1000000000000001E-2</v>
      </c>
      <c r="AU16" s="4">
        <v>0.05</v>
      </c>
      <c r="AV16" s="4">
        <v>4.0000000000000001E-3</v>
      </c>
      <c r="AW16" s="4">
        <v>0</v>
      </c>
      <c r="AX16" s="4">
        <v>0</v>
      </c>
      <c r="AY16" s="4">
        <v>3.9E-2</v>
      </c>
      <c r="AZ16" s="4">
        <v>5.0000000000000001E-3</v>
      </c>
      <c r="BA16" s="4">
        <v>8.0000000000000002E-3</v>
      </c>
      <c r="BB16" s="4">
        <v>7.0000000000000001E-3</v>
      </c>
      <c r="BC16" s="4">
        <v>0</v>
      </c>
      <c r="BD16" s="4">
        <v>6.0000000000000001E-3</v>
      </c>
      <c r="BE16" s="4">
        <v>5.0999999999999997E-2</v>
      </c>
      <c r="BF16" s="4">
        <v>6.5000000000000002E-2</v>
      </c>
      <c r="BG16" s="4">
        <v>3.5999999999999997E-2</v>
      </c>
      <c r="BH16" s="4">
        <v>6.0000000000000001E-3</v>
      </c>
      <c r="BI16" s="4">
        <v>2.7E-2</v>
      </c>
      <c r="BJ16" s="4">
        <v>1E-3</v>
      </c>
      <c r="BK16" s="4">
        <v>0</v>
      </c>
      <c r="BL16" s="4">
        <v>2E-3</v>
      </c>
      <c r="BM16" s="4">
        <v>1.7000000000000001E-2</v>
      </c>
      <c r="BN16" s="4">
        <v>3.0000000000000001E-3</v>
      </c>
      <c r="BO16" s="4">
        <v>1E-3</v>
      </c>
      <c r="BP16" s="4">
        <v>0</v>
      </c>
      <c r="BQ16" s="4">
        <v>1E-3</v>
      </c>
      <c r="BR16" s="4">
        <v>5.0000000000000001E-3</v>
      </c>
      <c r="BS16" s="4">
        <v>5.2999999999999999E-2</v>
      </c>
      <c r="BT16" s="4">
        <v>6.7000000000000004E-2</v>
      </c>
      <c r="BU16" s="4">
        <v>0.03</v>
      </c>
      <c r="BV16" s="4">
        <v>5.0000000000000001E-3</v>
      </c>
      <c r="BW16" s="4">
        <v>2.1999999999999999E-2</v>
      </c>
      <c r="BX16" s="4">
        <v>3.0000000000000001E-3</v>
      </c>
      <c r="BY16" s="4">
        <v>0</v>
      </c>
      <c r="BZ16" s="4">
        <v>1E-3</v>
      </c>
      <c r="CA16" s="4">
        <v>0.03</v>
      </c>
      <c r="CB16" s="4">
        <v>1E-3</v>
      </c>
      <c r="CC16" s="4">
        <v>1E-3</v>
      </c>
      <c r="CD16" s="4">
        <v>0</v>
      </c>
      <c r="CE16" s="4">
        <v>0</v>
      </c>
      <c r="CF16" s="4">
        <v>8.0000000000000002E-3</v>
      </c>
      <c r="CG16" s="4">
        <v>8.4000000000000005E-2</v>
      </c>
      <c r="CH16" s="4">
        <v>7.1999999999999995E-2</v>
      </c>
      <c r="CI16" s="4">
        <v>0.106</v>
      </c>
      <c r="CJ16" s="4">
        <v>4.9000000000000002E-2</v>
      </c>
      <c r="CK16" s="4">
        <v>3.6999999999999998E-2</v>
      </c>
      <c r="CL16" s="4">
        <v>1.4999999999999999E-2</v>
      </c>
      <c r="CM16" s="4">
        <v>5.0000000000000001E-3</v>
      </c>
      <c r="CN16" s="4">
        <v>0</v>
      </c>
      <c r="CO16" s="4">
        <v>3.9E-2</v>
      </c>
      <c r="CP16" s="4">
        <v>1E-3</v>
      </c>
      <c r="CQ16" s="4">
        <v>1E-3</v>
      </c>
      <c r="CR16" s="4">
        <v>1E-3</v>
      </c>
      <c r="CS16" s="4">
        <v>0</v>
      </c>
      <c r="CT16" s="4">
        <v>5.0000000000000001E-3</v>
      </c>
      <c r="CU16" s="4">
        <v>4.9000000000000002E-2</v>
      </c>
      <c r="CV16" s="4">
        <v>6.3E-2</v>
      </c>
      <c r="CW16" s="4">
        <v>5.2999999999999999E-2</v>
      </c>
      <c r="CX16" s="4">
        <v>1.4E-2</v>
      </c>
      <c r="CY16" s="4">
        <v>3.6999999999999998E-2</v>
      </c>
      <c r="CZ16" s="4">
        <v>2E-3</v>
      </c>
      <c r="DA16" s="4">
        <v>0</v>
      </c>
      <c r="DB16" s="4">
        <v>0</v>
      </c>
      <c r="DC16" s="4">
        <v>2.3E-2</v>
      </c>
      <c r="DD16" s="4">
        <v>2E-3</v>
      </c>
      <c r="DE16" s="4">
        <v>1E-3</v>
      </c>
      <c r="DF16" s="4">
        <v>1E-3</v>
      </c>
      <c r="DG16" s="4">
        <v>1E-3</v>
      </c>
      <c r="DH16" s="4">
        <v>4.0000000000000001E-3</v>
      </c>
      <c r="DI16" s="4">
        <v>6.6000000000000003E-2</v>
      </c>
      <c r="DJ16" s="4">
        <v>0.09</v>
      </c>
      <c r="DK16" s="4">
        <v>0.24</v>
      </c>
      <c r="DL16" s="4">
        <v>0.156</v>
      </c>
      <c r="DM16" s="4">
        <v>2.8000000000000001E-2</v>
      </c>
      <c r="DN16" s="4">
        <v>5.1999999999999998E-2</v>
      </c>
      <c r="DO16" s="4">
        <v>4.0000000000000001E-3</v>
      </c>
      <c r="DP16" s="4">
        <v>0</v>
      </c>
      <c r="DQ16" s="4">
        <v>8.3000000000000004E-2</v>
      </c>
      <c r="DR16" s="4">
        <v>2.1999999999999999E-2</v>
      </c>
      <c r="DS16" s="4">
        <v>4.0000000000000001E-3</v>
      </c>
      <c r="DT16" s="4">
        <v>3.0000000000000001E-3</v>
      </c>
      <c r="DU16" s="4">
        <v>1E-3</v>
      </c>
      <c r="DV16" s="4">
        <v>0.01</v>
      </c>
      <c r="DW16" s="4">
        <v>4.3999999999999997E-2</v>
      </c>
      <c r="DX16" s="4">
        <v>9.1999999999999998E-2</v>
      </c>
      <c r="DY16" s="4">
        <v>5.2999999999999999E-2</v>
      </c>
      <c r="DZ16" s="4">
        <v>1.7999999999999999E-2</v>
      </c>
      <c r="EA16" s="4">
        <v>2.1999999999999999E-2</v>
      </c>
      <c r="EB16" s="4">
        <v>1.2999999999999999E-2</v>
      </c>
      <c r="EC16" s="4">
        <v>1E-3</v>
      </c>
      <c r="ED16" s="4">
        <v>0</v>
      </c>
      <c r="EE16" s="4">
        <v>0.02</v>
      </c>
      <c r="EF16" s="4">
        <v>2E-3</v>
      </c>
      <c r="EG16" s="4">
        <v>3.0000000000000001E-3</v>
      </c>
      <c r="EH16" s="4">
        <v>2E-3</v>
      </c>
      <c r="EI16" s="4">
        <v>1E-3</v>
      </c>
      <c r="EJ16" s="4">
        <v>8.0000000000000002E-3</v>
      </c>
      <c r="EK16" s="4">
        <v>4.1000000000000002E-2</v>
      </c>
      <c r="EL16" s="4">
        <v>6.6000000000000003E-2</v>
      </c>
      <c r="EM16" s="4">
        <v>5.5E-2</v>
      </c>
      <c r="EN16" s="4">
        <v>1.7000000000000001E-2</v>
      </c>
      <c r="EO16" s="4">
        <v>3.1E-2</v>
      </c>
      <c r="EP16" s="4">
        <v>5.0000000000000001E-3</v>
      </c>
      <c r="EQ16" s="4">
        <v>1E-3</v>
      </c>
      <c r="ER16" s="4">
        <v>1E-3</v>
      </c>
      <c r="ES16" s="4">
        <v>2.5999999999999999E-2</v>
      </c>
      <c r="ET16" s="4">
        <v>2E-3</v>
      </c>
      <c r="EU16" s="4">
        <v>1E-3</v>
      </c>
      <c r="EV16" s="4">
        <v>1E-3</v>
      </c>
      <c r="EW16" s="4">
        <v>1E-3</v>
      </c>
      <c r="EX16" s="4">
        <v>6.0000000000000001E-3</v>
      </c>
      <c r="EY16" s="4">
        <v>6.3E-2</v>
      </c>
      <c r="EZ16" s="4">
        <v>0.08</v>
      </c>
      <c r="FA16" s="4">
        <v>9.9000000000000005E-2</v>
      </c>
      <c r="FB16" s="4">
        <v>5.0999999999999997E-2</v>
      </c>
      <c r="FC16" s="4">
        <v>2.8000000000000001E-2</v>
      </c>
      <c r="FD16" s="4">
        <v>1.9E-2</v>
      </c>
      <c r="FE16" s="4">
        <v>2E-3</v>
      </c>
      <c r="FF16" s="4">
        <v>0</v>
      </c>
      <c r="FG16" s="4">
        <v>3.7999999999999999E-2</v>
      </c>
      <c r="FH16" s="4">
        <v>7.0000000000000001E-3</v>
      </c>
      <c r="FI16" s="4">
        <v>2E-3</v>
      </c>
      <c r="FJ16" s="4">
        <v>2E-3</v>
      </c>
      <c r="FK16" s="4">
        <v>1E-3</v>
      </c>
      <c r="FL16" s="4">
        <v>7.0000000000000001E-3</v>
      </c>
      <c r="FM16" s="4">
        <v>5.1999999999999998E-2</v>
      </c>
    </row>
    <row r="17" spans="1:169" x14ac:dyDescent="0.25">
      <c r="A17" s="6">
        <v>2017</v>
      </c>
      <c r="B17" s="4">
        <v>6.9000000000000006E-2</v>
      </c>
      <c r="C17" s="4">
        <v>3.5000000000000003E-2</v>
      </c>
      <c r="D17" s="4">
        <v>0.01</v>
      </c>
      <c r="E17" s="4">
        <v>1.4999999999999999E-2</v>
      </c>
      <c r="F17" s="4">
        <v>8.9999999999999993E-3</v>
      </c>
      <c r="G17" s="4">
        <v>1E-3</v>
      </c>
      <c r="H17" s="4">
        <v>1E-3</v>
      </c>
      <c r="I17" s="4">
        <v>1.7000000000000001E-2</v>
      </c>
      <c r="J17" s="4">
        <v>2E-3</v>
      </c>
      <c r="K17" s="4">
        <v>4.0000000000000001E-3</v>
      </c>
      <c r="L17" s="4">
        <v>1E-3</v>
      </c>
      <c r="M17" s="4">
        <v>3.0000000000000001E-3</v>
      </c>
      <c r="N17" s="4">
        <v>6.0000000000000001E-3</v>
      </c>
      <c r="O17" s="4">
        <v>4.5999999999999999E-2</v>
      </c>
      <c r="P17" s="4">
        <v>8.4000000000000005E-2</v>
      </c>
      <c r="Q17" s="4">
        <v>7.5999999999999998E-2</v>
      </c>
      <c r="R17" s="4">
        <v>2.4E-2</v>
      </c>
      <c r="S17" s="4">
        <v>1.6E-2</v>
      </c>
      <c r="T17" s="4">
        <v>3.5000000000000003E-2</v>
      </c>
      <c r="U17" s="4">
        <v>1E-3</v>
      </c>
      <c r="V17" s="4">
        <v>0</v>
      </c>
      <c r="W17" s="4">
        <v>0.02</v>
      </c>
      <c r="X17" s="4">
        <v>4.0000000000000001E-3</v>
      </c>
      <c r="Y17" s="4">
        <v>3.0000000000000001E-3</v>
      </c>
      <c r="Z17" s="4">
        <v>3.0000000000000001E-3</v>
      </c>
      <c r="AA17" s="4">
        <v>0</v>
      </c>
      <c r="AB17" s="4">
        <v>8.9999999999999993E-3</v>
      </c>
      <c r="AC17" s="4">
        <v>4.2999999999999997E-2</v>
      </c>
      <c r="AD17" s="4">
        <v>6.2E-2</v>
      </c>
      <c r="AE17" s="4">
        <v>2.3E-2</v>
      </c>
      <c r="AF17" s="4">
        <v>8.9999999999999993E-3</v>
      </c>
      <c r="AG17" s="4">
        <v>5.0000000000000001E-3</v>
      </c>
      <c r="AH17" s="4">
        <v>8.9999999999999993E-3</v>
      </c>
      <c r="AI17" s="4">
        <v>0</v>
      </c>
      <c r="AJ17" s="4">
        <v>0</v>
      </c>
      <c r="AK17" s="4">
        <v>8.9999999999999993E-3</v>
      </c>
      <c r="AL17" s="4">
        <v>1E-3</v>
      </c>
      <c r="AM17" s="4">
        <v>4.0000000000000001E-3</v>
      </c>
      <c r="AN17" s="4">
        <v>4.0000000000000001E-3</v>
      </c>
      <c r="AO17" s="4">
        <v>0</v>
      </c>
      <c r="AP17" s="4">
        <v>8.0000000000000002E-3</v>
      </c>
      <c r="AQ17" s="4">
        <v>4.1000000000000002E-2</v>
      </c>
      <c r="AR17" s="4">
        <v>0.115</v>
      </c>
      <c r="AS17" s="4">
        <v>7.5999999999999998E-2</v>
      </c>
      <c r="AT17" s="4">
        <v>2.1000000000000001E-2</v>
      </c>
      <c r="AU17" s="4">
        <v>4.8000000000000001E-2</v>
      </c>
      <c r="AV17" s="4">
        <v>6.0000000000000001E-3</v>
      </c>
      <c r="AW17" s="4">
        <v>0</v>
      </c>
      <c r="AX17" s="4">
        <v>0</v>
      </c>
      <c r="AY17" s="4">
        <v>4.4999999999999998E-2</v>
      </c>
      <c r="AZ17" s="4">
        <v>4.0000000000000001E-3</v>
      </c>
      <c r="BA17" s="4">
        <v>6.0000000000000001E-3</v>
      </c>
      <c r="BB17" s="4">
        <v>6.0000000000000001E-3</v>
      </c>
      <c r="BC17" s="4">
        <v>0</v>
      </c>
      <c r="BD17" s="4">
        <v>5.0000000000000001E-3</v>
      </c>
      <c r="BE17" s="4">
        <v>5.6000000000000001E-2</v>
      </c>
      <c r="BF17" s="4">
        <v>6.0999999999999999E-2</v>
      </c>
      <c r="BG17" s="4">
        <v>0.03</v>
      </c>
      <c r="BH17" s="4">
        <v>4.0000000000000001E-3</v>
      </c>
      <c r="BI17" s="4">
        <v>2.4E-2</v>
      </c>
      <c r="BJ17" s="4">
        <v>2E-3</v>
      </c>
      <c r="BK17" s="4">
        <v>0</v>
      </c>
      <c r="BL17" s="4">
        <v>0</v>
      </c>
      <c r="BM17" s="4">
        <v>2.1999999999999999E-2</v>
      </c>
      <c r="BN17" s="4">
        <v>2E-3</v>
      </c>
      <c r="BO17" s="4">
        <v>0</v>
      </c>
      <c r="BP17" s="4">
        <v>0</v>
      </c>
      <c r="BQ17" s="4">
        <v>0</v>
      </c>
      <c r="BR17" s="4">
        <v>6.0000000000000001E-3</v>
      </c>
      <c r="BS17" s="4">
        <v>0.06</v>
      </c>
      <c r="BT17" s="4">
        <v>7.3999999999999996E-2</v>
      </c>
      <c r="BU17" s="4">
        <v>2.7E-2</v>
      </c>
      <c r="BV17" s="4">
        <v>5.0000000000000001E-3</v>
      </c>
      <c r="BW17" s="4">
        <v>2.1000000000000001E-2</v>
      </c>
      <c r="BX17" s="4">
        <v>1E-3</v>
      </c>
      <c r="BY17" s="4">
        <v>0</v>
      </c>
      <c r="BZ17" s="4">
        <v>0</v>
      </c>
      <c r="CA17" s="4">
        <v>2.1999999999999999E-2</v>
      </c>
      <c r="CB17" s="4">
        <v>1E-3</v>
      </c>
      <c r="CC17" s="4">
        <v>2E-3</v>
      </c>
      <c r="CD17" s="4">
        <v>2E-3</v>
      </c>
      <c r="CE17" s="4">
        <v>0</v>
      </c>
      <c r="CF17" s="4">
        <v>4.0000000000000001E-3</v>
      </c>
      <c r="CG17" s="4">
        <v>7.9000000000000001E-2</v>
      </c>
      <c r="CH17" s="4">
        <v>7.6999999999999999E-2</v>
      </c>
      <c r="CI17" s="4">
        <v>9.0999999999999998E-2</v>
      </c>
      <c r="CJ17" s="4">
        <v>4.1000000000000002E-2</v>
      </c>
      <c r="CK17" s="4">
        <v>3.4000000000000002E-2</v>
      </c>
      <c r="CL17" s="4">
        <v>1.4999999999999999E-2</v>
      </c>
      <c r="CM17" s="4">
        <v>2E-3</v>
      </c>
      <c r="CN17" s="4">
        <v>0</v>
      </c>
      <c r="CO17" s="4">
        <v>3.2000000000000001E-2</v>
      </c>
      <c r="CP17" s="4">
        <v>4.0000000000000001E-3</v>
      </c>
      <c r="CQ17" s="4">
        <v>4.0000000000000001E-3</v>
      </c>
      <c r="CR17" s="4">
        <v>3.0000000000000001E-3</v>
      </c>
      <c r="CS17" s="4">
        <v>1E-3</v>
      </c>
      <c r="CT17" s="4">
        <v>5.0000000000000001E-3</v>
      </c>
      <c r="CU17" s="4">
        <v>5.2999999999999999E-2</v>
      </c>
      <c r="CV17" s="4">
        <v>6.6000000000000003E-2</v>
      </c>
      <c r="CW17" s="4">
        <v>5.2999999999999999E-2</v>
      </c>
      <c r="CX17" s="4">
        <v>1.4999999999999999E-2</v>
      </c>
      <c r="CY17" s="4">
        <v>3.4000000000000002E-2</v>
      </c>
      <c r="CZ17" s="4">
        <v>5.0000000000000001E-3</v>
      </c>
      <c r="DA17" s="4">
        <v>0</v>
      </c>
      <c r="DB17" s="4">
        <v>0</v>
      </c>
      <c r="DC17" s="4">
        <v>2.1000000000000001E-2</v>
      </c>
      <c r="DD17" s="4">
        <v>2E-3</v>
      </c>
      <c r="DE17" s="4">
        <v>1E-3</v>
      </c>
      <c r="DF17" s="4">
        <v>0</v>
      </c>
      <c r="DG17" s="4">
        <v>1E-3</v>
      </c>
      <c r="DH17" s="4">
        <v>5.0000000000000001E-3</v>
      </c>
      <c r="DI17" s="4">
        <v>7.0999999999999994E-2</v>
      </c>
      <c r="DJ17" s="4">
        <v>8.1000000000000003E-2</v>
      </c>
      <c r="DK17" s="4">
        <v>0.23799999999999999</v>
      </c>
      <c r="DL17" s="4">
        <v>0.152</v>
      </c>
      <c r="DM17" s="4">
        <v>2.9000000000000001E-2</v>
      </c>
      <c r="DN17" s="4">
        <v>5.3999999999999999E-2</v>
      </c>
      <c r="DO17" s="4">
        <v>3.0000000000000001E-3</v>
      </c>
      <c r="DP17" s="4">
        <v>0</v>
      </c>
      <c r="DQ17" s="4">
        <v>8.4000000000000005E-2</v>
      </c>
      <c r="DR17" s="4">
        <v>2.5999999999999999E-2</v>
      </c>
      <c r="DS17" s="4">
        <v>6.0000000000000001E-3</v>
      </c>
      <c r="DT17" s="4">
        <v>5.0000000000000001E-3</v>
      </c>
      <c r="DU17" s="4">
        <v>1E-3</v>
      </c>
      <c r="DV17" s="4">
        <v>1.0999999999999999E-2</v>
      </c>
      <c r="DW17" s="4">
        <v>4.1000000000000002E-2</v>
      </c>
      <c r="DX17" s="4">
        <v>8.3000000000000004E-2</v>
      </c>
      <c r="DY17" s="4">
        <v>5.5E-2</v>
      </c>
      <c r="DZ17" s="4">
        <v>1.7000000000000001E-2</v>
      </c>
      <c r="EA17" s="4">
        <v>2.1000000000000001E-2</v>
      </c>
      <c r="EB17" s="4">
        <v>1.7000000000000001E-2</v>
      </c>
      <c r="EC17" s="4">
        <v>1E-3</v>
      </c>
      <c r="ED17" s="4">
        <v>0</v>
      </c>
      <c r="EE17" s="4">
        <v>2.3E-2</v>
      </c>
      <c r="EF17" s="4">
        <v>3.0000000000000001E-3</v>
      </c>
      <c r="EG17" s="4">
        <v>4.0000000000000001E-3</v>
      </c>
      <c r="EH17" s="4">
        <v>3.0000000000000001E-3</v>
      </c>
      <c r="EI17" s="4">
        <v>1E-3</v>
      </c>
      <c r="EJ17" s="4">
        <v>7.0000000000000001E-3</v>
      </c>
      <c r="EK17" s="4">
        <v>4.5999999999999999E-2</v>
      </c>
      <c r="EL17" s="4">
        <v>6.9000000000000006E-2</v>
      </c>
      <c r="EM17" s="4">
        <v>0.05</v>
      </c>
      <c r="EN17" s="4">
        <v>1.6E-2</v>
      </c>
      <c r="EO17" s="4">
        <v>2.9000000000000001E-2</v>
      </c>
      <c r="EP17" s="4">
        <v>5.0000000000000001E-3</v>
      </c>
      <c r="EQ17" s="4">
        <v>0</v>
      </c>
      <c r="ER17" s="4">
        <v>0</v>
      </c>
      <c r="ES17" s="4">
        <v>2.4E-2</v>
      </c>
      <c r="ET17" s="4">
        <v>2E-3</v>
      </c>
      <c r="EU17" s="4">
        <v>2E-3</v>
      </c>
      <c r="EV17" s="4">
        <v>1E-3</v>
      </c>
      <c r="EW17" s="4">
        <v>1E-3</v>
      </c>
      <c r="EX17" s="4">
        <v>5.0000000000000001E-3</v>
      </c>
      <c r="EY17" s="4">
        <v>6.6000000000000003E-2</v>
      </c>
      <c r="EZ17" s="4">
        <v>7.5999999999999998E-2</v>
      </c>
      <c r="FA17" s="4">
        <v>9.6000000000000002E-2</v>
      </c>
      <c r="FB17" s="4">
        <v>4.8000000000000001E-2</v>
      </c>
      <c r="FC17" s="4">
        <v>2.7E-2</v>
      </c>
      <c r="FD17" s="4">
        <v>0.02</v>
      </c>
      <c r="FE17" s="4">
        <v>1E-3</v>
      </c>
      <c r="FF17" s="4">
        <v>0</v>
      </c>
      <c r="FG17" s="4">
        <v>3.7999999999999999E-2</v>
      </c>
      <c r="FH17" s="4">
        <v>8.0000000000000002E-3</v>
      </c>
      <c r="FI17" s="4">
        <v>3.0000000000000001E-3</v>
      </c>
      <c r="FJ17" s="4">
        <v>3.0000000000000001E-3</v>
      </c>
      <c r="FK17" s="4">
        <v>1E-3</v>
      </c>
      <c r="FL17" s="4">
        <v>7.0000000000000001E-3</v>
      </c>
      <c r="FM17" s="4">
        <v>5.3999999999999999E-2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>
      <pane ySplit="1800" topLeftCell="A114" activePane="bottomLeft"/>
      <selection activeCell="E2" sqref="E2"/>
      <selection pane="bottomLeft" activeCell="O145" sqref="O145"/>
    </sheetView>
  </sheetViews>
  <sheetFormatPr defaultRowHeight="15" x14ac:dyDescent="0.25"/>
  <sheetData>
    <row r="1" spans="1:20" s="2" customFormat="1" ht="75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376</v>
      </c>
      <c r="F1" s="2" t="s">
        <v>152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  <c r="S1" s="2" t="s">
        <v>152</v>
      </c>
      <c r="T1" s="2" t="s">
        <v>153</v>
      </c>
    </row>
    <row r="2" spans="1:20" x14ac:dyDescent="0.25">
      <c r="A2">
        <v>2006</v>
      </c>
      <c r="B2" t="s">
        <v>154</v>
      </c>
      <c r="C2">
        <v>34005</v>
      </c>
      <c r="D2">
        <v>1</v>
      </c>
      <c r="E2">
        <v>0.82299999999999995</v>
      </c>
      <c r="F2">
        <v>0.17699999999999999</v>
      </c>
      <c r="G2">
        <v>8.5000000000000006E-2</v>
      </c>
      <c r="H2">
        <v>3.1E-2</v>
      </c>
      <c r="I2">
        <v>1.4E-2</v>
      </c>
      <c r="J2">
        <v>0.01</v>
      </c>
      <c r="K2">
        <v>7.0000000000000001E-3</v>
      </c>
      <c r="L2">
        <v>1E-3</v>
      </c>
      <c r="M2">
        <v>0</v>
      </c>
      <c r="N2">
        <v>2.1000000000000001E-2</v>
      </c>
      <c r="O2">
        <v>2E-3</v>
      </c>
      <c r="P2">
        <v>2E-3</v>
      </c>
      <c r="Q2">
        <v>1E-3</v>
      </c>
      <c r="R2">
        <v>1E-3</v>
      </c>
      <c r="S2">
        <v>6.0000000000000001E-3</v>
      </c>
      <c r="T2">
        <v>2.9000000000000001E-2</v>
      </c>
    </row>
    <row r="3" spans="1:20" x14ac:dyDescent="0.25">
      <c r="A3">
        <v>2007</v>
      </c>
      <c r="B3" t="s">
        <v>154</v>
      </c>
      <c r="C3">
        <v>34005</v>
      </c>
      <c r="D3">
        <v>1</v>
      </c>
      <c r="E3">
        <v>0.82299999999999995</v>
      </c>
      <c r="F3">
        <v>0.17699999999999999</v>
      </c>
      <c r="G3">
        <v>8.3000000000000004E-2</v>
      </c>
      <c r="H3">
        <v>3.3000000000000002E-2</v>
      </c>
      <c r="I3">
        <v>1.2E-2</v>
      </c>
      <c r="J3">
        <v>1.2E-2</v>
      </c>
      <c r="K3">
        <v>8.9999999999999993E-3</v>
      </c>
      <c r="L3">
        <v>0</v>
      </c>
      <c r="M3">
        <v>0</v>
      </c>
      <c r="N3">
        <v>1.2E-2</v>
      </c>
      <c r="O3">
        <v>3.0000000000000001E-3</v>
      </c>
      <c r="P3">
        <v>2E-3</v>
      </c>
      <c r="Q3">
        <v>1E-3</v>
      </c>
      <c r="R3">
        <v>1E-3</v>
      </c>
      <c r="S3">
        <v>8.0000000000000002E-3</v>
      </c>
      <c r="T3">
        <v>3.5999999999999997E-2</v>
      </c>
    </row>
    <row r="4" spans="1:20" x14ac:dyDescent="0.25">
      <c r="A4">
        <v>2008</v>
      </c>
      <c r="B4" t="s">
        <v>154</v>
      </c>
      <c r="C4">
        <v>34005</v>
      </c>
      <c r="D4">
        <v>1</v>
      </c>
      <c r="E4">
        <v>0.81799999999999995</v>
      </c>
      <c r="F4">
        <v>0.182</v>
      </c>
      <c r="G4">
        <v>9.4E-2</v>
      </c>
      <c r="H4">
        <v>3.2000000000000001E-2</v>
      </c>
      <c r="I4">
        <v>1.2999999999999999E-2</v>
      </c>
      <c r="J4">
        <v>1.2999999999999999E-2</v>
      </c>
      <c r="K4">
        <v>6.0000000000000001E-3</v>
      </c>
      <c r="L4">
        <v>0</v>
      </c>
      <c r="M4">
        <v>0</v>
      </c>
      <c r="N4">
        <v>1.0999999999999999E-2</v>
      </c>
      <c r="O4">
        <v>2E-3</v>
      </c>
      <c r="P4">
        <v>2E-3</v>
      </c>
      <c r="Q4">
        <v>1E-3</v>
      </c>
      <c r="R4">
        <v>1E-3</v>
      </c>
      <c r="S4">
        <v>7.0000000000000001E-3</v>
      </c>
      <c r="T4">
        <v>3.5000000000000003E-2</v>
      </c>
    </row>
    <row r="5" spans="1:20" x14ac:dyDescent="0.25">
      <c r="A5">
        <v>2009</v>
      </c>
      <c r="B5" t="s">
        <v>154</v>
      </c>
      <c r="C5">
        <v>34005</v>
      </c>
      <c r="D5">
        <v>1</v>
      </c>
      <c r="E5">
        <v>0.81200000000000006</v>
      </c>
      <c r="F5">
        <v>0.188</v>
      </c>
      <c r="G5">
        <v>6.8000000000000005E-2</v>
      </c>
      <c r="H5">
        <v>2.9000000000000001E-2</v>
      </c>
      <c r="I5">
        <v>1.0999999999999999E-2</v>
      </c>
      <c r="J5">
        <v>1.2999999999999999E-2</v>
      </c>
      <c r="K5">
        <v>5.0000000000000001E-3</v>
      </c>
      <c r="L5">
        <v>0</v>
      </c>
      <c r="M5">
        <v>0</v>
      </c>
      <c r="N5">
        <v>1.9E-2</v>
      </c>
      <c r="O5">
        <v>2E-3</v>
      </c>
      <c r="P5">
        <v>1E-3</v>
      </c>
      <c r="Q5">
        <v>0</v>
      </c>
      <c r="R5">
        <v>0</v>
      </c>
      <c r="S5">
        <v>7.0000000000000001E-3</v>
      </c>
      <c r="T5">
        <v>6.2E-2</v>
      </c>
    </row>
    <row r="6" spans="1:20" x14ac:dyDescent="0.25">
      <c r="A6">
        <v>2010</v>
      </c>
      <c r="B6" t="s">
        <v>154</v>
      </c>
      <c r="C6">
        <v>34005</v>
      </c>
      <c r="D6">
        <v>1</v>
      </c>
      <c r="E6">
        <v>0.82799999999999996</v>
      </c>
      <c r="F6">
        <v>0.17199999999999999</v>
      </c>
      <c r="G6">
        <v>0.08</v>
      </c>
      <c r="H6">
        <v>3.5000000000000003E-2</v>
      </c>
      <c r="I6">
        <v>1.0999999999999999E-2</v>
      </c>
      <c r="J6">
        <v>0.02</v>
      </c>
      <c r="K6">
        <v>4.0000000000000001E-3</v>
      </c>
      <c r="L6">
        <v>0</v>
      </c>
      <c r="M6">
        <v>0</v>
      </c>
      <c r="N6">
        <v>1.0999999999999999E-2</v>
      </c>
      <c r="O6">
        <v>3.0000000000000001E-3</v>
      </c>
      <c r="P6">
        <v>1E-3</v>
      </c>
      <c r="Q6">
        <v>0</v>
      </c>
      <c r="R6">
        <v>0</v>
      </c>
      <c r="S6">
        <v>7.0000000000000001E-3</v>
      </c>
      <c r="T6">
        <v>3.5000000000000003E-2</v>
      </c>
    </row>
    <row r="7" spans="1:20" x14ac:dyDescent="0.25">
      <c r="A7">
        <v>2011</v>
      </c>
      <c r="B7" t="s">
        <v>154</v>
      </c>
      <c r="C7">
        <v>34005</v>
      </c>
      <c r="D7">
        <v>1</v>
      </c>
      <c r="E7">
        <v>0.82</v>
      </c>
      <c r="F7">
        <v>0.18</v>
      </c>
      <c r="G7">
        <v>7.4999999999999997E-2</v>
      </c>
      <c r="H7">
        <v>3.4000000000000002E-2</v>
      </c>
      <c r="I7">
        <v>1.0999999999999999E-2</v>
      </c>
      <c r="J7">
        <v>1.7000000000000001E-2</v>
      </c>
      <c r="K7">
        <v>5.0000000000000001E-3</v>
      </c>
      <c r="L7">
        <v>2E-3</v>
      </c>
      <c r="M7">
        <v>0</v>
      </c>
      <c r="N7">
        <v>1.7999999999999999E-2</v>
      </c>
      <c r="O7">
        <v>3.0000000000000001E-3</v>
      </c>
      <c r="P7">
        <v>2E-3</v>
      </c>
      <c r="Q7">
        <v>0</v>
      </c>
      <c r="R7">
        <v>2E-3</v>
      </c>
      <c r="S7">
        <v>4.0000000000000001E-3</v>
      </c>
      <c r="T7">
        <v>4.3999999999999997E-2</v>
      </c>
    </row>
    <row r="8" spans="1:20" x14ac:dyDescent="0.25">
      <c r="A8">
        <v>2012</v>
      </c>
      <c r="B8" t="s">
        <v>154</v>
      </c>
      <c r="C8">
        <v>34005</v>
      </c>
      <c r="D8">
        <v>1</v>
      </c>
      <c r="E8">
        <v>0.82399999999999995</v>
      </c>
      <c r="F8">
        <v>0.17599999999999999</v>
      </c>
      <c r="G8">
        <v>7.8E-2</v>
      </c>
      <c r="H8">
        <v>3.5999999999999997E-2</v>
      </c>
      <c r="I8">
        <v>1.6E-2</v>
      </c>
      <c r="J8">
        <v>1.4E-2</v>
      </c>
      <c r="K8">
        <v>6.0000000000000001E-3</v>
      </c>
      <c r="L8">
        <v>0</v>
      </c>
      <c r="M8">
        <v>0</v>
      </c>
      <c r="N8">
        <v>1.2E-2</v>
      </c>
      <c r="O8">
        <v>4.0000000000000001E-3</v>
      </c>
      <c r="P8">
        <v>1E-3</v>
      </c>
      <c r="Q8">
        <v>0</v>
      </c>
      <c r="R8">
        <v>1E-3</v>
      </c>
      <c r="S8">
        <v>6.0000000000000001E-3</v>
      </c>
      <c r="T8">
        <v>3.9E-2</v>
      </c>
    </row>
    <row r="9" spans="1:20" x14ac:dyDescent="0.25">
      <c r="A9">
        <v>2013</v>
      </c>
      <c r="B9" t="s">
        <v>154</v>
      </c>
      <c r="C9">
        <v>34005</v>
      </c>
      <c r="D9">
        <v>1</v>
      </c>
      <c r="E9">
        <v>0.84399999999999997</v>
      </c>
      <c r="F9">
        <v>0.156</v>
      </c>
      <c r="G9">
        <v>5.6000000000000001E-2</v>
      </c>
      <c r="H9">
        <v>3.4000000000000002E-2</v>
      </c>
      <c r="I9">
        <v>1.0999999999999999E-2</v>
      </c>
      <c r="J9">
        <v>1.4999999999999999E-2</v>
      </c>
      <c r="K9">
        <v>7.0000000000000001E-3</v>
      </c>
      <c r="L9">
        <v>0</v>
      </c>
      <c r="M9">
        <v>0</v>
      </c>
      <c r="N9">
        <v>1.4999999999999999E-2</v>
      </c>
      <c r="O9">
        <v>4.0000000000000001E-3</v>
      </c>
      <c r="P9">
        <v>1E-3</v>
      </c>
      <c r="Q9">
        <v>0</v>
      </c>
      <c r="R9">
        <v>1E-3</v>
      </c>
      <c r="S9">
        <v>7.0000000000000001E-3</v>
      </c>
      <c r="T9">
        <v>3.7999999999999999E-2</v>
      </c>
    </row>
    <row r="10" spans="1:20" x14ac:dyDescent="0.25">
      <c r="A10">
        <v>2014</v>
      </c>
      <c r="B10" t="s">
        <v>154</v>
      </c>
      <c r="C10">
        <v>34005</v>
      </c>
      <c r="D10">
        <v>1</v>
      </c>
      <c r="E10">
        <v>0.83699999999999997</v>
      </c>
      <c r="F10">
        <v>0.16300000000000001</v>
      </c>
      <c r="G10">
        <v>7.3999999999999996E-2</v>
      </c>
      <c r="H10">
        <v>3.5000000000000003E-2</v>
      </c>
      <c r="I10">
        <v>1.4E-2</v>
      </c>
      <c r="J10">
        <v>1.6E-2</v>
      </c>
      <c r="K10">
        <v>5.0000000000000001E-3</v>
      </c>
      <c r="L10">
        <v>0</v>
      </c>
      <c r="M10">
        <v>0</v>
      </c>
      <c r="N10">
        <v>1.0999999999999999E-2</v>
      </c>
      <c r="O10">
        <v>3.0000000000000001E-3</v>
      </c>
      <c r="P10">
        <v>1E-3</v>
      </c>
      <c r="Q10">
        <v>0</v>
      </c>
      <c r="R10">
        <v>1E-3</v>
      </c>
      <c r="S10">
        <v>5.0000000000000001E-3</v>
      </c>
      <c r="T10">
        <v>3.3000000000000002E-2</v>
      </c>
    </row>
    <row r="11" spans="1:20" x14ac:dyDescent="0.25">
      <c r="A11">
        <v>2015</v>
      </c>
      <c r="B11" t="s">
        <v>154</v>
      </c>
      <c r="C11">
        <v>34005</v>
      </c>
      <c r="D11">
        <v>1</v>
      </c>
      <c r="E11">
        <v>0.83499999999999996</v>
      </c>
      <c r="F11">
        <v>0.16500000000000001</v>
      </c>
      <c r="G11">
        <v>7.8E-2</v>
      </c>
      <c r="H11">
        <v>3.4000000000000002E-2</v>
      </c>
      <c r="I11">
        <v>8.0000000000000002E-3</v>
      </c>
      <c r="J11">
        <v>1.7000000000000001E-2</v>
      </c>
      <c r="K11">
        <v>8.0000000000000002E-3</v>
      </c>
      <c r="L11">
        <v>0</v>
      </c>
      <c r="M11">
        <v>0</v>
      </c>
      <c r="N11">
        <v>1.4E-2</v>
      </c>
      <c r="O11">
        <v>0</v>
      </c>
      <c r="P11">
        <v>0</v>
      </c>
      <c r="Q11">
        <v>0</v>
      </c>
      <c r="R11">
        <v>0</v>
      </c>
      <c r="S11">
        <v>8.0000000000000002E-3</v>
      </c>
      <c r="T11">
        <v>3.1E-2</v>
      </c>
    </row>
    <row r="12" spans="1:20" x14ac:dyDescent="0.25">
      <c r="A12">
        <v>2016</v>
      </c>
      <c r="B12" t="s">
        <v>154</v>
      </c>
      <c r="C12">
        <v>34005</v>
      </c>
      <c r="D12">
        <v>1</v>
      </c>
      <c r="E12">
        <v>0.83</v>
      </c>
      <c r="F12">
        <v>0.17</v>
      </c>
      <c r="G12">
        <v>7.5999999999999998E-2</v>
      </c>
      <c r="H12">
        <v>2.9000000000000001E-2</v>
      </c>
      <c r="I12">
        <v>8.0000000000000002E-3</v>
      </c>
      <c r="J12">
        <v>1.6E-2</v>
      </c>
      <c r="K12">
        <v>5.0000000000000001E-3</v>
      </c>
      <c r="L12">
        <v>0</v>
      </c>
      <c r="M12">
        <v>0</v>
      </c>
      <c r="N12">
        <v>1.4E-2</v>
      </c>
      <c r="O12">
        <v>1E-3</v>
      </c>
      <c r="P12">
        <v>2E-3</v>
      </c>
      <c r="Q12">
        <v>0</v>
      </c>
      <c r="R12">
        <v>2E-3</v>
      </c>
      <c r="S12">
        <v>6.0000000000000001E-3</v>
      </c>
      <c r="T12">
        <v>4.2999999999999997E-2</v>
      </c>
    </row>
    <row r="13" spans="1:20" x14ac:dyDescent="0.25">
      <c r="A13">
        <v>2017</v>
      </c>
      <c r="B13" t="s">
        <v>154</v>
      </c>
      <c r="C13">
        <v>34005</v>
      </c>
      <c r="D13">
        <v>1</v>
      </c>
      <c r="E13">
        <v>0.82099999999999995</v>
      </c>
      <c r="F13">
        <v>0.17899999999999999</v>
      </c>
      <c r="G13">
        <v>6.9000000000000006E-2</v>
      </c>
      <c r="H13">
        <v>3.5000000000000003E-2</v>
      </c>
      <c r="I13">
        <v>0.01</v>
      </c>
      <c r="J13">
        <v>1.4999999999999999E-2</v>
      </c>
      <c r="K13">
        <v>8.9999999999999993E-3</v>
      </c>
      <c r="L13">
        <v>1E-3</v>
      </c>
      <c r="M13">
        <v>1E-3</v>
      </c>
      <c r="N13">
        <v>1.7000000000000001E-2</v>
      </c>
      <c r="O13">
        <v>2E-3</v>
      </c>
      <c r="P13">
        <v>4.0000000000000001E-3</v>
      </c>
      <c r="Q13">
        <v>1E-3</v>
      </c>
      <c r="R13">
        <v>3.0000000000000001E-3</v>
      </c>
      <c r="S13">
        <v>6.0000000000000001E-3</v>
      </c>
      <c r="T13">
        <v>4.5999999999999999E-2</v>
      </c>
    </row>
    <row r="14" spans="1:20" x14ac:dyDescent="0.25">
      <c r="A14">
        <v>2006</v>
      </c>
      <c r="B14" t="s">
        <v>155</v>
      </c>
      <c r="C14">
        <v>34007</v>
      </c>
      <c r="D14">
        <v>1</v>
      </c>
      <c r="E14">
        <v>0.748</v>
      </c>
      <c r="F14">
        <v>0.252</v>
      </c>
      <c r="G14">
        <v>0.108</v>
      </c>
      <c r="H14">
        <v>0.08</v>
      </c>
      <c r="I14">
        <v>4.1000000000000002E-2</v>
      </c>
      <c r="J14">
        <v>1.6E-2</v>
      </c>
      <c r="K14">
        <v>2.1000000000000001E-2</v>
      </c>
      <c r="L14">
        <v>1E-3</v>
      </c>
      <c r="M14">
        <v>1E-3</v>
      </c>
      <c r="N14">
        <v>2.1999999999999999E-2</v>
      </c>
      <c r="O14">
        <v>2E-3</v>
      </c>
      <c r="P14">
        <v>0.01</v>
      </c>
      <c r="Q14">
        <v>2E-3</v>
      </c>
      <c r="R14">
        <v>1E-3</v>
      </c>
      <c r="S14">
        <v>8.0000000000000002E-3</v>
      </c>
      <c r="T14">
        <v>3.1E-2</v>
      </c>
    </row>
    <row r="15" spans="1:20" x14ac:dyDescent="0.25">
      <c r="A15">
        <v>2007</v>
      </c>
      <c r="B15" t="s">
        <v>155</v>
      </c>
      <c r="C15">
        <v>34007</v>
      </c>
      <c r="D15">
        <v>1</v>
      </c>
      <c r="E15">
        <v>0.75</v>
      </c>
      <c r="F15">
        <v>0.25</v>
      </c>
      <c r="G15">
        <v>0.108</v>
      </c>
      <c r="H15">
        <v>8.1000000000000003E-2</v>
      </c>
      <c r="I15">
        <v>3.5000000000000003E-2</v>
      </c>
      <c r="J15">
        <v>1.9E-2</v>
      </c>
      <c r="K15">
        <v>2.7E-2</v>
      </c>
      <c r="L15">
        <v>0</v>
      </c>
      <c r="M15">
        <v>0</v>
      </c>
      <c r="N15">
        <v>2.4E-2</v>
      </c>
      <c r="O15">
        <v>3.0000000000000001E-3</v>
      </c>
      <c r="P15">
        <v>1E-3</v>
      </c>
      <c r="Q15">
        <v>1E-3</v>
      </c>
      <c r="R15">
        <v>0</v>
      </c>
      <c r="S15">
        <v>5.0000000000000001E-3</v>
      </c>
      <c r="T15">
        <v>2.7E-2</v>
      </c>
    </row>
    <row r="16" spans="1:20" x14ac:dyDescent="0.25">
      <c r="A16">
        <v>2008</v>
      </c>
      <c r="B16" t="s">
        <v>155</v>
      </c>
      <c r="C16">
        <v>34007</v>
      </c>
      <c r="D16">
        <v>1</v>
      </c>
      <c r="E16">
        <v>0.753</v>
      </c>
      <c r="F16">
        <v>0.247</v>
      </c>
      <c r="G16">
        <v>0.108</v>
      </c>
      <c r="H16">
        <v>7.5999999999999998E-2</v>
      </c>
      <c r="I16">
        <v>3.2000000000000001E-2</v>
      </c>
      <c r="J16">
        <v>1.7000000000000001E-2</v>
      </c>
      <c r="K16">
        <v>2.5999999999999999E-2</v>
      </c>
      <c r="L16">
        <v>1E-3</v>
      </c>
      <c r="M16">
        <v>0</v>
      </c>
      <c r="N16">
        <v>2.3E-2</v>
      </c>
      <c r="O16">
        <v>3.0000000000000001E-3</v>
      </c>
      <c r="P16">
        <v>4.0000000000000001E-3</v>
      </c>
      <c r="Q16">
        <v>3.0000000000000001E-3</v>
      </c>
      <c r="R16">
        <v>0</v>
      </c>
      <c r="S16">
        <v>8.0000000000000002E-3</v>
      </c>
      <c r="T16">
        <v>2.5999999999999999E-2</v>
      </c>
    </row>
    <row r="17" spans="1:20" x14ac:dyDescent="0.25">
      <c r="A17">
        <v>2009</v>
      </c>
      <c r="B17" t="s">
        <v>155</v>
      </c>
      <c r="C17">
        <v>34007</v>
      </c>
      <c r="D17">
        <v>1</v>
      </c>
      <c r="E17">
        <v>0.76400000000000001</v>
      </c>
      <c r="F17">
        <v>0.23599999999999999</v>
      </c>
      <c r="G17">
        <v>9.2999999999999999E-2</v>
      </c>
      <c r="H17">
        <v>7.8E-2</v>
      </c>
      <c r="I17">
        <v>3.1E-2</v>
      </c>
      <c r="J17">
        <v>1.4E-2</v>
      </c>
      <c r="K17">
        <v>3.2000000000000001E-2</v>
      </c>
      <c r="L17">
        <v>1E-3</v>
      </c>
      <c r="M17">
        <v>0</v>
      </c>
      <c r="N17">
        <v>1.7000000000000001E-2</v>
      </c>
      <c r="O17">
        <v>4.0000000000000001E-3</v>
      </c>
      <c r="P17">
        <v>3.0000000000000001E-3</v>
      </c>
      <c r="Q17">
        <v>2E-3</v>
      </c>
      <c r="R17">
        <v>1E-3</v>
      </c>
      <c r="S17">
        <v>1.0999999999999999E-2</v>
      </c>
      <c r="T17">
        <v>2.9000000000000001E-2</v>
      </c>
    </row>
    <row r="18" spans="1:20" x14ac:dyDescent="0.25">
      <c r="A18">
        <v>2010</v>
      </c>
      <c r="B18" t="s">
        <v>155</v>
      </c>
      <c r="C18">
        <v>34007</v>
      </c>
      <c r="D18">
        <v>1</v>
      </c>
      <c r="E18">
        <v>0.78100000000000003</v>
      </c>
      <c r="F18">
        <v>0.219</v>
      </c>
      <c r="G18">
        <v>8.3000000000000004E-2</v>
      </c>
      <c r="H18">
        <v>8.1000000000000003E-2</v>
      </c>
      <c r="I18">
        <v>3.9E-2</v>
      </c>
      <c r="J18">
        <v>1.6E-2</v>
      </c>
      <c r="K18">
        <v>2.5999999999999999E-2</v>
      </c>
      <c r="L18">
        <v>0</v>
      </c>
      <c r="M18">
        <v>0</v>
      </c>
      <c r="N18">
        <v>1.7999999999999999E-2</v>
      </c>
      <c r="O18">
        <v>1E-3</v>
      </c>
      <c r="P18">
        <v>1E-3</v>
      </c>
      <c r="Q18">
        <v>0</v>
      </c>
      <c r="R18">
        <v>0</v>
      </c>
      <c r="S18">
        <v>8.9999999999999993E-3</v>
      </c>
      <c r="T18">
        <v>2.7E-2</v>
      </c>
    </row>
    <row r="19" spans="1:20" x14ac:dyDescent="0.25">
      <c r="A19">
        <v>2011</v>
      </c>
      <c r="B19" t="s">
        <v>155</v>
      </c>
      <c r="C19">
        <v>34007</v>
      </c>
      <c r="D19">
        <v>1</v>
      </c>
      <c r="E19">
        <v>0.76300000000000001</v>
      </c>
      <c r="F19">
        <v>0.23699999999999999</v>
      </c>
      <c r="G19">
        <v>8.7999999999999995E-2</v>
      </c>
      <c r="H19">
        <v>8.8999999999999996E-2</v>
      </c>
      <c r="I19">
        <v>3.7999999999999999E-2</v>
      </c>
      <c r="J19">
        <v>1.7999999999999999E-2</v>
      </c>
      <c r="K19">
        <v>3.2000000000000001E-2</v>
      </c>
      <c r="L19">
        <v>1E-3</v>
      </c>
      <c r="M19">
        <v>0</v>
      </c>
      <c r="N19">
        <v>1.4999999999999999E-2</v>
      </c>
      <c r="O19">
        <v>2E-3</v>
      </c>
      <c r="P19">
        <v>1E-3</v>
      </c>
      <c r="Q19">
        <v>1E-3</v>
      </c>
      <c r="R19">
        <v>0</v>
      </c>
      <c r="S19">
        <v>5.0000000000000001E-3</v>
      </c>
      <c r="T19">
        <v>3.5999999999999997E-2</v>
      </c>
    </row>
    <row r="20" spans="1:20" x14ac:dyDescent="0.25">
      <c r="A20">
        <v>2012</v>
      </c>
      <c r="B20" t="s">
        <v>155</v>
      </c>
      <c r="C20">
        <v>34007</v>
      </c>
      <c r="D20">
        <v>1</v>
      </c>
      <c r="E20">
        <v>0.76800000000000002</v>
      </c>
      <c r="F20">
        <v>0.23200000000000001</v>
      </c>
      <c r="G20">
        <v>9.6000000000000002E-2</v>
      </c>
      <c r="H20">
        <v>7.9000000000000001E-2</v>
      </c>
      <c r="I20">
        <v>3.1E-2</v>
      </c>
      <c r="J20">
        <v>1.4E-2</v>
      </c>
      <c r="K20">
        <v>3.4000000000000002E-2</v>
      </c>
      <c r="L20">
        <v>0</v>
      </c>
      <c r="M20">
        <v>0</v>
      </c>
      <c r="N20">
        <v>1.6E-2</v>
      </c>
      <c r="O20">
        <v>1E-3</v>
      </c>
      <c r="P20">
        <v>1E-3</v>
      </c>
      <c r="Q20">
        <v>0</v>
      </c>
      <c r="R20">
        <v>0</v>
      </c>
      <c r="S20">
        <v>7.0000000000000001E-3</v>
      </c>
      <c r="T20">
        <v>3.3000000000000002E-2</v>
      </c>
    </row>
    <row r="21" spans="1:20" x14ac:dyDescent="0.25">
      <c r="A21">
        <v>2013</v>
      </c>
      <c r="B21" t="s">
        <v>155</v>
      </c>
      <c r="C21">
        <v>34007</v>
      </c>
      <c r="D21">
        <v>1</v>
      </c>
      <c r="E21">
        <v>0.76900000000000002</v>
      </c>
      <c r="F21">
        <v>0.23100000000000001</v>
      </c>
      <c r="G21">
        <v>7.6999999999999999E-2</v>
      </c>
      <c r="H21">
        <v>8.2000000000000003E-2</v>
      </c>
      <c r="I21">
        <v>3.4000000000000002E-2</v>
      </c>
      <c r="J21">
        <v>1.4999999999999999E-2</v>
      </c>
      <c r="K21">
        <v>0.03</v>
      </c>
      <c r="L21">
        <v>1E-3</v>
      </c>
      <c r="M21">
        <v>0</v>
      </c>
      <c r="N21">
        <v>2.7E-2</v>
      </c>
      <c r="O21">
        <v>2E-3</v>
      </c>
      <c r="P21">
        <v>1E-3</v>
      </c>
      <c r="Q21">
        <v>1E-3</v>
      </c>
      <c r="R21">
        <v>0</v>
      </c>
      <c r="S21">
        <v>8.9999999999999993E-3</v>
      </c>
      <c r="T21">
        <v>3.3000000000000002E-2</v>
      </c>
    </row>
    <row r="22" spans="1:20" x14ac:dyDescent="0.25">
      <c r="A22">
        <v>2014</v>
      </c>
      <c r="B22" t="s">
        <v>155</v>
      </c>
      <c r="C22">
        <v>34007</v>
      </c>
      <c r="D22">
        <v>1</v>
      </c>
      <c r="E22">
        <v>0.77600000000000002</v>
      </c>
      <c r="F22">
        <v>0.224</v>
      </c>
      <c r="G22">
        <v>9.2999999999999999E-2</v>
      </c>
      <c r="H22">
        <v>6.4000000000000001E-2</v>
      </c>
      <c r="I22">
        <v>2.8000000000000001E-2</v>
      </c>
      <c r="J22">
        <v>8.9999999999999993E-3</v>
      </c>
      <c r="K22">
        <v>2.5999999999999999E-2</v>
      </c>
      <c r="L22">
        <v>1E-3</v>
      </c>
      <c r="M22">
        <v>0</v>
      </c>
      <c r="N22">
        <v>2.5000000000000001E-2</v>
      </c>
      <c r="O22">
        <v>2E-3</v>
      </c>
      <c r="P22">
        <v>2E-3</v>
      </c>
      <c r="Q22">
        <v>1E-3</v>
      </c>
      <c r="R22">
        <v>1E-3</v>
      </c>
      <c r="S22">
        <v>8.9999999999999993E-3</v>
      </c>
      <c r="T22">
        <v>0.03</v>
      </c>
    </row>
    <row r="23" spans="1:20" x14ac:dyDescent="0.25">
      <c r="A23">
        <v>2015</v>
      </c>
      <c r="B23" t="s">
        <v>155</v>
      </c>
      <c r="C23">
        <v>34007</v>
      </c>
      <c r="D23">
        <v>1</v>
      </c>
      <c r="E23">
        <v>0.77600000000000002</v>
      </c>
      <c r="F23">
        <v>0.224</v>
      </c>
      <c r="G23">
        <v>8.1000000000000003E-2</v>
      </c>
      <c r="H23">
        <v>7.3999999999999996E-2</v>
      </c>
      <c r="I23">
        <v>2.9000000000000001E-2</v>
      </c>
      <c r="J23">
        <v>1.4999999999999999E-2</v>
      </c>
      <c r="K23">
        <v>2.9000000000000001E-2</v>
      </c>
      <c r="L23">
        <v>0</v>
      </c>
      <c r="M23">
        <v>0</v>
      </c>
      <c r="N23">
        <v>2.1999999999999999E-2</v>
      </c>
      <c r="O23">
        <v>1E-3</v>
      </c>
      <c r="P23">
        <v>4.0000000000000001E-3</v>
      </c>
      <c r="Q23">
        <v>3.0000000000000001E-3</v>
      </c>
      <c r="R23">
        <v>1E-3</v>
      </c>
      <c r="S23">
        <v>8.0000000000000002E-3</v>
      </c>
      <c r="T23">
        <v>3.4000000000000002E-2</v>
      </c>
    </row>
    <row r="24" spans="1:20" x14ac:dyDescent="0.25">
      <c r="A24">
        <v>2016</v>
      </c>
      <c r="B24" t="s">
        <v>155</v>
      </c>
      <c r="C24">
        <v>34007</v>
      </c>
      <c r="D24">
        <v>1</v>
      </c>
      <c r="E24">
        <v>0.745</v>
      </c>
      <c r="F24">
        <v>0.255</v>
      </c>
      <c r="G24">
        <v>0.11700000000000001</v>
      </c>
      <c r="H24">
        <v>7.4999999999999997E-2</v>
      </c>
      <c r="I24">
        <v>2.7E-2</v>
      </c>
      <c r="J24">
        <v>1.7000000000000001E-2</v>
      </c>
      <c r="K24">
        <v>2.9000000000000001E-2</v>
      </c>
      <c r="L24">
        <v>1E-3</v>
      </c>
      <c r="M24">
        <v>0</v>
      </c>
      <c r="N24">
        <v>1.4999999999999999E-2</v>
      </c>
      <c r="O24">
        <v>2E-3</v>
      </c>
      <c r="P24">
        <v>1E-3</v>
      </c>
      <c r="Q24">
        <v>1E-3</v>
      </c>
      <c r="R24">
        <v>0</v>
      </c>
      <c r="S24">
        <v>1.0999999999999999E-2</v>
      </c>
      <c r="T24">
        <v>3.4000000000000002E-2</v>
      </c>
    </row>
    <row r="25" spans="1:20" x14ac:dyDescent="0.25">
      <c r="A25">
        <v>2017</v>
      </c>
      <c r="B25" t="s">
        <v>155</v>
      </c>
      <c r="C25">
        <v>34007</v>
      </c>
      <c r="D25">
        <v>1</v>
      </c>
      <c r="E25">
        <v>0.76200000000000001</v>
      </c>
      <c r="F25">
        <v>0.23799999999999999</v>
      </c>
      <c r="G25">
        <v>8.4000000000000005E-2</v>
      </c>
      <c r="H25">
        <v>7.5999999999999998E-2</v>
      </c>
      <c r="I25">
        <v>2.4E-2</v>
      </c>
      <c r="J25">
        <v>1.6E-2</v>
      </c>
      <c r="K25">
        <v>3.5000000000000003E-2</v>
      </c>
      <c r="L25">
        <v>1E-3</v>
      </c>
      <c r="M25">
        <v>0</v>
      </c>
      <c r="N25">
        <v>0.02</v>
      </c>
      <c r="O25">
        <v>4.0000000000000001E-3</v>
      </c>
      <c r="P25">
        <v>3.0000000000000001E-3</v>
      </c>
      <c r="Q25">
        <v>3.0000000000000001E-3</v>
      </c>
      <c r="R25">
        <v>0</v>
      </c>
      <c r="S25">
        <v>8.9999999999999993E-3</v>
      </c>
      <c r="T25">
        <v>4.2999999999999997E-2</v>
      </c>
    </row>
    <row r="26" spans="1:20" x14ac:dyDescent="0.25">
      <c r="A26">
        <v>2006</v>
      </c>
      <c r="B26" t="s">
        <v>156</v>
      </c>
      <c r="C26">
        <v>34015</v>
      </c>
      <c r="D26">
        <v>1</v>
      </c>
      <c r="E26">
        <v>0.85399999999999998</v>
      </c>
      <c r="F26">
        <v>0.14599999999999999</v>
      </c>
      <c r="G26">
        <v>7.4999999999999997E-2</v>
      </c>
      <c r="H26">
        <v>2.5999999999999999E-2</v>
      </c>
      <c r="I26">
        <v>1.7999999999999999E-2</v>
      </c>
      <c r="J26">
        <v>4.0000000000000001E-3</v>
      </c>
      <c r="K26">
        <v>4.0000000000000001E-3</v>
      </c>
      <c r="L26">
        <v>0</v>
      </c>
      <c r="M26">
        <v>0</v>
      </c>
      <c r="N26">
        <v>1.4999999999999999E-2</v>
      </c>
      <c r="O26">
        <v>2E-3</v>
      </c>
      <c r="P26">
        <v>3.0000000000000001E-3</v>
      </c>
      <c r="Q26">
        <v>0</v>
      </c>
      <c r="R26">
        <v>1E-3</v>
      </c>
      <c r="S26">
        <v>2E-3</v>
      </c>
      <c r="T26">
        <v>2.5000000000000001E-2</v>
      </c>
    </row>
    <row r="27" spans="1:20" x14ac:dyDescent="0.25">
      <c r="A27">
        <v>2007</v>
      </c>
      <c r="B27" t="s">
        <v>156</v>
      </c>
      <c r="C27">
        <v>34015</v>
      </c>
      <c r="D27">
        <v>1</v>
      </c>
      <c r="E27">
        <v>0.81899999999999995</v>
      </c>
      <c r="F27">
        <v>0.18099999999999999</v>
      </c>
      <c r="G27">
        <v>9.2999999999999999E-2</v>
      </c>
      <c r="H27">
        <v>2.7E-2</v>
      </c>
      <c r="I27">
        <v>1.4999999999999999E-2</v>
      </c>
      <c r="J27">
        <v>6.0000000000000001E-3</v>
      </c>
      <c r="K27">
        <v>6.0000000000000001E-3</v>
      </c>
      <c r="L27">
        <v>0</v>
      </c>
      <c r="M27">
        <v>0</v>
      </c>
      <c r="N27">
        <v>2.1000000000000001E-2</v>
      </c>
      <c r="O27">
        <v>0</v>
      </c>
      <c r="P27">
        <v>1E-3</v>
      </c>
      <c r="Q27">
        <v>0</v>
      </c>
      <c r="R27">
        <v>0</v>
      </c>
      <c r="S27">
        <v>3.0000000000000001E-3</v>
      </c>
      <c r="T27">
        <v>3.5999999999999997E-2</v>
      </c>
    </row>
    <row r="28" spans="1:20" x14ac:dyDescent="0.25">
      <c r="A28">
        <v>2008</v>
      </c>
      <c r="B28" t="s">
        <v>156</v>
      </c>
      <c r="C28">
        <v>34015</v>
      </c>
      <c r="D28">
        <v>1</v>
      </c>
      <c r="E28">
        <v>0.83299999999999996</v>
      </c>
      <c r="F28">
        <v>0.16700000000000001</v>
      </c>
      <c r="G28">
        <v>8.5999999999999993E-2</v>
      </c>
      <c r="H28">
        <v>2.1000000000000001E-2</v>
      </c>
      <c r="I28">
        <v>1.4E-2</v>
      </c>
      <c r="J28">
        <v>4.0000000000000001E-3</v>
      </c>
      <c r="K28">
        <v>3.0000000000000001E-3</v>
      </c>
      <c r="L28">
        <v>0</v>
      </c>
      <c r="M28">
        <v>0</v>
      </c>
      <c r="N28">
        <v>1.7000000000000001E-2</v>
      </c>
      <c r="O28">
        <v>2E-3</v>
      </c>
      <c r="P28">
        <v>1E-3</v>
      </c>
      <c r="Q28">
        <v>0</v>
      </c>
      <c r="R28">
        <v>1E-3</v>
      </c>
      <c r="S28">
        <v>0.01</v>
      </c>
      <c r="T28">
        <v>2.9000000000000001E-2</v>
      </c>
    </row>
    <row r="29" spans="1:20" x14ac:dyDescent="0.25">
      <c r="A29">
        <v>2009</v>
      </c>
      <c r="B29" t="s">
        <v>156</v>
      </c>
      <c r="C29">
        <v>34015</v>
      </c>
      <c r="D29">
        <v>1</v>
      </c>
      <c r="E29">
        <v>0.82599999999999996</v>
      </c>
      <c r="F29">
        <v>0.17399999999999999</v>
      </c>
      <c r="G29">
        <v>8.4000000000000005E-2</v>
      </c>
      <c r="H29">
        <v>3.3000000000000002E-2</v>
      </c>
      <c r="I29">
        <v>1.4E-2</v>
      </c>
      <c r="J29">
        <v>8.9999999999999993E-3</v>
      </c>
      <c r="K29">
        <v>0.01</v>
      </c>
      <c r="L29">
        <v>0</v>
      </c>
      <c r="M29">
        <v>0</v>
      </c>
      <c r="N29">
        <v>1.2E-2</v>
      </c>
      <c r="O29">
        <v>0</v>
      </c>
      <c r="P29">
        <v>1E-3</v>
      </c>
      <c r="Q29">
        <v>0</v>
      </c>
      <c r="R29">
        <v>1E-3</v>
      </c>
      <c r="S29">
        <v>8.0000000000000002E-3</v>
      </c>
      <c r="T29">
        <v>3.5999999999999997E-2</v>
      </c>
    </row>
    <row r="30" spans="1:20" x14ac:dyDescent="0.25">
      <c r="A30">
        <v>2010</v>
      </c>
      <c r="B30" t="s">
        <v>156</v>
      </c>
      <c r="C30">
        <v>34015</v>
      </c>
      <c r="D30">
        <v>1</v>
      </c>
      <c r="E30">
        <v>0.86099999999999999</v>
      </c>
      <c r="F30">
        <v>0.13900000000000001</v>
      </c>
      <c r="G30">
        <v>7.2999999999999995E-2</v>
      </c>
      <c r="H30">
        <v>2.1999999999999999E-2</v>
      </c>
      <c r="I30">
        <v>1.2E-2</v>
      </c>
      <c r="J30">
        <v>4.0000000000000001E-3</v>
      </c>
      <c r="K30">
        <v>5.0000000000000001E-3</v>
      </c>
      <c r="L30">
        <v>0</v>
      </c>
      <c r="M30">
        <v>0</v>
      </c>
      <c r="N30">
        <v>1.2999999999999999E-2</v>
      </c>
      <c r="O30">
        <v>0</v>
      </c>
      <c r="P30">
        <v>0</v>
      </c>
      <c r="Q30">
        <v>0</v>
      </c>
      <c r="R30">
        <v>0</v>
      </c>
      <c r="S30">
        <v>6.0000000000000001E-3</v>
      </c>
      <c r="T30">
        <v>2.5999999999999999E-2</v>
      </c>
    </row>
    <row r="31" spans="1:20" x14ac:dyDescent="0.25">
      <c r="A31">
        <v>2011</v>
      </c>
      <c r="B31" t="s">
        <v>156</v>
      </c>
      <c r="C31">
        <v>34015</v>
      </c>
      <c r="D31">
        <v>1</v>
      </c>
      <c r="E31">
        <v>0.86299999999999999</v>
      </c>
      <c r="F31">
        <v>0.13700000000000001</v>
      </c>
      <c r="G31">
        <v>6.6000000000000003E-2</v>
      </c>
      <c r="H31">
        <v>0.02</v>
      </c>
      <c r="I31">
        <v>0.01</v>
      </c>
      <c r="J31">
        <v>6.0000000000000001E-3</v>
      </c>
      <c r="K31">
        <v>4.0000000000000001E-3</v>
      </c>
      <c r="L31">
        <v>0</v>
      </c>
      <c r="M31">
        <v>0</v>
      </c>
      <c r="N31">
        <v>1.6E-2</v>
      </c>
      <c r="O31">
        <v>2E-3</v>
      </c>
      <c r="P31">
        <v>0</v>
      </c>
      <c r="Q31">
        <v>0</v>
      </c>
      <c r="R31">
        <v>0</v>
      </c>
      <c r="S31">
        <v>1.0999999999999999E-2</v>
      </c>
      <c r="T31">
        <v>2.1000000000000001E-2</v>
      </c>
    </row>
    <row r="32" spans="1:20" x14ac:dyDescent="0.25">
      <c r="A32">
        <v>2012</v>
      </c>
      <c r="B32" t="s">
        <v>156</v>
      </c>
      <c r="C32">
        <v>34015</v>
      </c>
      <c r="D32">
        <v>1</v>
      </c>
      <c r="E32">
        <v>0.85199999999999998</v>
      </c>
      <c r="F32">
        <v>0.14799999999999999</v>
      </c>
      <c r="G32">
        <v>7.0999999999999994E-2</v>
      </c>
      <c r="H32">
        <v>1.6E-2</v>
      </c>
      <c r="I32">
        <v>8.0000000000000002E-3</v>
      </c>
      <c r="J32">
        <v>3.0000000000000001E-3</v>
      </c>
      <c r="K32">
        <v>4.0000000000000001E-3</v>
      </c>
      <c r="L32">
        <v>0</v>
      </c>
      <c r="M32">
        <v>0</v>
      </c>
      <c r="N32">
        <v>0.02</v>
      </c>
      <c r="O32">
        <v>1E-3</v>
      </c>
      <c r="P32">
        <v>0</v>
      </c>
      <c r="Q32">
        <v>0</v>
      </c>
      <c r="R32">
        <v>0</v>
      </c>
      <c r="S32">
        <v>0.01</v>
      </c>
      <c r="T32">
        <v>0.03</v>
      </c>
    </row>
    <row r="33" spans="1:20" x14ac:dyDescent="0.25">
      <c r="A33">
        <v>2013</v>
      </c>
      <c r="B33" t="s">
        <v>156</v>
      </c>
      <c r="C33">
        <v>34015</v>
      </c>
      <c r="D33">
        <v>1</v>
      </c>
      <c r="E33">
        <v>0.86499999999999999</v>
      </c>
      <c r="F33">
        <v>0.13500000000000001</v>
      </c>
      <c r="G33">
        <v>6.7000000000000004E-2</v>
      </c>
      <c r="H33">
        <v>1.7999999999999999E-2</v>
      </c>
      <c r="I33">
        <v>8.9999999999999993E-3</v>
      </c>
      <c r="J33">
        <v>4.0000000000000001E-3</v>
      </c>
      <c r="K33">
        <v>4.0000000000000001E-3</v>
      </c>
      <c r="L33">
        <v>1E-3</v>
      </c>
      <c r="M33">
        <v>0</v>
      </c>
      <c r="N33">
        <v>1.4999999999999999E-2</v>
      </c>
      <c r="O33">
        <v>5.0000000000000001E-3</v>
      </c>
      <c r="P33">
        <v>0</v>
      </c>
      <c r="Q33">
        <v>0</v>
      </c>
      <c r="R33">
        <v>0</v>
      </c>
      <c r="S33">
        <v>5.0000000000000001E-3</v>
      </c>
      <c r="T33">
        <v>2.3E-2</v>
      </c>
    </row>
    <row r="34" spans="1:20" x14ac:dyDescent="0.25">
      <c r="A34">
        <v>2014</v>
      </c>
      <c r="B34" t="s">
        <v>156</v>
      </c>
      <c r="C34">
        <v>34015</v>
      </c>
      <c r="D34">
        <v>1</v>
      </c>
      <c r="E34">
        <v>0.84899999999999998</v>
      </c>
      <c r="F34">
        <v>0.151</v>
      </c>
      <c r="G34">
        <v>6.5000000000000002E-2</v>
      </c>
      <c r="H34">
        <v>2.1999999999999999E-2</v>
      </c>
      <c r="I34">
        <v>1.4999999999999999E-2</v>
      </c>
      <c r="J34">
        <v>2E-3</v>
      </c>
      <c r="K34">
        <v>4.0000000000000001E-3</v>
      </c>
      <c r="L34">
        <v>1E-3</v>
      </c>
      <c r="M34">
        <v>0</v>
      </c>
      <c r="N34">
        <v>1.0999999999999999E-2</v>
      </c>
      <c r="O34">
        <v>6.0000000000000001E-3</v>
      </c>
      <c r="P34">
        <v>2E-3</v>
      </c>
      <c r="Q34">
        <v>0</v>
      </c>
      <c r="R34">
        <v>2E-3</v>
      </c>
      <c r="S34">
        <v>6.0000000000000001E-3</v>
      </c>
      <c r="T34">
        <v>0.04</v>
      </c>
    </row>
    <row r="35" spans="1:20" x14ac:dyDescent="0.25">
      <c r="A35">
        <v>2015</v>
      </c>
      <c r="B35" t="s">
        <v>156</v>
      </c>
      <c r="C35">
        <v>34015</v>
      </c>
      <c r="D35">
        <v>1</v>
      </c>
      <c r="E35">
        <v>0.86299999999999999</v>
      </c>
      <c r="F35">
        <v>0.13700000000000001</v>
      </c>
      <c r="G35">
        <v>6.4000000000000001E-2</v>
      </c>
      <c r="H35">
        <v>2.1000000000000001E-2</v>
      </c>
      <c r="I35">
        <v>1.2E-2</v>
      </c>
      <c r="J35">
        <v>4.0000000000000001E-3</v>
      </c>
      <c r="K35">
        <v>4.0000000000000001E-3</v>
      </c>
      <c r="L35">
        <v>0</v>
      </c>
      <c r="M35">
        <v>0</v>
      </c>
      <c r="N35">
        <v>1.2999999999999999E-2</v>
      </c>
      <c r="O35">
        <v>1E-3</v>
      </c>
      <c r="P35">
        <v>1E-3</v>
      </c>
      <c r="Q35">
        <v>0</v>
      </c>
      <c r="R35">
        <v>1E-3</v>
      </c>
      <c r="S35">
        <v>8.9999999999999993E-3</v>
      </c>
      <c r="T35">
        <v>2.9000000000000001E-2</v>
      </c>
    </row>
    <row r="36" spans="1:20" x14ac:dyDescent="0.25">
      <c r="A36">
        <v>2016</v>
      </c>
      <c r="B36" t="s">
        <v>156</v>
      </c>
      <c r="C36">
        <v>34015</v>
      </c>
      <c r="D36">
        <v>1</v>
      </c>
      <c r="E36">
        <v>0.85399999999999998</v>
      </c>
      <c r="F36">
        <v>0.14599999999999999</v>
      </c>
      <c r="G36">
        <v>5.5E-2</v>
      </c>
      <c r="H36">
        <v>2.8000000000000001E-2</v>
      </c>
      <c r="I36">
        <v>1.4999999999999999E-2</v>
      </c>
      <c r="J36">
        <v>4.0000000000000001E-3</v>
      </c>
      <c r="K36">
        <v>8.0000000000000002E-3</v>
      </c>
      <c r="L36">
        <v>1E-3</v>
      </c>
      <c r="M36">
        <v>0</v>
      </c>
      <c r="N36">
        <v>1.2E-2</v>
      </c>
      <c r="O36">
        <v>1E-3</v>
      </c>
      <c r="P36">
        <v>2E-3</v>
      </c>
      <c r="Q36">
        <v>1E-3</v>
      </c>
      <c r="R36">
        <v>1E-3</v>
      </c>
      <c r="S36">
        <v>8.9999999999999993E-3</v>
      </c>
      <c r="T36">
        <v>3.9E-2</v>
      </c>
    </row>
    <row r="37" spans="1:20" x14ac:dyDescent="0.25">
      <c r="A37">
        <v>2017</v>
      </c>
      <c r="B37" t="s">
        <v>156</v>
      </c>
      <c r="C37">
        <v>34015</v>
      </c>
      <c r="D37">
        <v>1</v>
      </c>
      <c r="E37">
        <v>0.85399999999999998</v>
      </c>
      <c r="F37">
        <v>0.14599999999999999</v>
      </c>
      <c r="G37">
        <v>6.2E-2</v>
      </c>
      <c r="H37">
        <v>2.3E-2</v>
      </c>
      <c r="I37">
        <v>8.9999999999999993E-3</v>
      </c>
      <c r="J37">
        <v>5.0000000000000001E-3</v>
      </c>
      <c r="K37">
        <v>8.9999999999999993E-3</v>
      </c>
      <c r="L37">
        <v>0</v>
      </c>
      <c r="M37">
        <v>0</v>
      </c>
      <c r="N37">
        <v>8.9999999999999993E-3</v>
      </c>
      <c r="O37">
        <v>1E-3</v>
      </c>
      <c r="P37">
        <v>4.0000000000000001E-3</v>
      </c>
      <c r="Q37">
        <v>4.0000000000000001E-3</v>
      </c>
      <c r="R37">
        <v>0</v>
      </c>
      <c r="S37">
        <v>8.0000000000000002E-3</v>
      </c>
      <c r="T37">
        <v>4.1000000000000002E-2</v>
      </c>
    </row>
    <row r="38" spans="1:20" x14ac:dyDescent="0.25">
      <c r="A38">
        <v>2006</v>
      </c>
      <c r="B38" t="s">
        <v>157</v>
      </c>
      <c r="C38">
        <v>34021</v>
      </c>
      <c r="D38">
        <v>1</v>
      </c>
      <c r="E38">
        <v>0.73</v>
      </c>
      <c r="F38">
        <v>0.27</v>
      </c>
      <c r="G38">
        <v>9.6000000000000002E-2</v>
      </c>
      <c r="H38">
        <v>7.5999999999999998E-2</v>
      </c>
      <c r="I38">
        <v>3.1E-2</v>
      </c>
      <c r="J38">
        <v>0.04</v>
      </c>
      <c r="K38">
        <v>4.0000000000000001E-3</v>
      </c>
      <c r="L38">
        <v>0</v>
      </c>
      <c r="M38">
        <v>0</v>
      </c>
      <c r="N38">
        <v>4.4999999999999998E-2</v>
      </c>
      <c r="O38">
        <v>8.9999999999999993E-3</v>
      </c>
      <c r="P38">
        <v>1.0999999999999999E-2</v>
      </c>
      <c r="Q38">
        <v>0</v>
      </c>
      <c r="R38">
        <v>1E-3</v>
      </c>
      <c r="S38">
        <v>0.01</v>
      </c>
      <c r="T38">
        <v>3.4000000000000002E-2</v>
      </c>
    </row>
    <row r="39" spans="1:20" x14ac:dyDescent="0.25">
      <c r="A39">
        <v>2007</v>
      </c>
      <c r="B39" t="s">
        <v>157</v>
      </c>
      <c r="C39">
        <v>34021</v>
      </c>
      <c r="D39">
        <v>1</v>
      </c>
      <c r="E39">
        <v>0.72599999999999998</v>
      </c>
      <c r="F39">
        <v>0.27400000000000002</v>
      </c>
      <c r="G39">
        <v>0.11</v>
      </c>
      <c r="H39">
        <v>6.8000000000000005E-2</v>
      </c>
      <c r="I39">
        <v>2.8000000000000001E-2</v>
      </c>
      <c r="J39">
        <v>3.6999999999999998E-2</v>
      </c>
      <c r="K39">
        <v>2E-3</v>
      </c>
      <c r="L39">
        <v>1E-3</v>
      </c>
      <c r="M39">
        <v>0</v>
      </c>
      <c r="N39">
        <v>3.6999999999999998E-2</v>
      </c>
      <c r="O39">
        <v>5.0000000000000001E-3</v>
      </c>
      <c r="P39">
        <v>4.0000000000000001E-3</v>
      </c>
      <c r="Q39">
        <v>4.0000000000000001E-3</v>
      </c>
      <c r="R39">
        <v>0</v>
      </c>
      <c r="S39">
        <v>1.4999999999999999E-2</v>
      </c>
      <c r="T39">
        <v>3.5000000000000003E-2</v>
      </c>
    </row>
    <row r="40" spans="1:20" x14ac:dyDescent="0.25">
      <c r="A40">
        <v>2008</v>
      </c>
      <c r="B40" t="s">
        <v>157</v>
      </c>
      <c r="C40">
        <v>34021</v>
      </c>
      <c r="D40">
        <v>1</v>
      </c>
      <c r="E40">
        <v>0.70799999999999996</v>
      </c>
      <c r="F40">
        <v>0.29199999999999998</v>
      </c>
      <c r="G40">
        <v>0.107</v>
      </c>
      <c r="H40">
        <v>7.0000000000000007E-2</v>
      </c>
      <c r="I40">
        <v>2.7E-2</v>
      </c>
      <c r="J40">
        <v>3.9E-2</v>
      </c>
      <c r="K40">
        <v>4.0000000000000001E-3</v>
      </c>
      <c r="L40">
        <v>0</v>
      </c>
      <c r="M40">
        <v>0</v>
      </c>
      <c r="N40">
        <v>3.6999999999999998E-2</v>
      </c>
      <c r="O40">
        <v>8.9999999999999993E-3</v>
      </c>
      <c r="P40">
        <v>6.0000000000000001E-3</v>
      </c>
      <c r="Q40">
        <v>5.0000000000000001E-3</v>
      </c>
      <c r="R40">
        <v>1E-3</v>
      </c>
      <c r="S40">
        <v>1.7000000000000001E-2</v>
      </c>
      <c r="T40">
        <v>4.5999999999999999E-2</v>
      </c>
    </row>
    <row r="41" spans="1:20" x14ac:dyDescent="0.25">
      <c r="A41">
        <v>2009</v>
      </c>
      <c r="B41" t="s">
        <v>157</v>
      </c>
      <c r="C41">
        <v>34021</v>
      </c>
      <c r="D41">
        <v>1</v>
      </c>
      <c r="E41">
        <v>0.71699999999999997</v>
      </c>
      <c r="F41">
        <v>0.28299999999999997</v>
      </c>
      <c r="G41">
        <v>0.106</v>
      </c>
      <c r="H41">
        <v>6.8000000000000005E-2</v>
      </c>
      <c r="I41">
        <v>2.9000000000000001E-2</v>
      </c>
      <c r="J41">
        <v>3.4000000000000002E-2</v>
      </c>
      <c r="K41">
        <v>3.0000000000000001E-3</v>
      </c>
      <c r="L41">
        <v>2E-3</v>
      </c>
      <c r="M41">
        <v>1E-3</v>
      </c>
      <c r="N41">
        <v>3.6999999999999998E-2</v>
      </c>
      <c r="O41">
        <v>7.0000000000000001E-3</v>
      </c>
      <c r="P41">
        <v>3.0000000000000001E-3</v>
      </c>
      <c r="Q41">
        <v>3.0000000000000001E-3</v>
      </c>
      <c r="R41">
        <v>0</v>
      </c>
      <c r="S41">
        <v>1.7000000000000001E-2</v>
      </c>
      <c r="T41">
        <v>4.4999999999999998E-2</v>
      </c>
    </row>
    <row r="42" spans="1:20" x14ac:dyDescent="0.25">
      <c r="A42">
        <v>2010</v>
      </c>
      <c r="B42" t="s">
        <v>157</v>
      </c>
      <c r="C42">
        <v>34021</v>
      </c>
      <c r="D42">
        <v>1</v>
      </c>
      <c r="E42">
        <v>0.69299999999999995</v>
      </c>
      <c r="F42">
        <v>0.307</v>
      </c>
      <c r="G42">
        <v>0.109</v>
      </c>
      <c r="H42">
        <v>7.6999999999999999E-2</v>
      </c>
      <c r="I42">
        <v>3.2000000000000001E-2</v>
      </c>
      <c r="J42">
        <v>0.04</v>
      </c>
      <c r="K42">
        <v>4.0000000000000001E-3</v>
      </c>
      <c r="L42">
        <v>0</v>
      </c>
      <c r="M42">
        <v>1E-3</v>
      </c>
      <c r="N42">
        <v>0.05</v>
      </c>
      <c r="O42">
        <v>6.0000000000000001E-3</v>
      </c>
      <c r="P42">
        <v>2E-3</v>
      </c>
      <c r="Q42">
        <v>2E-3</v>
      </c>
      <c r="R42">
        <v>0</v>
      </c>
      <c r="S42">
        <v>1.4E-2</v>
      </c>
      <c r="T42">
        <v>4.9000000000000002E-2</v>
      </c>
    </row>
    <row r="43" spans="1:20" x14ac:dyDescent="0.25">
      <c r="A43">
        <v>2011</v>
      </c>
      <c r="B43" t="s">
        <v>157</v>
      </c>
      <c r="C43">
        <v>34021</v>
      </c>
      <c r="D43">
        <v>1</v>
      </c>
      <c r="E43">
        <v>0.71899999999999997</v>
      </c>
      <c r="F43">
        <v>0.28100000000000003</v>
      </c>
      <c r="G43">
        <v>0.09</v>
      </c>
      <c r="H43">
        <v>8.1000000000000003E-2</v>
      </c>
      <c r="I43">
        <v>3.2000000000000001E-2</v>
      </c>
      <c r="J43">
        <v>4.5999999999999999E-2</v>
      </c>
      <c r="K43">
        <v>3.0000000000000001E-3</v>
      </c>
      <c r="L43">
        <v>0</v>
      </c>
      <c r="M43">
        <v>0</v>
      </c>
      <c r="N43">
        <v>4.4999999999999998E-2</v>
      </c>
      <c r="O43">
        <v>4.0000000000000001E-3</v>
      </c>
      <c r="P43">
        <v>4.0000000000000001E-3</v>
      </c>
      <c r="Q43">
        <v>4.0000000000000001E-3</v>
      </c>
      <c r="R43">
        <v>0</v>
      </c>
      <c r="S43">
        <v>1.2E-2</v>
      </c>
      <c r="T43">
        <v>4.5999999999999999E-2</v>
      </c>
    </row>
    <row r="44" spans="1:20" x14ac:dyDescent="0.25">
      <c r="A44">
        <v>2012</v>
      </c>
      <c r="B44" t="s">
        <v>157</v>
      </c>
      <c r="C44">
        <v>34021</v>
      </c>
      <c r="D44">
        <v>1</v>
      </c>
      <c r="E44">
        <v>0.73499999999999999</v>
      </c>
      <c r="F44">
        <v>0.26500000000000001</v>
      </c>
      <c r="G44">
        <v>8.4000000000000005E-2</v>
      </c>
      <c r="H44">
        <v>7.2999999999999995E-2</v>
      </c>
      <c r="I44">
        <v>2.8000000000000001E-2</v>
      </c>
      <c r="J44">
        <v>4.2000000000000003E-2</v>
      </c>
      <c r="K44">
        <v>2E-3</v>
      </c>
      <c r="L44">
        <v>1E-3</v>
      </c>
      <c r="M44">
        <v>0</v>
      </c>
      <c r="N44">
        <v>2.9000000000000001E-2</v>
      </c>
      <c r="O44">
        <v>8.9999999999999993E-3</v>
      </c>
      <c r="P44">
        <v>3.0000000000000001E-3</v>
      </c>
      <c r="Q44">
        <v>3.0000000000000001E-3</v>
      </c>
      <c r="R44">
        <v>0</v>
      </c>
      <c r="S44">
        <v>8.9999999999999993E-3</v>
      </c>
      <c r="T44">
        <v>5.8000000000000003E-2</v>
      </c>
    </row>
    <row r="45" spans="1:20" x14ac:dyDescent="0.25">
      <c r="A45">
        <v>2013</v>
      </c>
      <c r="B45" t="s">
        <v>157</v>
      </c>
      <c r="C45">
        <v>34021</v>
      </c>
      <c r="D45">
        <v>1</v>
      </c>
      <c r="E45">
        <v>0.70399999999999996</v>
      </c>
      <c r="F45">
        <v>0.29599999999999999</v>
      </c>
      <c r="G45">
        <v>0.10199999999999999</v>
      </c>
      <c r="H45">
        <v>8.2000000000000003E-2</v>
      </c>
      <c r="I45">
        <v>0.04</v>
      </c>
      <c r="J45">
        <v>0.04</v>
      </c>
      <c r="K45">
        <v>2E-3</v>
      </c>
      <c r="L45">
        <v>0</v>
      </c>
      <c r="M45">
        <v>0</v>
      </c>
      <c r="N45">
        <v>2.5000000000000001E-2</v>
      </c>
      <c r="O45">
        <v>0.01</v>
      </c>
      <c r="P45">
        <v>2E-3</v>
      </c>
      <c r="Q45">
        <v>2E-3</v>
      </c>
      <c r="R45">
        <v>0</v>
      </c>
      <c r="S45">
        <v>2.5000000000000001E-2</v>
      </c>
      <c r="T45">
        <v>5.0999999999999997E-2</v>
      </c>
    </row>
    <row r="46" spans="1:20" x14ac:dyDescent="0.25">
      <c r="A46">
        <v>2014</v>
      </c>
      <c r="B46" t="s">
        <v>157</v>
      </c>
      <c r="C46">
        <v>34021</v>
      </c>
      <c r="D46">
        <v>1</v>
      </c>
      <c r="E46">
        <v>0.71199999999999997</v>
      </c>
      <c r="F46">
        <v>0.28799999999999998</v>
      </c>
      <c r="G46">
        <v>0.111</v>
      </c>
      <c r="H46">
        <v>7.8E-2</v>
      </c>
      <c r="I46">
        <v>0.03</v>
      </c>
      <c r="J46">
        <v>4.3999999999999997E-2</v>
      </c>
      <c r="K46">
        <v>3.0000000000000001E-3</v>
      </c>
      <c r="L46">
        <v>1E-3</v>
      </c>
      <c r="M46">
        <v>0</v>
      </c>
      <c r="N46">
        <v>2.5999999999999999E-2</v>
      </c>
      <c r="O46">
        <v>7.0000000000000001E-3</v>
      </c>
      <c r="P46">
        <v>2E-3</v>
      </c>
      <c r="Q46">
        <v>2E-3</v>
      </c>
      <c r="R46">
        <v>0</v>
      </c>
      <c r="S46">
        <v>3.0000000000000001E-3</v>
      </c>
      <c r="T46">
        <v>6.0999999999999999E-2</v>
      </c>
    </row>
    <row r="47" spans="1:20" x14ac:dyDescent="0.25">
      <c r="A47">
        <v>2015</v>
      </c>
      <c r="B47" t="s">
        <v>157</v>
      </c>
      <c r="C47">
        <v>34021</v>
      </c>
      <c r="D47">
        <v>1</v>
      </c>
      <c r="E47">
        <v>0.74099999999999999</v>
      </c>
      <c r="F47">
        <v>0.25900000000000001</v>
      </c>
      <c r="G47">
        <v>8.1000000000000003E-2</v>
      </c>
      <c r="H47">
        <v>8.8999999999999996E-2</v>
      </c>
      <c r="I47">
        <v>3.5000000000000003E-2</v>
      </c>
      <c r="J47">
        <v>0.05</v>
      </c>
      <c r="K47">
        <v>3.0000000000000001E-3</v>
      </c>
      <c r="L47">
        <v>1E-3</v>
      </c>
      <c r="M47">
        <v>0</v>
      </c>
      <c r="N47">
        <v>3.6999999999999998E-2</v>
      </c>
      <c r="O47">
        <v>5.0000000000000001E-3</v>
      </c>
      <c r="P47">
        <v>2E-3</v>
      </c>
      <c r="Q47">
        <v>1E-3</v>
      </c>
      <c r="R47">
        <v>1E-3</v>
      </c>
      <c r="S47">
        <v>4.0000000000000001E-3</v>
      </c>
      <c r="T47">
        <v>0.04</v>
      </c>
    </row>
    <row r="48" spans="1:20" x14ac:dyDescent="0.25">
      <c r="A48">
        <v>2016</v>
      </c>
      <c r="B48" t="s">
        <v>157</v>
      </c>
      <c r="C48">
        <v>34021</v>
      </c>
      <c r="D48">
        <v>1</v>
      </c>
      <c r="E48">
        <v>0.70699999999999996</v>
      </c>
      <c r="F48">
        <v>0.29299999999999998</v>
      </c>
      <c r="G48">
        <v>0.109</v>
      </c>
      <c r="H48">
        <v>7.4999999999999997E-2</v>
      </c>
      <c r="I48">
        <v>2.1000000000000001E-2</v>
      </c>
      <c r="J48">
        <v>0.05</v>
      </c>
      <c r="K48">
        <v>4.0000000000000001E-3</v>
      </c>
      <c r="L48">
        <v>0</v>
      </c>
      <c r="M48">
        <v>0</v>
      </c>
      <c r="N48">
        <v>3.9E-2</v>
      </c>
      <c r="O48">
        <v>5.0000000000000001E-3</v>
      </c>
      <c r="P48">
        <v>8.0000000000000002E-3</v>
      </c>
      <c r="Q48">
        <v>7.0000000000000001E-3</v>
      </c>
      <c r="R48">
        <v>0</v>
      </c>
      <c r="S48">
        <v>6.0000000000000001E-3</v>
      </c>
      <c r="T48">
        <v>5.0999999999999997E-2</v>
      </c>
    </row>
    <row r="49" spans="1:20" x14ac:dyDescent="0.25">
      <c r="A49">
        <v>2017</v>
      </c>
      <c r="B49" t="s">
        <v>157</v>
      </c>
      <c r="C49">
        <v>34021</v>
      </c>
      <c r="D49">
        <v>1</v>
      </c>
      <c r="E49">
        <v>0.69299999999999995</v>
      </c>
      <c r="F49">
        <v>0.307</v>
      </c>
      <c r="G49">
        <v>0.115</v>
      </c>
      <c r="H49">
        <v>7.5999999999999998E-2</v>
      </c>
      <c r="I49">
        <v>2.1000000000000001E-2</v>
      </c>
      <c r="J49">
        <v>4.8000000000000001E-2</v>
      </c>
      <c r="K49">
        <v>6.0000000000000001E-3</v>
      </c>
      <c r="L49">
        <v>0</v>
      </c>
      <c r="M49">
        <v>0</v>
      </c>
      <c r="N49">
        <v>4.4999999999999998E-2</v>
      </c>
      <c r="O49">
        <v>4.0000000000000001E-3</v>
      </c>
      <c r="P49">
        <v>6.0000000000000001E-3</v>
      </c>
      <c r="Q49">
        <v>6.0000000000000001E-3</v>
      </c>
      <c r="R49">
        <v>0</v>
      </c>
      <c r="S49">
        <v>5.0000000000000001E-3</v>
      </c>
      <c r="T49">
        <v>5.6000000000000001E-2</v>
      </c>
    </row>
    <row r="50" spans="1:20" x14ac:dyDescent="0.25">
      <c r="A50">
        <v>2006</v>
      </c>
      <c r="B50" t="s">
        <v>158</v>
      </c>
      <c r="C50">
        <v>42017</v>
      </c>
      <c r="D50">
        <v>1</v>
      </c>
      <c r="E50">
        <v>0.82799999999999996</v>
      </c>
      <c r="F50">
        <v>0.17199999999999999</v>
      </c>
      <c r="G50">
        <v>8.4000000000000005E-2</v>
      </c>
      <c r="H50">
        <v>2.5999999999999999E-2</v>
      </c>
      <c r="I50">
        <v>6.0000000000000001E-3</v>
      </c>
      <c r="J50">
        <v>1.9E-2</v>
      </c>
      <c r="K50">
        <v>1E-3</v>
      </c>
      <c r="L50">
        <v>0</v>
      </c>
      <c r="M50">
        <v>0</v>
      </c>
      <c r="N50">
        <v>2.1999999999999999E-2</v>
      </c>
      <c r="O50">
        <v>1E-3</v>
      </c>
      <c r="P50">
        <v>5.0000000000000001E-3</v>
      </c>
      <c r="Q50">
        <v>0</v>
      </c>
      <c r="R50">
        <v>1E-3</v>
      </c>
      <c r="S50">
        <v>4.0000000000000001E-3</v>
      </c>
      <c r="T50">
        <v>3.4000000000000002E-2</v>
      </c>
    </row>
    <row r="51" spans="1:20" x14ac:dyDescent="0.25">
      <c r="A51">
        <v>2007</v>
      </c>
      <c r="B51" t="s">
        <v>158</v>
      </c>
      <c r="C51">
        <v>42017</v>
      </c>
      <c r="D51">
        <v>1</v>
      </c>
      <c r="E51">
        <v>0.83099999999999996</v>
      </c>
      <c r="F51">
        <v>0.16900000000000001</v>
      </c>
      <c r="G51">
        <v>7.6999999999999999E-2</v>
      </c>
      <c r="H51">
        <v>2.8000000000000001E-2</v>
      </c>
      <c r="I51">
        <v>4.0000000000000001E-3</v>
      </c>
      <c r="J51">
        <v>2.1999999999999999E-2</v>
      </c>
      <c r="K51">
        <v>2E-3</v>
      </c>
      <c r="L51">
        <v>0</v>
      </c>
      <c r="M51">
        <v>0</v>
      </c>
      <c r="N51">
        <v>1.9E-2</v>
      </c>
      <c r="O51">
        <v>2E-3</v>
      </c>
      <c r="P51">
        <v>1E-3</v>
      </c>
      <c r="Q51">
        <v>0</v>
      </c>
      <c r="R51">
        <v>1E-3</v>
      </c>
      <c r="S51">
        <v>4.0000000000000001E-3</v>
      </c>
      <c r="T51">
        <v>0.04</v>
      </c>
    </row>
    <row r="52" spans="1:20" x14ac:dyDescent="0.25">
      <c r="A52">
        <v>2008</v>
      </c>
      <c r="B52" t="s">
        <v>158</v>
      </c>
      <c r="C52">
        <v>42017</v>
      </c>
      <c r="D52">
        <v>1</v>
      </c>
      <c r="E52">
        <v>0.81599999999999995</v>
      </c>
      <c r="F52">
        <v>0.184</v>
      </c>
      <c r="G52">
        <v>8.2000000000000003E-2</v>
      </c>
      <c r="H52">
        <v>0.03</v>
      </c>
      <c r="I52">
        <v>6.0000000000000001E-3</v>
      </c>
      <c r="J52">
        <v>2.1000000000000001E-2</v>
      </c>
      <c r="K52">
        <v>2E-3</v>
      </c>
      <c r="L52">
        <v>0</v>
      </c>
      <c r="M52">
        <v>0</v>
      </c>
      <c r="N52">
        <v>1.4999999999999999E-2</v>
      </c>
      <c r="O52">
        <v>2E-3</v>
      </c>
      <c r="P52">
        <v>1E-3</v>
      </c>
      <c r="Q52">
        <v>0</v>
      </c>
      <c r="R52">
        <v>1E-3</v>
      </c>
      <c r="S52">
        <v>5.0000000000000001E-3</v>
      </c>
      <c r="T52">
        <v>4.8000000000000001E-2</v>
      </c>
    </row>
    <row r="53" spans="1:20" x14ac:dyDescent="0.25">
      <c r="A53">
        <v>2009</v>
      </c>
      <c r="B53" t="s">
        <v>158</v>
      </c>
      <c r="C53">
        <v>42017</v>
      </c>
      <c r="D53">
        <v>1</v>
      </c>
      <c r="E53">
        <v>0.83099999999999996</v>
      </c>
      <c r="F53">
        <v>0.16900000000000001</v>
      </c>
      <c r="G53">
        <v>7.6999999999999999E-2</v>
      </c>
      <c r="H53">
        <v>2.9000000000000001E-2</v>
      </c>
      <c r="I53">
        <v>3.0000000000000001E-3</v>
      </c>
      <c r="J53">
        <v>2.3E-2</v>
      </c>
      <c r="K53">
        <v>3.0000000000000001E-3</v>
      </c>
      <c r="L53">
        <v>0</v>
      </c>
      <c r="M53">
        <v>0</v>
      </c>
      <c r="N53">
        <v>1.4999999999999999E-2</v>
      </c>
      <c r="O53">
        <v>3.0000000000000001E-3</v>
      </c>
      <c r="P53">
        <v>2E-3</v>
      </c>
      <c r="Q53">
        <v>1E-3</v>
      </c>
      <c r="R53">
        <v>1E-3</v>
      </c>
      <c r="S53">
        <v>4.0000000000000001E-3</v>
      </c>
      <c r="T53">
        <v>3.7999999999999999E-2</v>
      </c>
    </row>
    <row r="54" spans="1:20" x14ac:dyDescent="0.25">
      <c r="A54">
        <v>2010</v>
      </c>
      <c r="B54" t="s">
        <v>158</v>
      </c>
      <c r="C54">
        <v>42017</v>
      </c>
      <c r="D54">
        <v>1</v>
      </c>
      <c r="E54">
        <v>0.83499999999999996</v>
      </c>
      <c r="F54">
        <v>0.16500000000000001</v>
      </c>
      <c r="G54">
        <v>7.3999999999999996E-2</v>
      </c>
      <c r="H54">
        <v>2.7E-2</v>
      </c>
      <c r="I54">
        <v>4.0000000000000001E-3</v>
      </c>
      <c r="J54">
        <v>2.1000000000000001E-2</v>
      </c>
      <c r="K54">
        <v>2E-3</v>
      </c>
      <c r="L54">
        <v>0</v>
      </c>
      <c r="M54">
        <v>0</v>
      </c>
      <c r="N54">
        <v>1.4999999999999999E-2</v>
      </c>
      <c r="O54">
        <v>1E-3</v>
      </c>
      <c r="P54">
        <v>1E-3</v>
      </c>
      <c r="Q54">
        <v>1E-3</v>
      </c>
      <c r="R54">
        <v>0</v>
      </c>
      <c r="S54">
        <v>3.0000000000000001E-3</v>
      </c>
      <c r="T54">
        <v>4.2999999999999997E-2</v>
      </c>
    </row>
    <row r="55" spans="1:20" x14ac:dyDescent="0.25">
      <c r="A55">
        <v>2011</v>
      </c>
      <c r="B55" t="s">
        <v>158</v>
      </c>
      <c r="C55">
        <v>42017</v>
      </c>
      <c r="D55">
        <v>1</v>
      </c>
      <c r="E55">
        <v>0.81200000000000006</v>
      </c>
      <c r="F55">
        <v>0.188</v>
      </c>
      <c r="G55">
        <v>0.08</v>
      </c>
      <c r="H55">
        <v>3.3000000000000002E-2</v>
      </c>
      <c r="I55">
        <v>5.0000000000000001E-3</v>
      </c>
      <c r="J55">
        <v>2.3E-2</v>
      </c>
      <c r="K55">
        <v>4.0000000000000001E-3</v>
      </c>
      <c r="L55">
        <v>0</v>
      </c>
      <c r="M55">
        <v>0</v>
      </c>
      <c r="N55">
        <v>1.9E-2</v>
      </c>
      <c r="O55">
        <v>2E-3</v>
      </c>
      <c r="P55">
        <v>2E-3</v>
      </c>
      <c r="Q55">
        <v>1E-3</v>
      </c>
      <c r="R55">
        <v>1E-3</v>
      </c>
      <c r="S55">
        <v>5.0000000000000001E-3</v>
      </c>
      <c r="T55">
        <v>4.7E-2</v>
      </c>
    </row>
    <row r="56" spans="1:20" x14ac:dyDescent="0.25">
      <c r="A56">
        <v>2012</v>
      </c>
      <c r="B56" t="s">
        <v>158</v>
      </c>
      <c r="C56">
        <v>42017</v>
      </c>
      <c r="D56">
        <v>1</v>
      </c>
      <c r="E56">
        <v>0.81699999999999995</v>
      </c>
      <c r="F56">
        <v>0.183</v>
      </c>
      <c r="G56">
        <v>7.6999999999999999E-2</v>
      </c>
      <c r="H56">
        <v>3.2000000000000001E-2</v>
      </c>
      <c r="I56">
        <v>4.0000000000000001E-3</v>
      </c>
      <c r="J56">
        <v>2.4E-2</v>
      </c>
      <c r="K56">
        <v>3.0000000000000001E-3</v>
      </c>
      <c r="L56">
        <v>0</v>
      </c>
      <c r="M56">
        <v>0</v>
      </c>
      <c r="N56">
        <v>1.9E-2</v>
      </c>
      <c r="O56">
        <v>2E-3</v>
      </c>
      <c r="P56">
        <v>1E-3</v>
      </c>
      <c r="Q56">
        <v>0</v>
      </c>
      <c r="R56">
        <v>1E-3</v>
      </c>
      <c r="S56">
        <v>5.0000000000000001E-3</v>
      </c>
      <c r="T56">
        <v>4.7E-2</v>
      </c>
    </row>
    <row r="57" spans="1:20" x14ac:dyDescent="0.25">
      <c r="A57">
        <v>2013</v>
      </c>
      <c r="B57" t="s">
        <v>158</v>
      </c>
      <c r="C57">
        <v>42017</v>
      </c>
      <c r="D57">
        <v>1</v>
      </c>
      <c r="E57">
        <v>0.82199999999999995</v>
      </c>
      <c r="F57">
        <v>0.17799999999999999</v>
      </c>
      <c r="G57">
        <v>7.1999999999999995E-2</v>
      </c>
      <c r="H57">
        <v>2.9000000000000001E-2</v>
      </c>
      <c r="I57">
        <v>5.0000000000000001E-3</v>
      </c>
      <c r="J57">
        <v>2.1999999999999999E-2</v>
      </c>
      <c r="K57">
        <v>3.0000000000000001E-3</v>
      </c>
      <c r="L57">
        <v>0</v>
      </c>
      <c r="M57">
        <v>0</v>
      </c>
      <c r="N57">
        <v>1.7999999999999999E-2</v>
      </c>
      <c r="O57">
        <v>3.0000000000000001E-3</v>
      </c>
      <c r="P57">
        <v>2E-3</v>
      </c>
      <c r="Q57">
        <v>0</v>
      </c>
      <c r="R57">
        <v>2E-3</v>
      </c>
      <c r="S57">
        <v>6.0000000000000001E-3</v>
      </c>
      <c r="T57">
        <v>4.9000000000000002E-2</v>
      </c>
    </row>
    <row r="58" spans="1:20" x14ac:dyDescent="0.25">
      <c r="A58">
        <v>2014</v>
      </c>
      <c r="B58" t="s">
        <v>158</v>
      </c>
      <c r="C58">
        <v>42017</v>
      </c>
      <c r="D58">
        <v>1</v>
      </c>
      <c r="E58">
        <v>0.81599999999999995</v>
      </c>
      <c r="F58">
        <v>0.184</v>
      </c>
      <c r="G58">
        <v>8.2000000000000003E-2</v>
      </c>
      <c r="H58">
        <v>0.03</v>
      </c>
      <c r="I58">
        <v>6.0000000000000001E-3</v>
      </c>
      <c r="J58">
        <v>2.1999999999999999E-2</v>
      </c>
      <c r="K58">
        <v>1E-3</v>
      </c>
      <c r="L58">
        <v>0</v>
      </c>
      <c r="M58">
        <v>0</v>
      </c>
      <c r="N58">
        <v>1.7999999999999999E-2</v>
      </c>
      <c r="O58">
        <v>2E-3</v>
      </c>
      <c r="P58">
        <v>1E-3</v>
      </c>
      <c r="Q58">
        <v>0</v>
      </c>
      <c r="R58">
        <v>1E-3</v>
      </c>
      <c r="S58">
        <v>4.0000000000000001E-3</v>
      </c>
      <c r="T58">
        <v>4.7E-2</v>
      </c>
    </row>
    <row r="59" spans="1:20" x14ac:dyDescent="0.25">
      <c r="A59">
        <v>2015</v>
      </c>
      <c r="B59" t="s">
        <v>158</v>
      </c>
      <c r="C59">
        <v>42017</v>
      </c>
      <c r="D59">
        <v>1</v>
      </c>
      <c r="E59">
        <v>0.81499999999999995</v>
      </c>
      <c r="F59">
        <v>0.185</v>
      </c>
      <c r="G59">
        <v>7.3999999999999996E-2</v>
      </c>
      <c r="H59">
        <v>3.6999999999999998E-2</v>
      </c>
      <c r="I59">
        <v>3.0000000000000001E-3</v>
      </c>
      <c r="J59">
        <v>3.1E-2</v>
      </c>
      <c r="K59">
        <v>2E-3</v>
      </c>
      <c r="L59">
        <v>0</v>
      </c>
      <c r="M59">
        <v>0</v>
      </c>
      <c r="N59">
        <v>2.1000000000000001E-2</v>
      </c>
      <c r="O59">
        <v>1E-3</v>
      </c>
      <c r="P59">
        <v>2E-3</v>
      </c>
      <c r="Q59">
        <v>1E-3</v>
      </c>
      <c r="R59">
        <v>0</v>
      </c>
      <c r="S59">
        <v>4.0000000000000001E-3</v>
      </c>
      <c r="T59">
        <v>4.5999999999999999E-2</v>
      </c>
    </row>
    <row r="60" spans="1:20" x14ac:dyDescent="0.25">
      <c r="A60">
        <v>2016</v>
      </c>
      <c r="B60" t="s">
        <v>158</v>
      </c>
      <c r="C60">
        <v>42017</v>
      </c>
      <c r="D60">
        <v>1</v>
      </c>
      <c r="E60">
        <v>0.82099999999999995</v>
      </c>
      <c r="F60">
        <v>0.17899999999999999</v>
      </c>
      <c r="G60">
        <v>6.5000000000000002E-2</v>
      </c>
      <c r="H60">
        <v>3.5999999999999997E-2</v>
      </c>
      <c r="I60">
        <v>6.0000000000000001E-3</v>
      </c>
      <c r="J60">
        <v>2.7E-2</v>
      </c>
      <c r="K60">
        <v>1E-3</v>
      </c>
      <c r="L60">
        <v>0</v>
      </c>
      <c r="M60">
        <v>2E-3</v>
      </c>
      <c r="N60">
        <v>1.7000000000000001E-2</v>
      </c>
      <c r="O60">
        <v>3.0000000000000001E-3</v>
      </c>
      <c r="P60">
        <v>1E-3</v>
      </c>
      <c r="Q60">
        <v>0</v>
      </c>
      <c r="R60">
        <v>1E-3</v>
      </c>
      <c r="S60">
        <v>5.0000000000000001E-3</v>
      </c>
      <c r="T60">
        <v>5.2999999999999999E-2</v>
      </c>
    </row>
    <row r="61" spans="1:20" x14ac:dyDescent="0.25">
      <c r="A61">
        <v>2017</v>
      </c>
      <c r="B61" t="s">
        <v>158</v>
      </c>
      <c r="C61">
        <v>42017</v>
      </c>
      <c r="D61">
        <v>1</v>
      </c>
      <c r="E61">
        <v>0.82</v>
      </c>
      <c r="F61">
        <v>0.18</v>
      </c>
      <c r="G61">
        <v>6.0999999999999999E-2</v>
      </c>
      <c r="H61">
        <v>0.03</v>
      </c>
      <c r="I61">
        <v>4.0000000000000001E-3</v>
      </c>
      <c r="J61">
        <v>2.4E-2</v>
      </c>
      <c r="K61">
        <v>2E-3</v>
      </c>
      <c r="L61">
        <v>0</v>
      </c>
      <c r="M61">
        <v>0</v>
      </c>
      <c r="N61">
        <v>2.1999999999999999E-2</v>
      </c>
      <c r="O61">
        <v>2E-3</v>
      </c>
      <c r="P61">
        <v>0</v>
      </c>
      <c r="Q61">
        <v>0</v>
      </c>
      <c r="R61">
        <v>0</v>
      </c>
      <c r="S61">
        <v>6.0000000000000001E-3</v>
      </c>
      <c r="T61">
        <v>0.06</v>
      </c>
    </row>
    <row r="62" spans="1:20" x14ac:dyDescent="0.25">
      <c r="A62">
        <v>2006</v>
      </c>
      <c r="B62" t="s">
        <v>159</v>
      </c>
      <c r="C62">
        <v>42029</v>
      </c>
      <c r="D62">
        <v>1</v>
      </c>
      <c r="E62">
        <v>0.80500000000000005</v>
      </c>
      <c r="F62">
        <v>0.19500000000000001</v>
      </c>
      <c r="G62">
        <v>8.2000000000000003E-2</v>
      </c>
      <c r="H62">
        <v>2.5000000000000001E-2</v>
      </c>
      <c r="I62">
        <v>8.9999999999999993E-3</v>
      </c>
      <c r="J62">
        <v>1.4999999999999999E-2</v>
      </c>
      <c r="K62">
        <v>1E-3</v>
      </c>
      <c r="L62">
        <v>0</v>
      </c>
      <c r="M62">
        <v>0</v>
      </c>
      <c r="N62">
        <v>2.4E-2</v>
      </c>
      <c r="O62">
        <v>1E-3</v>
      </c>
      <c r="P62">
        <v>1.2E-2</v>
      </c>
      <c r="Q62">
        <v>1E-3</v>
      </c>
      <c r="R62">
        <v>2E-3</v>
      </c>
      <c r="S62">
        <v>8.9999999999999993E-3</v>
      </c>
      <c r="T62">
        <v>5.1999999999999998E-2</v>
      </c>
    </row>
    <row r="63" spans="1:20" x14ac:dyDescent="0.25">
      <c r="A63">
        <v>2007</v>
      </c>
      <c r="B63" t="s">
        <v>159</v>
      </c>
      <c r="C63">
        <v>42029</v>
      </c>
      <c r="D63">
        <v>1</v>
      </c>
      <c r="E63">
        <v>0.80800000000000005</v>
      </c>
      <c r="F63">
        <v>0.192</v>
      </c>
      <c r="G63">
        <v>8.3000000000000004E-2</v>
      </c>
      <c r="H63">
        <v>2.5000000000000001E-2</v>
      </c>
      <c r="I63">
        <v>6.0000000000000001E-3</v>
      </c>
      <c r="J63">
        <v>1.6E-2</v>
      </c>
      <c r="K63">
        <v>2E-3</v>
      </c>
      <c r="L63">
        <v>0</v>
      </c>
      <c r="M63">
        <v>0</v>
      </c>
      <c r="N63">
        <v>2.3E-2</v>
      </c>
      <c r="O63">
        <v>1E-3</v>
      </c>
      <c r="P63">
        <v>1E-3</v>
      </c>
      <c r="Q63">
        <v>1E-3</v>
      </c>
      <c r="R63">
        <v>1E-3</v>
      </c>
      <c r="S63">
        <v>4.0000000000000001E-3</v>
      </c>
      <c r="T63">
        <v>5.5E-2</v>
      </c>
    </row>
    <row r="64" spans="1:20" x14ac:dyDescent="0.25">
      <c r="A64">
        <v>2008</v>
      </c>
      <c r="B64" t="s">
        <v>159</v>
      </c>
      <c r="C64">
        <v>42029</v>
      </c>
      <c r="D64">
        <v>1</v>
      </c>
      <c r="E64">
        <v>0.81399999999999995</v>
      </c>
      <c r="F64">
        <v>0.186</v>
      </c>
      <c r="G64">
        <v>7.4999999999999997E-2</v>
      </c>
      <c r="H64">
        <v>2.7E-2</v>
      </c>
      <c r="I64">
        <v>6.0000000000000001E-3</v>
      </c>
      <c r="J64">
        <v>1.9E-2</v>
      </c>
      <c r="K64">
        <v>2E-3</v>
      </c>
      <c r="L64">
        <v>1E-3</v>
      </c>
      <c r="M64">
        <v>0</v>
      </c>
      <c r="N64">
        <v>2.1999999999999999E-2</v>
      </c>
      <c r="O64">
        <v>2E-3</v>
      </c>
      <c r="P64">
        <v>2E-3</v>
      </c>
      <c r="Q64">
        <v>0</v>
      </c>
      <c r="R64">
        <v>2E-3</v>
      </c>
      <c r="S64">
        <v>7.0000000000000001E-3</v>
      </c>
      <c r="T64">
        <v>0.05</v>
      </c>
    </row>
    <row r="65" spans="1:20" x14ac:dyDescent="0.25">
      <c r="A65">
        <v>2009</v>
      </c>
      <c r="B65" t="s">
        <v>159</v>
      </c>
      <c r="C65">
        <v>42029</v>
      </c>
      <c r="D65">
        <v>1</v>
      </c>
      <c r="E65">
        <v>0.82399999999999995</v>
      </c>
      <c r="F65">
        <v>0.17599999999999999</v>
      </c>
      <c r="G65">
        <v>6.8000000000000005E-2</v>
      </c>
      <c r="H65">
        <v>3.1E-2</v>
      </c>
      <c r="I65">
        <v>8.9999999999999993E-3</v>
      </c>
      <c r="J65">
        <v>2.1000000000000001E-2</v>
      </c>
      <c r="K65">
        <v>2E-3</v>
      </c>
      <c r="L65">
        <v>0</v>
      </c>
      <c r="M65">
        <v>0</v>
      </c>
      <c r="N65">
        <v>1.7000000000000001E-2</v>
      </c>
      <c r="O65">
        <v>5.0000000000000001E-3</v>
      </c>
      <c r="P65">
        <v>0</v>
      </c>
      <c r="Q65">
        <v>0</v>
      </c>
      <c r="R65">
        <v>0</v>
      </c>
      <c r="S65">
        <v>7.0000000000000001E-3</v>
      </c>
      <c r="T65">
        <v>4.8000000000000001E-2</v>
      </c>
    </row>
    <row r="66" spans="1:20" x14ac:dyDescent="0.25">
      <c r="A66">
        <v>2010</v>
      </c>
      <c r="B66" t="s">
        <v>159</v>
      </c>
      <c r="C66">
        <v>42029</v>
      </c>
      <c r="D66">
        <v>1</v>
      </c>
      <c r="E66">
        <v>0.80900000000000005</v>
      </c>
      <c r="F66">
        <v>0.191</v>
      </c>
      <c r="G66">
        <v>6.8000000000000005E-2</v>
      </c>
      <c r="H66">
        <v>2.5999999999999999E-2</v>
      </c>
      <c r="I66">
        <v>6.0000000000000001E-3</v>
      </c>
      <c r="J66">
        <v>1.9E-2</v>
      </c>
      <c r="K66">
        <v>2E-3</v>
      </c>
      <c r="L66">
        <v>0</v>
      </c>
      <c r="M66">
        <v>0</v>
      </c>
      <c r="N66">
        <v>2.4E-2</v>
      </c>
      <c r="O66">
        <v>1E-3</v>
      </c>
      <c r="P66">
        <v>1E-3</v>
      </c>
      <c r="Q66">
        <v>0</v>
      </c>
      <c r="R66">
        <v>1E-3</v>
      </c>
      <c r="S66">
        <v>0.01</v>
      </c>
      <c r="T66">
        <v>6.0999999999999999E-2</v>
      </c>
    </row>
    <row r="67" spans="1:20" x14ac:dyDescent="0.25">
      <c r="A67">
        <v>2011</v>
      </c>
      <c r="B67" t="s">
        <v>159</v>
      </c>
      <c r="C67">
        <v>42029</v>
      </c>
      <c r="D67">
        <v>1</v>
      </c>
      <c r="E67">
        <v>0.81299999999999994</v>
      </c>
      <c r="F67">
        <v>0.187</v>
      </c>
      <c r="G67">
        <v>6.7000000000000004E-2</v>
      </c>
      <c r="H67">
        <v>2.7E-2</v>
      </c>
      <c r="I67">
        <v>7.0000000000000001E-3</v>
      </c>
      <c r="J67">
        <v>1.9E-2</v>
      </c>
      <c r="K67">
        <v>1E-3</v>
      </c>
      <c r="L67">
        <v>0</v>
      </c>
      <c r="M67">
        <v>0</v>
      </c>
      <c r="N67">
        <v>0.02</v>
      </c>
      <c r="O67">
        <v>1E-3</v>
      </c>
      <c r="P67">
        <v>1E-3</v>
      </c>
      <c r="Q67">
        <v>0</v>
      </c>
      <c r="R67">
        <v>1E-3</v>
      </c>
      <c r="S67">
        <v>7.0000000000000001E-3</v>
      </c>
      <c r="T67">
        <v>6.4000000000000001E-2</v>
      </c>
    </row>
    <row r="68" spans="1:20" x14ac:dyDescent="0.25">
      <c r="A68">
        <v>2012</v>
      </c>
      <c r="B68" t="s">
        <v>159</v>
      </c>
      <c r="C68">
        <v>42029</v>
      </c>
      <c r="D68">
        <v>1</v>
      </c>
      <c r="E68">
        <v>0.81</v>
      </c>
      <c r="F68">
        <v>0.19</v>
      </c>
      <c r="G68">
        <v>0.05</v>
      </c>
      <c r="H68">
        <v>2.9000000000000001E-2</v>
      </c>
      <c r="I68">
        <v>8.0000000000000002E-3</v>
      </c>
      <c r="J68">
        <v>2.1000000000000001E-2</v>
      </c>
      <c r="K68">
        <v>1E-3</v>
      </c>
      <c r="L68">
        <v>0</v>
      </c>
      <c r="M68">
        <v>0</v>
      </c>
      <c r="N68">
        <v>3.9E-2</v>
      </c>
      <c r="O68">
        <v>2E-3</v>
      </c>
      <c r="P68">
        <v>1E-3</v>
      </c>
      <c r="Q68">
        <v>0</v>
      </c>
      <c r="R68">
        <v>1E-3</v>
      </c>
      <c r="S68">
        <v>5.0000000000000001E-3</v>
      </c>
      <c r="T68">
        <v>6.4000000000000001E-2</v>
      </c>
    </row>
    <row r="69" spans="1:20" x14ac:dyDescent="0.25">
      <c r="A69">
        <v>2013</v>
      </c>
      <c r="B69" t="s">
        <v>159</v>
      </c>
      <c r="C69">
        <v>42029</v>
      </c>
      <c r="D69">
        <v>1</v>
      </c>
      <c r="E69">
        <v>0.79900000000000004</v>
      </c>
      <c r="F69">
        <v>0.20100000000000001</v>
      </c>
      <c r="G69">
        <v>5.8999999999999997E-2</v>
      </c>
      <c r="H69">
        <v>3.2000000000000001E-2</v>
      </c>
      <c r="I69">
        <v>7.0000000000000001E-3</v>
      </c>
      <c r="J69">
        <v>2.4E-2</v>
      </c>
      <c r="K69">
        <v>1E-3</v>
      </c>
      <c r="L69">
        <v>0</v>
      </c>
      <c r="M69">
        <v>0</v>
      </c>
      <c r="N69">
        <v>4.2999999999999997E-2</v>
      </c>
      <c r="O69">
        <v>1E-3</v>
      </c>
      <c r="P69">
        <v>1E-3</v>
      </c>
      <c r="Q69">
        <v>0</v>
      </c>
      <c r="R69">
        <v>0</v>
      </c>
      <c r="S69">
        <v>4.0000000000000001E-3</v>
      </c>
      <c r="T69">
        <v>6.2E-2</v>
      </c>
    </row>
    <row r="70" spans="1:20" x14ac:dyDescent="0.25">
      <c r="A70">
        <v>2014</v>
      </c>
      <c r="B70" t="s">
        <v>159</v>
      </c>
      <c r="C70">
        <v>42029</v>
      </c>
      <c r="D70">
        <v>1</v>
      </c>
      <c r="E70">
        <v>0.77700000000000002</v>
      </c>
      <c r="F70">
        <v>0.223</v>
      </c>
      <c r="G70">
        <v>8.3000000000000004E-2</v>
      </c>
      <c r="H70">
        <v>0.03</v>
      </c>
      <c r="I70">
        <v>5.0000000000000001E-3</v>
      </c>
      <c r="J70">
        <v>2.3E-2</v>
      </c>
      <c r="K70">
        <v>2E-3</v>
      </c>
      <c r="L70">
        <v>0</v>
      </c>
      <c r="M70">
        <v>0</v>
      </c>
      <c r="N70">
        <v>3.7999999999999999E-2</v>
      </c>
      <c r="O70">
        <v>3.0000000000000001E-3</v>
      </c>
      <c r="P70">
        <v>1E-3</v>
      </c>
      <c r="Q70">
        <v>0</v>
      </c>
      <c r="R70">
        <v>1E-3</v>
      </c>
      <c r="S70">
        <v>8.0000000000000002E-3</v>
      </c>
      <c r="T70">
        <v>5.8999999999999997E-2</v>
      </c>
    </row>
    <row r="71" spans="1:20" x14ac:dyDescent="0.25">
      <c r="A71">
        <v>2015</v>
      </c>
      <c r="B71" t="s">
        <v>159</v>
      </c>
      <c r="C71">
        <v>42029</v>
      </c>
      <c r="D71">
        <v>1</v>
      </c>
      <c r="E71">
        <v>0.80600000000000005</v>
      </c>
      <c r="F71">
        <v>0.19400000000000001</v>
      </c>
      <c r="G71">
        <v>6.9000000000000006E-2</v>
      </c>
      <c r="H71">
        <v>2.4E-2</v>
      </c>
      <c r="I71">
        <v>7.0000000000000001E-3</v>
      </c>
      <c r="J71">
        <v>1.4999999999999999E-2</v>
      </c>
      <c r="K71">
        <v>2E-3</v>
      </c>
      <c r="L71">
        <v>0</v>
      </c>
      <c r="M71">
        <v>0</v>
      </c>
      <c r="N71">
        <v>2.7E-2</v>
      </c>
      <c r="O71">
        <v>2E-3</v>
      </c>
      <c r="P71">
        <v>1E-3</v>
      </c>
      <c r="Q71">
        <v>0</v>
      </c>
      <c r="R71">
        <v>1E-3</v>
      </c>
      <c r="S71">
        <v>5.0000000000000001E-3</v>
      </c>
      <c r="T71">
        <v>6.6000000000000003E-2</v>
      </c>
    </row>
    <row r="72" spans="1:20" x14ac:dyDescent="0.25">
      <c r="A72">
        <v>2016</v>
      </c>
      <c r="B72" t="s">
        <v>159</v>
      </c>
      <c r="C72">
        <v>42029</v>
      </c>
      <c r="D72">
        <v>1</v>
      </c>
      <c r="E72">
        <v>0.78</v>
      </c>
      <c r="F72">
        <v>0.22</v>
      </c>
      <c r="G72">
        <v>6.7000000000000004E-2</v>
      </c>
      <c r="H72">
        <v>0.03</v>
      </c>
      <c r="I72">
        <v>5.0000000000000001E-3</v>
      </c>
      <c r="J72">
        <v>2.1999999999999999E-2</v>
      </c>
      <c r="K72">
        <v>3.0000000000000001E-3</v>
      </c>
      <c r="L72">
        <v>0</v>
      </c>
      <c r="M72">
        <v>1E-3</v>
      </c>
      <c r="N72">
        <v>0.03</v>
      </c>
      <c r="O72">
        <v>1E-3</v>
      </c>
      <c r="P72">
        <v>1E-3</v>
      </c>
      <c r="Q72">
        <v>0</v>
      </c>
      <c r="R72">
        <v>0</v>
      </c>
      <c r="S72">
        <v>8.0000000000000002E-3</v>
      </c>
      <c r="T72">
        <v>8.4000000000000005E-2</v>
      </c>
    </row>
    <row r="73" spans="1:20" x14ac:dyDescent="0.25">
      <c r="A73">
        <v>2017</v>
      </c>
      <c r="B73" t="s">
        <v>159</v>
      </c>
      <c r="C73">
        <v>42029</v>
      </c>
      <c r="D73">
        <v>1</v>
      </c>
      <c r="E73">
        <v>0.79200000000000004</v>
      </c>
      <c r="F73">
        <v>0.20799999999999999</v>
      </c>
      <c r="G73">
        <v>7.3999999999999996E-2</v>
      </c>
      <c r="H73">
        <v>2.7E-2</v>
      </c>
      <c r="I73">
        <v>5.0000000000000001E-3</v>
      </c>
      <c r="J73">
        <v>2.1000000000000001E-2</v>
      </c>
      <c r="K73">
        <v>1E-3</v>
      </c>
      <c r="L73">
        <v>0</v>
      </c>
      <c r="M73">
        <v>0</v>
      </c>
      <c r="N73">
        <v>2.1999999999999999E-2</v>
      </c>
      <c r="O73">
        <v>1E-3</v>
      </c>
      <c r="P73">
        <v>2E-3</v>
      </c>
      <c r="Q73">
        <v>2E-3</v>
      </c>
      <c r="R73">
        <v>0</v>
      </c>
      <c r="S73">
        <v>4.0000000000000001E-3</v>
      </c>
      <c r="T73">
        <v>7.9000000000000001E-2</v>
      </c>
    </row>
    <row r="74" spans="1:20" x14ac:dyDescent="0.25">
      <c r="A74">
        <v>2006</v>
      </c>
      <c r="B74" t="s">
        <v>160</v>
      </c>
      <c r="C74">
        <v>42045</v>
      </c>
      <c r="D74">
        <v>1</v>
      </c>
      <c r="E74">
        <v>0.748</v>
      </c>
      <c r="F74">
        <v>0.252</v>
      </c>
      <c r="G74">
        <v>9.2999999999999999E-2</v>
      </c>
      <c r="H74">
        <v>8.1000000000000003E-2</v>
      </c>
      <c r="I74">
        <v>3.5999999999999997E-2</v>
      </c>
      <c r="J74">
        <v>2.4E-2</v>
      </c>
      <c r="K74">
        <v>1.7000000000000001E-2</v>
      </c>
      <c r="L74">
        <v>5.0000000000000001E-3</v>
      </c>
      <c r="M74">
        <v>0</v>
      </c>
      <c r="N74">
        <v>3.7999999999999999E-2</v>
      </c>
      <c r="O74">
        <v>2E-3</v>
      </c>
      <c r="P74">
        <v>8.9999999999999993E-3</v>
      </c>
      <c r="Q74">
        <v>0</v>
      </c>
      <c r="R74">
        <v>1E-3</v>
      </c>
      <c r="S74">
        <v>8.0000000000000002E-3</v>
      </c>
      <c r="T74">
        <v>2.8000000000000001E-2</v>
      </c>
    </row>
    <row r="75" spans="1:20" x14ac:dyDescent="0.25">
      <c r="A75">
        <v>2007</v>
      </c>
      <c r="B75" t="s">
        <v>160</v>
      </c>
      <c r="C75">
        <v>42045</v>
      </c>
      <c r="D75">
        <v>1</v>
      </c>
      <c r="E75">
        <v>0.73799999999999999</v>
      </c>
      <c r="F75">
        <v>0.26200000000000001</v>
      </c>
      <c r="G75">
        <v>8.3000000000000004E-2</v>
      </c>
      <c r="H75">
        <v>9.0999999999999998E-2</v>
      </c>
      <c r="I75">
        <v>4.2999999999999997E-2</v>
      </c>
      <c r="J75">
        <v>2.9000000000000001E-2</v>
      </c>
      <c r="K75">
        <v>1.6E-2</v>
      </c>
      <c r="L75">
        <v>3.0000000000000001E-3</v>
      </c>
      <c r="M75">
        <v>0</v>
      </c>
      <c r="N75">
        <v>3.9E-2</v>
      </c>
      <c r="O75">
        <v>4.0000000000000001E-3</v>
      </c>
      <c r="P75">
        <v>2E-3</v>
      </c>
      <c r="Q75">
        <v>1E-3</v>
      </c>
      <c r="R75">
        <v>1E-3</v>
      </c>
      <c r="S75">
        <v>5.0000000000000001E-3</v>
      </c>
      <c r="T75">
        <v>3.6999999999999998E-2</v>
      </c>
    </row>
    <row r="76" spans="1:20" x14ac:dyDescent="0.25">
      <c r="A76">
        <v>2008</v>
      </c>
      <c r="B76" t="s">
        <v>160</v>
      </c>
      <c r="C76">
        <v>42045</v>
      </c>
      <c r="D76">
        <v>1</v>
      </c>
      <c r="E76">
        <v>0.748</v>
      </c>
      <c r="F76">
        <v>0.252</v>
      </c>
      <c r="G76">
        <v>8.3000000000000004E-2</v>
      </c>
      <c r="H76">
        <v>8.7999999999999995E-2</v>
      </c>
      <c r="I76">
        <v>4.2000000000000003E-2</v>
      </c>
      <c r="J76">
        <v>0.03</v>
      </c>
      <c r="K76">
        <v>1.2999999999999999E-2</v>
      </c>
      <c r="L76">
        <v>3.0000000000000001E-3</v>
      </c>
      <c r="M76">
        <v>0</v>
      </c>
      <c r="N76">
        <v>4.2000000000000003E-2</v>
      </c>
      <c r="O76">
        <v>2E-3</v>
      </c>
      <c r="P76">
        <v>1E-3</v>
      </c>
      <c r="Q76">
        <v>0</v>
      </c>
      <c r="R76">
        <v>1E-3</v>
      </c>
      <c r="S76">
        <v>6.0000000000000001E-3</v>
      </c>
      <c r="T76">
        <v>2.9000000000000001E-2</v>
      </c>
    </row>
    <row r="77" spans="1:20" x14ac:dyDescent="0.25">
      <c r="A77">
        <v>2009</v>
      </c>
      <c r="B77" t="s">
        <v>160</v>
      </c>
      <c r="C77">
        <v>42045</v>
      </c>
      <c r="D77">
        <v>1</v>
      </c>
      <c r="E77">
        <v>0.75</v>
      </c>
      <c r="F77">
        <v>0.25</v>
      </c>
      <c r="G77">
        <v>8.2000000000000003E-2</v>
      </c>
      <c r="H77">
        <v>8.6999999999999994E-2</v>
      </c>
      <c r="I77">
        <v>4.2000000000000003E-2</v>
      </c>
      <c r="J77">
        <v>3.1E-2</v>
      </c>
      <c r="K77">
        <v>1.2E-2</v>
      </c>
      <c r="L77">
        <v>3.0000000000000001E-3</v>
      </c>
      <c r="M77">
        <v>0</v>
      </c>
      <c r="N77">
        <v>3.5000000000000003E-2</v>
      </c>
      <c r="O77">
        <v>4.0000000000000001E-3</v>
      </c>
      <c r="P77">
        <v>1E-3</v>
      </c>
      <c r="Q77">
        <v>1E-3</v>
      </c>
      <c r="R77">
        <v>0</v>
      </c>
      <c r="S77">
        <v>5.0000000000000001E-3</v>
      </c>
      <c r="T77">
        <v>3.4000000000000002E-2</v>
      </c>
    </row>
    <row r="78" spans="1:20" x14ac:dyDescent="0.25">
      <c r="A78">
        <v>2010</v>
      </c>
      <c r="B78" t="s">
        <v>160</v>
      </c>
      <c r="C78">
        <v>42045</v>
      </c>
      <c r="D78">
        <v>1</v>
      </c>
      <c r="E78">
        <v>0.76600000000000001</v>
      </c>
      <c r="F78">
        <v>0.23400000000000001</v>
      </c>
      <c r="G78">
        <v>6.7000000000000004E-2</v>
      </c>
      <c r="H78">
        <v>8.5000000000000006E-2</v>
      </c>
      <c r="I78">
        <v>4.2999999999999997E-2</v>
      </c>
      <c r="J78">
        <v>2.8000000000000001E-2</v>
      </c>
      <c r="K78">
        <v>1.0999999999999999E-2</v>
      </c>
      <c r="L78">
        <v>3.0000000000000001E-3</v>
      </c>
      <c r="M78">
        <v>0</v>
      </c>
      <c r="N78">
        <v>3.7999999999999999E-2</v>
      </c>
      <c r="O78">
        <v>2E-3</v>
      </c>
      <c r="P78">
        <v>0</v>
      </c>
      <c r="Q78">
        <v>0</v>
      </c>
      <c r="R78">
        <v>0</v>
      </c>
      <c r="S78">
        <v>5.0000000000000001E-3</v>
      </c>
      <c r="T78">
        <v>3.5000000000000003E-2</v>
      </c>
    </row>
    <row r="79" spans="1:20" x14ac:dyDescent="0.25">
      <c r="A79">
        <v>2011</v>
      </c>
      <c r="B79" t="s">
        <v>160</v>
      </c>
      <c r="C79">
        <v>42045</v>
      </c>
      <c r="D79">
        <v>1</v>
      </c>
      <c r="E79">
        <v>0.748</v>
      </c>
      <c r="F79">
        <v>0.252</v>
      </c>
      <c r="G79">
        <v>7.0000000000000007E-2</v>
      </c>
      <c r="H79">
        <v>9.5000000000000001E-2</v>
      </c>
      <c r="I79">
        <v>3.6999999999999998E-2</v>
      </c>
      <c r="J79">
        <v>3.9E-2</v>
      </c>
      <c r="K79">
        <v>1.7000000000000001E-2</v>
      </c>
      <c r="L79">
        <v>2E-3</v>
      </c>
      <c r="M79">
        <v>0</v>
      </c>
      <c r="N79">
        <v>4.1000000000000002E-2</v>
      </c>
      <c r="O79">
        <v>2E-3</v>
      </c>
      <c r="P79">
        <v>2E-3</v>
      </c>
      <c r="Q79">
        <v>1E-3</v>
      </c>
      <c r="R79">
        <v>1E-3</v>
      </c>
      <c r="S79">
        <v>6.0000000000000001E-3</v>
      </c>
      <c r="T79">
        <v>3.6999999999999998E-2</v>
      </c>
    </row>
    <row r="80" spans="1:20" x14ac:dyDescent="0.25">
      <c r="A80">
        <v>2012</v>
      </c>
      <c r="B80" t="s">
        <v>160</v>
      </c>
      <c r="C80">
        <v>42045</v>
      </c>
      <c r="D80">
        <v>1</v>
      </c>
      <c r="E80">
        <v>0.74299999999999999</v>
      </c>
      <c r="F80">
        <v>0.25700000000000001</v>
      </c>
      <c r="G80">
        <v>7.8E-2</v>
      </c>
      <c r="H80">
        <v>9.6000000000000002E-2</v>
      </c>
      <c r="I80">
        <v>5.1999999999999998E-2</v>
      </c>
      <c r="J80">
        <v>0.03</v>
      </c>
      <c r="K80">
        <v>1.2999999999999999E-2</v>
      </c>
      <c r="L80">
        <v>1E-3</v>
      </c>
      <c r="M80">
        <v>0</v>
      </c>
      <c r="N80">
        <v>3.4000000000000002E-2</v>
      </c>
      <c r="O80">
        <v>2E-3</v>
      </c>
      <c r="P80">
        <v>1E-3</v>
      </c>
      <c r="Q80">
        <v>0</v>
      </c>
      <c r="R80">
        <v>1E-3</v>
      </c>
      <c r="S80">
        <v>7.0000000000000001E-3</v>
      </c>
      <c r="T80">
        <v>3.9E-2</v>
      </c>
    </row>
    <row r="81" spans="1:20" x14ac:dyDescent="0.25">
      <c r="A81">
        <v>2013</v>
      </c>
      <c r="B81" t="s">
        <v>160</v>
      </c>
      <c r="C81">
        <v>42045</v>
      </c>
      <c r="D81">
        <v>1</v>
      </c>
      <c r="E81">
        <v>0.73299999999999998</v>
      </c>
      <c r="F81">
        <v>0.26700000000000002</v>
      </c>
      <c r="G81">
        <v>6.7000000000000004E-2</v>
      </c>
      <c r="H81">
        <v>0.104</v>
      </c>
      <c r="I81">
        <v>5.1999999999999998E-2</v>
      </c>
      <c r="J81">
        <v>3.3000000000000002E-2</v>
      </c>
      <c r="K81">
        <v>1.7999999999999999E-2</v>
      </c>
      <c r="L81">
        <v>2E-3</v>
      </c>
      <c r="M81">
        <v>0</v>
      </c>
      <c r="N81">
        <v>4.5999999999999999E-2</v>
      </c>
      <c r="O81">
        <v>5.0000000000000001E-3</v>
      </c>
      <c r="P81">
        <v>2E-3</v>
      </c>
      <c r="Q81">
        <v>1E-3</v>
      </c>
      <c r="R81">
        <v>1E-3</v>
      </c>
      <c r="S81">
        <v>4.0000000000000001E-3</v>
      </c>
      <c r="T81">
        <v>3.9E-2</v>
      </c>
    </row>
    <row r="82" spans="1:20" x14ac:dyDescent="0.25">
      <c r="A82">
        <v>2014</v>
      </c>
      <c r="B82" t="s">
        <v>160</v>
      </c>
      <c r="C82">
        <v>42045</v>
      </c>
      <c r="D82">
        <v>1</v>
      </c>
      <c r="E82">
        <v>0.74399999999999999</v>
      </c>
      <c r="F82">
        <v>0.25600000000000001</v>
      </c>
      <c r="G82">
        <v>6.7000000000000004E-2</v>
      </c>
      <c r="H82">
        <v>0.105</v>
      </c>
      <c r="I82">
        <v>4.7E-2</v>
      </c>
      <c r="J82">
        <v>3.7999999999999999E-2</v>
      </c>
      <c r="K82">
        <v>1.6E-2</v>
      </c>
      <c r="L82">
        <v>3.0000000000000001E-3</v>
      </c>
      <c r="M82">
        <v>0</v>
      </c>
      <c r="N82">
        <v>3.5000000000000003E-2</v>
      </c>
      <c r="O82">
        <v>2E-3</v>
      </c>
      <c r="P82">
        <v>1E-3</v>
      </c>
      <c r="Q82">
        <v>1E-3</v>
      </c>
      <c r="R82">
        <v>1E-3</v>
      </c>
      <c r="S82">
        <v>6.0000000000000001E-3</v>
      </c>
      <c r="T82">
        <v>3.9E-2</v>
      </c>
    </row>
    <row r="83" spans="1:20" x14ac:dyDescent="0.25">
      <c r="A83">
        <v>2015</v>
      </c>
      <c r="B83" t="s">
        <v>160</v>
      </c>
      <c r="C83">
        <v>42045</v>
      </c>
      <c r="D83">
        <v>1</v>
      </c>
      <c r="E83">
        <v>0.72299999999999998</v>
      </c>
      <c r="F83">
        <v>0.27700000000000002</v>
      </c>
      <c r="G83">
        <v>6.9000000000000006E-2</v>
      </c>
      <c r="H83">
        <v>0.115</v>
      </c>
      <c r="I83">
        <v>5.3999999999999999E-2</v>
      </c>
      <c r="J83">
        <v>3.6999999999999998E-2</v>
      </c>
      <c r="K83">
        <v>2.1000000000000001E-2</v>
      </c>
      <c r="L83">
        <v>3.0000000000000001E-3</v>
      </c>
      <c r="M83">
        <v>0</v>
      </c>
      <c r="N83">
        <v>3.6999999999999998E-2</v>
      </c>
      <c r="O83">
        <v>2E-3</v>
      </c>
      <c r="P83">
        <v>1E-3</v>
      </c>
      <c r="Q83">
        <v>1E-3</v>
      </c>
      <c r="R83">
        <v>0</v>
      </c>
      <c r="S83">
        <v>8.0000000000000002E-3</v>
      </c>
      <c r="T83">
        <v>4.4999999999999998E-2</v>
      </c>
    </row>
    <row r="84" spans="1:20" x14ac:dyDescent="0.25">
      <c r="A84">
        <v>2016</v>
      </c>
      <c r="B84" t="s">
        <v>160</v>
      </c>
      <c r="C84">
        <v>42045</v>
      </c>
      <c r="D84">
        <v>1</v>
      </c>
      <c r="E84">
        <v>0.72699999999999998</v>
      </c>
      <c r="F84">
        <v>0.27300000000000002</v>
      </c>
      <c r="G84">
        <v>7.1999999999999995E-2</v>
      </c>
      <c r="H84">
        <v>0.106</v>
      </c>
      <c r="I84">
        <v>4.9000000000000002E-2</v>
      </c>
      <c r="J84">
        <v>3.6999999999999998E-2</v>
      </c>
      <c r="K84">
        <v>1.4999999999999999E-2</v>
      </c>
      <c r="L84">
        <v>5.0000000000000001E-3</v>
      </c>
      <c r="M84">
        <v>0</v>
      </c>
      <c r="N84">
        <v>3.9E-2</v>
      </c>
      <c r="O84">
        <v>1E-3</v>
      </c>
      <c r="P84">
        <v>1E-3</v>
      </c>
      <c r="Q84">
        <v>1E-3</v>
      </c>
      <c r="R84">
        <v>0</v>
      </c>
      <c r="S84">
        <v>5.0000000000000001E-3</v>
      </c>
      <c r="T84">
        <v>4.9000000000000002E-2</v>
      </c>
    </row>
    <row r="85" spans="1:20" x14ac:dyDescent="0.25">
      <c r="A85">
        <v>2017</v>
      </c>
      <c r="B85" t="s">
        <v>160</v>
      </c>
      <c r="C85">
        <v>42045</v>
      </c>
      <c r="D85">
        <v>1</v>
      </c>
      <c r="E85">
        <v>0.73499999999999999</v>
      </c>
      <c r="F85">
        <v>0.26500000000000001</v>
      </c>
      <c r="G85">
        <v>7.6999999999999999E-2</v>
      </c>
      <c r="H85">
        <v>9.0999999999999998E-2</v>
      </c>
      <c r="I85">
        <v>4.1000000000000002E-2</v>
      </c>
      <c r="J85">
        <v>3.4000000000000002E-2</v>
      </c>
      <c r="K85">
        <v>1.4999999999999999E-2</v>
      </c>
      <c r="L85">
        <v>2E-3</v>
      </c>
      <c r="M85">
        <v>0</v>
      </c>
      <c r="N85">
        <v>3.2000000000000001E-2</v>
      </c>
      <c r="O85">
        <v>4.0000000000000001E-3</v>
      </c>
      <c r="P85">
        <v>4.0000000000000001E-3</v>
      </c>
      <c r="Q85">
        <v>3.0000000000000001E-3</v>
      </c>
      <c r="R85">
        <v>1E-3</v>
      </c>
      <c r="S85">
        <v>5.0000000000000001E-3</v>
      </c>
      <c r="T85">
        <v>5.2999999999999999E-2</v>
      </c>
    </row>
    <row r="86" spans="1:20" x14ac:dyDescent="0.25">
      <c r="A86">
        <v>2006</v>
      </c>
      <c r="B86" t="s">
        <v>161</v>
      </c>
      <c r="C86">
        <v>42091</v>
      </c>
      <c r="D86">
        <v>1</v>
      </c>
      <c r="E86">
        <v>0.81</v>
      </c>
      <c r="F86">
        <v>0.19</v>
      </c>
      <c r="G86">
        <v>7.3999999999999996E-2</v>
      </c>
      <c r="H86">
        <v>3.9E-2</v>
      </c>
      <c r="I86">
        <v>8.0000000000000002E-3</v>
      </c>
      <c r="J86">
        <v>2.7E-2</v>
      </c>
      <c r="K86">
        <v>4.0000000000000001E-3</v>
      </c>
      <c r="L86">
        <v>0</v>
      </c>
      <c r="M86">
        <v>0</v>
      </c>
      <c r="N86">
        <v>0.03</v>
      </c>
      <c r="O86">
        <v>2E-3</v>
      </c>
      <c r="P86">
        <v>8.0000000000000002E-3</v>
      </c>
      <c r="Q86">
        <v>0</v>
      </c>
      <c r="R86">
        <v>1E-3</v>
      </c>
      <c r="S86">
        <v>7.0000000000000001E-3</v>
      </c>
      <c r="T86">
        <v>3.7999999999999999E-2</v>
      </c>
    </row>
    <row r="87" spans="1:20" x14ac:dyDescent="0.25">
      <c r="A87">
        <v>2007</v>
      </c>
      <c r="B87" t="s">
        <v>161</v>
      </c>
      <c r="C87">
        <v>42091</v>
      </c>
      <c r="D87">
        <v>1</v>
      </c>
      <c r="E87">
        <v>0.78900000000000003</v>
      </c>
      <c r="F87">
        <v>0.21099999999999999</v>
      </c>
      <c r="G87">
        <v>8.7999999999999995E-2</v>
      </c>
      <c r="H87">
        <v>4.3999999999999997E-2</v>
      </c>
      <c r="I87">
        <v>1.0999999999999999E-2</v>
      </c>
      <c r="J87">
        <v>2.9000000000000001E-2</v>
      </c>
      <c r="K87">
        <v>3.0000000000000001E-3</v>
      </c>
      <c r="L87">
        <v>0</v>
      </c>
      <c r="M87">
        <v>0</v>
      </c>
      <c r="N87">
        <v>3.1E-2</v>
      </c>
      <c r="O87">
        <v>3.0000000000000001E-3</v>
      </c>
      <c r="P87">
        <v>1E-3</v>
      </c>
      <c r="Q87">
        <v>0</v>
      </c>
      <c r="R87">
        <v>1E-3</v>
      </c>
      <c r="S87">
        <v>4.0000000000000001E-3</v>
      </c>
      <c r="T87">
        <v>3.9E-2</v>
      </c>
    </row>
    <row r="88" spans="1:20" x14ac:dyDescent="0.25">
      <c r="A88">
        <v>2008</v>
      </c>
      <c r="B88" t="s">
        <v>161</v>
      </c>
      <c r="C88">
        <v>42091</v>
      </c>
      <c r="D88">
        <v>1</v>
      </c>
      <c r="E88">
        <v>0.79600000000000004</v>
      </c>
      <c r="F88">
        <v>0.20399999999999999</v>
      </c>
      <c r="G88">
        <v>0.08</v>
      </c>
      <c r="H88">
        <v>4.3999999999999997E-2</v>
      </c>
      <c r="I88">
        <v>8.0000000000000002E-3</v>
      </c>
      <c r="J88">
        <v>3.2000000000000001E-2</v>
      </c>
      <c r="K88">
        <v>4.0000000000000001E-3</v>
      </c>
      <c r="L88">
        <v>1E-3</v>
      </c>
      <c r="M88">
        <v>0</v>
      </c>
      <c r="N88">
        <v>3.2000000000000001E-2</v>
      </c>
      <c r="O88">
        <v>3.0000000000000001E-3</v>
      </c>
      <c r="P88">
        <v>2E-3</v>
      </c>
      <c r="Q88">
        <v>1E-3</v>
      </c>
      <c r="R88">
        <v>1E-3</v>
      </c>
      <c r="S88">
        <v>4.0000000000000001E-3</v>
      </c>
      <c r="T88">
        <v>3.7999999999999999E-2</v>
      </c>
    </row>
    <row r="89" spans="1:20" x14ac:dyDescent="0.25">
      <c r="A89">
        <v>2009</v>
      </c>
      <c r="B89" t="s">
        <v>161</v>
      </c>
      <c r="C89">
        <v>42091</v>
      </c>
      <c r="D89">
        <v>1</v>
      </c>
      <c r="E89">
        <v>0.80300000000000005</v>
      </c>
      <c r="F89">
        <v>0.19700000000000001</v>
      </c>
      <c r="G89">
        <v>6.6000000000000003E-2</v>
      </c>
      <c r="H89">
        <v>4.9000000000000002E-2</v>
      </c>
      <c r="I89">
        <v>1.2E-2</v>
      </c>
      <c r="J89">
        <v>3.2000000000000001E-2</v>
      </c>
      <c r="K89">
        <v>4.0000000000000001E-3</v>
      </c>
      <c r="L89">
        <v>1E-3</v>
      </c>
      <c r="M89">
        <v>0</v>
      </c>
      <c r="N89">
        <v>3.5000000000000003E-2</v>
      </c>
      <c r="O89">
        <v>4.0000000000000001E-3</v>
      </c>
      <c r="P89">
        <v>1E-3</v>
      </c>
      <c r="Q89">
        <v>0</v>
      </c>
      <c r="R89">
        <v>1E-3</v>
      </c>
      <c r="S89">
        <v>3.0000000000000001E-3</v>
      </c>
      <c r="T89">
        <v>0.04</v>
      </c>
    </row>
    <row r="90" spans="1:20" x14ac:dyDescent="0.25">
      <c r="A90">
        <v>2010</v>
      </c>
      <c r="B90" t="s">
        <v>161</v>
      </c>
      <c r="C90">
        <v>42091</v>
      </c>
      <c r="D90">
        <v>1</v>
      </c>
      <c r="E90">
        <v>0.78800000000000003</v>
      </c>
      <c r="F90">
        <v>0.21199999999999999</v>
      </c>
      <c r="G90">
        <v>7.2999999999999995E-2</v>
      </c>
      <c r="H90">
        <v>5.7000000000000002E-2</v>
      </c>
      <c r="I90">
        <v>1.7000000000000001E-2</v>
      </c>
      <c r="J90">
        <v>3.5999999999999997E-2</v>
      </c>
      <c r="K90">
        <v>5.0000000000000001E-3</v>
      </c>
      <c r="L90">
        <v>0</v>
      </c>
      <c r="M90">
        <v>0</v>
      </c>
      <c r="N90">
        <v>2.8000000000000001E-2</v>
      </c>
      <c r="O90">
        <v>2E-3</v>
      </c>
      <c r="P90">
        <v>2E-3</v>
      </c>
      <c r="Q90">
        <v>0</v>
      </c>
      <c r="R90">
        <v>1E-3</v>
      </c>
      <c r="S90">
        <v>5.0000000000000001E-3</v>
      </c>
      <c r="T90">
        <v>4.3999999999999997E-2</v>
      </c>
    </row>
    <row r="91" spans="1:20" x14ac:dyDescent="0.25">
      <c r="A91">
        <v>2011</v>
      </c>
      <c r="B91" t="s">
        <v>161</v>
      </c>
      <c r="C91">
        <v>42091</v>
      </c>
      <c r="D91">
        <v>1</v>
      </c>
      <c r="E91">
        <v>0.80100000000000005</v>
      </c>
      <c r="F91">
        <v>0.19900000000000001</v>
      </c>
      <c r="G91">
        <v>7.2999999999999995E-2</v>
      </c>
      <c r="H91">
        <v>4.5999999999999999E-2</v>
      </c>
      <c r="I91">
        <v>8.9999999999999993E-3</v>
      </c>
      <c r="J91">
        <v>3.2000000000000001E-2</v>
      </c>
      <c r="K91">
        <v>5.0000000000000001E-3</v>
      </c>
      <c r="L91">
        <v>0</v>
      </c>
      <c r="M91">
        <v>0</v>
      </c>
      <c r="N91">
        <v>2.8000000000000001E-2</v>
      </c>
      <c r="O91">
        <v>3.0000000000000001E-3</v>
      </c>
      <c r="P91">
        <v>2E-3</v>
      </c>
      <c r="Q91">
        <v>0</v>
      </c>
      <c r="R91">
        <v>2E-3</v>
      </c>
      <c r="S91">
        <v>4.0000000000000001E-3</v>
      </c>
      <c r="T91">
        <v>4.3999999999999997E-2</v>
      </c>
    </row>
    <row r="92" spans="1:20" x14ac:dyDescent="0.25">
      <c r="A92">
        <v>2012</v>
      </c>
      <c r="B92" t="s">
        <v>161</v>
      </c>
      <c r="C92">
        <v>42091</v>
      </c>
      <c r="D92">
        <v>1</v>
      </c>
      <c r="E92">
        <v>0.79</v>
      </c>
      <c r="F92">
        <v>0.21</v>
      </c>
      <c r="G92">
        <v>7.3999999999999996E-2</v>
      </c>
      <c r="H92">
        <v>5.0999999999999997E-2</v>
      </c>
      <c r="I92">
        <v>1.4E-2</v>
      </c>
      <c r="J92">
        <v>3.2000000000000001E-2</v>
      </c>
      <c r="K92">
        <v>5.0000000000000001E-3</v>
      </c>
      <c r="L92">
        <v>0</v>
      </c>
      <c r="M92">
        <v>0</v>
      </c>
      <c r="N92">
        <v>3.3000000000000002E-2</v>
      </c>
      <c r="O92">
        <v>2E-3</v>
      </c>
      <c r="P92">
        <v>0</v>
      </c>
      <c r="Q92">
        <v>0</v>
      </c>
      <c r="R92">
        <v>0</v>
      </c>
      <c r="S92">
        <v>2E-3</v>
      </c>
      <c r="T92">
        <v>4.8000000000000001E-2</v>
      </c>
    </row>
    <row r="93" spans="1:20" x14ac:dyDescent="0.25">
      <c r="A93">
        <v>2013</v>
      </c>
      <c r="B93" t="s">
        <v>161</v>
      </c>
      <c r="C93">
        <v>42091</v>
      </c>
      <c r="D93">
        <v>1</v>
      </c>
      <c r="E93">
        <v>0.78400000000000003</v>
      </c>
      <c r="F93">
        <v>0.216</v>
      </c>
      <c r="G93">
        <v>7.1999999999999995E-2</v>
      </c>
      <c r="H93">
        <v>5.3999999999999999E-2</v>
      </c>
      <c r="I93">
        <v>1.2999999999999999E-2</v>
      </c>
      <c r="J93">
        <v>3.6999999999999998E-2</v>
      </c>
      <c r="K93">
        <v>3.0000000000000001E-3</v>
      </c>
      <c r="L93">
        <v>0</v>
      </c>
      <c r="M93">
        <v>0</v>
      </c>
      <c r="N93">
        <v>2.9000000000000001E-2</v>
      </c>
      <c r="O93">
        <v>3.0000000000000001E-3</v>
      </c>
      <c r="P93">
        <v>1E-3</v>
      </c>
      <c r="Q93">
        <v>0</v>
      </c>
      <c r="R93">
        <v>1E-3</v>
      </c>
      <c r="S93">
        <v>7.0000000000000001E-3</v>
      </c>
      <c r="T93">
        <v>0.05</v>
      </c>
    </row>
    <row r="94" spans="1:20" x14ac:dyDescent="0.25">
      <c r="A94">
        <v>2014</v>
      </c>
      <c r="B94" t="s">
        <v>161</v>
      </c>
      <c r="C94">
        <v>42091</v>
      </c>
      <c r="D94">
        <v>1</v>
      </c>
      <c r="E94">
        <v>0.77900000000000003</v>
      </c>
      <c r="F94">
        <v>0.221</v>
      </c>
      <c r="G94">
        <v>7.0999999999999994E-2</v>
      </c>
      <c r="H94">
        <v>5.5E-2</v>
      </c>
      <c r="I94">
        <v>1.0999999999999999E-2</v>
      </c>
      <c r="J94">
        <v>3.9E-2</v>
      </c>
      <c r="K94">
        <v>4.0000000000000001E-3</v>
      </c>
      <c r="L94">
        <v>0</v>
      </c>
      <c r="M94">
        <v>0</v>
      </c>
      <c r="N94">
        <v>2.5999999999999999E-2</v>
      </c>
      <c r="O94">
        <v>3.0000000000000001E-3</v>
      </c>
      <c r="P94">
        <v>1E-3</v>
      </c>
      <c r="Q94">
        <v>0</v>
      </c>
      <c r="R94">
        <v>1E-3</v>
      </c>
      <c r="S94">
        <v>4.0000000000000001E-3</v>
      </c>
      <c r="T94">
        <v>6.2E-2</v>
      </c>
    </row>
    <row r="95" spans="1:20" x14ac:dyDescent="0.25">
      <c r="A95">
        <v>2015</v>
      </c>
      <c r="B95" t="s">
        <v>161</v>
      </c>
      <c r="C95">
        <v>42091</v>
      </c>
      <c r="D95">
        <v>1</v>
      </c>
      <c r="E95">
        <v>0.79800000000000004</v>
      </c>
      <c r="F95">
        <v>0.20200000000000001</v>
      </c>
      <c r="G95">
        <v>5.8000000000000003E-2</v>
      </c>
      <c r="H95">
        <v>5.5E-2</v>
      </c>
      <c r="I95">
        <v>1.4999999999999999E-2</v>
      </c>
      <c r="J95">
        <v>3.5000000000000003E-2</v>
      </c>
      <c r="K95">
        <v>5.0000000000000001E-3</v>
      </c>
      <c r="L95">
        <v>0</v>
      </c>
      <c r="M95">
        <v>0</v>
      </c>
      <c r="N95">
        <v>2.5000000000000001E-2</v>
      </c>
      <c r="O95">
        <v>2E-3</v>
      </c>
      <c r="P95">
        <v>2E-3</v>
      </c>
      <c r="Q95">
        <v>1E-3</v>
      </c>
      <c r="R95">
        <v>1E-3</v>
      </c>
      <c r="S95">
        <v>4.0000000000000001E-3</v>
      </c>
      <c r="T95">
        <v>5.5E-2</v>
      </c>
    </row>
    <row r="96" spans="1:20" x14ac:dyDescent="0.25">
      <c r="A96">
        <v>2016</v>
      </c>
      <c r="B96" t="s">
        <v>161</v>
      </c>
      <c r="C96">
        <v>42091</v>
      </c>
      <c r="D96">
        <v>1</v>
      </c>
      <c r="E96">
        <v>0.78700000000000003</v>
      </c>
      <c r="F96">
        <v>0.21299999999999999</v>
      </c>
      <c r="G96">
        <v>6.3E-2</v>
      </c>
      <c r="H96">
        <v>5.2999999999999999E-2</v>
      </c>
      <c r="I96">
        <v>1.4E-2</v>
      </c>
      <c r="J96">
        <v>3.6999999999999998E-2</v>
      </c>
      <c r="K96">
        <v>2E-3</v>
      </c>
      <c r="L96">
        <v>0</v>
      </c>
      <c r="M96">
        <v>0</v>
      </c>
      <c r="N96">
        <v>2.3E-2</v>
      </c>
      <c r="O96">
        <v>2E-3</v>
      </c>
      <c r="P96">
        <v>1E-3</v>
      </c>
      <c r="Q96">
        <v>1E-3</v>
      </c>
      <c r="R96">
        <v>1E-3</v>
      </c>
      <c r="S96">
        <v>4.0000000000000001E-3</v>
      </c>
      <c r="T96">
        <v>6.6000000000000003E-2</v>
      </c>
    </row>
    <row r="97" spans="1:20" x14ac:dyDescent="0.25">
      <c r="A97">
        <v>2017</v>
      </c>
      <c r="B97" t="s">
        <v>161</v>
      </c>
      <c r="C97">
        <v>42091</v>
      </c>
      <c r="D97">
        <v>1</v>
      </c>
      <c r="E97">
        <v>0.78</v>
      </c>
      <c r="F97">
        <v>0.22</v>
      </c>
      <c r="G97">
        <v>6.6000000000000003E-2</v>
      </c>
      <c r="H97">
        <v>5.2999999999999999E-2</v>
      </c>
      <c r="I97">
        <v>1.4999999999999999E-2</v>
      </c>
      <c r="J97">
        <v>3.4000000000000002E-2</v>
      </c>
      <c r="K97">
        <v>5.0000000000000001E-3</v>
      </c>
      <c r="L97">
        <v>0</v>
      </c>
      <c r="M97">
        <v>0</v>
      </c>
      <c r="N97">
        <v>2.1000000000000001E-2</v>
      </c>
      <c r="O97">
        <v>2E-3</v>
      </c>
      <c r="P97">
        <v>1E-3</v>
      </c>
      <c r="Q97">
        <v>0</v>
      </c>
      <c r="R97">
        <v>1E-3</v>
      </c>
      <c r="S97">
        <v>5.0000000000000001E-3</v>
      </c>
      <c r="T97">
        <v>7.0999999999999994E-2</v>
      </c>
    </row>
    <row r="98" spans="1:20" x14ac:dyDescent="0.25">
      <c r="A98">
        <v>2006</v>
      </c>
      <c r="B98" t="s">
        <v>162</v>
      </c>
      <c r="C98">
        <v>42101</v>
      </c>
      <c r="D98">
        <v>1</v>
      </c>
      <c r="E98">
        <v>0.50800000000000001</v>
      </c>
      <c r="F98">
        <v>0.49199999999999999</v>
      </c>
      <c r="G98">
        <v>0.10299999999999999</v>
      </c>
      <c r="H98">
        <v>0.26400000000000001</v>
      </c>
      <c r="I98">
        <v>0.191</v>
      </c>
      <c r="J98">
        <v>2.4E-2</v>
      </c>
      <c r="K98">
        <v>4.2000000000000003E-2</v>
      </c>
      <c r="L98">
        <v>7.0000000000000001E-3</v>
      </c>
      <c r="M98">
        <v>0</v>
      </c>
      <c r="N98">
        <v>0.08</v>
      </c>
      <c r="O98">
        <v>1.2E-2</v>
      </c>
      <c r="P98">
        <v>0.01</v>
      </c>
      <c r="Q98">
        <v>1E-3</v>
      </c>
      <c r="R98">
        <v>1E-3</v>
      </c>
      <c r="S98">
        <v>8.0000000000000002E-3</v>
      </c>
      <c r="T98">
        <v>2.4E-2</v>
      </c>
    </row>
    <row r="99" spans="1:20" x14ac:dyDescent="0.25">
      <c r="A99">
        <v>2007</v>
      </c>
      <c r="B99" t="s">
        <v>162</v>
      </c>
      <c r="C99">
        <v>42101</v>
      </c>
      <c r="D99">
        <v>1</v>
      </c>
      <c r="E99">
        <v>0.52100000000000002</v>
      </c>
      <c r="F99">
        <v>0.47899999999999998</v>
      </c>
      <c r="G99">
        <v>9.9000000000000005E-2</v>
      </c>
      <c r="H99">
        <v>0.253</v>
      </c>
      <c r="I99">
        <v>0.18099999999999999</v>
      </c>
      <c r="J99">
        <v>2.4E-2</v>
      </c>
      <c r="K99">
        <v>4.2999999999999997E-2</v>
      </c>
      <c r="L99">
        <v>4.0000000000000001E-3</v>
      </c>
      <c r="M99">
        <v>0</v>
      </c>
      <c r="N99">
        <v>7.9000000000000001E-2</v>
      </c>
      <c r="O99">
        <v>0.01</v>
      </c>
      <c r="P99">
        <v>3.0000000000000001E-3</v>
      </c>
      <c r="Q99">
        <v>2E-3</v>
      </c>
      <c r="R99">
        <v>1E-3</v>
      </c>
      <c r="S99">
        <v>7.0000000000000001E-3</v>
      </c>
      <c r="T99">
        <v>2.8000000000000001E-2</v>
      </c>
    </row>
    <row r="100" spans="1:20" x14ac:dyDescent="0.25">
      <c r="A100">
        <v>2008</v>
      </c>
      <c r="B100" t="s">
        <v>162</v>
      </c>
      <c r="C100">
        <v>42101</v>
      </c>
      <c r="D100">
        <v>1</v>
      </c>
      <c r="E100">
        <v>0.50700000000000001</v>
      </c>
      <c r="F100">
        <v>0.49299999999999999</v>
      </c>
      <c r="G100">
        <v>8.8999999999999996E-2</v>
      </c>
      <c r="H100">
        <v>0.26800000000000002</v>
      </c>
      <c r="I100">
        <v>0.187</v>
      </c>
      <c r="J100">
        <v>2.7E-2</v>
      </c>
      <c r="K100">
        <v>0.05</v>
      </c>
      <c r="L100">
        <v>4.0000000000000001E-3</v>
      </c>
      <c r="M100">
        <v>0</v>
      </c>
      <c r="N100">
        <v>8.5999999999999993E-2</v>
      </c>
      <c r="O100">
        <v>1.6E-2</v>
      </c>
      <c r="P100">
        <v>2E-3</v>
      </c>
      <c r="Q100">
        <v>2E-3</v>
      </c>
      <c r="R100">
        <v>0</v>
      </c>
      <c r="S100">
        <v>7.0000000000000001E-3</v>
      </c>
      <c r="T100">
        <v>2.4E-2</v>
      </c>
    </row>
    <row r="101" spans="1:20" x14ac:dyDescent="0.25">
      <c r="A101">
        <v>2009</v>
      </c>
      <c r="B101" t="s">
        <v>162</v>
      </c>
      <c r="C101">
        <v>42101</v>
      </c>
      <c r="D101">
        <v>1</v>
      </c>
      <c r="E101">
        <v>0.51300000000000001</v>
      </c>
      <c r="F101">
        <v>0.48699999999999999</v>
      </c>
      <c r="G101">
        <v>8.5000000000000006E-2</v>
      </c>
      <c r="H101">
        <v>0.249</v>
      </c>
      <c r="I101">
        <v>0.17399999999999999</v>
      </c>
      <c r="J101">
        <v>3.1E-2</v>
      </c>
      <c r="K101">
        <v>3.9E-2</v>
      </c>
      <c r="L101">
        <v>6.0000000000000001E-3</v>
      </c>
      <c r="M101">
        <v>0</v>
      </c>
      <c r="N101">
        <v>8.6999999999999994E-2</v>
      </c>
      <c r="O101">
        <v>2.1999999999999999E-2</v>
      </c>
      <c r="P101">
        <v>4.0000000000000001E-3</v>
      </c>
      <c r="Q101">
        <v>4.0000000000000001E-3</v>
      </c>
      <c r="R101">
        <v>0</v>
      </c>
      <c r="S101">
        <v>5.0000000000000001E-3</v>
      </c>
      <c r="T101">
        <v>3.4000000000000002E-2</v>
      </c>
    </row>
    <row r="102" spans="1:20" x14ac:dyDescent="0.25">
      <c r="A102">
        <v>2010</v>
      </c>
      <c r="B102" t="s">
        <v>162</v>
      </c>
      <c r="C102">
        <v>42101</v>
      </c>
      <c r="D102">
        <v>1</v>
      </c>
      <c r="E102">
        <v>0.499</v>
      </c>
      <c r="F102">
        <v>0.501</v>
      </c>
      <c r="G102">
        <v>8.8999999999999996E-2</v>
      </c>
      <c r="H102">
        <v>0.27200000000000002</v>
      </c>
      <c r="I102">
        <v>0.19900000000000001</v>
      </c>
      <c r="J102">
        <v>2.7E-2</v>
      </c>
      <c r="K102">
        <v>4.1000000000000002E-2</v>
      </c>
      <c r="L102">
        <v>4.0000000000000001E-3</v>
      </c>
      <c r="M102">
        <v>0</v>
      </c>
      <c r="N102">
        <v>8.3000000000000004E-2</v>
      </c>
      <c r="O102">
        <v>1.7999999999999999E-2</v>
      </c>
      <c r="P102">
        <v>4.0000000000000001E-3</v>
      </c>
      <c r="Q102">
        <v>2E-3</v>
      </c>
      <c r="R102">
        <v>1E-3</v>
      </c>
      <c r="S102">
        <v>7.0000000000000001E-3</v>
      </c>
      <c r="T102">
        <v>2.8000000000000001E-2</v>
      </c>
    </row>
    <row r="103" spans="1:20" x14ac:dyDescent="0.25">
      <c r="A103">
        <v>2011</v>
      </c>
      <c r="B103" t="s">
        <v>162</v>
      </c>
      <c r="C103">
        <v>42101</v>
      </c>
      <c r="D103">
        <v>1</v>
      </c>
      <c r="E103">
        <v>0.5</v>
      </c>
      <c r="F103">
        <v>0.5</v>
      </c>
      <c r="G103">
        <v>9.0999999999999998E-2</v>
      </c>
      <c r="H103">
        <v>0.25600000000000001</v>
      </c>
      <c r="I103">
        <v>0.183</v>
      </c>
      <c r="J103">
        <v>2.8000000000000001E-2</v>
      </c>
      <c r="K103">
        <v>4.2000000000000003E-2</v>
      </c>
      <c r="L103">
        <v>4.0000000000000001E-3</v>
      </c>
      <c r="M103">
        <v>0</v>
      </c>
      <c r="N103">
        <v>9.1999999999999998E-2</v>
      </c>
      <c r="O103">
        <v>1.7999999999999999E-2</v>
      </c>
      <c r="P103">
        <v>3.0000000000000001E-3</v>
      </c>
      <c r="Q103">
        <v>1E-3</v>
      </c>
      <c r="R103">
        <v>2E-3</v>
      </c>
      <c r="S103">
        <v>8.9999999999999993E-3</v>
      </c>
      <c r="T103">
        <v>0.03</v>
      </c>
    </row>
    <row r="104" spans="1:20" x14ac:dyDescent="0.25">
      <c r="A104">
        <v>2012</v>
      </c>
      <c r="B104" t="s">
        <v>162</v>
      </c>
      <c r="C104">
        <v>42101</v>
      </c>
      <c r="D104">
        <v>1</v>
      </c>
      <c r="E104">
        <v>0.502</v>
      </c>
      <c r="F104">
        <v>0.498</v>
      </c>
      <c r="G104">
        <v>9.0999999999999998E-2</v>
      </c>
      <c r="H104">
        <v>0.26</v>
      </c>
      <c r="I104">
        <v>0.182</v>
      </c>
      <c r="J104">
        <v>2.5000000000000001E-2</v>
      </c>
      <c r="K104">
        <v>4.9000000000000002E-2</v>
      </c>
      <c r="L104">
        <v>4.0000000000000001E-3</v>
      </c>
      <c r="M104">
        <v>0</v>
      </c>
      <c r="N104">
        <v>8.2000000000000003E-2</v>
      </c>
      <c r="O104">
        <v>2.3E-2</v>
      </c>
      <c r="P104">
        <v>4.0000000000000001E-3</v>
      </c>
      <c r="Q104">
        <v>2E-3</v>
      </c>
      <c r="R104">
        <v>2E-3</v>
      </c>
      <c r="S104">
        <v>7.0000000000000001E-3</v>
      </c>
      <c r="T104">
        <v>3.2000000000000001E-2</v>
      </c>
    </row>
    <row r="105" spans="1:20" x14ac:dyDescent="0.25">
      <c r="A105">
        <v>2013</v>
      </c>
      <c r="B105" t="s">
        <v>162</v>
      </c>
      <c r="C105">
        <v>42101</v>
      </c>
      <c r="D105">
        <v>1</v>
      </c>
      <c r="E105">
        <v>0.499</v>
      </c>
      <c r="F105">
        <v>0.501</v>
      </c>
      <c r="G105">
        <v>8.5000000000000006E-2</v>
      </c>
      <c r="H105">
        <v>0.27200000000000002</v>
      </c>
      <c r="I105">
        <v>0.18099999999999999</v>
      </c>
      <c r="J105">
        <v>3.2000000000000001E-2</v>
      </c>
      <c r="K105">
        <v>5.5E-2</v>
      </c>
      <c r="L105">
        <v>4.0000000000000001E-3</v>
      </c>
      <c r="M105">
        <v>0</v>
      </c>
      <c r="N105">
        <v>8.1000000000000003E-2</v>
      </c>
      <c r="O105">
        <v>2.3E-2</v>
      </c>
      <c r="P105">
        <v>3.0000000000000001E-3</v>
      </c>
      <c r="Q105">
        <v>2E-3</v>
      </c>
      <c r="R105">
        <v>1E-3</v>
      </c>
      <c r="S105">
        <v>8.9999999999999993E-3</v>
      </c>
      <c r="T105">
        <v>2.9000000000000001E-2</v>
      </c>
    </row>
    <row r="106" spans="1:20" x14ac:dyDescent="0.25">
      <c r="A106">
        <v>2014</v>
      </c>
      <c r="B106" t="s">
        <v>162</v>
      </c>
      <c r="C106">
        <v>42101</v>
      </c>
      <c r="D106">
        <v>1</v>
      </c>
      <c r="E106">
        <v>0.50600000000000001</v>
      </c>
      <c r="F106">
        <v>0.49399999999999999</v>
      </c>
      <c r="G106">
        <v>8.3000000000000004E-2</v>
      </c>
      <c r="H106">
        <v>0.26800000000000002</v>
      </c>
      <c r="I106">
        <v>0.18</v>
      </c>
      <c r="J106">
        <v>2.7E-2</v>
      </c>
      <c r="K106">
        <v>5.5E-2</v>
      </c>
      <c r="L106">
        <v>6.0000000000000001E-3</v>
      </c>
      <c r="M106">
        <v>0</v>
      </c>
      <c r="N106">
        <v>8.2000000000000003E-2</v>
      </c>
      <c r="O106">
        <v>1.9E-2</v>
      </c>
      <c r="P106">
        <v>2E-3</v>
      </c>
      <c r="Q106">
        <v>1E-3</v>
      </c>
      <c r="R106">
        <v>1E-3</v>
      </c>
      <c r="S106">
        <v>0.01</v>
      </c>
      <c r="T106">
        <v>2.9000000000000001E-2</v>
      </c>
    </row>
    <row r="107" spans="1:20" x14ac:dyDescent="0.25">
      <c r="A107">
        <v>2015</v>
      </c>
      <c r="B107" t="s">
        <v>162</v>
      </c>
      <c r="C107">
        <v>42101</v>
      </c>
      <c r="D107">
        <v>1</v>
      </c>
      <c r="E107">
        <v>0.51</v>
      </c>
      <c r="F107">
        <v>0.49</v>
      </c>
      <c r="G107">
        <v>0.08</v>
      </c>
      <c r="H107">
        <v>0.252</v>
      </c>
      <c r="I107">
        <v>0.17599999999999999</v>
      </c>
      <c r="J107">
        <v>2.7E-2</v>
      </c>
      <c r="K107">
        <v>4.4999999999999998E-2</v>
      </c>
      <c r="L107">
        <v>4.0000000000000001E-3</v>
      </c>
      <c r="M107">
        <v>0</v>
      </c>
      <c r="N107">
        <v>0.09</v>
      </c>
      <c r="O107">
        <v>2.1999999999999999E-2</v>
      </c>
      <c r="P107">
        <v>3.0000000000000001E-3</v>
      </c>
      <c r="Q107">
        <v>2E-3</v>
      </c>
      <c r="R107">
        <v>1E-3</v>
      </c>
      <c r="S107">
        <v>0.01</v>
      </c>
      <c r="T107">
        <v>3.3000000000000002E-2</v>
      </c>
    </row>
    <row r="108" spans="1:20" x14ac:dyDescent="0.25">
      <c r="A108">
        <v>2016</v>
      </c>
      <c r="B108" t="s">
        <v>162</v>
      </c>
      <c r="C108">
        <v>42101</v>
      </c>
      <c r="D108">
        <v>1</v>
      </c>
      <c r="E108">
        <v>0.50700000000000001</v>
      </c>
      <c r="F108">
        <v>0.49299999999999999</v>
      </c>
      <c r="G108">
        <v>0.09</v>
      </c>
      <c r="H108">
        <v>0.24</v>
      </c>
      <c r="I108">
        <v>0.156</v>
      </c>
      <c r="J108">
        <v>2.8000000000000001E-2</v>
      </c>
      <c r="K108">
        <v>5.1999999999999998E-2</v>
      </c>
      <c r="L108">
        <v>4.0000000000000001E-3</v>
      </c>
      <c r="M108">
        <v>0</v>
      </c>
      <c r="N108">
        <v>8.3000000000000004E-2</v>
      </c>
      <c r="O108">
        <v>2.1999999999999999E-2</v>
      </c>
      <c r="P108">
        <v>4.0000000000000001E-3</v>
      </c>
      <c r="Q108">
        <v>3.0000000000000001E-3</v>
      </c>
      <c r="R108">
        <v>1E-3</v>
      </c>
      <c r="S108">
        <v>0.01</v>
      </c>
      <c r="T108">
        <v>4.3999999999999997E-2</v>
      </c>
    </row>
    <row r="109" spans="1:20" x14ac:dyDescent="0.25">
      <c r="A109">
        <v>2017</v>
      </c>
      <c r="B109" t="s">
        <v>162</v>
      </c>
      <c r="C109">
        <v>42101</v>
      </c>
      <c r="D109">
        <v>1</v>
      </c>
      <c r="E109">
        <v>0.51100000000000001</v>
      </c>
      <c r="F109">
        <v>0.48899999999999999</v>
      </c>
      <c r="G109">
        <v>8.1000000000000003E-2</v>
      </c>
      <c r="H109">
        <v>0.23799999999999999</v>
      </c>
      <c r="I109">
        <v>0.152</v>
      </c>
      <c r="J109">
        <v>2.9000000000000001E-2</v>
      </c>
      <c r="K109">
        <v>5.3999999999999999E-2</v>
      </c>
      <c r="L109">
        <v>3.0000000000000001E-3</v>
      </c>
      <c r="M109">
        <v>0</v>
      </c>
      <c r="N109">
        <v>8.4000000000000005E-2</v>
      </c>
      <c r="O109">
        <v>2.5999999999999999E-2</v>
      </c>
      <c r="P109">
        <v>6.0000000000000001E-3</v>
      </c>
      <c r="Q109">
        <v>5.0000000000000001E-3</v>
      </c>
      <c r="R109">
        <v>1E-3</v>
      </c>
      <c r="S109">
        <v>1.0999999999999999E-2</v>
      </c>
      <c r="T109">
        <v>4.1000000000000002E-2</v>
      </c>
    </row>
    <row r="110" spans="1:20" x14ac:dyDescent="0.25">
      <c r="A110">
        <v>2006</v>
      </c>
      <c r="B110" t="s">
        <v>163</v>
      </c>
      <c r="C110">
        <v>93400</v>
      </c>
      <c r="D110">
        <v>1</v>
      </c>
      <c r="E110">
        <v>0.78400000000000003</v>
      </c>
      <c r="F110">
        <v>0.216</v>
      </c>
      <c r="G110">
        <v>9.2999999999999999E-2</v>
      </c>
      <c r="H110">
        <v>5.5E-2</v>
      </c>
      <c r="I110">
        <v>2.7E-2</v>
      </c>
      <c r="J110">
        <v>1.7999999999999999E-2</v>
      </c>
      <c r="K110">
        <v>0.01</v>
      </c>
      <c r="L110">
        <v>0</v>
      </c>
      <c r="M110">
        <v>0</v>
      </c>
      <c r="N110">
        <v>2.5999999999999999E-2</v>
      </c>
      <c r="O110">
        <v>3.0000000000000001E-3</v>
      </c>
      <c r="P110">
        <v>7.0000000000000001E-3</v>
      </c>
      <c r="Q110">
        <v>1E-3</v>
      </c>
      <c r="R110">
        <v>1E-3</v>
      </c>
      <c r="S110">
        <v>7.0000000000000001E-3</v>
      </c>
      <c r="T110">
        <v>0.03</v>
      </c>
    </row>
    <row r="111" spans="1:20" x14ac:dyDescent="0.25">
      <c r="A111">
        <v>2007</v>
      </c>
      <c r="B111" t="s">
        <v>163</v>
      </c>
      <c r="C111">
        <v>93400</v>
      </c>
      <c r="D111">
        <v>1</v>
      </c>
      <c r="E111">
        <v>0.77800000000000002</v>
      </c>
      <c r="F111">
        <v>0.222</v>
      </c>
      <c r="G111">
        <v>9.9000000000000005E-2</v>
      </c>
      <c r="H111">
        <v>5.5E-2</v>
      </c>
      <c r="I111">
        <v>2.3E-2</v>
      </c>
      <c r="J111">
        <v>1.9E-2</v>
      </c>
      <c r="K111">
        <v>1.2999999999999999E-2</v>
      </c>
      <c r="L111">
        <v>0</v>
      </c>
      <c r="M111">
        <v>0</v>
      </c>
      <c r="N111">
        <v>2.3E-2</v>
      </c>
      <c r="O111">
        <v>3.0000000000000001E-3</v>
      </c>
      <c r="P111">
        <v>2E-3</v>
      </c>
      <c r="Q111">
        <v>2E-3</v>
      </c>
      <c r="R111">
        <v>0</v>
      </c>
      <c r="S111">
        <v>8.0000000000000002E-3</v>
      </c>
      <c r="T111">
        <v>3.3000000000000002E-2</v>
      </c>
    </row>
    <row r="112" spans="1:20" x14ac:dyDescent="0.25">
      <c r="A112">
        <v>2008</v>
      </c>
      <c r="B112" t="s">
        <v>163</v>
      </c>
      <c r="C112">
        <v>93400</v>
      </c>
      <c r="D112">
        <v>1</v>
      </c>
      <c r="E112">
        <v>0.77600000000000002</v>
      </c>
      <c r="F112">
        <v>0.224</v>
      </c>
      <c r="G112">
        <v>0.1</v>
      </c>
      <c r="H112">
        <v>5.1999999999999998E-2</v>
      </c>
      <c r="I112">
        <v>2.1999999999999999E-2</v>
      </c>
      <c r="J112">
        <v>1.7999999999999999E-2</v>
      </c>
      <c r="K112">
        <v>1.0999999999999999E-2</v>
      </c>
      <c r="L112">
        <v>0</v>
      </c>
      <c r="M112">
        <v>0</v>
      </c>
      <c r="N112">
        <v>2.1999999999999999E-2</v>
      </c>
      <c r="O112">
        <v>4.0000000000000001E-3</v>
      </c>
      <c r="P112">
        <v>3.0000000000000001E-3</v>
      </c>
      <c r="Q112">
        <v>3.0000000000000001E-3</v>
      </c>
      <c r="R112">
        <v>1E-3</v>
      </c>
      <c r="S112">
        <v>0.01</v>
      </c>
      <c r="T112">
        <v>3.4000000000000002E-2</v>
      </c>
    </row>
    <row r="113" spans="1:20" x14ac:dyDescent="0.25">
      <c r="A113">
        <v>2009</v>
      </c>
      <c r="B113" t="s">
        <v>163</v>
      </c>
      <c r="C113">
        <v>93400</v>
      </c>
      <c r="D113">
        <v>1</v>
      </c>
      <c r="E113">
        <v>0.77800000000000002</v>
      </c>
      <c r="F113">
        <v>0.222</v>
      </c>
      <c r="G113">
        <v>8.6999999999999994E-2</v>
      </c>
      <c r="H113">
        <v>5.3999999999999999E-2</v>
      </c>
      <c r="I113">
        <v>2.1999999999999999E-2</v>
      </c>
      <c r="J113">
        <v>1.7000000000000001E-2</v>
      </c>
      <c r="K113">
        <v>1.4E-2</v>
      </c>
      <c r="L113">
        <v>1E-3</v>
      </c>
      <c r="M113">
        <v>0</v>
      </c>
      <c r="N113">
        <v>2.1000000000000001E-2</v>
      </c>
      <c r="O113">
        <v>4.0000000000000001E-3</v>
      </c>
      <c r="P113">
        <v>2E-3</v>
      </c>
      <c r="Q113">
        <v>1E-3</v>
      </c>
      <c r="R113">
        <v>1E-3</v>
      </c>
      <c r="S113">
        <v>1.0999999999999999E-2</v>
      </c>
      <c r="T113">
        <v>4.2999999999999997E-2</v>
      </c>
    </row>
    <row r="114" spans="1:20" x14ac:dyDescent="0.25">
      <c r="A114">
        <v>2010</v>
      </c>
      <c r="B114" t="s">
        <v>163</v>
      </c>
      <c r="C114">
        <v>93400</v>
      </c>
      <c r="D114">
        <v>1</v>
      </c>
      <c r="E114">
        <v>0.78900000000000003</v>
      </c>
      <c r="F114">
        <v>0.21099999999999999</v>
      </c>
      <c r="G114">
        <v>8.5999999999999993E-2</v>
      </c>
      <c r="H114">
        <v>5.6000000000000001E-2</v>
      </c>
      <c r="I114">
        <v>2.5000000000000001E-2</v>
      </c>
      <c r="J114">
        <v>0.02</v>
      </c>
      <c r="K114">
        <v>1.0999999999999999E-2</v>
      </c>
      <c r="L114">
        <v>0</v>
      </c>
      <c r="M114">
        <v>0</v>
      </c>
      <c r="N114">
        <v>2.1999999999999999E-2</v>
      </c>
      <c r="O114">
        <v>2E-3</v>
      </c>
      <c r="P114">
        <v>1E-3</v>
      </c>
      <c r="Q114">
        <v>1E-3</v>
      </c>
      <c r="R114">
        <v>0</v>
      </c>
      <c r="S114">
        <v>8.9999999999999993E-3</v>
      </c>
      <c r="T114">
        <v>3.4000000000000002E-2</v>
      </c>
    </row>
    <row r="115" spans="1:20" x14ac:dyDescent="0.25">
      <c r="A115">
        <v>2011</v>
      </c>
      <c r="B115" t="s">
        <v>163</v>
      </c>
      <c r="C115">
        <v>93400</v>
      </c>
      <c r="D115">
        <v>1</v>
      </c>
      <c r="E115">
        <v>0.78800000000000003</v>
      </c>
      <c r="F115">
        <v>0.21199999999999999</v>
      </c>
      <c r="G115">
        <v>8.1000000000000003E-2</v>
      </c>
      <c r="H115">
        <v>5.8999999999999997E-2</v>
      </c>
      <c r="I115">
        <v>2.4E-2</v>
      </c>
      <c r="J115">
        <v>2.1999999999999999E-2</v>
      </c>
      <c r="K115">
        <v>1.2E-2</v>
      </c>
      <c r="L115">
        <v>1E-3</v>
      </c>
      <c r="M115">
        <v>0</v>
      </c>
      <c r="N115">
        <v>2.3E-2</v>
      </c>
      <c r="O115">
        <v>3.0000000000000001E-3</v>
      </c>
      <c r="P115">
        <v>2E-3</v>
      </c>
      <c r="Q115">
        <v>1E-3</v>
      </c>
      <c r="R115">
        <v>1E-3</v>
      </c>
      <c r="S115">
        <v>7.0000000000000001E-3</v>
      </c>
      <c r="T115">
        <v>3.7999999999999999E-2</v>
      </c>
    </row>
    <row r="116" spans="1:20" x14ac:dyDescent="0.25">
      <c r="A116">
        <v>2012</v>
      </c>
      <c r="B116" t="s">
        <v>163</v>
      </c>
      <c r="C116">
        <v>93400</v>
      </c>
      <c r="D116">
        <v>1</v>
      </c>
      <c r="E116">
        <v>0.79200000000000004</v>
      </c>
      <c r="F116">
        <v>0.20799999999999999</v>
      </c>
      <c r="G116">
        <v>8.4000000000000005E-2</v>
      </c>
      <c r="H116">
        <v>5.3999999999999999E-2</v>
      </c>
      <c r="I116">
        <v>2.1999999999999999E-2</v>
      </c>
      <c r="J116">
        <v>1.7999999999999999E-2</v>
      </c>
      <c r="K116">
        <v>1.2999999999999999E-2</v>
      </c>
      <c r="L116">
        <v>0</v>
      </c>
      <c r="M116">
        <v>0</v>
      </c>
      <c r="N116">
        <v>1.7999999999999999E-2</v>
      </c>
      <c r="O116">
        <v>4.0000000000000001E-3</v>
      </c>
      <c r="P116">
        <v>1E-3</v>
      </c>
      <c r="Q116">
        <v>1E-3</v>
      </c>
      <c r="R116">
        <v>0</v>
      </c>
      <c r="S116">
        <v>8.0000000000000002E-3</v>
      </c>
      <c r="T116">
        <v>0.04</v>
      </c>
    </row>
    <row r="117" spans="1:20" x14ac:dyDescent="0.25">
      <c r="A117">
        <v>2013</v>
      </c>
      <c r="B117" t="s">
        <v>163</v>
      </c>
      <c r="C117">
        <v>93400</v>
      </c>
      <c r="D117">
        <v>1</v>
      </c>
      <c r="E117">
        <v>0.79300000000000004</v>
      </c>
      <c r="F117">
        <v>0.20699999999999999</v>
      </c>
      <c r="G117">
        <v>7.4999999999999997E-2</v>
      </c>
      <c r="H117">
        <v>5.7000000000000002E-2</v>
      </c>
      <c r="I117">
        <v>2.5000000000000001E-2</v>
      </c>
      <c r="J117">
        <v>1.9E-2</v>
      </c>
      <c r="K117">
        <v>1.2999999999999999E-2</v>
      </c>
      <c r="L117">
        <v>1E-3</v>
      </c>
      <c r="M117">
        <v>0</v>
      </c>
      <c r="N117">
        <v>2.1000000000000001E-2</v>
      </c>
      <c r="O117">
        <v>5.0000000000000001E-3</v>
      </c>
      <c r="P117">
        <v>1E-3</v>
      </c>
      <c r="Q117">
        <v>1E-3</v>
      </c>
      <c r="R117">
        <v>0</v>
      </c>
      <c r="S117">
        <v>1.0999999999999999E-2</v>
      </c>
      <c r="T117">
        <v>3.6999999999999998E-2</v>
      </c>
    </row>
    <row r="118" spans="1:20" x14ac:dyDescent="0.25">
      <c r="A118">
        <v>2014</v>
      </c>
      <c r="B118" t="s">
        <v>163</v>
      </c>
      <c r="C118">
        <v>93400</v>
      </c>
      <c r="D118">
        <v>1</v>
      </c>
      <c r="E118">
        <v>0.79200000000000004</v>
      </c>
      <c r="F118">
        <v>0.20799999999999999</v>
      </c>
      <c r="G118">
        <v>8.6999999999999994E-2</v>
      </c>
      <c r="H118">
        <v>5.0999999999999997E-2</v>
      </c>
      <c r="I118">
        <v>2.1999999999999999E-2</v>
      </c>
      <c r="J118">
        <v>1.7999999999999999E-2</v>
      </c>
      <c r="K118">
        <v>1.0999999999999999E-2</v>
      </c>
      <c r="L118">
        <v>0</v>
      </c>
      <c r="M118">
        <v>0</v>
      </c>
      <c r="N118">
        <v>1.9E-2</v>
      </c>
      <c r="O118">
        <v>4.0000000000000001E-3</v>
      </c>
      <c r="P118">
        <v>2E-3</v>
      </c>
      <c r="Q118">
        <v>1E-3</v>
      </c>
      <c r="R118">
        <v>1E-3</v>
      </c>
      <c r="S118">
        <v>6.0000000000000001E-3</v>
      </c>
      <c r="T118">
        <v>0.04</v>
      </c>
    </row>
    <row r="119" spans="1:20" x14ac:dyDescent="0.25">
      <c r="A119">
        <v>2015</v>
      </c>
      <c r="B119" t="s">
        <v>163</v>
      </c>
      <c r="C119">
        <v>93400</v>
      </c>
      <c r="D119">
        <v>1</v>
      </c>
      <c r="E119">
        <v>0.80100000000000005</v>
      </c>
      <c r="F119">
        <v>0.19900000000000001</v>
      </c>
      <c r="G119">
        <v>7.6999999999999999E-2</v>
      </c>
      <c r="H119">
        <v>5.6000000000000001E-2</v>
      </c>
      <c r="I119">
        <v>2.1000000000000001E-2</v>
      </c>
      <c r="J119">
        <v>2.1999999999999999E-2</v>
      </c>
      <c r="K119">
        <v>1.2999999999999999E-2</v>
      </c>
      <c r="L119">
        <v>0</v>
      </c>
      <c r="M119">
        <v>0</v>
      </c>
      <c r="N119">
        <v>2.1000000000000001E-2</v>
      </c>
      <c r="O119">
        <v>2E-3</v>
      </c>
      <c r="P119">
        <v>2E-3</v>
      </c>
      <c r="Q119">
        <v>1E-3</v>
      </c>
      <c r="R119">
        <v>1E-3</v>
      </c>
      <c r="S119">
        <v>7.0000000000000001E-3</v>
      </c>
      <c r="T119">
        <v>3.4000000000000002E-2</v>
      </c>
    </row>
    <row r="120" spans="1:20" x14ac:dyDescent="0.25">
      <c r="A120">
        <v>2016</v>
      </c>
      <c r="B120" t="s">
        <v>163</v>
      </c>
      <c r="C120">
        <v>93400</v>
      </c>
      <c r="D120">
        <v>1</v>
      </c>
      <c r="E120">
        <v>0.78100000000000003</v>
      </c>
      <c r="F120">
        <v>0.219</v>
      </c>
      <c r="G120">
        <v>9.1999999999999998E-2</v>
      </c>
      <c r="H120">
        <v>5.2999999999999999E-2</v>
      </c>
      <c r="I120">
        <v>1.7999999999999999E-2</v>
      </c>
      <c r="J120">
        <v>2.1999999999999999E-2</v>
      </c>
      <c r="K120">
        <v>1.2999999999999999E-2</v>
      </c>
      <c r="L120">
        <v>1E-3</v>
      </c>
      <c r="M120">
        <v>0</v>
      </c>
      <c r="N120">
        <v>0.02</v>
      </c>
      <c r="O120">
        <v>2E-3</v>
      </c>
      <c r="P120">
        <v>3.0000000000000001E-3</v>
      </c>
      <c r="Q120">
        <v>2E-3</v>
      </c>
      <c r="R120">
        <v>1E-3</v>
      </c>
      <c r="S120">
        <v>8.0000000000000002E-3</v>
      </c>
      <c r="T120">
        <v>4.1000000000000002E-2</v>
      </c>
    </row>
    <row r="121" spans="1:20" x14ac:dyDescent="0.25">
      <c r="A121">
        <v>2017</v>
      </c>
      <c r="B121" t="s">
        <v>163</v>
      </c>
      <c r="C121">
        <v>93400</v>
      </c>
      <c r="D121">
        <v>1</v>
      </c>
      <c r="E121">
        <v>0.78</v>
      </c>
      <c r="F121">
        <v>0.22</v>
      </c>
      <c r="G121">
        <v>8.3000000000000004E-2</v>
      </c>
      <c r="H121">
        <v>5.5E-2</v>
      </c>
      <c r="I121">
        <v>1.7000000000000001E-2</v>
      </c>
      <c r="J121">
        <v>2.1000000000000001E-2</v>
      </c>
      <c r="K121">
        <v>1.7000000000000001E-2</v>
      </c>
      <c r="L121">
        <v>1E-3</v>
      </c>
      <c r="M121">
        <v>0</v>
      </c>
      <c r="N121">
        <v>2.3E-2</v>
      </c>
      <c r="O121">
        <v>3.0000000000000001E-3</v>
      </c>
      <c r="P121">
        <v>4.0000000000000001E-3</v>
      </c>
      <c r="Q121">
        <v>3.0000000000000001E-3</v>
      </c>
      <c r="R121">
        <v>1E-3</v>
      </c>
      <c r="S121">
        <v>7.0000000000000001E-3</v>
      </c>
      <c r="T121">
        <v>4.5999999999999999E-2</v>
      </c>
    </row>
    <row r="122" spans="1:20" x14ac:dyDescent="0.25">
      <c r="A122">
        <v>2006</v>
      </c>
      <c r="B122" t="s">
        <v>164</v>
      </c>
      <c r="C122">
        <v>94200</v>
      </c>
      <c r="D122">
        <v>1</v>
      </c>
      <c r="E122">
        <v>0.80100000000000005</v>
      </c>
      <c r="F122">
        <v>0.19900000000000001</v>
      </c>
      <c r="G122">
        <v>8.2000000000000003E-2</v>
      </c>
      <c r="H122">
        <v>4.2000000000000003E-2</v>
      </c>
      <c r="I122">
        <v>1.4E-2</v>
      </c>
      <c r="J122">
        <v>2.1999999999999999E-2</v>
      </c>
      <c r="K122">
        <v>5.0000000000000001E-3</v>
      </c>
      <c r="L122">
        <v>1E-3</v>
      </c>
      <c r="M122">
        <v>0</v>
      </c>
      <c r="N122">
        <v>2.8000000000000001E-2</v>
      </c>
      <c r="O122">
        <v>2E-3</v>
      </c>
      <c r="P122">
        <v>8.0000000000000002E-3</v>
      </c>
      <c r="Q122">
        <v>0</v>
      </c>
      <c r="R122">
        <v>1E-3</v>
      </c>
      <c r="S122">
        <v>7.0000000000000001E-3</v>
      </c>
      <c r="T122">
        <v>3.7999999999999999E-2</v>
      </c>
    </row>
    <row r="123" spans="1:20" x14ac:dyDescent="0.25">
      <c r="A123">
        <v>2007</v>
      </c>
      <c r="B123" t="s">
        <v>164</v>
      </c>
      <c r="C123">
        <v>94200</v>
      </c>
      <c r="D123">
        <v>1</v>
      </c>
      <c r="E123">
        <v>0.79300000000000004</v>
      </c>
      <c r="F123">
        <v>0.20699999999999999</v>
      </c>
      <c r="G123">
        <v>8.3000000000000004E-2</v>
      </c>
      <c r="H123">
        <v>4.5999999999999999E-2</v>
      </c>
      <c r="I123">
        <v>1.4999999999999999E-2</v>
      </c>
      <c r="J123">
        <v>2.5000000000000001E-2</v>
      </c>
      <c r="K123">
        <v>5.0000000000000001E-3</v>
      </c>
      <c r="L123">
        <v>1E-3</v>
      </c>
      <c r="M123">
        <v>0</v>
      </c>
      <c r="N123">
        <v>2.8000000000000001E-2</v>
      </c>
      <c r="O123">
        <v>3.0000000000000001E-3</v>
      </c>
      <c r="P123">
        <v>1E-3</v>
      </c>
      <c r="Q123">
        <v>0</v>
      </c>
      <c r="R123">
        <v>1E-3</v>
      </c>
      <c r="S123">
        <v>4.0000000000000001E-3</v>
      </c>
      <c r="T123">
        <v>4.2000000000000003E-2</v>
      </c>
    </row>
    <row r="124" spans="1:20" x14ac:dyDescent="0.25">
      <c r="A124">
        <v>2008</v>
      </c>
      <c r="B124" t="s">
        <v>164</v>
      </c>
      <c r="C124">
        <v>94200</v>
      </c>
      <c r="D124">
        <v>1</v>
      </c>
      <c r="E124">
        <v>0.79500000000000004</v>
      </c>
      <c r="F124">
        <v>0.20499999999999999</v>
      </c>
      <c r="G124">
        <v>0.08</v>
      </c>
      <c r="H124">
        <v>4.7E-2</v>
      </c>
      <c r="I124">
        <v>1.4E-2</v>
      </c>
      <c r="J124">
        <v>2.5999999999999999E-2</v>
      </c>
      <c r="K124">
        <v>5.0000000000000001E-3</v>
      </c>
      <c r="L124">
        <v>1E-3</v>
      </c>
      <c r="M124">
        <v>0</v>
      </c>
      <c r="N124">
        <v>2.8000000000000001E-2</v>
      </c>
      <c r="O124">
        <v>2E-3</v>
      </c>
      <c r="P124">
        <v>2E-3</v>
      </c>
      <c r="Q124">
        <v>0</v>
      </c>
      <c r="R124">
        <v>1E-3</v>
      </c>
      <c r="S124">
        <v>6.0000000000000001E-3</v>
      </c>
      <c r="T124">
        <v>4.1000000000000002E-2</v>
      </c>
    </row>
    <row r="125" spans="1:20" x14ac:dyDescent="0.25">
      <c r="A125">
        <v>2009</v>
      </c>
      <c r="B125" t="s">
        <v>164</v>
      </c>
      <c r="C125">
        <v>94200</v>
      </c>
      <c r="D125">
        <v>1</v>
      </c>
      <c r="E125">
        <v>0.80300000000000005</v>
      </c>
      <c r="F125">
        <v>0.19700000000000001</v>
      </c>
      <c r="G125">
        <v>7.2999999999999995E-2</v>
      </c>
      <c r="H125">
        <v>4.8000000000000001E-2</v>
      </c>
      <c r="I125">
        <v>1.4999999999999999E-2</v>
      </c>
      <c r="J125">
        <v>2.7E-2</v>
      </c>
      <c r="K125">
        <v>5.0000000000000001E-3</v>
      </c>
      <c r="L125">
        <v>1E-3</v>
      </c>
      <c r="M125">
        <v>0</v>
      </c>
      <c r="N125">
        <v>2.5999999999999999E-2</v>
      </c>
      <c r="O125">
        <v>4.0000000000000001E-3</v>
      </c>
      <c r="P125">
        <v>1E-3</v>
      </c>
      <c r="Q125">
        <v>0</v>
      </c>
      <c r="R125">
        <v>1E-3</v>
      </c>
      <c r="S125">
        <v>5.0000000000000001E-3</v>
      </c>
      <c r="T125">
        <v>0.04</v>
      </c>
    </row>
    <row r="126" spans="1:20" x14ac:dyDescent="0.25">
      <c r="A126">
        <v>2010</v>
      </c>
      <c r="B126" t="s">
        <v>164</v>
      </c>
      <c r="C126">
        <v>94200</v>
      </c>
      <c r="D126">
        <v>1</v>
      </c>
      <c r="E126">
        <v>0.8</v>
      </c>
      <c r="F126">
        <v>0.2</v>
      </c>
      <c r="G126">
        <v>7.0999999999999994E-2</v>
      </c>
      <c r="H126">
        <v>4.9000000000000002E-2</v>
      </c>
      <c r="I126">
        <v>1.7000000000000001E-2</v>
      </c>
      <c r="J126">
        <v>2.7E-2</v>
      </c>
      <c r="K126">
        <v>5.0000000000000001E-3</v>
      </c>
      <c r="L126">
        <v>1E-3</v>
      </c>
      <c r="M126">
        <v>0</v>
      </c>
      <c r="N126">
        <v>2.5999999999999999E-2</v>
      </c>
      <c r="O126">
        <v>1E-3</v>
      </c>
      <c r="P126">
        <v>1E-3</v>
      </c>
      <c r="Q126">
        <v>0</v>
      </c>
      <c r="R126">
        <v>1E-3</v>
      </c>
      <c r="S126">
        <v>6.0000000000000001E-3</v>
      </c>
      <c r="T126">
        <v>4.4999999999999998E-2</v>
      </c>
    </row>
    <row r="127" spans="1:20" x14ac:dyDescent="0.25">
      <c r="A127">
        <v>2011</v>
      </c>
      <c r="B127" t="s">
        <v>164</v>
      </c>
      <c r="C127">
        <v>94200</v>
      </c>
      <c r="D127">
        <v>1</v>
      </c>
      <c r="E127">
        <v>0.79500000000000004</v>
      </c>
      <c r="F127">
        <v>0.20499999999999999</v>
      </c>
      <c r="G127">
        <v>7.2999999999999995E-2</v>
      </c>
      <c r="H127">
        <v>4.9000000000000002E-2</v>
      </c>
      <c r="I127">
        <v>1.2999999999999999E-2</v>
      </c>
      <c r="J127">
        <v>2.9000000000000001E-2</v>
      </c>
      <c r="K127">
        <v>6.0000000000000001E-3</v>
      </c>
      <c r="L127">
        <v>1E-3</v>
      </c>
      <c r="M127">
        <v>0</v>
      </c>
      <c r="N127">
        <v>2.7E-2</v>
      </c>
      <c r="O127">
        <v>2E-3</v>
      </c>
      <c r="P127">
        <v>2E-3</v>
      </c>
      <c r="Q127">
        <v>1E-3</v>
      </c>
      <c r="R127">
        <v>1E-3</v>
      </c>
      <c r="S127">
        <v>5.0000000000000001E-3</v>
      </c>
      <c r="T127">
        <v>4.7E-2</v>
      </c>
    </row>
    <row r="128" spans="1:20" x14ac:dyDescent="0.25">
      <c r="A128">
        <v>2012</v>
      </c>
      <c r="B128" t="s">
        <v>164</v>
      </c>
      <c r="C128">
        <v>94200</v>
      </c>
      <c r="D128">
        <v>1</v>
      </c>
      <c r="E128">
        <v>0.79100000000000004</v>
      </c>
      <c r="F128">
        <v>0.20899999999999999</v>
      </c>
      <c r="G128">
        <v>7.0999999999999994E-2</v>
      </c>
      <c r="H128">
        <v>5.0999999999999997E-2</v>
      </c>
      <c r="I128">
        <v>1.7999999999999999E-2</v>
      </c>
      <c r="J128">
        <v>2.7E-2</v>
      </c>
      <c r="K128">
        <v>5.0000000000000001E-3</v>
      </c>
      <c r="L128">
        <v>0</v>
      </c>
      <c r="M128">
        <v>0</v>
      </c>
      <c r="N128">
        <v>3.1E-2</v>
      </c>
      <c r="O128">
        <v>2E-3</v>
      </c>
      <c r="P128">
        <v>1E-3</v>
      </c>
      <c r="Q128">
        <v>0</v>
      </c>
      <c r="R128">
        <v>1E-3</v>
      </c>
      <c r="S128">
        <v>4.0000000000000001E-3</v>
      </c>
      <c r="T128">
        <v>4.9000000000000002E-2</v>
      </c>
    </row>
    <row r="129" spans="1:20" x14ac:dyDescent="0.25">
      <c r="A129">
        <v>2013</v>
      </c>
      <c r="B129" t="s">
        <v>164</v>
      </c>
      <c r="C129">
        <v>94200</v>
      </c>
      <c r="D129">
        <v>1</v>
      </c>
      <c r="E129">
        <v>0.78600000000000003</v>
      </c>
      <c r="F129">
        <v>0.214</v>
      </c>
      <c r="G129">
        <v>6.8000000000000005E-2</v>
      </c>
      <c r="H129">
        <v>5.3999999999999999E-2</v>
      </c>
      <c r="I129">
        <v>1.7999999999999999E-2</v>
      </c>
      <c r="J129">
        <v>0.03</v>
      </c>
      <c r="K129">
        <v>6.0000000000000001E-3</v>
      </c>
      <c r="L129">
        <v>0</v>
      </c>
      <c r="M129">
        <v>0</v>
      </c>
      <c r="N129">
        <v>3.3000000000000002E-2</v>
      </c>
      <c r="O129">
        <v>3.0000000000000001E-3</v>
      </c>
      <c r="P129">
        <v>1E-3</v>
      </c>
      <c r="Q129">
        <v>0</v>
      </c>
      <c r="R129">
        <v>1E-3</v>
      </c>
      <c r="S129">
        <v>6.0000000000000001E-3</v>
      </c>
      <c r="T129">
        <v>0.05</v>
      </c>
    </row>
    <row r="130" spans="1:20" x14ac:dyDescent="0.25">
      <c r="A130">
        <v>2014</v>
      </c>
      <c r="B130" t="s">
        <v>164</v>
      </c>
      <c r="C130">
        <v>94200</v>
      </c>
      <c r="D130">
        <v>1</v>
      </c>
      <c r="E130">
        <v>0.78100000000000003</v>
      </c>
      <c r="F130">
        <v>0.219</v>
      </c>
      <c r="G130">
        <v>7.5999999999999998E-2</v>
      </c>
      <c r="H130">
        <v>5.3999999999999999E-2</v>
      </c>
      <c r="I130">
        <v>1.6E-2</v>
      </c>
      <c r="J130">
        <v>3.1E-2</v>
      </c>
      <c r="K130">
        <v>5.0000000000000001E-3</v>
      </c>
      <c r="L130">
        <v>1E-3</v>
      </c>
      <c r="M130">
        <v>0</v>
      </c>
      <c r="N130">
        <v>2.8000000000000001E-2</v>
      </c>
      <c r="O130">
        <v>2E-3</v>
      </c>
      <c r="P130">
        <v>1E-3</v>
      </c>
      <c r="Q130">
        <v>0</v>
      </c>
      <c r="R130">
        <v>1E-3</v>
      </c>
      <c r="S130">
        <v>5.0000000000000001E-3</v>
      </c>
      <c r="T130">
        <v>5.2999999999999999E-2</v>
      </c>
    </row>
    <row r="131" spans="1:20" x14ac:dyDescent="0.25">
      <c r="A131">
        <v>2015</v>
      </c>
      <c r="B131" t="s">
        <v>164</v>
      </c>
      <c r="C131">
        <v>94200</v>
      </c>
      <c r="D131">
        <v>1</v>
      </c>
      <c r="E131">
        <v>0.78800000000000003</v>
      </c>
      <c r="F131">
        <v>0.21199999999999999</v>
      </c>
      <c r="G131">
        <v>6.7000000000000004E-2</v>
      </c>
      <c r="H131">
        <v>5.7000000000000002E-2</v>
      </c>
      <c r="I131">
        <v>1.9E-2</v>
      </c>
      <c r="J131">
        <v>0.03</v>
      </c>
      <c r="K131">
        <v>7.0000000000000001E-3</v>
      </c>
      <c r="L131">
        <v>1E-3</v>
      </c>
      <c r="M131">
        <v>0</v>
      </c>
      <c r="N131">
        <v>2.7E-2</v>
      </c>
      <c r="O131">
        <v>2E-3</v>
      </c>
      <c r="P131">
        <v>1E-3</v>
      </c>
      <c r="Q131">
        <v>1E-3</v>
      </c>
      <c r="R131">
        <v>1E-3</v>
      </c>
      <c r="S131">
        <v>5.0000000000000001E-3</v>
      </c>
      <c r="T131">
        <v>5.2999999999999999E-2</v>
      </c>
    </row>
    <row r="132" spans="1:20" x14ac:dyDescent="0.25">
      <c r="A132">
        <v>2016</v>
      </c>
      <c r="B132" t="s">
        <v>164</v>
      </c>
      <c r="C132">
        <v>94200</v>
      </c>
      <c r="D132">
        <v>1</v>
      </c>
      <c r="E132">
        <v>0.78100000000000003</v>
      </c>
      <c r="F132">
        <v>0.219</v>
      </c>
      <c r="G132">
        <v>6.6000000000000003E-2</v>
      </c>
      <c r="H132">
        <v>5.5E-2</v>
      </c>
      <c r="I132">
        <v>1.7000000000000001E-2</v>
      </c>
      <c r="J132">
        <v>3.1E-2</v>
      </c>
      <c r="K132">
        <v>5.0000000000000001E-3</v>
      </c>
      <c r="L132">
        <v>1E-3</v>
      </c>
      <c r="M132">
        <v>1E-3</v>
      </c>
      <c r="N132">
        <v>2.5999999999999999E-2</v>
      </c>
      <c r="O132">
        <v>2E-3</v>
      </c>
      <c r="P132">
        <v>1E-3</v>
      </c>
      <c r="Q132">
        <v>1E-3</v>
      </c>
      <c r="R132">
        <v>1E-3</v>
      </c>
      <c r="S132">
        <v>6.0000000000000001E-3</v>
      </c>
      <c r="T132">
        <v>6.3E-2</v>
      </c>
    </row>
    <row r="133" spans="1:20" x14ac:dyDescent="0.25">
      <c r="A133">
        <v>2017</v>
      </c>
      <c r="B133" t="s">
        <v>164</v>
      </c>
      <c r="C133">
        <v>94200</v>
      </c>
      <c r="D133">
        <v>1</v>
      </c>
      <c r="E133">
        <v>0.78300000000000003</v>
      </c>
      <c r="F133">
        <v>0.217</v>
      </c>
      <c r="G133">
        <v>6.9000000000000006E-2</v>
      </c>
      <c r="H133">
        <v>0.05</v>
      </c>
      <c r="I133">
        <v>1.6E-2</v>
      </c>
      <c r="J133">
        <v>2.9000000000000001E-2</v>
      </c>
      <c r="K133">
        <v>5.0000000000000001E-3</v>
      </c>
      <c r="L133">
        <v>0</v>
      </c>
      <c r="M133">
        <v>0</v>
      </c>
      <c r="N133">
        <v>2.4E-2</v>
      </c>
      <c r="O133">
        <v>2E-3</v>
      </c>
      <c r="P133">
        <v>2E-3</v>
      </c>
      <c r="Q133">
        <v>1E-3</v>
      </c>
      <c r="R133">
        <v>1E-3</v>
      </c>
      <c r="S133">
        <v>5.0000000000000001E-3</v>
      </c>
      <c r="T133">
        <v>6.6000000000000003E-2</v>
      </c>
    </row>
    <row r="134" spans="1:20" x14ac:dyDescent="0.25">
      <c r="A134">
        <v>2006</v>
      </c>
      <c r="B134" t="s">
        <v>165</v>
      </c>
      <c r="C134">
        <v>99999</v>
      </c>
      <c r="D134">
        <v>1</v>
      </c>
      <c r="E134">
        <v>0.73199999999999998</v>
      </c>
      <c r="F134">
        <v>0.26800000000000002</v>
      </c>
      <c r="G134">
        <v>0.09</v>
      </c>
      <c r="H134">
        <v>9.4E-2</v>
      </c>
      <c r="I134">
        <v>5.6000000000000001E-2</v>
      </c>
      <c r="J134">
        <v>2.1000000000000001E-2</v>
      </c>
      <c r="K134">
        <v>1.4999999999999999E-2</v>
      </c>
      <c r="L134">
        <v>2E-3</v>
      </c>
      <c r="M134">
        <v>0</v>
      </c>
      <c r="N134">
        <v>3.9E-2</v>
      </c>
      <c r="O134">
        <v>4.0000000000000001E-3</v>
      </c>
      <c r="P134">
        <v>8.0000000000000002E-3</v>
      </c>
      <c r="Q134">
        <v>1E-3</v>
      </c>
      <c r="R134">
        <v>1E-3</v>
      </c>
      <c r="S134">
        <v>7.0000000000000001E-3</v>
      </c>
      <c r="T134">
        <v>3.2000000000000001E-2</v>
      </c>
    </row>
    <row r="135" spans="1:20" x14ac:dyDescent="0.25">
      <c r="A135">
        <v>2007</v>
      </c>
      <c r="B135" t="s">
        <v>165</v>
      </c>
      <c r="C135">
        <v>99999</v>
      </c>
      <c r="D135">
        <v>1</v>
      </c>
      <c r="E135">
        <v>0.72799999999999998</v>
      </c>
      <c r="F135">
        <v>0.27200000000000002</v>
      </c>
      <c r="G135">
        <v>9.0999999999999998E-2</v>
      </c>
      <c r="H135">
        <v>9.5000000000000001E-2</v>
      </c>
      <c r="I135">
        <v>5.5E-2</v>
      </c>
      <c r="J135">
        <v>2.3E-2</v>
      </c>
      <c r="K135">
        <v>1.6E-2</v>
      </c>
      <c r="L135">
        <v>1E-3</v>
      </c>
      <c r="M135">
        <v>0</v>
      </c>
      <c r="N135">
        <v>3.7999999999999999E-2</v>
      </c>
      <c r="O135">
        <v>4.0000000000000001E-3</v>
      </c>
      <c r="P135">
        <v>2E-3</v>
      </c>
      <c r="Q135">
        <v>1E-3</v>
      </c>
      <c r="R135">
        <v>1E-3</v>
      </c>
      <c r="S135">
        <v>6.0000000000000001E-3</v>
      </c>
      <c r="T135">
        <v>3.5999999999999997E-2</v>
      </c>
    </row>
    <row r="136" spans="1:20" x14ac:dyDescent="0.25">
      <c r="A136">
        <v>2008</v>
      </c>
      <c r="B136" t="s">
        <v>165</v>
      </c>
      <c r="C136">
        <v>99999</v>
      </c>
      <c r="D136">
        <v>1</v>
      </c>
      <c r="E136">
        <v>0.72599999999999998</v>
      </c>
      <c r="F136">
        <v>0.27400000000000002</v>
      </c>
      <c r="G136">
        <v>8.7999999999999995E-2</v>
      </c>
      <c r="H136">
        <v>9.7000000000000003E-2</v>
      </c>
      <c r="I136">
        <v>5.5E-2</v>
      </c>
      <c r="J136">
        <v>2.4E-2</v>
      </c>
      <c r="K136">
        <v>1.7000000000000001E-2</v>
      </c>
      <c r="L136">
        <v>1E-3</v>
      </c>
      <c r="M136">
        <v>0</v>
      </c>
      <c r="N136">
        <v>3.9E-2</v>
      </c>
      <c r="O136">
        <v>6.0000000000000001E-3</v>
      </c>
      <c r="P136">
        <v>2E-3</v>
      </c>
      <c r="Q136">
        <v>1E-3</v>
      </c>
      <c r="R136">
        <v>1E-3</v>
      </c>
      <c r="S136">
        <v>7.0000000000000001E-3</v>
      </c>
      <c r="T136">
        <v>3.5000000000000003E-2</v>
      </c>
    </row>
    <row r="137" spans="1:20" x14ac:dyDescent="0.25">
      <c r="A137">
        <v>2009</v>
      </c>
      <c r="B137" t="s">
        <v>165</v>
      </c>
      <c r="C137">
        <v>99999</v>
      </c>
      <c r="D137">
        <v>1</v>
      </c>
      <c r="E137">
        <v>0.72699999999999998</v>
      </c>
      <c r="F137">
        <v>0.27300000000000002</v>
      </c>
      <c r="G137">
        <v>0.08</v>
      </c>
      <c r="H137">
        <v>9.7000000000000003E-2</v>
      </c>
      <c r="I137">
        <v>5.5E-2</v>
      </c>
      <c r="J137">
        <v>2.5000000000000001E-2</v>
      </c>
      <c r="K137">
        <v>1.6E-2</v>
      </c>
      <c r="L137">
        <v>2E-3</v>
      </c>
      <c r="M137">
        <v>0</v>
      </c>
      <c r="N137">
        <v>3.9E-2</v>
      </c>
      <c r="O137">
        <v>8.0000000000000002E-3</v>
      </c>
      <c r="P137">
        <v>2E-3</v>
      </c>
      <c r="Q137">
        <v>2E-3</v>
      </c>
      <c r="R137">
        <v>1E-3</v>
      </c>
      <c r="S137">
        <v>7.0000000000000001E-3</v>
      </c>
      <c r="T137">
        <v>0.04</v>
      </c>
    </row>
    <row r="138" spans="1:20" x14ac:dyDescent="0.25">
      <c r="A138">
        <v>2010</v>
      </c>
      <c r="B138" t="s">
        <v>165</v>
      </c>
      <c r="C138">
        <v>99999</v>
      </c>
      <c r="D138">
        <v>1</v>
      </c>
      <c r="E138">
        <v>0.72799999999999998</v>
      </c>
      <c r="F138">
        <v>0.27200000000000002</v>
      </c>
      <c r="G138">
        <v>0.08</v>
      </c>
      <c r="H138">
        <v>0.10199999999999999</v>
      </c>
      <c r="I138">
        <v>6.0999999999999999E-2</v>
      </c>
      <c r="J138">
        <v>2.5000000000000001E-2</v>
      </c>
      <c r="K138">
        <v>1.4999999999999999E-2</v>
      </c>
      <c r="L138">
        <v>1E-3</v>
      </c>
      <c r="M138">
        <v>0</v>
      </c>
      <c r="N138">
        <v>3.7999999999999999E-2</v>
      </c>
      <c r="O138">
        <v>6.0000000000000001E-3</v>
      </c>
      <c r="P138">
        <v>2E-3</v>
      </c>
      <c r="Q138">
        <v>1E-3</v>
      </c>
      <c r="R138">
        <v>1E-3</v>
      </c>
      <c r="S138">
        <v>7.0000000000000001E-3</v>
      </c>
      <c r="T138">
        <v>3.7999999999999999E-2</v>
      </c>
    </row>
    <row r="139" spans="1:20" x14ac:dyDescent="0.25">
      <c r="A139">
        <v>2011</v>
      </c>
      <c r="B139" t="s">
        <v>165</v>
      </c>
      <c r="C139">
        <v>99999</v>
      </c>
      <c r="D139">
        <v>1</v>
      </c>
      <c r="E139">
        <v>0.72499999999999998</v>
      </c>
      <c r="F139">
        <v>0.27500000000000002</v>
      </c>
      <c r="G139">
        <v>7.9000000000000001E-2</v>
      </c>
      <c r="H139">
        <v>9.9000000000000005E-2</v>
      </c>
      <c r="I139">
        <v>5.5E-2</v>
      </c>
      <c r="J139">
        <v>2.5999999999999999E-2</v>
      </c>
      <c r="K139">
        <v>1.6E-2</v>
      </c>
      <c r="L139">
        <v>2E-3</v>
      </c>
      <c r="M139">
        <v>0</v>
      </c>
      <c r="N139">
        <v>4.1000000000000002E-2</v>
      </c>
      <c r="O139">
        <v>6.0000000000000001E-3</v>
      </c>
      <c r="P139">
        <v>2E-3</v>
      </c>
      <c r="Q139">
        <v>1E-3</v>
      </c>
      <c r="R139">
        <v>1E-3</v>
      </c>
      <c r="S139">
        <v>7.0000000000000001E-3</v>
      </c>
      <c r="T139">
        <v>4.1000000000000002E-2</v>
      </c>
    </row>
    <row r="140" spans="1:20" x14ac:dyDescent="0.25">
      <c r="A140">
        <v>2012</v>
      </c>
      <c r="B140" t="s">
        <v>165</v>
      </c>
      <c r="C140">
        <v>99999</v>
      </c>
      <c r="D140">
        <v>1</v>
      </c>
      <c r="E140">
        <v>0.72399999999999998</v>
      </c>
      <c r="F140">
        <v>0.27600000000000002</v>
      </c>
      <c r="G140">
        <v>7.9000000000000001E-2</v>
      </c>
      <c r="H140">
        <v>0.1</v>
      </c>
      <c r="I140">
        <v>5.7000000000000002E-2</v>
      </c>
      <c r="J140">
        <v>2.4E-2</v>
      </c>
      <c r="K140">
        <v>1.7999999999999999E-2</v>
      </c>
      <c r="L140">
        <v>1E-3</v>
      </c>
      <c r="M140">
        <v>0</v>
      </c>
      <c r="N140">
        <v>3.9E-2</v>
      </c>
      <c r="O140">
        <v>7.0000000000000001E-3</v>
      </c>
      <c r="P140">
        <v>2E-3</v>
      </c>
      <c r="Q140">
        <v>1E-3</v>
      </c>
      <c r="R140">
        <v>1E-3</v>
      </c>
      <c r="S140">
        <v>6.0000000000000001E-3</v>
      </c>
      <c r="T140">
        <v>4.2000000000000003E-2</v>
      </c>
    </row>
    <row r="141" spans="1:20" x14ac:dyDescent="0.25">
      <c r="A141">
        <v>2013</v>
      </c>
      <c r="B141" t="s">
        <v>165</v>
      </c>
      <c r="C141">
        <v>99999</v>
      </c>
      <c r="D141">
        <v>1</v>
      </c>
      <c r="E141">
        <v>0.72</v>
      </c>
      <c r="F141">
        <v>0.28000000000000003</v>
      </c>
      <c r="G141">
        <v>7.3999999999999996E-2</v>
      </c>
      <c r="H141">
        <v>0.106</v>
      </c>
      <c r="I141">
        <v>5.8999999999999997E-2</v>
      </c>
      <c r="J141">
        <v>2.7E-2</v>
      </c>
      <c r="K141">
        <v>0.02</v>
      </c>
      <c r="L141">
        <v>1E-3</v>
      </c>
      <c r="M141">
        <v>0</v>
      </c>
      <c r="N141">
        <v>4.1000000000000002E-2</v>
      </c>
      <c r="O141">
        <v>8.0000000000000002E-3</v>
      </c>
      <c r="P141">
        <v>2E-3</v>
      </c>
      <c r="Q141">
        <v>1E-3</v>
      </c>
      <c r="R141">
        <v>1E-3</v>
      </c>
      <c r="S141">
        <v>8.0000000000000002E-3</v>
      </c>
      <c r="T141">
        <v>4.1000000000000002E-2</v>
      </c>
    </row>
    <row r="142" spans="1:20" x14ac:dyDescent="0.25">
      <c r="A142">
        <v>2014</v>
      </c>
      <c r="B142" t="s">
        <v>165</v>
      </c>
      <c r="C142">
        <v>99999</v>
      </c>
      <c r="D142">
        <v>1</v>
      </c>
      <c r="E142">
        <v>0.71899999999999997</v>
      </c>
      <c r="F142">
        <v>0.28100000000000003</v>
      </c>
      <c r="G142">
        <v>8.1000000000000003E-2</v>
      </c>
      <c r="H142">
        <v>0.104</v>
      </c>
      <c r="I142">
        <v>5.7000000000000002E-2</v>
      </c>
      <c r="J142">
        <v>2.5999999999999999E-2</v>
      </c>
      <c r="K142">
        <v>1.9E-2</v>
      </c>
      <c r="L142">
        <v>2E-3</v>
      </c>
      <c r="M142">
        <v>0</v>
      </c>
      <c r="N142">
        <v>3.7999999999999999E-2</v>
      </c>
      <c r="O142">
        <v>7.0000000000000001E-3</v>
      </c>
      <c r="P142">
        <v>1E-3</v>
      </c>
      <c r="Q142">
        <v>1E-3</v>
      </c>
      <c r="R142">
        <v>1E-3</v>
      </c>
      <c r="S142">
        <v>6.0000000000000001E-3</v>
      </c>
      <c r="T142">
        <v>4.2999999999999997E-2</v>
      </c>
    </row>
    <row r="143" spans="1:20" x14ac:dyDescent="0.25">
      <c r="A143">
        <v>2015</v>
      </c>
      <c r="B143" t="s">
        <v>165</v>
      </c>
      <c r="C143">
        <v>99999</v>
      </c>
      <c r="D143">
        <v>1</v>
      </c>
      <c r="E143">
        <v>0.72399999999999998</v>
      </c>
      <c r="F143">
        <v>0.27600000000000002</v>
      </c>
      <c r="G143">
        <v>7.2999999999999995E-2</v>
      </c>
      <c r="H143">
        <v>0.104</v>
      </c>
      <c r="I143">
        <v>5.8000000000000003E-2</v>
      </c>
      <c r="J143">
        <v>2.7E-2</v>
      </c>
      <c r="K143">
        <v>1.7999999999999999E-2</v>
      </c>
      <c r="L143">
        <v>1E-3</v>
      </c>
      <c r="M143">
        <v>0</v>
      </c>
      <c r="N143">
        <v>4.1000000000000002E-2</v>
      </c>
      <c r="O143">
        <v>7.0000000000000001E-3</v>
      </c>
      <c r="P143">
        <v>2E-3</v>
      </c>
      <c r="Q143">
        <v>1E-3</v>
      </c>
      <c r="R143">
        <v>1E-3</v>
      </c>
      <c r="S143">
        <v>7.0000000000000001E-3</v>
      </c>
      <c r="T143">
        <v>4.2999999999999997E-2</v>
      </c>
    </row>
    <row r="144" spans="1:20" x14ac:dyDescent="0.25">
      <c r="A144">
        <v>2016</v>
      </c>
      <c r="B144" t="s">
        <v>165</v>
      </c>
      <c r="C144">
        <v>99999</v>
      </c>
      <c r="D144">
        <v>1</v>
      </c>
      <c r="E144">
        <v>0.71399999999999997</v>
      </c>
      <c r="F144">
        <v>0.28599999999999998</v>
      </c>
      <c r="G144">
        <v>0.08</v>
      </c>
      <c r="H144">
        <v>9.9000000000000005E-2</v>
      </c>
      <c r="I144">
        <v>5.0999999999999997E-2</v>
      </c>
      <c r="J144">
        <v>2.8000000000000001E-2</v>
      </c>
      <c r="K144">
        <v>1.9E-2</v>
      </c>
      <c r="L144">
        <v>2E-3</v>
      </c>
      <c r="M144">
        <v>0</v>
      </c>
      <c r="N144">
        <v>3.7999999999999999E-2</v>
      </c>
      <c r="O144">
        <v>7.0000000000000001E-3</v>
      </c>
      <c r="P144">
        <v>2E-3</v>
      </c>
      <c r="Q144">
        <v>2E-3</v>
      </c>
      <c r="R144">
        <v>1E-3</v>
      </c>
      <c r="S144">
        <v>7.0000000000000001E-3</v>
      </c>
      <c r="T144">
        <v>5.1999999999999998E-2</v>
      </c>
    </row>
    <row r="145" spans="1:20" x14ac:dyDescent="0.25">
      <c r="A145">
        <v>2017</v>
      </c>
      <c r="B145" t="s">
        <v>165</v>
      </c>
      <c r="C145">
        <v>99999</v>
      </c>
      <c r="D145">
        <v>1</v>
      </c>
      <c r="E145">
        <v>0.71699999999999997</v>
      </c>
      <c r="F145">
        <v>0.28299999999999997</v>
      </c>
      <c r="G145">
        <v>7.5999999999999998E-2</v>
      </c>
      <c r="H145">
        <v>9.6000000000000002E-2</v>
      </c>
      <c r="I145">
        <v>4.8000000000000001E-2</v>
      </c>
      <c r="J145">
        <v>2.7E-2</v>
      </c>
      <c r="K145">
        <v>0.02</v>
      </c>
      <c r="L145">
        <v>1E-3</v>
      </c>
      <c r="M145">
        <v>0</v>
      </c>
      <c r="N145">
        <v>3.7999999999999999E-2</v>
      </c>
      <c r="O145">
        <v>8.0000000000000002E-3</v>
      </c>
      <c r="P145">
        <v>3.0000000000000001E-3</v>
      </c>
      <c r="Q145">
        <v>3.0000000000000001E-3</v>
      </c>
      <c r="R145">
        <v>1E-3</v>
      </c>
      <c r="S145">
        <v>7.0000000000000001E-3</v>
      </c>
      <c r="T145">
        <v>5.3999999999999999E-2</v>
      </c>
    </row>
  </sheetData>
  <autoFilter ref="A1:T145">
    <sortState ref="A2:T145">
      <sortCondition ref="C1:C145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Y13" sqref="Y13"/>
    </sheetView>
  </sheetViews>
  <sheetFormatPr defaultRowHeight="15" x14ac:dyDescent="0.25"/>
  <sheetData>
    <row r="1" spans="1:25" x14ac:dyDescent="0.25">
      <c r="A1" t="s">
        <v>134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</row>
    <row r="2" spans="1:25" x14ac:dyDescent="0.25">
      <c r="A2">
        <v>2006</v>
      </c>
      <c r="B2">
        <v>0.82299999999999995</v>
      </c>
      <c r="C2">
        <v>0.17699999999999999</v>
      </c>
      <c r="D2">
        <v>0.748</v>
      </c>
      <c r="E2">
        <v>0.252</v>
      </c>
      <c r="F2">
        <v>0.85399999999999998</v>
      </c>
      <c r="G2">
        <v>0.14599999999999999</v>
      </c>
      <c r="H2">
        <v>0.73</v>
      </c>
      <c r="I2">
        <v>0.27</v>
      </c>
      <c r="J2">
        <v>0.82799999999999996</v>
      </c>
      <c r="K2">
        <v>0.17199999999999999</v>
      </c>
      <c r="L2">
        <v>0.80500000000000005</v>
      </c>
      <c r="M2">
        <v>0.19500000000000001</v>
      </c>
      <c r="N2">
        <v>0.748</v>
      </c>
      <c r="O2">
        <v>0.252</v>
      </c>
      <c r="P2">
        <v>0.81</v>
      </c>
      <c r="Q2">
        <v>0.19</v>
      </c>
      <c r="R2">
        <v>0.50800000000000001</v>
      </c>
      <c r="S2">
        <v>0.49199999999999999</v>
      </c>
      <c r="T2">
        <v>0.78400000000000003</v>
      </c>
      <c r="U2">
        <v>0.216</v>
      </c>
      <c r="V2">
        <v>0.80100000000000005</v>
      </c>
      <c r="W2">
        <v>0.19900000000000001</v>
      </c>
      <c r="X2">
        <v>0.73199999999999998</v>
      </c>
      <c r="Y2">
        <v>0.26800000000000002</v>
      </c>
    </row>
    <row r="3" spans="1:25" x14ac:dyDescent="0.25">
      <c r="A3">
        <v>2007</v>
      </c>
      <c r="B3">
        <v>0.82299999999999995</v>
      </c>
      <c r="C3">
        <v>0.17699999999999999</v>
      </c>
      <c r="D3">
        <v>0.75</v>
      </c>
      <c r="E3">
        <v>0.25</v>
      </c>
      <c r="F3">
        <v>0.81899999999999995</v>
      </c>
      <c r="G3">
        <v>0.18099999999999999</v>
      </c>
      <c r="H3">
        <v>0.72599999999999998</v>
      </c>
      <c r="I3">
        <v>0.27400000000000002</v>
      </c>
      <c r="J3">
        <v>0.83099999999999996</v>
      </c>
      <c r="K3">
        <v>0.16900000000000001</v>
      </c>
      <c r="L3">
        <v>0.80800000000000005</v>
      </c>
      <c r="M3">
        <v>0.192</v>
      </c>
      <c r="N3">
        <v>0.73799999999999999</v>
      </c>
      <c r="O3">
        <v>0.26200000000000001</v>
      </c>
      <c r="P3">
        <v>0.78900000000000003</v>
      </c>
      <c r="Q3">
        <v>0.21099999999999999</v>
      </c>
      <c r="R3">
        <v>0.52100000000000002</v>
      </c>
      <c r="S3">
        <v>0.47899999999999998</v>
      </c>
      <c r="T3">
        <v>0.77800000000000002</v>
      </c>
      <c r="U3">
        <v>0.222</v>
      </c>
      <c r="V3">
        <v>0.79300000000000004</v>
      </c>
      <c r="W3">
        <v>0.20699999999999999</v>
      </c>
      <c r="X3">
        <v>0.72799999999999998</v>
      </c>
      <c r="Y3">
        <v>0.27200000000000002</v>
      </c>
    </row>
    <row r="4" spans="1:25" x14ac:dyDescent="0.25">
      <c r="A4">
        <v>2008</v>
      </c>
      <c r="B4">
        <v>0.81799999999999995</v>
      </c>
      <c r="C4">
        <v>0.182</v>
      </c>
      <c r="D4">
        <v>0.753</v>
      </c>
      <c r="E4">
        <v>0.247</v>
      </c>
      <c r="F4">
        <v>0.83299999999999996</v>
      </c>
      <c r="G4">
        <v>0.16700000000000001</v>
      </c>
      <c r="H4">
        <v>0.70799999999999996</v>
      </c>
      <c r="I4">
        <v>0.29199999999999998</v>
      </c>
      <c r="J4">
        <v>0.81599999999999995</v>
      </c>
      <c r="K4">
        <v>0.184</v>
      </c>
      <c r="L4">
        <v>0.81399999999999995</v>
      </c>
      <c r="M4">
        <v>0.186</v>
      </c>
      <c r="N4">
        <v>0.748</v>
      </c>
      <c r="O4">
        <v>0.252</v>
      </c>
      <c r="P4">
        <v>0.79600000000000004</v>
      </c>
      <c r="Q4">
        <v>0.20399999999999999</v>
      </c>
      <c r="R4">
        <v>0.50700000000000001</v>
      </c>
      <c r="S4">
        <v>0.49299999999999999</v>
      </c>
      <c r="T4">
        <v>0.77600000000000002</v>
      </c>
      <c r="U4">
        <v>0.224</v>
      </c>
      <c r="V4">
        <v>0.79500000000000004</v>
      </c>
      <c r="W4">
        <v>0.20499999999999999</v>
      </c>
      <c r="X4">
        <v>0.72599999999999998</v>
      </c>
      <c r="Y4">
        <v>0.27400000000000002</v>
      </c>
    </row>
    <row r="5" spans="1:25" x14ac:dyDescent="0.25">
      <c r="A5">
        <v>2009</v>
      </c>
      <c r="B5">
        <v>0.81200000000000006</v>
      </c>
      <c r="C5">
        <v>0.188</v>
      </c>
      <c r="D5">
        <v>0.76400000000000001</v>
      </c>
      <c r="E5">
        <v>0.23599999999999999</v>
      </c>
      <c r="F5">
        <v>0.82599999999999996</v>
      </c>
      <c r="G5">
        <v>0.17399999999999999</v>
      </c>
      <c r="H5">
        <v>0.71699999999999997</v>
      </c>
      <c r="I5">
        <v>0.28299999999999997</v>
      </c>
      <c r="J5">
        <v>0.83099999999999996</v>
      </c>
      <c r="K5">
        <v>0.16900000000000001</v>
      </c>
      <c r="L5">
        <v>0.82399999999999995</v>
      </c>
      <c r="M5">
        <v>0.17599999999999999</v>
      </c>
      <c r="N5">
        <v>0.75</v>
      </c>
      <c r="O5">
        <v>0.25</v>
      </c>
      <c r="P5">
        <v>0.80300000000000005</v>
      </c>
      <c r="Q5">
        <v>0.19700000000000001</v>
      </c>
      <c r="R5">
        <v>0.51300000000000001</v>
      </c>
      <c r="S5">
        <v>0.48699999999999999</v>
      </c>
      <c r="T5">
        <v>0.77800000000000002</v>
      </c>
      <c r="U5">
        <v>0.222</v>
      </c>
      <c r="V5">
        <v>0.80300000000000005</v>
      </c>
      <c r="W5">
        <v>0.19700000000000001</v>
      </c>
      <c r="X5">
        <v>0.72699999999999998</v>
      </c>
      <c r="Y5">
        <v>0.27300000000000002</v>
      </c>
    </row>
    <row r="6" spans="1:25" x14ac:dyDescent="0.25">
      <c r="A6">
        <v>2010</v>
      </c>
      <c r="B6">
        <v>0.82799999999999996</v>
      </c>
      <c r="C6">
        <v>0.17199999999999999</v>
      </c>
      <c r="D6">
        <v>0.78100000000000003</v>
      </c>
      <c r="E6">
        <v>0.219</v>
      </c>
      <c r="F6">
        <v>0.86099999999999999</v>
      </c>
      <c r="G6">
        <v>0.13900000000000001</v>
      </c>
      <c r="H6">
        <v>0.69299999999999995</v>
      </c>
      <c r="I6">
        <v>0.307</v>
      </c>
      <c r="J6">
        <v>0.83499999999999996</v>
      </c>
      <c r="K6">
        <v>0.16500000000000001</v>
      </c>
      <c r="L6">
        <v>0.80900000000000005</v>
      </c>
      <c r="M6">
        <v>0.191</v>
      </c>
      <c r="N6">
        <v>0.76600000000000001</v>
      </c>
      <c r="O6">
        <v>0.23400000000000001</v>
      </c>
      <c r="P6">
        <v>0.78800000000000003</v>
      </c>
      <c r="Q6">
        <v>0.21199999999999999</v>
      </c>
      <c r="R6">
        <v>0.499</v>
      </c>
      <c r="S6">
        <v>0.501</v>
      </c>
      <c r="T6">
        <v>0.78900000000000003</v>
      </c>
      <c r="U6">
        <v>0.21099999999999999</v>
      </c>
      <c r="V6">
        <v>0.8</v>
      </c>
      <c r="W6">
        <v>0.2</v>
      </c>
      <c r="X6">
        <v>0.72799999999999998</v>
      </c>
      <c r="Y6">
        <v>0.27200000000000002</v>
      </c>
    </row>
    <row r="7" spans="1:25" x14ac:dyDescent="0.25">
      <c r="A7">
        <v>2011</v>
      </c>
      <c r="B7">
        <v>0.82</v>
      </c>
      <c r="C7">
        <v>0.18</v>
      </c>
      <c r="D7">
        <v>0.76300000000000001</v>
      </c>
      <c r="E7">
        <v>0.23699999999999999</v>
      </c>
      <c r="F7">
        <v>0.86299999999999999</v>
      </c>
      <c r="G7">
        <v>0.13700000000000001</v>
      </c>
      <c r="H7">
        <v>0.71899999999999997</v>
      </c>
      <c r="I7">
        <v>0.28100000000000003</v>
      </c>
      <c r="J7">
        <v>0.81200000000000006</v>
      </c>
      <c r="K7">
        <v>0.188</v>
      </c>
      <c r="L7">
        <v>0.81299999999999994</v>
      </c>
      <c r="M7">
        <v>0.187</v>
      </c>
      <c r="N7">
        <v>0.748</v>
      </c>
      <c r="O7">
        <v>0.252</v>
      </c>
      <c r="P7">
        <v>0.80100000000000005</v>
      </c>
      <c r="Q7">
        <v>0.19900000000000001</v>
      </c>
      <c r="R7">
        <v>0.5</v>
      </c>
      <c r="S7">
        <v>0.5</v>
      </c>
      <c r="T7">
        <v>0.78800000000000003</v>
      </c>
      <c r="U7">
        <v>0.21199999999999999</v>
      </c>
      <c r="V7">
        <v>0.79500000000000004</v>
      </c>
      <c r="W7">
        <v>0.20499999999999999</v>
      </c>
      <c r="X7">
        <v>0.72499999999999998</v>
      </c>
      <c r="Y7">
        <v>0.27500000000000002</v>
      </c>
    </row>
    <row r="8" spans="1:25" x14ac:dyDescent="0.25">
      <c r="A8">
        <v>2012</v>
      </c>
      <c r="B8">
        <v>0.82399999999999995</v>
      </c>
      <c r="C8">
        <v>0.17599999999999999</v>
      </c>
      <c r="D8">
        <v>0.76800000000000002</v>
      </c>
      <c r="E8">
        <v>0.23200000000000001</v>
      </c>
      <c r="F8">
        <v>0.85199999999999998</v>
      </c>
      <c r="G8">
        <v>0.14799999999999999</v>
      </c>
      <c r="H8">
        <v>0.73499999999999999</v>
      </c>
      <c r="I8">
        <v>0.26500000000000001</v>
      </c>
      <c r="J8">
        <v>0.81699999999999995</v>
      </c>
      <c r="K8">
        <v>0.183</v>
      </c>
      <c r="L8">
        <v>0.81</v>
      </c>
      <c r="M8">
        <v>0.19</v>
      </c>
      <c r="N8">
        <v>0.74299999999999999</v>
      </c>
      <c r="O8">
        <v>0.25700000000000001</v>
      </c>
      <c r="P8">
        <v>0.79</v>
      </c>
      <c r="Q8">
        <v>0.21</v>
      </c>
      <c r="R8">
        <v>0.502</v>
      </c>
      <c r="S8">
        <v>0.498</v>
      </c>
      <c r="T8">
        <v>0.79200000000000004</v>
      </c>
      <c r="U8">
        <v>0.20799999999999999</v>
      </c>
      <c r="V8">
        <v>0.79100000000000004</v>
      </c>
      <c r="W8">
        <v>0.20899999999999999</v>
      </c>
      <c r="X8">
        <v>0.72399999999999998</v>
      </c>
      <c r="Y8">
        <v>0.27600000000000002</v>
      </c>
    </row>
    <row r="9" spans="1:25" x14ac:dyDescent="0.25">
      <c r="A9">
        <v>2013</v>
      </c>
      <c r="B9">
        <v>0.84399999999999997</v>
      </c>
      <c r="C9">
        <v>0.156</v>
      </c>
      <c r="D9">
        <v>0.76900000000000002</v>
      </c>
      <c r="E9">
        <v>0.23100000000000001</v>
      </c>
      <c r="F9">
        <v>0.86499999999999999</v>
      </c>
      <c r="G9">
        <v>0.13500000000000001</v>
      </c>
      <c r="H9">
        <v>0.70399999999999996</v>
      </c>
      <c r="I9">
        <v>0.29599999999999999</v>
      </c>
      <c r="J9">
        <v>0.82199999999999995</v>
      </c>
      <c r="K9">
        <v>0.17799999999999999</v>
      </c>
      <c r="L9">
        <v>0.79900000000000004</v>
      </c>
      <c r="M9">
        <v>0.20100000000000001</v>
      </c>
      <c r="N9">
        <v>0.73299999999999998</v>
      </c>
      <c r="O9">
        <v>0.26700000000000002</v>
      </c>
      <c r="P9">
        <v>0.78400000000000003</v>
      </c>
      <c r="Q9">
        <v>0.216</v>
      </c>
      <c r="R9">
        <v>0.499</v>
      </c>
      <c r="S9">
        <v>0.501</v>
      </c>
      <c r="T9">
        <v>0.79300000000000004</v>
      </c>
      <c r="U9">
        <v>0.20699999999999999</v>
      </c>
      <c r="V9">
        <v>0.78600000000000003</v>
      </c>
      <c r="W9">
        <v>0.214</v>
      </c>
      <c r="X9">
        <v>0.72</v>
      </c>
      <c r="Y9">
        <v>0.28000000000000003</v>
      </c>
    </row>
    <row r="10" spans="1:25" x14ac:dyDescent="0.25">
      <c r="A10">
        <v>2014</v>
      </c>
      <c r="B10">
        <v>0.83699999999999997</v>
      </c>
      <c r="C10">
        <v>0.16300000000000001</v>
      </c>
      <c r="D10">
        <v>0.77600000000000002</v>
      </c>
      <c r="E10">
        <v>0.224</v>
      </c>
      <c r="F10">
        <v>0.84899999999999998</v>
      </c>
      <c r="G10">
        <v>0.151</v>
      </c>
      <c r="H10">
        <v>0.71199999999999997</v>
      </c>
      <c r="I10">
        <v>0.28799999999999998</v>
      </c>
      <c r="J10">
        <v>0.81599999999999995</v>
      </c>
      <c r="K10">
        <v>0.184</v>
      </c>
      <c r="L10">
        <v>0.77700000000000002</v>
      </c>
      <c r="M10">
        <v>0.223</v>
      </c>
      <c r="N10">
        <v>0.74399999999999999</v>
      </c>
      <c r="O10">
        <v>0.25600000000000001</v>
      </c>
      <c r="P10">
        <v>0.77900000000000003</v>
      </c>
      <c r="Q10">
        <v>0.221</v>
      </c>
      <c r="R10">
        <v>0.50600000000000001</v>
      </c>
      <c r="S10">
        <v>0.49399999999999999</v>
      </c>
      <c r="T10">
        <v>0.79200000000000004</v>
      </c>
      <c r="U10">
        <v>0.20799999999999999</v>
      </c>
      <c r="V10">
        <v>0.78100000000000003</v>
      </c>
      <c r="W10">
        <v>0.219</v>
      </c>
      <c r="X10">
        <v>0.71899999999999997</v>
      </c>
      <c r="Y10">
        <v>0.28100000000000003</v>
      </c>
    </row>
    <row r="11" spans="1:25" x14ac:dyDescent="0.25">
      <c r="A11">
        <v>2015</v>
      </c>
      <c r="B11">
        <v>0.83499999999999996</v>
      </c>
      <c r="C11">
        <v>0.16500000000000001</v>
      </c>
      <c r="D11">
        <v>0.77600000000000002</v>
      </c>
      <c r="E11">
        <v>0.224</v>
      </c>
      <c r="F11">
        <v>0.86299999999999999</v>
      </c>
      <c r="G11">
        <v>0.13700000000000001</v>
      </c>
      <c r="H11">
        <v>0.74099999999999999</v>
      </c>
      <c r="I11">
        <v>0.25900000000000001</v>
      </c>
      <c r="J11">
        <v>0.81499999999999995</v>
      </c>
      <c r="K11">
        <v>0.185</v>
      </c>
      <c r="L11">
        <v>0.80600000000000005</v>
      </c>
      <c r="M11">
        <v>0.19400000000000001</v>
      </c>
      <c r="N11">
        <v>0.72299999999999998</v>
      </c>
      <c r="O11">
        <v>0.27700000000000002</v>
      </c>
      <c r="P11">
        <v>0.79800000000000004</v>
      </c>
      <c r="Q11">
        <v>0.20200000000000001</v>
      </c>
      <c r="R11">
        <v>0.51</v>
      </c>
      <c r="S11">
        <v>0.49</v>
      </c>
      <c r="T11">
        <v>0.80100000000000005</v>
      </c>
      <c r="U11">
        <v>0.19900000000000001</v>
      </c>
      <c r="V11">
        <v>0.78800000000000003</v>
      </c>
      <c r="W11">
        <v>0.21199999999999999</v>
      </c>
      <c r="X11">
        <v>0.72399999999999998</v>
      </c>
      <c r="Y11">
        <v>0.27600000000000002</v>
      </c>
    </row>
    <row r="12" spans="1:25" x14ac:dyDescent="0.25">
      <c r="A12">
        <v>2016</v>
      </c>
      <c r="B12">
        <v>0.83</v>
      </c>
      <c r="C12">
        <v>0.17</v>
      </c>
      <c r="D12">
        <v>0.745</v>
      </c>
      <c r="E12">
        <v>0.255</v>
      </c>
      <c r="F12">
        <v>0.85399999999999998</v>
      </c>
      <c r="G12">
        <v>0.14599999999999999</v>
      </c>
      <c r="H12">
        <v>0.70699999999999996</v>
      </c>
      <c r="I12">
        <v>0.29299999999999998</v>
      </c>
      <c r="J12">
        <v>0.82099999999999995</v>
      </c>
      <c r="K12">
        <v>0.17899999999999999</v>
      </c>
      <c r="L12">
        <v>0.78</v>
      </c>
      <c r="M12">
        <v>0.22</v>
      </c>
      <c r="N12">
        <v>0.72699999999999998</v>
      </c>
      <c r="O12">
        <v>0.27300000000000002</v>
      </c>
      <c r="P12">
        <v>0.78700000000000003</v>
      </c>
      <c r="Q12">
        <v>0.21299999999999999</v>
      </c>
      <c r="R12">
        <v>0.50700000000000001</v>
      </c>
      <c r="S12">
        <v>0.49299999999999999</v>
      </c>
      <c r="T12">
        <v>0.78100000000000003</v>
      </c>
      <c r="U12">
        <v>0.219</v>
      </c>
      <c r="V12">
        <v>0.78100000000000003</v>
      </c>
      <c r="W12">
        <v>0.219</v>
      </c>
      <c r="X12">
        <v>0.71399999999999997</v>
      </c>
      <c r="Y12">
        <v>0.28599999999999998</v>
      </c>
    </row>
    <row r="13" spans="1:25" x14ac:dyDescent="0.25">
      <c r="A13">
        <v>2017</v>
      </c>
      <c r="B13">
        <v>0.82099999999999995</v>
      </c>
      <c r="C13">
        <v>0.17899999999999999</v>
      </c>
      <c r="D13">
        <v>0.76200000000000001</v>
      </c>
      <c r="E13">
        <v>0.23799999999999999</v>
      </c>
      <c r="F13">
        <v>0.85399999999999998</v>
      </c>
      <c r="G13">
        <v>0.14599999999999999</v>
      </c>
      <c r="H13">
        <v>0.69299999999999995</v>
      </c>
      <c r="I13">
        <v>0.307</v>
      </c>
      <c r="J13">
        <v>0.82</v>
      </c>
      <c r="K13">
        <v>0.18</v>
      </c>
      <c r="L13">
        <v>0.79200000000000004</v>
      </c>
      <c r="M13">
        <v>0.20799999999999999</v>
      </c>
      <c r="N13">
        <v>0.73499999999999999</v>
      </c>
      <c r="O13">
        <v>0.26500000000000001</v>
      </c>
      <c r="P13">
        <v>0.78</v>
      </c>
      <c r="Q13">
        <v>0.22</v>
      </c>
      <c r="R13">
        <v>0.51100000000000001</v>
      </c>
      <c r="S13">
        <v>0.48899999999999999</v>
      </c>
      <c r="T13">
        <v>0.78</v>
      </c>
      <c r="U13">
        <v>0.22</v>
      </c>
      <c r="V13">
        <v>0.78300000000000003</v>
      </c>
      <c r="W13">
        <v>0.217</v>
      </c>
      <c r="X13">
        <v>0.71699999999999997</v>
      </c>
      <c r="Y13">
        <v>0.28299999999999997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workbookViewId="0">
      <selection activeCell="L16" sqref="L16"/>
    </sheetView>
  </sheetViews>
  <sheetFormatPr defaultRowHeight="15" x14ac:dyDescent="0.25"/>
  <sheetData>
    <row r="1" spans="1:169" x14ac:dyDescent="0.25">
      <c r="A1" t="s">
        <v>134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  <c r="BA1" t="s">
        <v>257</v>
      </c>
      <c r="BB1" t="s">
        <v>258</v>
      </c>
      <c r="BC1" t="s">
        <v>259</v>
      </c>
      <c r="BD1" t="s">
        <v>260</v>
      </c>
      <c r="BE1" t="s">
        <v>261</v>
      </c>
      <c r="BF1" t="s">
        <v>262</v>
      </c>
      <c r="BG1" t="s">
        <v>263</v>
      </c>
      <c r="BH1" t="s">
        <v>264</v>
      </c>
      <c r="BI1" t="s">
        <v>265</v>
      </c>
      <c r="BJ1" t="s">
        <v>266</v>
      </c>
      <c r="BK1" t="s">
        <v>267</v>
      </c>
      <c r="BL1" t="s">
        <v>268</v>
      </c>
      <c r="BM1" t="s">
        <v>269</v>
      </c>
      <c r="BN1" t="s">
        <v>270</v>
      </c>
      <c r="BO1" t="s">
        <v>271</v>
      </c>
      <c r="BP1" t="s">
        <v>272</v>
      </c>
      <c r="BQ1" t="s">
        <v>273</v>
      </c>
      <c r="BR1" t="s">
        <v>274</v>
      </c>
      <c r="BS1" t="s">
        <v>275</v>
      </c>
      <c r="BT1" t="s">
        <v>276</v>
      </c>
      <c r="BU1" t="s">
        <v>277</v>
      </c>
      <c r="BV1" t="s">
        <v>278</v>
      </c>
      <c r="BW1" t="s">
        <v>279</v>
      </c>
      <c r="BX1" t="s">
        <v>280</v>
      </c>
      <c r="BY1" t="s">
        <v>281</v>
      </c>
      <c r="BZ1" t="s">
        <v>282</v>
      </c>
      <c r="CA1" t="s">
        <v>283</v>
      </c>
      <c r="CB1" t="s">
        <v>284</v>
      </c>
      <c r="CC1" t="s">
        <v>285</v>
      </c>
      <c r="CD1" t="s">
        <v>286</v>
      </c>
      <c r="CE1" t="s">
        <v>287</v>
      </c>
      <c r="CF1" t="s">
        <v>288</v>
      </c>
      <c r="CG1" t="s">
        <v>289</v>
      </c>
      <c r="CH1" t="s">
        <v>290</v>
      </c>
      <c r="CI1" t="s">
        <v>291</v>
      </c>
      <c r="CJ1" t="s">
        <v>292</v>
      </c>
      <c r="CK1" t="s">
        <v>293</v>
      </c>
      <c r="CL1" t="s">
        <v>294</v>
      </c>
      <c r="CM1" t="s">
        <v>295</v>
      </c>
      <c r="CN1" t="s">
        <v>296</v>
      </c>
      <c r="CO1" t="s">
        <v>297</v>
      </c>
      <c r="CP1" t="s">
        <v>298</v>
      </c>
      <c r="CQ1" t="s">
        <v>299</v>
      </c>
      <c r="CR1" t="s">
        <v>300</v>
      </c>
      <c r="CS1" t="s">
        <v>301</v>
      </c>
      <c r="CT1" t="s">
        <v>302</v>
      </c>
      <c r="CU1" t="s">
        <v>303</v>
      </c>
      <c r="CV1" t="s">
        <v>304</v>
      </c>
      <c r="CW1" t="s">
        <v>305</v>
      </c>
      <c r="CX1" t="s">
        <v>306</v>
      </c>
      <c r="CY1" t="s">
        <v>307</v>
      </c>
      <c r="CZ1" t="s">
        <v>308</v>
      </c>
      <c r="DA1" t="s">
        <v>309</v>
      </c>
      <c r="DB1" t="s">
        <v>310</v>
      </c>
      <c r="DC1" t="s">
        <v>311</v>
      </c>
      <c r="DD1" t="s">
        <v>312</v>
      </c>
      <c r="DE1" t="s">
        <v>313</v>
      </c>
      <c r="DF1" t="s">
        <v>314</v>
      </c>
      <c r="DG1" t="s">
        <v>315</v>
      </c>
      <c r="DH1" t="s">
        <v>316</v>
      </c>
      <c r="DI1" t="s">
        <v>317</v>
      </c>
      <c r="DJ1" t="s">
        <v>318</v>
      </c>
      <c r="DK1" t="s">
        <v>319</v>
      </c>
      <c r="DL1" t="s">
        <v>320</v>
      </c>
      <c r="DM1" t="s">
        <v>321</v>
      </c>
      <c r="DN1" t="s">
        <v>322</v>
      </c>
      <c r="DO1" t="s">
        <v>323</v>
      </c>
      <c r="DP1" t="s">
        <v>324</v>
      </c>
      <c r="DQ1" t="s">
        <v>325</v>
      </c>
      <c r="DR1" t="s">
        <v>326</v>
      </c>
      <c r="DS1" t="s">
        <v>327</v>
      </c>
      <c r="DT1" t="s">
        <v>328</v>
      </c>
      <c r="DU1" t="s">
        <v>329</v>
      </c>
      <c r="DV1" t="s">
        <v>330</v>
      </c>
      <c r="DW1" t="s">
        <v>331</v>
      </c>
      <c r="DX1" t="s">
        <v>332</v>
      </c>
      <c r="DY1" t="s">
        <v>333</v>
      </c>
      <c r="DZ1" t="s">
        <v>334</v>
      </c>
      <c r="EA1" t="s">
        <v>335</v>
      </c>
      <c r="EB1" t="s">
        <v>336</v>
      </c>
      <c r="EC1" t="s">
        <v>337</v>
      </c>
      <c r="ED1" t="s">
        <v>338</v>
      </c>
      <c r="EE1" t="s">
        <v>339</v>
      </c>
      <c r="EF1" t="s">
        <v>340</v>
      </c>
      <c r="EG1" t="s">
        <v>341</v>
      </c>
      <c r="EH1" t="s">
        <v>342</v>
      </c>
      <c r="EI1" t="s">
        <v>343</v>
      </c>
      <c r="EJ1" t="s">
        <v>344</v>
      </c>
      <c r="EK1" t="s">
        <v>345</v>
      </c>
      <c r="EL1" t="s">
        <v>346</v>
      </c>
      <c r="EM1" t="s">
        <v>347</v>
      </c>
      <c r="EN1" t="s">
        <v>348</v>
      </c>
      <c r="EO1" t="s">
        <v>349</v>
      </c>
      <c r="EP1" t="s">
        <v>350</v>
      </c>
      <c r="EQ1" t="s">
        <v>351</v>
      </c>
      <c r="ER1" t="s">
        <v>352</v>
      </c>
      <c r="ES1" t="s">
        <v>353</v>
      </c>
      <c r="ET1" t="s">
        <v>354</v>
      </c>
      <c r="EU1" t="s">
        <v>355</v>
      </c>
      <c r="EV1" t="s">
        <v>356</v>
      </c>
      <c r="EW1" t="s">
        <v>357</v>
      </c>
      <c r="EX1" t="s">
        <v>358</v>
      </c>
      <c r="EY1" t="s">
        <v>359</v>
      </c>
      <c r="EZ1" t="s">
        <v>360</v>
      </c>
      <c r="FA1" t="s">
        <v>361</v>
      </c>
      <c r="FB1" t="s">
        <v>362</v>
      </c>
      <c r="FC1" t="s">
        <v>363</v>
      </c>
      <c r="FD1" t="s">
        <v>364</v>
      </c>
      <c r="FE1" t="s">
        <v>365</v>
      </c>
      <c r="FF1" t="s">
        <v>366</v>
      </c>
      <c r="FG1" t="s">
        <v>367</v>
      </c>
      <c r="FH1" t="s">
        <v>368</v>
      </c>
      <c r="FI1" t="s">
        <v>369</v>
      </c>
      <c r="FJ1" t="s">
        <v>370</v>
      </c>
      <c r="FK1" t="s">
        <v>371</v>
      </c>
      <c r="FL1" t="s">
        <v>372</v>
      </c>
      <c r="FM1" t="s">
        <v>373</v>
      </c>
    </row>
    <row r="2" spans="1:169" x14ac:dyDescent="0.25">
      <c r="A2">
        <v>2006</v>
      </c>
      <c r="B2">
        <v>8.5000000000000006E-2</v>
      </c>
      <c r="C2">
        <v>3.1E-2</v>
      </c>
      <c r="D2">
        <v>1.4E-2</v>
      </c>
      <c r="E2">
        <v>0.01</v>
      </c>
      <c r="F2">
        <v>7.0000000000000001E-3</v>
      </c>
      <c r="G2">
        <v>1E-3</v>
      </c>
      <c r="H2">
        <v>0</v>
      </c>
      <c r="I2">
        <v>2.1000000000000001E-2</v>
      </c>
      <c r="J2">
        <v>2E-3</v>
      </c>
      <c r="K2">
        <v>2E-3</v>
      </c>
      <c r="L2">
        <v>1E-3</v>
      </c>
      <c r="M2">
        <v>1E-3</v>
      </c>
      <c r="N2">
        <v>6.0000000000000001E-3</v>
      </c>
      <c r="O2">
        <v>2.9000000000000001E-2</v>
      </c>
      <c r="P2">
        <v>0.108</v>
      </c>
      <c r="Q2">
        <v>0.08</v>
      </c>
      <c r="R2">
        <v>4.1000000000000002E-2</v>
      </c>
      <c r="S2">
        <v>1.6E-2</v>
      </c>
      <c r="T2">
        <v>2.1000000000000001E-2</v>
      </c>
      <c r="U2">
        <v>1E-3</v>
      </c>
      <c r="V2">
        <v>1E-3</v>
      </c>
      <c r="W2">
        <v>2.1999999999999999E-2</v>
      </c>
      <c r="X2">
        <v>2E-3</v>
      </c>
      <c r="Y2">
        <v>0.01</v>
      </c>
      <c r="Z2">
        <v>2E-3</v>
      </c>
      <c r="AA2">
        <v>1E-3</v>
      </c>
      <c r="AB2">
        <v>8.0000000000000002E-3</v>
      </c>
      <c r="AC2">
        <v>3.1E-2</v>
      </c>
      <c r="AD2">
        <v>7.4999999999999997E-2</v>
      </c>
      <c r="AE2">
        <v>2.5999999999999999E-2</v>
      </c>
      <c r="AF2">
        <v>1.7999999999999999E-2</v>
      </c>
      <c r="AG2">
        <v>4.0000000000000001E-3</v>
      </c>
      <c r="AH2">
        <v>4.0000000000000001E-3</v>
      </c>
      <c r="AI2">
        <v>0</v>
      </c>
      <c r="AJ2">
        <v>0</v>
      </c>
      <c r="AK2">
        <v>1.4999999999999999E-2</v>
      </c>
      <c r="AL2">
        <v>2E-3</v>
      </c>
      <c r="AM2">
        <v>3.0000000000000001E-3</v>
      </c>
      <c r="AN2">
        <v>0</v>
      </c>
      <c r="AO2">
        <v>1E-3</v>
      </c>
      <c r="AP2">
        <v>2E-3</v>
      </c>
      <c r="AQ2">
        <v>2.5000000000000001E-2</v>
      </c>
      <c r="AR2">
        <v>9.6000000000000002E-2</v>
      </c>
      <c r="AS2">
        <v>7.5999999999999998E-2</v>
      </c>
      <c r="AT2">
        <v>3.1E-2</v>
      </c>
      <c r="AU2">
        <v>0.04</v>
      </c>
      <c r="AV2">
        <v>4.0000000000000001E-3</v>
      </c>
      <c r="AW2">
        <v>0</v>
      </c>
      <c r="AX2">
        <v>0</v>
      </c>
      <c r="AY2">
        <v>4.4999999999999998E-2</v>
      </c>
      <c r="AZ2">
        <v>8.9999999999999993E-3</v>
      </c>
      <c r="BA2">
        <v>1.0999999999999999E-2</v>
      </c>
      <c r="BB2">
        <v>0</v>
      </c>
      <c r="BC2">
        <v>1E-3</v>
      </c>
      <c r="BD2">
        <v>0.01</v>
      </c>
      <c r="BE2">
        <v>3.4000000000000002E-2</v>
      </c>
      <c r="BF2">
        <v>8.4000000000000005E-2</v>
      </c>
      <c r="BG2">
        <v>2.5999999999999999E-2</v>
      </c>
      <c r="BH2">
        <v>6.0000000000000001E-3</v>
      </c>
      <c r="BI2">
        <v>1.9E-2</v>
      </c>
      <c r="BJ2">
        <v>1E-3</v>
      </c>
      <c r="BK2">
        <v>0</v>
      </c>
      <c r="BL2">
        <v>0</v>
      </c>
      <c r="BM2">
        <v>2.1999999999999999E-2</v>
      </c>
      <c r="BN2">
        <v>1E-3</v>
      </c>
      <c r="BO2">
        <v>5.0000000000000001E-3</v>
      </c>
      <c r="BP2">
        <v>0</v>
      </c>
      <c r="BQ2">
        <v>1E-3</v>
      </c>
      <c r="BR2">
        <v>4.0000000000000001E-3</v>
      </c>
      <c r="BS2">
        <v>3.4000000000000002E-2</v>
      </c>
      <c r="BT2">
        <v>8.2000000000000003E-2</v>
      </c>
      <c r="BU2">
        <v>2.5000000000000001E-2</v>
      </c>
      <c r="BV2">
        <v>8.9999999999999993E-3</v>
      </c>
      <c r="BW2">
        <v>1.4999999999999999E-2</v>
      </c>
      <c r="BX2">
        <v>1E-3</v>
      </c>
      <c r="BY2">
        <v>0</v>
      </c>
      <c r="BZ2">
        <v>0</v>
      </c>
      <c r="CA2">
        <v>2.4E-2</v>
      </c>
      <c r="CB2">
        <v>1E-3</v>
      </c>
      <c r="CC2">
        <v>1.2E-2</v>
      </c>
      <c r="CD2">
        <v>1E-3</v>
      </c>
      <c r="CE2">
        <v>2E-3</v>
      </c>
      <c r="CF2">
        <v>8.9999999999999993E-3</v>
      </c>
      <c r="CG2">
        <v>5.1999999999999998E-2</v>
      </c>
      <c r="CH2">
        <v>9.2999999999999999E-2</v>
      </c>
      <c r="CI2">
        <v>8.1000000000000003E-2</v>
      </c>
      <c r="CJ2">
        <v>3.5999999999999997E-2</v>
      </c>
      <c r="CK2">
        <v>2.4E-2</v>
      </c>
      <c r="CL2">
        <v>1.7000000000000001E-2</v>
      </c>
      <c r="CM2">
        <v>5.0000000000000001E-3</v>
      </c>
      <c r="CN2">
        <v>0</v>
      </c>
      <c r="CO2">
        <v>3.7999999999999999E-2</v>
      </c>
      <c r="CP2">
        <v>2E-3</v>
      </c>
      <c r="CQ2">
        <v>8.9999999999999993E-3</v>
      </c>
      <c r="CR2">
        <v>0</v>
      </c>
      <c r="CS2">
        <v>1E-3</v>
      </c>
      <c r="CT2">
        <v>8.0000000000000002E-3</v>
      </c>
      <c r="CU2">
        <v>2.8000000000000001E-2</v>
      </c>
      <c r="CV2">
        <v>7.3999999999999996E-2</v>
      </c>
      <c r="CW2">
        <v>3.9E-2</v>
      </c>
      <c r="CX2">
        <v>8.0000000000000002E-3</v>
      </c>
      <c r="CY2">
        <v>2.7E-2</v>
      </c>
      <c r="CZ2">
        <v>4.0000000000000001E-3</v>
      </c>
      <c r="DA2">
        <v>0</v>
      </c>
      <c r="DB2">
        <v>0</v>
      </c>
      <c r="DC2">
        <v>0.03</v>
      </c>
      <c r="DD2">
        <v>2E-3</v>
      </c>
      <c r="DE2">
        <v>8.0000000000000002E-3</v>
      </c>
      <c r="DF2">
        <v>0</v>
      </c>
      <c r="DG2">
        <v>1E-3</v>
      </c>
      <c r="DH2">
        <v>7.0000000000000001E-3</v>
      </c>
      <c r="DI2">
        <v>3.7999999999999999E-2</v>
      </c>
      <c r="DJ2">
        <v>0.10299999999999999</v>
      </c>
      <c r="DK2">
        <v>0.26400000000000001</v>
      </c>
      <c r="DL2">
        <v>0.191</v>
      </c>
      <c r="DM2">
        <v>2.4E-2</v>
      </c>
      <c r="DN2">
        <v>4.2000000000000003E-2</v>
      </c>
      <c r="DO2">
        <v>7.0000000000000001E-3</v>
      </c>
      <c r="DP2">
        <v>0</v>
      </c>
      <c r="DQ2">
        <v>0.08</v>
      </c>
      <c r="DR2">
        <v>1.2E-2</v>
      </c>
      <c r="DS2">
        <v>0.01</v>
      </c>
      <c r="DT2">
        <v>1E-3</v>
      </c>
      <c r="DU2">
        <v>1E-3</v>
      </c>
      <c r="DV2">
        <v>8.0000000000000002E-3</v>
      </c>
      <c r="DW2">
        <v>2.4E-2</v>
      </c>
      <c r="DX2">
        <v>9.2999999999999999E-2</v>
      </c>
      <c r="DY2">
        <v>5.5E-2</v>
      </c>
      <c r="DZ2">
        <v>2.7E-2</v>
      </c>
      <c r="EA2">
        <v>1.7999999999999999E-2</v>
      </c>
      <c r="EB2">
        <v>0.01</v>
      </c>
      <c r="EC2">
        <v>0</v>
      </c>
      <c r="ED2">
        <v>0</v>
      </c>
      <c r="EE2">
        <v>2.5999999999999999E-2</v>
      </c>
      <c r="EF2">
        <v>3.0000000000000001E-3</v>
      </c>
      <c r="EG2">
        <v>7.0000000000000001E-3</v>
      </c>
      <c r="EH2">
        <v>1E-3</v>
      </c>
      <c r="EI2">
        <v>1E-3</v>
      </c>
      <c r="EJ2">
        <v>7.0000000000000001E-3</v>
      </c>
      <c r="EK2">
        <v>0.03</v>
      </c>
      <c r="EL2">
        <v>8.2000000000000003E-2</v>
      </c>
      <c r="EM2">
        <v>4.2000000000000003E-2</v>
      </c>
      <c r="EN2">
        <v>1.4E-2</v>
      </c>
      <c r="EO2">
        <v>2.1999999999999999E-2</v>
      </c>
      <c r="EP2">
        <v>5.0000000000000001E-3</v>
      </c>
      <c r="EQ2">
        <v>1E-3</v>
      </c>
      <c r="ER2">
        <v>0</v>
      </c>
      <c r="ES2">
        <v>2.8000000000000001E-2</v>
      </c>
      <c r="ET2">
        <v>2E-3</v>
      </c>
      <c r="EU2">
        <v>8.0000000000000002E-3</v>
      </c>
      <c r="EV2">
        <v>0</v>
      </c>
      <c r="EW2">
        <v>1E-3</v>
      </c>
      <c r="EX2">
        <v>7.0000000000000001E-3</v>
      </c>
      <c r="EY2">
        <v>3.7999999999999999E-2</v>
      </c>
      <c r="EZ2">
        <v>0.09</v>
      </c>
      <c r="FA2">
        <v>9.4E-2</v>
      </c>
      <c r="FB2">
        <v>5.6000000000000001E-2</v>
      </c>
      <c r="FC2">
        <v>2.1000000000000001E-2</v>
      </c>
      <c r="FD2">
        <v>1.4999999999999999E-2</v>
      </c>
      <c r="FE2">
        <v>2E-3</v>
      </c>
      <c r="FF2">
        <v>0</v>
      </c>
      <c r="FG2">
        <v>3.9E-2</v>
      </c>
      <c r="FH2">
        <v>4.0000000000000001E-3</v>
      </c>
      <c r="FI2">
        <v>8.0000000000000002E-3</v>
      </c>
      <c r="FJ2">
        <v>1E-3</v>
      </c>
      <c r="FK2">
        <v>1E-3</v>
      </c>
      <c r="FL2">
        <v>7.0000000000000001E-3</v>
      </c>
      <c r="FM2">
        <v>3.2000000000000001E-2</v>
      </c>
    </row>
    <row r="3" spans="1:169" x14ac:dyDescent="0.25">
      <c r="A3">
        <v>2007</v>
      </c>
      <c r="B3">
        <v>8.3000000000000004E-2</v>
      </c>
      <c r="C3">
        <v>3.3000000000000002E-2</v>
      </c>
      <c r="D3">
        <v>1.2E-2</v>
      </c>
      <c r="E3">
        <v>1.2E-2</v>
      </c>
      <c r="F3">
        <v>8.9999999999999993E-3</v>
      </c>
      <c r="G3">
        <v>0</v>
      </c>
      <c r="H3">
        <v>0</v>
      </c>
      <c r="I3">
        <v>1.2E-2</v>
      </c>
      <c r="J3">
        <v>3.0000000000000001E-3</v>
      </c>
      <c r="K3">
        <v>2E-3</v>
      </c>
      <c r="L3">
        <v>1E-3</v>
      </c>
      <c r="M3">
        <v>1E-3</v>
      </c>
      <c r="N3">
        <v>8.0000000000000002E-3</v>
      </c>
      <c r="O3">
        <v>3.5999999999999997E-2</v>
      </c>
      <c r="P3">
        <v>0.108</v>
      </c>
      <c r="Q3">
        <v>8.1000000000000003E-2</v>
      </c>
      <c r="R3">
        <v>3.5000000000000003E-2</v>
      </c>
      <c r="S3">
        <v>1.9E-2</v>
      </c>
      <c r="T3">
        <v>2.7E-2</v>
      </c>
      <c r="U3">
        <v>0</v>
      </c>
      <c r="V3">
        <v>0</v>
      </c>
      <c r="W3">
        <v>2.4E-2</v>
      </c>
      <c r="X3">
        <v>3.0000000000000001E-3</v>
      </c>
      <c r="Y3">
        <v>1E-3</v>
      </c>
      <c r="Z3">
        <v>1E-3</v>
      </c>
      <c r="AA3">
        <v>0</v>
      </c>
      <c r="AB3">
        <v>5.0000000000000001E-3</v>
      </c>
      <c r="AC3">
        <v>2.7E-2</v>
      </c>
      <c r="AD3">
        <v>9.2999999999999999E-2</v>
      </c>
      <c r="AE3">
        <v>2.7E-2</v>
      </c>
      <c r="AF3">
        <v>1.4999999999999999E-2</v>
      </c>
      <c r="AG3">
        <v>6.0000000000000001E-3</v>
      </c>
      <c r="AH3">
        <v>6.0000000000000001E-3</v>
      </c>
      <c r="AI3">
        <v>0</v>
      </c>
      <c r="AJ3">
        <v>0</v>
      </c>
      <c r="AK3">
        <v>2.1000000000000001E-2</v>
      </c>
      <c r="AL3">
        <v>0</v>
      </c>
      <c r="AM3">
        <v>1E-3</v>
      </c>
      <c r="AN3">
        <v>0</v>
      </c>
      <c r="AO3">
        <v>0</v>
      </c>
      <c r="AP3">
        <v>3.0000000000000001E-3</v>
      </c>
      <c r="AQ3">
        <v>3.5999999999999997E-2</v>
      </c>
      <c r="AR3">
        <v>0.11</v>
      </c>
      <c r="AS3">
        <v>6.8000000000000005E-2</v>
      </c>
      <c r="AT3">
        <v>2.8000000000000001E-2</v>
      </c>
      <c r="AU3">
        <v>3.6999999999999998E-2</v>
      </c>
      <c r="AV3">
        <v>2E-3</v>
      </c>
      <c r="AW3">
        <v>1E-3</v>
      </c>
      <c r="AX3">
        <v>0</v>
      </c>
      <c r="AY3">
        <v>3.6999999999999998E-2</v>
      </c>
      <c r="AZ3">
        <v>5.0000000000000001E-3</v>
      </c>
      <c r="BA3">
        <v>4.0000000000000001E-3</v>
      </c>
      <c r="BB3">
        <v>4.0000000000000001E-3</v>
      </c>
      <c r="BC3">
        <v>0</v>
      </c>
      <c r="BD3">
        <v>1.4999999999999999E-2</v>
      </c>
      <c r="BE3">
        <v>3.5000000000000003E-2</v>
      </c>
      <c r="BF3">
        <v>7.6999999999999999E-2</v>
      </c>
      <c r="BG3">
        <v>2.8000000000000001E-2</v>
      </c>
      <c r="BH3">
        <v>4.0000000000000001E-3</v>
      </c>
      <c r="BI3">
        <v>2.1999999999999999E-2</v>
      </c>
      <c r="BJ3">
        <v>2E-3</v>
      </c>
      <c r="BK3">
        <v>0</v>
      </c>
      <c r="BL3">
        <v>0</v>
      </c>
      <c r="BM3">
        <v>1.9E-2</v>
      </c>
      <c r="BN3">
        <v>2E-3</v>
      </c>
      <c r="BO3">
        <v>1E-3</v>
      </c>
      <c r="BP3">
        <v>0</v>
      </c>
      <c r="BQ3">
        <v>1E-3</v>
      </c>
      <c r="BR3">
        <v>4.0000000000000001E-3</v>
      </c>
      <c r="BS3">
        <v>0.04</v>
      </c>
      <c r="BT3">
        <v>8.3000000000000004E-2</v>
      </c>
      <c r="BU3">
        <v>2.5000000000000001E-2</v>
      </c>
      <c r="BV3">
        <v>6.0000000000000001E-3</v>
      </c>
      <c r="BW3">
        <v>1.6E-2</v>
      </c>
      <c r="BX3">
        <v>2E-3</v>
      </c>
      <c r="BY3">
        <v>0</v>
      </c>
      <c r="BZ3">
        <v>0</v>
      </c>
      <c r="CA3">
        <v>2.3E-2</v>
      </c>
      <c r="CB3">
        <v>1E-3</v>
      </c>
      <c r="CC3">
        <v>1E-3</v>
      </c>
      <c r="CD3">
        <v>1E-3</v>
      </c>
      <c r="CE3">
        <v>1E-3</v>
      </c>
      <c r="CF3">
        <v>4.0000000000000001E-3</v>
      </c>
      <c r="CG3">
        <v>5.5E-2</v>
      </c>
      <c r="CH3">
        <v>8.3000000000000004E-2</v>
      </c>
      <c r="CI3">
        <v>9.0999999999999998E-2</v>
      </c>
      <c r="CJ3">
        <v>4.2999999999999997E-2</v>
      </c>
      <c r="CK3">
        <v>2.9000000000000001E-2</v>
      </c>
      <c r="CL3">
        <v>1.6E-2</v>
      </c>
      <c r="CM3">
        <v>3.0000000000000001E-3</v>
      </c>
      <c r="CN3">
        <v>0</v>
      </c>
      <c r="CO3">
        <v>3.9E-2</v>
      </c>
      <c r="CP3">
        <v>4.0000000000000001E-3</v>
      </c>
      <c r="CQ3">
        <v>2E-3</v>
      </c>
      <c r="CR3">
        <v>1E-3</v>
      </c>
      <c r="CS3">
        <v>1E-3</v>
      </c>
      <c r="CT3">
        <v>5.0000000000000001E-3</v>
      </c>
      <c r="CU3">
        <v>3.6999999999999998E-2</v>
      </c>
      <c r="CV3">
        <v>8.7999999999999995E-2</v>
      </c>
      <c r="CW3">
        <v>4.3999999999999997E-2</v>
      </c>
      <c r="CX3">
        <v>1.0999999999999999E-2</v>
      </c>
      <c r="CY3">
        <v>2.9000000000000001E-2</v>
      </c>
      <c r="CZ3">
        <v>3.0000000000000001E-3</v>
      </c>
      <c r="DA3">
        <v>0</v>
      </c>
      <c r="DB3">
        <v>0</v>
      </c>
      <c r="DC3">
        <v>3.1E-2</v>
      </c>
      <c r="DD3">
        <v>3.0000000000000001E-3</v>
      </c>
      <c r="DE3">
        <v>1E-3</v>
      </c>
      <c r="DF3">
        <v>0</v>
      </c>
      <c r="DG3">
        <v>1E-3</v>
      </c>
      <c r="DH3">
        <v>4.0000000000000001E-3</v>
      </c>
      <c r="DI3">
        <v>3.9E-2</v>
      </c>
      <c r="DJ3">
        <v>9.9000000000000005E-2</v>
      </c>
      <c r="DK3">
        <v>0.253</v>
      </c>
      <c r="DL3">
        <v>0.18099999999999999</v>
      </c>
      <c r="DM3">
        <v>2.4E-2</v>
      </c>
      <c r="DN3">
        <v>4.2999999999999997E-2</v>
      </c>
      <c r="DO3">
        <v>4.0000000000000001E-3</v>
      </c>
      <c r="DP3">
        <v>0</v>
      </c>
      <c r="DQ3">
        <v>7.9000000000000001E-2</v>
      </c>
      <c r="DR3">
        <v>0.01</v>
      </c>
      <c r="DS3">
        <v>3.0000000000000001E-3</v>
      </c>
      <c r="DT3">
        <v>2E-3</v>
      </c>
      <c r="DU3">
        <v>1E-3</v>
      </c>
      <c r="DV3">
        <v>7.0000000000000001E-3</v>
      </c>
      <c r="DW3">
        <v>2.8000000000000001E-2</v>
      </c>
      <c r="DX3">
        <v>9.9000000000000005E-2</v>
      </c>
      <c r="DY3">
        <v>5.5E-2</v>
      </c>
      <c r="DZ3">
        <v>2.3E-2</v>
      </c>
      <c r="EA3">
        <v>1.9E-2</v>
      </c>
      <c r="EB3">
        <v>1.2999999999999999E-2</v>
      </c>
      <c r="EC3">
        <v>0</v>
      </c>
      <c r="ED3">
        <v>0</v>
      </c>
      <c r="EE3">
        <v>2.3E-2</v>
      </c>
      <c r="EF3">
        <v>3.0000000000000001E-3</v>
      </c>
      <c r="EG3">
        <v>2E-3</v>
      </c>
      <c r="EH3">
        <v>2E-3</v>
      </c>
      <c r="EI3">
        <v>0</v>
      </c>
      <c r="EJ3">
        <v>8.0000000000000002E-3</v>
      </c>
      <c r="EK3">
        <v>3.3000000000000002E-2</v>
      </c>
      <c r="EL3">
        <v>8.3000000000000004E-2</v>
      </c>
      <c r="EM3">
        <v>4.5999999999999999E-2</v>
      </c>
      <c r="EN3">
        <v>1.4999999999999999E-2</v>
      </c>
      <c r="EO3">
        <v>2.5000000000000001E-2</v>
      </c>
      <c r="EP3">
        <v>5.0000000000000001E-3</v>
      </c>
      <c r="EQ3">
        <v>1E-3</v>
      </c>
      <c r="ER3">
        <v>0</v>
      </c>
      <c r="ES3">
        <v>2.8000000000000001E-2</v>
      </c>
      <c r="ET3">
        <v>3.0000000000000001E-3</v>
      </c>
      <c r="EU3">
        <v>1E-3</v>
      </c>
      <c r="EV3">
        <v>0</v>
      </c>
      <c r="EW3">
        <v>1E-3</v>
      </c>
      <c r="EX3">
        <v>4.0000000000000001E-3</v>
      </c>
      <c r="EY3">
        <v>4.2000000000000003E-2</v>
      </c>
      <c r="EZ3">
        <v>9.0999999999999998E-2</v>
      </c>
      <c r="FA3">
        <v>9.5000000000000001E-2</v>
      </c>
      <c r="FB3">
        <v>5.5E-2</v>
      </c>
      <c r="FC3">
        <v>2.3E-2</v>
      </c>
      <c r="FD3">
        <v>1.6E-2</v>
      </c>
      <c r="FE3">
        <v>1E-3</v>
      </c>
      <c r="FF3">
        <v>0</v>
      </c>
      <c r="FG3">
        <v>3.7999999999999999E-2</v>
      </c>
      <c r="FH3">
        <v>4.0000000000000001E-3</v>
      </c>
      <c r="FI3">
        <v>2E-3</v>
      </c>
      <c r="FJ3">
        <v>1E-3</v>
      </c>
      <c r="FK3">
        <v>1E-3</v>
      </c>
      <c r="FL3">
        <v>6.0000000000000001E-3</v>
      </c>
      <c r="FM3">
        <v>3.5999999999999997E-2</v>
      </c>
    </row>
    <row r="4" spans="1:169" x14ac:dyDescent="0.25">
      <c r="A4">
        <v>2008</v>
      </c>
      <c r="B4">
        <v>9.4E-2</v>
      </c>
      <c r="C4">
        <v>3.2000000000000001E-2</v>
      </c>
      <c r="D4">
        <v>1.2999999999999999E-2</v>
      </c>
      <c r="E4">
        <v>1.2999999999999999E-2</v>
      </c>
      <c r="F4">
        <v>6.0000000000000001E-3</v>
      </c>
      <c r="G4">
        <v>0</v>
      </c>
      <c r="H4">
        <v>0</v>
      </c>
      <c r="I4">
        <v>1.0999999999999999E-2</v>
      </c>
      <c r="J4">
        <v>2E-3</v>
      </c>
      <c r="K4">
        <v>2E-3</v>
      </c>
      <c r="L4">
        <v>1E-3</v>
      </c>
      <c r="M4">
        <v>1E-3</v>
      </c>
      <c r="N4">
        <v>7.0000000000000001E-3</v>
      </c>
      <c r="O4">
        <v>3.5000000000000003E-2</v>
      </c>
      <c r="P4">
        <v>0.108</v>
      </c>
      <c r="Q4">
        <v>7.5999999999999998E-2</v>
      </c>
      <c r="R4">
        <v>3.2000000000000001E-2</v>
      </c>
      <c r="S4">
        <v>1.7000000000000001E-2</v>
      </c>
      <c r="T4">
        <v>2.5999999999999999E-2</v>
      </c>
      <c r="U4">
        <v>1E-3</v>
      </c>
      <c r="V4">
        <v>0</v>
      </c>
      <c r="W4">
        <v>2.3E-2</v>
      </c>
      <c r="X4">
        <v>3.0000000000000001E-3</v>
      </c>
      <c r="Y4">
        <v>4.0000000000000001E-3</v>
      </c>
      <c r="Z4">
        <v>3.0000000000000001E-3</v>
      </c>
      <c r="AA4">
        <v>0</v>
      </c>
      <c r="AB4">
        <v>8.0000000000000002E-3</v>
      </c>
      <c r="AC4">
        <v>2.5999999999999999E-2</v>
      </c>
      <c r="AD4">
        <v>8.5999999999999993E-2</v>
      </c>
      <c r="AE4">
        <v>2.1000000000000001E-2</v>
      </c>
      <c r="AF4">
        <v>1.4E-2</v>
      </c>
      <c r="AG4">
        <v>4.0000000000000001E-3</v>
      </c>
      <c r="AH4">
        <v>3.0000000000000001E-3</v>
      </c>
      <c r="AI4">
        <v>0</v>
      </c>
      <c r="AJ4">
        <v>0</v>
      </c>
      <c r="AK4">
        <v>1.7000000000000001E-2</v>
      </c>
      <c r="AL4">
        <v>2E-3</v>
      </c>
      <c r="AM4">
        <v>1E-3</v>
      </c>
      <c r="AN4">
        <v>0</v>
      </c>
      <c r="AO4">
        <v>1E-3</v>
      </c>
      <c r="AP4">
        <v>0.01</v>
      </c>
      <c r="AQ4">
        <v>2.9000000000000001E-2</v>
      </c>
      <c r="AR4">
        <v>0.107</v>
      </c>
      <c r="AS4">
        <v>7.0000000000000007E-2</v>
      </c>
      <c r="AT4">
        <v>2.7E-2</v>
      </c>
      <c r="AU4">
        <v>3.9E-2</v>
      </c>
      <c r="AV4">
        <v>4.0000000000000001E-3</v>
      </c>
      <c r="AW4">
        <v>0</v>
      </c>
      <c r="AX4">
        <v>0</v>
      </c>
      <c r="AY4">
        <v>3.6999999999999998E-2</v>
      </c>
      <c r="AZ4">
        <v>8.9999999999999993E-3</v>
      </c>
      <c r="BA4">
        <v>6.0000000000000001E-3</v>
      </c>
      <c r="BB4">
        <v>5.0000000000000001E-3</v>
      </c>
      <c r="BC4">
        <v>1E-3</v>
      </c>
      <c r="BD4">
        <v>1.7000000000000001E-2</v>
      </c>
      <c r="BE4">
        <v>4.5999999999999999E-2</v>
      </c>
      <c r="BF4">
        <v>8.2000000000000003E-2</v>
      </c>
      <c r="BG4">
        <v>0.03</v>
      </c>
      <c r="BH4">
        <v>6.0000000000000001E-3</v>
      </c>
      <c r="BI4">
        <v>2.1000000000000001E-2</v>
      </c>
      <c r="BJ4">
        <v>2E-3</v>
      </c>
      <c r="BK4">
        <v>0</v>
      </c>
      <c r="BL4">
        <v>0</v>
      </c>
      <c r="BM4">
        <v>1.4999999999999999E-2</v>
      </c>
      <c r="BN4">
        <v>2E-3</v>
      </c>
      <c r="BO4">
        <v>1E-3</v>
      </c>
      <c r="BP4">
        <v>0</v>
      </c>
      <c r="BQ4">
        <v>1E-3</v>
      </c>
      <c r="BR4">
        <v>5.0000000000000001E-3</v>
      </c>
      <c r="BS4">
        <v>4.8000000000000001E-2</v>
      </c>
      <c r="BT4">
        <v>7.4999999999999997E-2</v>
      </c>
      <c r="BU4">
        <v>2.7E-2</v>
      </c>
      <c r="BV4">
        <v>6.0000000000000001E-3</v>
      </c>
      <c r="BW4">
        <v>1.9E-2</v>
      </c>
      <c r="BX4">
        <v>2E-3</v>
      </c>
      <c r="BY4">
        <v>1E-3</v>
      </c>
      <c r="BZ4">
        <v>0</v>
      </c>
      <c r="CA4">
        <v>2.1999999999999999E-2</v>
      </c>
      <c r="CB4">
        <v>2E-3</v>
      </c>
      <c r="CC4">
        <v>2E-3</v>
      </c>
      <c r="CD4">
        <v>0</v>
      </c>
      <c r="CE4">
        <v>2E-3</v>
      </c>
      <c r="CF4">
        <v>7.0000000000000001E-3</v>
      </c>
      <c r="CG4">
        <v>0.05</v>
      </c>
      <c r="CH4">
        <v>8.3000000000000004E-2</v>
      </c>
      <c r="CI4">
        <v>8.7999999999999995E-2</v>
      </c>
      <c r="CJ4">
        <v>4.2000000000000003E-2</v>
      </c>
      <c r="CK4">
        <v>0.03</v>
      </c>
      <c r="CL4">
        <v>1.2999999999999999E-2</v>
      </c>
      <c r="CM4">
        <v>3.0000000000000001E-3</v>
      </c>
      <c r="CN4">
        <v>0</v>
      </c>
      <c r="CO4">
        <v>4.2000000000000003E-2</v>
      </c>
      <c r="CP4">
        <v>2E-3</v>
      </c>
      <c r="CQ4">
        <v>1E-3</v>
      </c>
      <c r="CR4">
        <v>0</v>
      </c>
      <c r="CS4">
        <v>1E-3</v>
      </c>
      <c r="CT4">
        <v>6.0000000000000001E-3</v>
      </c>
      <c r="CU4">
        <v>2.9000000000000001E-2</v>
      </c>
      <c r="CV4">
        <v>0.08</v>
      </c>
      <c r="CW4">
        <v>4.3999999999999997E-2</v>
      </c>
      <c r="CX4">
        <v>8.0000000000000002E-3</v>
      </c>
      <c r="CY4">
        <v>3.2000000000000001E-2</v>
      </c>
      <c r="CZ4">
        <v>4.0000000000000001E-3</v>
      </c>
      <c r="DA4">
        <v>1E-3</v>
      </c>
      <c r="DB4">
        <v>0</v>
      </c>
      <c r="DC4">
        <v>3.2000000000000001E-2</v>
      </c>
      <c r="DD4">
        <v>3.0000000000000001E-3</v>
      </c>
      <c r="DE4">
        <v>2E-3</v>
      </c>
      <c r="DF4">
        <v>1E-3</v>
      </c>
      <c r="DG4">
        <v>1E-3</v>
      </c>
      <c r="DH4">
        <v>4.0000000000000001E-3</v>
      </c>
      <c r="DI4">
        <v>3.7999999999999999E-2</v>
      </c>
      <c r="DJ4">
        <v>8.8999999999999996E-2</v>
      </c>
      <c r="DK4">
        <v>0.26800000000000002</v>
      </c>
      <c r="DL4">
        <v>0.187</v>
      </c>
      <c r="DM4">
        <v>2.7E-2</v>
      </c>
      <c r="DN4">
        <v>0.05</v>
      </c>
      <c r="DO4">
        <v>4.0000000000000001E-3</v>
      </c>
      <c r="DP4">
        <v>0</v>
      </c>
      <c r="DQ4">
        <v>8.5999999999999993E-2</v>
      </c>
      <c r="DR4">
        <v>1.6E-2</v>
      </c>
      <c r="DS4">
        <v>2E-3</v>
      </c>
      <c r="DT4">
        <v>2E-3</v>
      </c>
      <c r="DU4">
        <v>0</v>
      </c>
      <c r="DV4">
        <v>7.0000000000000001E-3</v>
      </c>
      <c r="DW4">
        <v>2.4E-2</v>
      </c>
      <c r="DX4">
        <v>0.1</v>
      </c>
      <c r="DY4">
        <v>5.1999999999999998E-2</v>
      </c>
      <c r="DZ4">
        <v>2.1999999999999999E-2</v>
      </c>
      <c r="EA4">
        <v>1.7999999999999999E-2</v>
      </c>
      <c r="EB4">
        <v>1.0999999999999999E-2</v>
      </c>
      <c r="EC4">
        <v>0</v>
      </c>
      <c r="ED4">
        <v>0</v>
      </c>
      <c r="EE4">
        <v>2.1999999999999999E-2</v>
      </c>
      <c r="EF4">
        <v>4.0000000000000001E-3</v>
      </c>
      <c r="EG4">
        <v>3.0000000000000001E-3</v>
      </c>
      <c r="EH4">
        <v>3.0000000000000001E-3</v>
      </c>
      <c r="EI4">
        <v>1E-3</v>
      </c>
      <c r="EJ4">
        <v>0.01</v>
      </c>
      <c r="EK4">
        <v>3.4000000000000002E-2</v>
      </c>
      <c r="EL4">
        <v>0.08</v>
      </c>
      <c r="EM4">
        <v>4.7E-2</v>
      </c>
      <c r="EN4">
        <v>1.4E-2</v>
      </c>
      <c r="EO4">
        <v>2.5999999999999999E-2</v>
      </c>
      <c r="EP4">
        <v>5.0000000000000001E-3</v>
      </c>
      <c r="EQ4">
        <v>1E-3</v>
      </c>
      <c r="ER4">
        <v>0</v>
      </c>
      <c r="ES4">
        <v>2.8000000000000001E-2</v>
      </c>
      <c r="ET4">
        <v>2E-3</v>
      </c>
      <c r="EU4">
        <v>2E-3</v>
      </c>
      <c r="EV4">
        <v>0</v>
      </c>
      <c r="EW4">
        <v>1E-3</v>
      </c>
      <c r="EX4">
        <v>6.0000000000000001E-3</v>
      </c>
      <c r="EY4">
        <v>4.1000000000000002E-2</v>
      </c>
      <c r="EZ4">
        <v>8.7999999999999995E-2</v>
      </c>
      <c r="FA4">
        <v>9.7000000000000003E-2</v>
      </c>
      <c r="FB4">
        <v>5.5E-2</v>
      </c>
      <c r="FC4">
        <v>2.4E-2</v>
      </c>
      <c r="FD4">
        <v>1.7000000000000001E-2</v>
      </c>
      <c r="FE4">
        <v>1E-3</v>
      </c>
      <c r="FF4">
        <v>0</v>
      </c>
      <c r="FG4">
        <v>3.9E-2</v>
      </c>
      <c r="FH4">
        <v>6.0000000000000001E-3</v>
      </c>
      <c r="FI4">
        <v>2E-3</v>
      </c>
      <c r="FJ4">
        <v>1E-3</v>
      </c>
      <c r="FK4">
        <v>1E-3</v>
      </c>
      <c r="FL4">
        <v>7.0000000000000001E-3</v>
      </c>
      <c r="FM4">
        <v>3.5000000000000003E-2</v>
      </c>
    </row>
    <row r="5" spans="1:169" x14ac:dyDescent="0.25">
      <c r="A5">
        <v>2009</v>
      </c>
      <c r="B5">
        <v>6.8000000000000005E-2</v>
      </c>
      <c r="C5">
        <v>2.9000000000000001E-2</v>
      </c>
      <c r="D5">
        <v>1.0999999999999999E-2</v>
      </c>
      <c r="E5">
        <v>1.2999999999999999E-2</v>
      </c>
      <c r="F5">
        <v>5.0000000000000001E-3</v>
      </c>
      <c r="G5">
        <v>0</v>
      </c>
      <c r="H5">
        <v>0</v>
      </c>
      <c r="I5">
        <v>1.9E-2</v>
      </c>
      <c r="J5">
        <v>2E-3</v>
      </c>
      <c r="K5">
        <v>1E-3</v>
      </c>
      <c r="L5">
        <v>0</v>
      </c>
      <c r="M5">
        <v>0</v>
      </c>
      <c r="N5">
        <v>7.0000000000000001E-3</v>
      </c>
      <c r="O5">
        <v>6.2E-2</v>
      </c>
      <c r="P5">
        <v>9.2999999999999999E-2</v>
      </c>
      <c r="Q5">
        <v>7.8E-2</v>
      </c>
      <c r="R5">
        <v>3.1E-2</v>
      </c>
      <c r="S5">
        <v>1.4E-2</v>
      </c>
      <c r="T5">
        <v>3.2000000000000001E-2</v>
      </c>
      <c r="U5">
        <v>1E-3</v>
      </c>
      <c r="V5">
        <v>0</v>
      </c>
      <c r="W5">
        <v>1.7000000000000001E-2</v>
      </c>
      <c r="X5">
        <v>4.0000000000000001E-3</v>
      </c>
      <c r="Y5">
        <v>3.0000000000000001E-3</v>
      </c>
      <c r="Z5">
        <v>2E-3</v>
      </c>
      <c r="AA5">
        <v>1E-3</v>
      </c>
      <c r="AB5">
        <v>1.0999999999999999E-2</v>
      </c>
      <c r="AC5">
        <v>2.9000000000000001E-2</v>
      </c>
      <c r="AD5">
        <v>8.4000000000000005E-2</v>
      </c>
      <c r="AE5">
        <v>3.3000000000000002E-2</v>
      </c>
      <c r="AF5">
        <v>1.4E-2</v>
      </c>
      <c r="AG5">
        <v>8.9999999999999993E-3</v>
      </c>
      <c r="AH5">
        <v>0.01</v>
      </c>
      <c r="AI5">
        <v>0</v>
      </c>
      <c r="AJ5">
        <v>0</v>
      </c>
      <c r="AK5">
        <v>1.2E-2</v>
      </c>
      <c r="AL5">
        <v>0</v>
      </c>
      <c r="AM5">
        <v>1E-3</v>
      </c>
      <c r="AN5">
        <v>0</v>
      </c>
      <c r="AO5">
        <v>1E-3</v>
      </c>
      <c r="AP5">
        <v>8.0000000000000002E-3</v>
      </c>
      <c r="AQ5">
        <v>3.5999999999999997E-2</v>
      </c>
      <c r="AR5">
        <v>0.106</v>
      </c>
      <c r="AS5">
        <v>6.8000000000000005E-2</v>
      </c>
      <c r="AT5">
        <v>2.9000000000000001E-2</v>
      </c>
      <c r="AU5">
        <v>3.4000000000000002E-2</v>
      </c>
      <c r="AV5">
        <v>3.0000000000000001E-3</v>
      </c>
      <c r="AW5">
        <v>2E-3</v>
      </c>
      <c r="AX5">
        <v>1E-3</v>
      </c>
      <c r="AY5">
        <v>3.6999999999999998E-2</v>
      </c>
      <c r="AZ5">
        <v>7.0000000000000001E-3</v>
      </c>
      <c r="BA5">
        <v>3.0000000000000001E-3</v>
      </c>
      <c r="BB5">
        <v>3.0000000000000001E-3</v>
      </c>
      <c r="BC5">
        <v>0</v>
      </c>
      <c r="BD5">
        <v>1.7000000000000001E-2</v>
      </c>
      <c r="BE5">
        <v>4.4999999999999998E-2</v>
      </c>
      <c r="BF5">
        <v>7.6999999999999999E-2</v>
      </c>
      <c r="BG5">
        <v>2.9000000000000001E-2</v>
      </c>
      <c r="BH5">
        <v>3.0000000000000001E-3</v>
      </c>
      <c r="BI5">
        <v>2.3E-2</v>
      </c>
      <c r="BJ5">
        <v>3.0000000000000001E-3</v>
      </c>
      <c r="BK5">
        <v>0</v>
      </c>
      <c r="BL5">
        <v>0</v>
      </c>
      <c r="BM5">
        <v>1.4999999999999999E-2</v>
      </c>
      <c r="BN5">
        <v>3.0000000000000001E-3</v>
      </c>
      <c r="BO5">
        <v>2E-3</v>
      </c>
      <c r="BP5">
        <v>1E-3</v>
      </c>
      <c r="BQ5">
        <v>1E-3</v>
      </c>
      <c r="BR5">
        <v>4.0000000000000001E-3</v>
      </c>
      <c r="BS5">
        <v>3.7999999999999999E-2</v>
      </c>
      <c r="BT5">
        <v>6.8000000000000005E-2</v>
      </c>
      <c r="BU5">
        <v>3.1E-2</v>
      </c>
      <c r="BV5">
        <v>8.9999999999999993E-3</v>
      </c>
      <c r="BW5">
        <v>2.1000000000000001E-2</v>
      </c>
      <c r="BX5">
        <v>2E-3</v>
      </c>
      <c r="BY5">
        <v>0</v>
      </c>
      <c r="BZ5">
        <v>0</v>
      </c>
      <c r="CA5">
        <v>1.7000000000000001E-2</v>
      </c>
      <c r="CB5">
        <v>5.0000000000000001E-3</v>
      </c>
      <c r="CC5">
        <v>0</v>
      </c>
      <c r="CD5">
        <v>0</v>
      </c>
      <c r="CE5">
        <v>0</v>
      </c>
      <c r="CF5">
        <v>7.0000000000000001E-3</v>
      </c>
      <c r="CG5">
        <v>4.8000000000000001E-2</v>
      </c>
      <c r="CH5">
        <v>8.2000000000000003E-2</v>
      </c>
      <c r="CI5">
        <v>8.6999999999999994E-2</v>
      </c>
      <c r="CJ5">
        <v>4.2000000000000003E-2</v>
      </c>
      <c r="CK5">
        <v>3.1E-2</v>
      </c>
      <c r="CL5">
        <v>1.2E-2</v>
      </c>
      <c r="CM5">
        <v>3.0000000000000001E-3</v>
      </c>
      <c r="CN5">
        <v>0</v>
      </c>
      <c r="CO5">
        <v>3.5000000000000003E-2</v>
      </c>
      <c r="CP5">
        <v>4.0000000000000001E-3</v>
      </c>
      <c r="CQ5">
        <v>1E-3</v>
      </c>
      <c r="CR5">
        <v>1E-3</v>
      </c>
      <c r="CS5">
        <v>0</v>
      </c>
      <c r="CT5">
        <v>5.0000000000000001E-3</v>
      </c>
      <c r="CU5">
        <v>3.4000000000000002E-2</v>
      </c>
      <c r="CV5">
        <v>6.6000000000000003E-2</v>
      </c>
      <c r="CW5">
        <v>4.9000000000000002E-2</v>
      </c>
      <c r="CX5">
        <v>1.2E-2</v>
      </c>
      <c r="CY5">
        <v>3.2000000000000001E-2</v>
      </c>
      <c r="CZ5">
        <v>4.0000000000000001E-3</v>
      </c>
      <c r="DA5">
        <v>1E-3</v>
      </c>
      <c r="DB5">
        <v>0</v>
      </c>
      <c r="DC5">
        <v>3.5000000000000003E-2</v>
      </c>
      <c r="DD5">
        <v>4.0000000000000001E-3</v>
      </c>
      <c r="DE5">
        <v>1E-3</v>
      </c>
      <c r="DF5">
        <v>0</v>
      </c>
      <c r="DG5">
        <v>1E-3</v>
      </c>
      <c r="DH5">
        <v>3.0000000000000001E-3</v>
      </c>
      <c r="DI5">
        <v>0.04</v>
      </c>
      <c r="DJ5">
        <v>8.5000000000000006E-2</v>
      </c>
      <c r="DK5">
        <v>0.249</v>
      </c>
      <c r="DL5">
        <v>0.17399999999999999</v>
      </c>
      <c r="DM5">
        <v>3.1E-2</v>
      </c>
      <c r="DN5">
        <v>3.9E-2</v>
      </c>
      <c r="DO5">
        <v>6.0000000000000001E-3</v>
      </c>
      <c r="DP5">
        <v>0</v>
      </c>
      <c r="DQ5">
        <v>8.6999999999999994E-2</v>
      </c>
      <c r="DR5">
        <v>2.1999999999999999E-2</v>
      </c>
      <c r="DS5">
        <v>4.0000000000000001E-3</v>
      </c>
      <c r="DT5">
        <v>4.0000000000000001E-3</v>
      </c>
      <c r="DU5">
        <v>0</v>
      </c>
      <c r="DV5">
        <v>5.0000000000000001E-3</v>
      </c>
      <c r="DW5">
        <v>3.4000000000000002E-2</v>
      </c>
      <c r="DX5">
        <v>8.6999999999999994E-2</v>
      </c>
      <c r="DY5">
        <v>5.3999999999999999E-2</v>
      </c>
      <c r="DZ5">
        <v>2.1999999999999999E-2</v>
      </c>
      <c r="EA5">
        <v>1.7000000000000001E-2</v>
      </c>
      <c r="EB5">
        <v>1.4E-2</v>
      </c>
      <c r="EC5">
        <v>1E-3</v>
      </c>
      <c r="ED5">
        <v>0</v>
      </c>
      <c r="EE5">
        <v>2.1000000000000001E-2</v>
      </c>
      <c r="EF5">
        <v>4.0000000000000001E-3</v>
      </c>
      <c r="EG5">
        <v>2E-3</v>
      </c>
      <c r="EH5">
        <v>1E-3</v>
      </c>
      <c r="EI5">
        <v>1E-3</v>
      </c>
      <c r="EJ5">
        <v>1.0999999999999999E-2</v>
      </c>
      <c r="EK5">
        <v>4.2999999999999997E-2</v>
      </c>
      <c r="EL5">
        <v>7.2999999999999995E-2</v>
      </c>
      <c r="EM5">
        <v>4.8000000000000001E-2</v>
      </c>
      <c r="EN5">
        <v>1.4999999999999999E-2</v>
      </c>
      <c r="EO5">
        <v>2.7E-2</v>
      </c>
      <c r="EP5">
        <v>5.0000000000000001E-3</v>
      </c>
      <c r="EQ5">
        <v>1E-3</v>
      </c>
      <c r="ER5">
        <v>0</v>
      </c>
      <c r="ES5">
        <v>2.5999999999999999E-2</v>
      </c>
      <c r="ET5">
        <v>4.0000000000000001E-3</v>
      </c>
      <c r="EU5">
        <v>1E-3</v>
      </c>
      <c r="EV5">
        <v>0</v>
      </c>
      <c r="EW5">
        <v>1E-3</v>
      </c>
      <c r="EX5">
        <v>5.0000000000000001E-3</v>
      </c>
      <c r="EY5">
        <v>0.04</v>
      </c>
      <c r="EZ5">
        <v>0.08</v>
      </c>
      <c r="FA5">
        <v>9.7000000000000003E-2</v>
      </c>
      <c r="FB5">
        <v>5.5E-2</v>
      </c>
      <c r="FC5">
        <v>2.5000000000000001E-2</v>
      </c>
      <c r="FD5">
        <v>1.6E-2</v>
      </c>
      <c r="FE5">
        <v>2E-3</v>
      </c>
      <c r="FF5">
        <v>0</v>
      </c>
      <c r="FG5">
        <v>3.9E-2</v>
      </c>
      <c r="FH5">
        <v>8.0000000000000002E-3</v>
      </c>
      <c r="FI5">
        <v>2E-3</v>
      </c>
      <c r="FJ5">
        <v>2E-3</v>
      </c>
      <c r="FK5">
        <v>1E-3</v>
      </c>
      <c r="FL5">
        <v>7.0000000000000001E-3</v>
      </c>
      <c r="FM5">
        <v>0.04</v>
      </c>
    </row>
    <row r="6" spans="1:169" x14ac:dyDescent="0.25">
      <c r="A6">
        <v>2010</v>
      </c>
      <c r="B6">
        <v>0.08</v>
      </c>
      <c r="C6">
        <v>3.5000000000000003E-2</v>
      </c>
      <c r="D6">
        <v>1.0999999999999999E-2</v>
      </c>
      <c r="E6">
        <v>0.02</v>
      </c>
      <c r="F6">
        <v>4.0000000000000001E-3</v>
      </c>
      <c r="G6">
        <v>0</v>
      </c>
      <c r="H6">
        <v>0</v>
      </c>
      <c r="I6">
        <v>1.0999999999999999E-2</v>
      </c>
      <c r="J6">
        <v>3.0000000000000001E-3</v>
      </c>
      <c r="K6">
        <v>1E-3</v>
      </c>
      <c r="L6">
        <v>0</v>
      </c>
      <c r="M6">
        <v>0</v>
      </c>
      <c r="N6">
        <v>7.0000000000000001E-3</v>
      </c>
      <c r="O6">
        <v>3.5000000000000003E-2</v>
      </c>
      <c r="P6">
        <v>8.3000000000000004E-2</v>
      </c>
      <c r="Q6">
        <v>8.1000000000000003E-2</v>
      </c>
      <c r="R6">
        <v>3.9E-2</v>
      </c>
      <c r="S6">
        <v>1.6E-2</v>
      </c>
      <c r="T6">
        <v>2.5999999999999999E-2</v>
      </c>
      <c r="U6">
        <v>0</v>
      </c>
      <c r="V6">
        <v>0</v>
      </c>
      <c r="W6">
        <v>1.7999999999999999E-2</v>
      </c>
      <c r="X6">
        <v>1E-3</v>
      </c>
      <c r="Y6">
        <v>1E-3</v>
      </c>
      <c r="Z6">
        <v>0</v>
      </c>
      <c r="AA6">
        <v>0</v>
      </c>
      <c r="AB6">
        <v>8.9999999999999993E-3</v>
      </c>
      <c r="AC6">
        <v>2.7E-2</v>
      </c>
      <c r="AD6">
        <v>7.2999999999999995E-2</v>
      </c>
      <c r="AE6">
        <v>2.1999999999999999E-2</v>
      </c>
      <c r="AF6">
        <v>1.2E-2</v>
      </c>
      <c r="AG6">
        <v>4.0000000000000001E-3</v>
      </c>
      <c r="AH6">
        <v>5.0000000000000001E-3</v>
      </c>
      <c r="AI6">
        <v>0</v>
      </c>
      <c r="AJ6">
        <v>0</v>
      </c>
      <c r="AK6">
        <v>1.2999999999999999E-2</v>
      </c>
      <c r="AL6">
        <v>0</v>
      </c>
      <c r="AM6">
        <v>0</v>
      </c>
      <c r="AN6">
        <v>0</v>
      </c>
      <c r="AO6">
        <v>0</v>
      </c>
      <c r="AP6">
        <v>6.0000000000000001E-3</v>
      </c>
      <c r="AQ6">
        <v>2.5999999999999999E-2</v>
      </c>
      <c r="AR6">
        <v>0.109</v>
      </c>
      <c r="AS6">
        <v>7.6999999999999999E-2</v>
      </c>
      <c r="AT6">
        <v>3.2000000000000001E-2</v>
      </c>
      <c r="AU6">
        <v>0.04</v>
      </c>
      <c r="AV6">
        <v>4.0000000000000001E-3</v>
      </c>
      <c r="AW6">
        <v>0</v>
      </c>
      <c r="AX6">
        <v>1E-3</v>
      </c>
      <c r="AY6">
        <v>0.05</v>
      </c>
      <c r="AZ6">
        <v>6.0000000000000001E-3</v>
      </c>
      <c r="BA6">
        <v>2E-3</v>
      </c>
      <c r="BB6">
        <v>2E-3</v>
      </c>
      <c r="BC6">
        <v>0</v>
      </c>
      <c r="BD6">
        <v>1.4E-2</v>
      </c>
      <c r="BE6">
        <v>4.9000000000000002E-2</v>
      </c>
      <c r="BF6">
        <v>7.3999999999999996E-2</v>
      </c>
      <c r="BG6">
        <v>2.7E-2</v>
      </c>
      <c r="BH6">
        <v>4.0000000000000001E-3</v>
      </c>
      <c r="BI6">
        <v>2.1000000000000001E-2</v>
      </c>
      <c r="BJ6">
        <v>2E-3</v>
      </c>
      <c r="BK6">
        <v>0</v>
      </c>
      <c r="BL6">
        <v>0</v>
      </c>
      <c r="BM6">
        <v>1.4999999999999999E-2</v>
      </c>
      <c r="BN6">
        <v>1E-3</v>
      </c>
      <c r="BO6">
        <v>1E-3</v>
      </c>
      <c r="BP6">
        <v>1E-3</v>
      </c>
      <c r="BQ6">
        <v>0</v>
      </c>
      <c r="BR6">
        <v>3.0000000000000001E-3</v>
      </c>
      <c r="BS6">
        <v>4.2999999999999997E-2</v>
      </c>
      <c r="BT6">
        <v>6.8000000000000005E-2</v>
      </c>
      <c r="BU6">
        <v>2.5999999999999999E-2</v>
      </c>
      <c r="BV6">
        <v>6.0000000000000001E-3</v>
      </c>
      <c r="BW6">
        <v>1.9E-2</v>
      </c>
      <c r="BX6">
        <v>2E-3</v>
      </c>
      <c r="BY6">
        <v>0</v>
      </c>
      <c r="BZ6">
        <v>0</v>
      </c>
      <c r="CA6">
        <v>2.4E-2</v>
      </c>
      <c r="CB6">
        <v>1E-3</v>
      </c>
      <c r="CC6">
        <v>1E-3</v>
      </c>
      <c r="CD6">
        <v>0</v>
      </c>
      <c r="CE6">
        <v>1E-3</v>
      </c>
      <c r="CF6">
        <v>0.01</v>
      </c>
      <c r="CG6">
        <v>6.0999999999999999E-2</v>
      </c>
      <c r="CH6">
        <v>6.7000000000000004E-2</v>
      </c>
      <c r="CI6">
        <v>8.5000000000000006E-2</v>
      </c>
      <c r="CJ6">
        <v>4.2999999999999997E-2</v>
      </c>
      <c r="CK6">
        <v>2.8000000000000001E-2</v>
      </c>
      <c r="CL6">
        <v>1.0999999999999999E-2</v>
      </c>
      <c r="CM6">
        <v>3.0000000000000001E-3</v>
      </c>
      <c r="CN6">
        <v>0</v>
      </c>
      <c r="CO6">
        <v>3.7999999999999999E-2</v>
      </c>
      <c r="CP6">
        <v>2E-3</v>
      </c>
      <c r="CQ6">
        <v>0</v>
      </c>
      <c r="CR6">
        <v>0</v>
      </c>
      <c r="CS6">
        <v>0</v>
      </c>
      <c r="CT6">
        <v>5.0000000000000001E-3</v>
      </c>
      <c r="CU6">
        <v>3.5000000000000003E-2</v>
      </c>
      <c r="CV6">
        <v>7.2999999999999995E-2</v>
      </c>
      <c r="CW6">
        <v>5.7000000000000002E-2</v>
      </c>
      <c r="CX6">
        <v>1.7000000000000001E-2</v>
      </c>
      <c r="CY6">
        <v>3.5999999999999997E-2</v>
      </c>
      <c r="CZ6">
        <v>5.0000000000000001E-3</v>
      </c>
      <c r="DA6">
        <v>0</v>
      </c>
      <c r="DB6">
        <v>0</v>
      </c>
      <c r="DC6">
        <v>2.8000000000000001E-2</v>
      </c>
      <c r="DD6">
        <v>2E-3</v>
      </c>
      <c r="DE6">
        <v>2E-3</v>
      </c>
      <c r="DF6">
        <v>0</v>
      </c>
      <c r="DG6">
        <v>1E-3</v>
      </c>
      <c r="DH6">
        <v>5.0000000000000001E-3</v>
      </c>
      <c r="DI6">
        <v>4.3999999999999997E-2</v>
      </c>
      <c r="DJ6">
        <v>8.8999999999999996E-2</v>
      </c>
      <c r="DK6">
        <v>0.27200000000000002</v>
      </c>
      <c r="DL6">
        <v>0.19900000000000001</v>
      </c>
      <c r="DM6">
        <v>2.7E-2</v>
      </c>
      <c r="DN6">
        <v>4.1000000000000002E-2</v>
      </c>
      <c r="DO6">
        <v>4.0000000000000001E-3</v>
      </c>
      <c r="DP6">
        <v>0</v>
      </c>
      <c r="DQ6">
        <v>8.3000000000000004E-2</v>
      </c>
      <c r="DR6">
        <v>1.7999999999999999E-2</v>
      </c>
      <c r="DS6">
        <v>4.0000000000000001E-3</v>
      </c>
      <c r="DT6">
        <v>2E-3</v>
      </c>
      <c r="DU6">
        <v>1E-3</v>
      </c>
      <c r="DV6">
        <v>7.0000000000000001E-3</v>
      </c>
      <c r="DW6">
        <v>2.8000000000000001E-2</v>
      </c>
      <c r="DX6">
        <v>8.5999999999999993E-2</v>
      </c>
      <c r="DY6">
        <v>5.6000000000000001E-2</v>
      </c>
      <c r="DZ6">
        <v>2.5000000000000001E-2</v>
      </c>
      <c r="EA6">
        <v>0.02</v>
      </c>
      <c r="EB6">
        <v>1.0999999999999999E-2</v>
      </c>
      <c r="EC6">
        <v>0</v>
      </c>
      <c r="ED6">
        <v>0</v>
      </c>
      <c r="EE6">
        <v>2.1999999999999999E-2</v>
      </c>
      <c r="EF6">
        <v>2E-3</v>
      </c>
      <c r="EG6">
        <v>1E-3</v>
      </c>
      <c r="EH6">
        <v>1E-3</v>
      </c>
      <c r="EI6">
        <v>0</v>
      </c>
      <c r="EJ6">
        <v>8.9999999999999993E-3</v>
      </c>
      <c r="EK6">
        <v>3.4000000000000002E-2</v>
      </c>
      <c r="EL6">
        <v>7.0999999999999994E-2</v>
      </c>
      <c r="EM6">
        <v>4.9000000000000002E-2</v>
      </c>
      <c r="EN6">
        <v>1.7000000000000001E-2</v>
      </c>
      <c r="EO6">
        <v>2.7E-2</v>
      </c>
      <c r="EP6">
        <v>5.0000000000000001E-3</v>
      </c>
      <c r="EQ6">
        <v>1E-3</v>
      </c>
      <c r="ER6">
        <v>0</v>
      </c>
      <c r="ES6">
        <v>2.5999999999999999E-2</v>
      </c>
      <c r="ET6">
        <v>1E-3</v>
      </c>
      <c r="EU6">
        <v>1E-3</v>
      </c>
      <c r="EV6">
        <v>0</v>
      </c>
      <c r="EW6">
        <v>1E-3</v>
      </c>
      <c r="EX6">
        <v>6.0000000000000001E-3</v>
      </c>
      <c r="EY6">
        <v>4.4999999999999998E-2</v>
      </c>
      <c r="EZ6">
        <v>0.08</v>
      </c>
      <c r="FA6">
        <v>0.10199999999999999</v>
      </c>
      <c r="FB6">
        <v>6.0999999999999999E-2</v>
      </c>
      <c r="FC6">
        <v>2.5000000000000001E-2</v>
      </c>
      <c r="FD6">
        <v>1.4999999999999999E-2</v>
      </c>
      <c r="FE6">
        <v>1E-3</v>
      </c>
      <c r="FF6">
        <v>0</v>
      </c>
      <c r="FG6">
        <v>3.7999999999999999E-2</v>
      </c>
      <c r="FH6">
        <v>6.0000000000000001E-3</v>
      </c>
      <c r="FI6">
        <v>2E-3</v>
      </c>
      <c r="FJ6">
        <v>1E-3</v>
      </c>
      <c r="FK6">
        <v>1E-3</v>
      </c>
      <c r="FL6">
        <v>7.0000000000000001E-3</v>
      </c>
      <c r="FM6">
        <v>3.7999999999999999E-2</v>
      </c>
    </row>
    <row r="7" spans="1:169" x14ac:dyDescent="0.25">
      <c r="A7">
        <v>2011</v>
      </c>
      <c r="B7">
        <v>7.4999999999999997E-2</v>
      </c>
      <c r="C7">
        <v>3.4000000000000002E-2</v>
      </c>
      <c r="D7">
        <v>1.0999999999999999E-2</v>
      </c>
      <c r="E7">
        <v>1.7000000000000001E-2</v>
      </c>
      <c r="F7">
        <v>5.0000000000000001E-3</v>
      </c>
      <c r="G7">
        <v>2E-3</v>
      </c>
      <c r="H7">
        <v>0</v>
      </c>
      <c r="I7">
        <v>1.7999999999999999E-2</v>
      </c>
      <c r="J7">
        <v>3.0000000000000001E-3</v>
      </c>
      <c r="K7">
        <v>2E-3</v>
      </c>
      <c r="L7">
        <v>0</v>
      </c>
      <c r="M7">
        <v>2E-3</v>
      </c>
      <c r="N7">
        <v>4.0000000000000001E-3</v>
      </c>
      <c r="O7">
        <v>4.3999999999999997E-2</v>
      </c>
      <c r="P7">
        <v>8.7999999999999995E-2</v>
      </c>
      <c r="Q7">
        <v>8.8999999999999996E-2</v>
      </c>
      <c r="R7">
        <v>3.7999999999999999E-2</v>
      </c>
      <c r="S7">
        <v>1.7999999999999999E-2</v>
      </c>
      <c r="T7">
        <v>3.2000000000000001E-2</v>
      </c>
      <c r="U7">
        <v>1E-3</v>
      </c>
      <c r="V7">
        <v>0</v>
      </c>
      <c r="W7">
        <v>1.4999999999999999E-2</v>
      </c>
      <c r="X7">
        <v>2E-3</v>
      </c>
      <c r="Y7">
        <v>1E-3</v>
      </c>
      <c r="Z7">
        <v>1E-3</v>
      </c>
      <c r="AA7">
        <v>0</v>
      </c>
      <c r="AB7">
        <v>5.0000000000000001E-3</v>
      </c>
      <c r="AC7">
        <v>3.5999999999999997E-2</v>
      </c>
      <c r="AD7">
        <v>6.6000000000000003E-2</v>
      </c>
      <c r="AE7">
        <v>0.02</v>
      </c>
      <c r="AF7">
        <v>0.01</v>
      </c>
      <c r="AG7">
        <v>6.0000000000000001E-3</v>
      </c>
      <c r="AH7">
        <v>4.0000000000000001E-3</v>
      </c>
      <c r="AI7">
        <v>0</v>
      </c>
      <c r="AJ7">
        <v>0</v>
      </c>
      <c r="AK7">
        <v>1.6E-2</v>
      </c>
      <c r="AL7">
        <v>2E-3</v>
      </c>
      <c r="AM7">
        <v>0</v>
      </c>
      <c r="AN7">
        <v>0</v>
      </c>
      <c r="AO7">
        <v>0</v>
      </c>
      <c r="AP7">
        <v>1.0999999999999999E-2</v>
      </c>
      <c r="AQ7">
        <v>2.1000000000000001E-2</v>
      </c>
      <c r="AR7">
        <v>0.09</v>
      </c>
      <c r="AS7">
        <v>8.1000000000000003E-2</v>
      </c>
      <c r="AT7">
        <v>3.2000000000000001E-2</v>
      </c>
      <c r="AU7">
        <v>4.5999999999999999E-2</v>
      </c>
      <c r="AV7">
        <v>3.0000000000000001E-3</v>
      </c>
      <c r="AW7">
        <v>0</v>
      </c>
      <c r="AX7">
        <v>0</v>
      </c>
      <c r="AY7">
        <v>4.4999999999999998E-2</v>
      </c>
      <c r="AZ7">
        <v>4.0000000000000001E-3</v>
      </c>
      <c r="BA7">
        <v>4.0000000000000001E-3</v>
      </c>
      <c r="BB7">
        <v>4.0000000000000001E-3</v>
      </c>
      <c r="BC7">
        <v>0</v>
      </c>
      <c r="BD7">
        <v>1.2E-2</v>
      </c>
      <c r="BE7">
        <v>4.5999999999999999E-2</v>
      </c>
      <c r="BF7">
        <v>0.08</v>
      </c>
      <c r="BG7">
        <v>3.3000000000000002E-2</v>
      </c>
      <c r="BH7">
        <v>5.0000000000000001E-3</v>
      </c>
      <c r="BI7">
        <v>2.3E-2</v>
      </c>
      <c r="BJ7">
        <v>4.0000000000000001E-3</v>
      </c>
      <c r="BK7">
        <v>0</v>
      </c>
      <c r="BL7">
        <v>0</v>
      </c>
      <c r="BM7">
        <v>1.9E-2</v>
      </c>
      <c r="BN7">
        <v>2E-3</v>
      </c>
      <c r="BO7">
        <v>2E-3</v>
      </c>
      <c r="BP7">
        <v>1E-3</v>
      </c>
      <c r="BQ7">
        <v>1E-3</v>
      </c>
      <c r="BR7">
        <v>5.0000000000000001E-3</v>
      </c>
      <c r="BS7">
        <v>4.7E-2</v>
      </c>
      <c r="BT7">
        <v>6.7000000000000004E-2</v>
      </c>
      <c r="BU7">
        <v>2.7E-2</v>
      </c>
      <c r="BV7">
        <v>7.0000000000000001E-3</v>
      </c>
      <c r="BW7">
        <v>1.9E-2</v>
      </c>
      <c r="BX7">
        <v>1E-3</v>
      </c>
      <c r="BY7">
        <v>0</v>
      </c>
      <c r="BZ7">
        <v>0</v>
      </c>
      <c r="CA7">
        <v>0.02</v>
      </c>
      <c r="CB7">
        <v>1E-3</v>
      </c>
      <c r="CC7">
        <v>1E-3</v>
      </c>
      <c r="CD7">
        <v>0</v>
      </c>
      <c r="CE7">
        <v>1E-3</v>
      </c>
      <c r="CF7">
        <v>7.0000000000000001E-3</v>
      </c>
      <c r="CG7">
        <v>6.4000000000000001E-2</v>
      </c>
      <c r="CH7">
        <v>7.0000000000000007E-2</v>
      </c>
      <c r="CI7">
        <v>9.5000000000000001E-2</v>
      </c>
      <c r="CJ7">
        <v>3.6999999999999998E-2</v>
      </c>
      <c r="CK7">
        <v>3.9E-2</v>
      </c>
      <c r="CL7">
        <v>1.7000000000000001E-2</v>
      </c>
      <c r="CM7">
        <v>2E-3</v>
      </c>
      <c r="CN7">
        <v>0</v>
      </c>
      <c r="CO7">
        <v>4.1000000000000002E-2</v>
      </c>
      <c r="CP7">
        <v>2E-3</v>
      </c>
      <c r="CQ7">
        <v>2E-3</v>
      </c>
      <c r="CR7">
        <v>1E-3</v>
      </c>
      <c r="CS7">
        <v>1E-3</v>
      </c>
      <c r="CT7">
        <v>6.0000000000000001E-3</v>
      </c>
      <c r="CU7">
        <v>3.6999999999999998E-2</v>
      </c>
      <c r="CV7">
        <v>7.2999999999999995E-2</v>
      </c>
      <c r="CW7">
        <v>4.5999999999999999E-2</v>
      </c>
      <c r="CX7">
        <v>8.9999999999999993E-3</v>
      </c>
      <c r="CY7">
        <v>3.2000000000000001E-2</v>
      </c>
      <c r="CZ7">
        <v>5.0000000000000001E-3</v>
      </c>
      <c r="DA7">
        <v>0</v>
      </c>
      <c r="DB7">
        <v>0</v>
      </c>
      <c r="DC7">
        <v>2.8000000000000001E-2</v>
      </c>
      <c r="DD7">
        <v>3.0000000000000001E-3</v>
      </c>
      <c r="DE7">
        <v>2E-3</v>
      </c>
      <c r="DF7">
        <v>0</v>
      </c>
      <c r="DG7">
        <v>2E-3</v>
      </c>
      <c r="DH7">
        <v>4.0000000000000001E-3</v>
      </c>
      <c r="DI7">
        <v>4.3999999999999997E-2</v>
      </c>
      <c r="DJ7">
        <v>9.0999999999999998E-2</v>
      </c>
      <c r="DK7">
        <v>0.25600000000000001</v>
      </c>
      <c r="DL7">
        <v>0.183</v>
      </c>
      <c r="DM7">
        <v>2.8000000000000001E-2</v>
      </c>
      <c r="DN7">
        <v>4.2000000000000003E-2</v>
      </c>
      <c r="DO7">
        <v>4.0000000000000001E-3</v>
      </c>
      <c r="DP7">
        <v>0</v>
      </c>
      <c r="DQ7">
        <v>9.1999999999999998E-2</v>
      </c>
      <c r="DR7">
        <v>1.7999999999999999E-2</v>
      </c>
      <c r="DS7">
        <v>3.0000000000000001E-3</v>
      </c>
      <c r="DT7">
        <v>1E-3</v>
      </c>
      <c r="DU7">
        <v>2E-3</v>
      </c>
      <c r="DV7">
        <v>8.9999999999999993E-3</v>
      </c>
      <c r="DW7">
        <v>0.03</v>
      </c>
      <c r="DX7">
        <v>8.1000000000000003E-2</v>
      </c>
      <c r="DY7">
        <v>5.8999999999999997E-2</v>
      </c>
      <c r="DZ7">
        <v>2.4E-2</v>
      </c>
      <c r="EA7">
        <v>2.1999999999999999E-2</v>
      </c>
      <c r="EB7">
        <v>1.2E-2</v>
      </c>
      <c r="EC7">
        <v>1E-3</v>
      </c>
      <c r="ED7">
        <v>0</v>
      </c>
      <c r="EE7">
        <v>2.3E-2</v>
      </c>
      <c r="EF7">
        <v>3.0000000000000001E-3</v>
      </c>
      <c r="EG7">
        <v>2E-3</v>
      </c>
      <c r="EH7">
        <v>1E-3</v>
      </c>
      <c r="EI7">
        <v>1E-3</v>
      </c>
      <c r="EJ7">
        <v>7.0000000000000001E-3</v>
      </c>
      <c r="EK7">
        <v>3.7999999999999999E-2</v>
      </c>
      <c r="EL7">
        <v>7.2999999999999995E-2</v>
      </c>
      <c r="EM7">
        <v>4.9000000000000002E-2</v>
      </c>
      <c r="EN7">
        <v>1.2999999999999999E-2</v>
      </c>
      <c r="EO7">
        <v>2.9000000000000001E-2</v>
      </c>
      <c r="EP7">
        <v>6.0000000000000001E-3</v>
      </c>
      <c r="EQ7">
        <v>1E-3</v>
      </c>
      <c r="ER7">
        <v>0</v>
      </c>
      <c r="ES7">
        <v>2.7E-2</v>
      </c>
      <c r="ET7">
        <v>2E-3</v>
      </c>
      <c r="EU7">
        <v>2E-3</v>
      </c>
      <c r="EV7">
        <v>1E-3</v>
      </c>
      <c r="EW7">
        <v>1E-3</v>
      </c>
      <c r="EX7">
        <v>5.0000000000000001E-3</v>
      </c>
      <c r="EY7">
        <v>4.7E-2</v>
      </c>
      <c r="EZ7">
        <v>7.9000000000000001E-2</v>
      </c>
      <c r="FA7">
        <v>9.9000000000000005E-2</v>
      </c>
      <c r="FB7">
        <v>5.5E-2</v>
      </c>
      <c r="FC7">
        <v>2.5999999999999999E-2</v>
      </c>
      <c r="FD7">
        <v>1.6E-2</v>
      </c>
      <c r="FE7">
        <v>2E-3</v>
      </c>
      <c r="FF7">
        <v>0</v>
      </c>
      <c r="FG7">
        <v>4.1000000000000002E-2</v>
      </c>
      <c r="FH7">
        <v>6.0000000000000001E-3</v>
      </c>
      <c r="FI7">
        <v>2E-3</v>
      </c>
      <c r="FJ7">
        <v>1E-3</v>
      </c>
      <c r="FK7">
        <v>1E-3</v>
      </c>
      <c r="FL7">
        <v>7.0000000000000001E-3</v>
      </c>
      <c r="FM7">
        <v>4.1000000000000002E-2</v>
      </c>
    </row>
    <row r="8" spans="1:169" x14ac:dyDescent="0.25">
      <c r="A8">
        <v>2012</v>
      </c>
      <c r="B8">
        <v>7.8E-2</v>
      </c>
      <c r="C8">
        <v>3.5999999999999997E-2</v>
      </c>
      <c r="D8">
        <v>1.6E-2</v>
      </c>
      <c r="E8">
        <v>1.4E-2</v>
      </c>
      <c r="F8">
        <v>6.0000000000000001E-3</v>
      </c>
      <c r="G8">
        <v>0</v>
      </c>
      <c r="H8">
        <v>0</v>
      </c>
      <c r="I8">
        <v>1.2E-2</v>
      </c>
      <c r="J8">
        <v>4.0000000000000001E-3</v>
      </c>
      <c r="K8">
        <v>1E-3</v>
      </c>
      <c r="L8">
        <v>0</v>
      </c>
      <c r="M8">
        <v>1E-3</v>
      </c>
      <c r="N8">
        <v>6.0000000000000001E-3</v>
      </c>
      <c r="O8">
        <v>3.9E-2</v>
      </c>
      <c r="P8">
        <v>9.6000000000000002E-2</v>
      </c>
      <c r="Q8">
        <v>7.9000000000000001E-2</v>
      </c>
      <c r="R8">
        <v>3.1E-2</v>
      </c>
      <c r="S8">
        <v>1.4E-2</v>
      </c>
      <c r="T8">
        <v>3.4000000000000002E-2</v>
      </c>
      <c r="U8">
        <v>0</v>
      </c>
      <c r="V8">
        <v>0</v>
      </c>
      <c r="W8">
        <v>1.6E-2</v>
      </c>
      <c r="X8">
        <v>1E-3</v>
      </c>
      <c r="Y8">
        <v>1E-3</v>
      </c>
      <c r="Z8">
        <v>0</v>
      </c>
      <c r="AA8">
        <v>0</v>
      </c>
      <c r="AB8">
        <v>7.0000000000000001E-3</v>
      </c>
      <c r="AC8">
        <v>3.3000000000000002E-2</v>
      </c>
      <c r="AD8">
        <v>7.0999999999999994E-2</v>
      </c>
      <c r="AE8">
        <v>1.6E-2</v>
      </c>
      <c r="AF8">
        <v>8.0000000000000002E-3</v>
      </c>
      <c r="AG8">
        <v>3.0000000000000001E-3</v>
      </c>
      <c r="AH8">
        <v>4.0000000000000001E-3</v>
      </c>
      <c r="AI8">
        <v>0</v>
      </c>
      <c r="AJ8">
        <v>0</v>
      </c>
      <c r="AK8">
        <v>0.02</v>
      </c>
      <c r="AL8">
        <v>1E-3</v>
      </c>
      <c r="AM8">
        <v>0</v>
      </c>
      <c r="AN8">
        <v>0</v>
      </c>
      <c r="AO8">
        <v>0</v>
      </c>
      <c r="AP8">
        <v>0.01</v>
      </c>
      <c r="AQ8">
        <v>0.03</v>
      </c>
      <c r="AR8">
        <v>8.4000000000000005E-2</v>
      </c>
      <c r="AS8">
        <v>7.2999999999999995E-2</v>
      </c>
      <c r="AT8">
        <v>2.8000000000000001E-2</v>
      </c>
      <c r="AU8">
        <v>4.2000000000000003E-2</v>
      </c>
      <c r="AV8">
        <v>2E-3</v>
      </c>
      <c r="AW8">
        <v>1E-3</v>
      </c>
      <c r="AX8">
        <v>0</v>
      </c>
      <c r="AY8">
        <v>2.9000000000000001E-2</v>
      </c>
      <c r="AZ8">
        <v>8.9999999999999993E-3</v>
      </c>
      <c r="BA8">
        <v>3.0000000000000001E-3</v>
      </c>
      <c r="BB8">
        <v>3.0000000000000001E-3</v>
      </c>
      <c r="BC8">
        <v>0</v>
      </c>
      <c r="BD8">
        <v>8.9999999999999993E-3</v>
      </c>
      <c r="BE8">
        <v>5.8000000000000003E-2</v>
      </c>
      <c r="BF8">
        <v>7.6999999999999999E-2</v>
      </c>
      <c r="BG8">
        <v>3.2000000000000001E-2</v>
      </c>
      <c r="BH8">
        <v>4.0000000000000001E-3</v>
      </c>
      <c r="BI8">
        <v>2.4E-2</v>
      </c>
      <c r="BJ8">
        <v>3.0000000000000001E-3</v>
      </c>
      <c r="BK8">
        <v>0</v>
      </c>
      <c r="BL8">
        <v>0</v>
      </c>
      <c r="BM8">
        <v>1.9E-2</v>
      </c>
      <c r="BN8">
        <v>2E-3</v>
      </c>
      <c r="BO8">
        <v>1E-3</v>
      </c>
      <c r="BP8">
        <v>0</v>
      </c>
      <c r="BQ8">
        <v>1E-3</v>
      </c>
      <c r="BR8">
        <v>5.0000000000000001E-3</v>
      </c>
      <c r="BS8">
        <v>4.7E-2</v>
      </c>
      <c r="BT8">
        <v>0.05</v>
      </c>
      <c r="BU8">
        <v>2.9000000000000001E-2</v>
      </c>
      <c r="BV8">
        <v>8.0000000000000002E-3</v>
      </c>
      <c r="BW8">
        <v>2.1000000000000001E-2</v>
      </c>
      <c r="BX8">
        <v>1E-3</v>
      </c>
      <c r="BY8">
        <v>0</v>
      </c>
      <c r="BZ8">
        <v>0</v>
      </c>
      <c r="CA8">
        <v>3.9E-2</v>
      </c>
      <c r="CB8">
        <v>2E-3</v>
      </c>
      <c r="CC8">
        <v>1E-3</v>
      </c>
      <c r="CD8">
        <v>0</v>
      </c>
      <c r="CE8">
        <v>1E-3</v>
      </c>
      <c r="CF8">
        <v>5.0000000000000001E-3</v>
      </c>
      <c r="CG8">
        <v>6.4000000000000001E-2</v>
      </c>
      <c r="CH8">
        <v>7.8E-2</v>
      </c>
      <c r="CI8">
        <v>9.6000000000000002E-2</v>
      </c>
      <c r="CJ8">
        <v>5.1999999999999998E-2</v>
      </c>
      <c r="CK8">
        <v>0.03</v>
      </c>
      <c r="CL8">
        <v>1.2999999999999999E-2</v>
      </c>
      <c r="CM8">
        <v>1E-3</v>
      </c>
      <c r="CN8">
        <v>0</v>
      </c>
      <c r="CO8">
        <v>3.4000000000000002E-2</v>
      </c>
      <c r="CP8">
        <v>2E-3</v>
      </c>
      <c r="CQ8">
        <v>1E-3</v>
      </c>
      <c r="CR8">
        <v>0</v>
      </c>
      <c r="CS8">
        <v>1E-3</v>
      </c>
      <c r="CT8">
        <v>7.0000000000000001E-3</v>
      </c>
      <c r="CU8">
        <v>3.9E-2</v>
      </c>
      <c r="CV8">
        <v>7.3999999999999996E-2</v>
      </c>
      <c r="CW8">
        <v>5.0999999999999997E-2</v>
      </c>
      <c r="CX8">
        <v>1.4E-2</v>
      </c>
      <c r="CY8">
        <v>3.2000000000000001E-2</v>
      </c>
      <c r="CZ8">
        <v>5.0000000000000001E-3</v>
      </c>
      <c r="DA8">
        <v>0</v>
      </c>
      <c r="DB8">
        <v>0</v>
      </c>
      <c r="DC8">
        <v>3.3000000000000002E-2</v>
      </c>
      <c r="DD8">
        <v>2E-3</v>
      </c>
      <c r="DE8">
        <v>0</v>
      </c>
      <c r="DF8">
        <v>0</v>
      </c>
      <c r="DG8">
        <v>0</v>
      </c>
      <c r="DH8">
        <v>2E-3</v>
      </c>
      <c r="DI8">
        <v>4.8000000000000001E-2</v>
      </c>
      <c r="DJ8">
        <v>9.0999999999999998E-2</v>
      </c>
      <c r="DK8">
        <v>0.26</v>
      </c>
      <c r="DL8">
        <v>0.182</v>
      </c>
      <c r="DM8">
        <v>2.5000000000000001E-2</v>
      </c>
      <c r="DN8">
        <v>4.9000000000000002E-2</v>
      </c>
      <c r="DO8">
        <v>4.0000000000000001E-3</v>
      </c>
      <c r="DP8">
        <v>0</v>
      </c>
      <c r="DQ8">
        <v>8.2000000000000003E-2</v>
      </c>
      <c r="DR8">
        <v>2.3E-2</v>
      </c>
      <c r="DS8">
        <v>4.0000000000000001E-3</v>
      </c>
      <c r="DT8">
        <v>2E-3</v>
      </c>
      <c r="DU8">
        <v>2E-3</v>
      </c>
      <c r="DV8">
        <v>7.0000000000000001E-3</v>
      </c>
      <c r="DW8">
        <v>3.2000000000000001E-2</v>
      </c>
      <c r="DX8">
        <v>8.4000000000000005E-2</v>
      </c>
      <c r="DY8">
        <v>5.3999999999999999E-2</v>
      </c>
      <c r="DZ8">
        <v>2.1999999999999999E-2</v>
      </c>
      <c r="EA8">
        <v>1.7999999999999999E-2</v>
      </c>
      <c r="EB8">
        <v>1.2999999999999999E-2</v>
      </c>
      <c r="EC8">
        <v>0</v>
      </c>
      <c r="ED8">
        <v>0</v>
      </c>
      <c r="EE8">
        <v>1.7999999999999999E-2</v>
      </c>
      <c r="EF8">
        <v>4.0000000000000001E-3</v>
      </c>
      <c r="EG8">
        <v>1E-3</v>
      </c>
      <c r="EH8">
        <v>1E-3</v>
      </c>
      <c r="EI8">
        <v>0</v>
      </c>
      <c r="EJ8">
        <v>8.0000000000000002E-3</v>
      </c>
      <c r="EK8">
        <v>0.04</v>
      </c>
      <c r="EL8">
        <v>7.0999999999999994E-2</v>
      </c>
      <c r="EM8">
        <v>5.0999999999999997E-2</v>
      </c>
      <c r="EN8">
        <v>1.7999999999999999E-2</v>
      </c>
      <c r="EO8">
        <v>2.7E-2</v>
      </c>
      <c r="EP8">
        <v>5.0000000000000001E-3</v>
      </c>
      <c r="EQ8">
        <v>0</v>
      </c>
      <c r="ER8">
        <v>0</v>
      </c>
      <c r="ES8">
        <v>3.1E-2</v>
      </c>
      <c r="ET8">
        <v>2E-3</v>
      </c>
      <c r="EU8">
        <v>1E-3</v>
      </c>
      <c r="EV8">
        <v>0</v>
      </c>
      <c r="EW8">
        <v>1E-3</v>
      </c>
      <c r="EX8">
        <v>4.0000000000000001E-3</v>
      </c>
      <c r="EY8">
        <v>4.9000000000000002E-2</v>
      </c>
      <c r="EZ8">
        <v>7.9000000000000001E-2</v>
      </c>
      <c r="FA8">
        <v>0.1</v>
      </c>
      <c r="FB8">
        <v>5.7000000000000002E-2</v>
      </c>
      <c r="FC8">
        <v>2.4E-2</v>
      </c>
      <c r="FD8">
        <v>1.7999999999999999E-2</v>
      </c>
      <c r="FE8">
        <v>1E-3</v>
      </c>
      <c r="FF8">
        <v>0</v>
      </c>
      <c r="FG8">
        <v>3.9E-2</v>
      </c>
      <c r="FH8">
        <v>7.0000000000000001E-3</v>
      </c>
      <c r="FI8">
        <v>2E-3</v>
      </c>
      <c r="FJ8">
        <v>1E-3</v>
      </c>
      <c r="FK8">
        <v>1E-3</v>
      </c>
      <c r="FL8">
        <v>6.0000000000000001E-3</v>
      </c>
      <c r="FM8">
        <v>4.2000000000000003E-2</v>
      </c>
    </row>
    <row r="9" spans="1:169" x14ac:dyDescent="0.25">
      <c r="A9">
        <v>2013</v>
      </c>
      <c r="B9">
        <v>5.6000000000000001E-2</v>
      </c>
      <c r="C9">
        <v>3.4000000000000002E-2</v>
      </c>
      <c r="D9">
        <v>1.0999999999999999E-2</v>
      </c>
      <c r="E9">
        <v>1.4999999999999999E-2</v>
      </c>
      <c r="F9">
        <v>7.0000000000000001E-3</v>
      </c>
      <c r="G9">
        <v>0</v>
      </c>
      <c r="H9">
        <v>0</v>
      </c>
      <c r="I9">
        <v>1.4999999999999999E-2</v>
      </c>
      <c r="J9">
        <v>4.0000000000000001E-3</v>
      </c>
      <c r="K9">
        <v>1E-3</v>
      </c>
      <c r="L9">
        <v>0</v>
      </c>
      <c r="M9">
        <v>1E-3</v>
      </c>
      <c r="N9">
        <v>7.0000000000000001E-3</v>
      </c>
      <c r="O9">
        <v>3.7999999999999999E-2</v>
      </c>
      <c r="P9">
        <v>7.6999999999999999E-2</v>
      </c>
      <c r="Q9">
        <v>8.2000000000000003E-2</v>
      </c>
      <c r="R9">
        <v>3.4000000000000002E-2</v>
      </c>
      <c r="S9">
        <v>1.4999999999999999E-2</v>
      </c>
      <c r="T9">
        <v>0.03</v>
      </c>
      <c r="U9">
        <v>1E-3</v>
      </c>
      <c r="V9">
        <v>0</v>
      </c>
      <c r="W9">
        <v>2.7E-2</v>
      </c>
      <c r="X9">
        <v>2E-3</v>
      </c>
      <c r="Y9">
        <v>1E-3</v>
      </c>
      <c r="Z9">
        <v>1E-3</v>
      </c>
      <c r="AA9">
        <v>0</v>
      </c>
      <c r="AB9">
        <v>8.9999999999999993E-3</v>
      </c>
      <c r="AC9">
        <v>3.3000000000000002E-2</v>
      </c>
      <c r="AD9">
        <v>6.7000000000000004E-2</v>
      </c>
      <c r="AE9">
        <v>1.7999999999999999E-2</v>
      </c>
      <c r="AF9">
        <v>8.9999999999999993E-3</v>
      </c>
      <c r="AG9">
        <v>4.0000000000000001E-3</v>
      </c>
      <c r="AH9">
        <v>4.0000000000000001E-3</v>
      </c>
      <c r="AI9">
        <v>1E-3</v>
      </c>
      <c r="AJ9">
        <v>0</v>
      </c>
      <c r="AK9">
        <v>1.4999999999999999E-2</v>
      </c>
      <c r="AL9">
        <v>5.0000000000000001E-3</v>
      </c>
      <c r="AM9">
        <v>0</v>
      </c>
      <c r="AN9">
        <v>0</v>
      </c>
      <c r="AO9">
        <v>0</v>
      </c>
      <c r="AP9">
        <v>5.0000000000000001E-3</v>
      </c>
      <c r="AQ9">
        <v>2.3E-2</v>
      </c>
      <c r="AR9">
        <v>0.10199999999999999</v>
      </c>
      <c r="AS9">
        <v>8.2000000000000003E-2</v>
      </c>
      <c r="AT9">
        <v>0.04</v>
      </c>
      <c r="AU9">
        <v>0.04</v>
      </c>
      <c r="AV9">
        <v>2E-3</v>
      </c>
      <c r="AW9">
        <v>0</v>
      </c>
      <c r="AX9">
        <v>0</v>
      </c>
      <c r="AY9">
        <v>2.5000000000000001E-2</v>
      </c>
      <c r="AZ9">
        <v>0.01</v>
      </c>
      <c r="BA9">
        <v>2E-3</v>
      </c>
      <c r="BB9">
        <v>2E-3</v>
      </c>
      <c r="BC9">
        <v>0</v>
      </c>
      <c r="BD9">
        <v>2.5000000000000001E-2</v>
      </c>
      <c r="BE9">
        <v>5.0999999999999997E-2</v>
      </c>
      <c r="BF9">
        <v>7.1999999999999995E-2</v>
      </c>
      <c r="BG9">
        <v>2.9000000000000001E-2</v>
      </c>
      <c r="BH9">
        <v>5.0000000000000001E-3</v>
      </c>
      <c r="BI9">
        <v>2.1999999999999999E-2</v>
      </c>
      <c r="BJ9">
        <v>3.0000000000000001E-3</v>
      </c>
      <c r="BK9">
        <v>0</v>
      </c>
      <c r="BL9">
        <v>0</v>
      </c>
      <c r="BM9">
        <v>1.7999999999999999E-2</v>
      </c>
      <c r="BN9">
        <v>3.0000000000000001E-3</v>
      </c>
      <c r="BO9">
        <v>2E-3</v>
      </c>
      <c r="BP9">
        <v>0</v>
      </c>
      <c r="BQ9">
        <v>2E-3</v>
      </c>
      <c r="BR9">
        <v>6.0000000000000001E-3</v>
      </c>
      <c r="BS9">
        <v>4.9000000000000002E-2</v>
      </c>
      <c r="BT9">
        <v>5.8999999999999997E-2</v>
      </c>
      <c r="BU9">
        <v>3.2000000000000001E-2</v>
      </c>
      <c r="BV9">
        <v>7.0000000000000001E-3</v>
      </c>
      <c r="BW9">
        <v>2.4E-2</v>
      </c>
      <c r="BX9">
        <v>1E-3</v>
      </c>
      <c r="BY9">
        <v>0</v>
      </c>
      <c r="BZ9">
        <v>0</v>
      </c>
      <c r="CA9">
        <v>4.2999999999999997E-2</v>
      </c>
      <c r="CB9">
        <v>1E-3</v>
      </c>
      <c r="CC9">
        <v>1E-3</v>
      </c>
      <c r="CD9">
        <v>0</v>
      </c>
      <c r="CE9">
        <v>0</v>
      </c>
      <c r="CF9">
        <v>4.0000000000000001E-3</v>
      </c>
      <c r="CG9">
        <v>6.2E-2</v>
      </c>
      <c r="CH9">
        <v>6.7000000000000004E-2</v>
      </c>
      <c r="CI9">
        <v>0.104</v>
      </c>
      <c r="CJ9">
        <v>5.1999999999999998E-2</v>
      </c>
      <c r="CK9">
        <v>3.3000000000000002E-2</v>
      </c>
      <c r="CL9">
        <v>1.7999999999999999E-2</v>
      </c>
      <c r="CM9">
        <v>2E-3</v>
      </c>
      <c r="CN9">
        <v>0</v>
      </c>
      <c r="CO9">
        <v>4.5999999999999999E-2</v>
      </c>
      <c r="CP9">
        <v>5.0000000000000001E-3</v>
      </c>
      <c r="CQ9">
        <v>2E-3</v>
      </c>
      <c r="CR9">
        <v>1E-3</v>
      </c>
      <c r="CS9">
        <v>1E-3</v>
      </c>
      <c r="CT9">
        <v>4.0000000000000001E-3</v>
      </c>
      <c r="CU9">
        <v>3.9E-2</v>
      </c>
      <c r="CV9">
        <v>7.1999999999999995E-2</v>
      </c>
      <c r="CW9">
        <v>5.3999999999999999E-2</v>
      </c>
      <c r="CX9">
        <v>1.2999999999999999E-2</v>
      </c>
      <c r="CY9">
        <v>3.6999999999999998E-2</v>
      </c>
      <c r="CZ9">
        <v>3.0000000000000001E-3</v>
      </c>
      <c r="DA9">
        <v>0</v>
      </c>
      <c r="DB9">
        <v>0</v>
      </c>
      <c r="DC9">
        <v>2.9000000000000001E-2</v>
      </c>
      <c r="DD9">
        <v>3.0000000000000001E-3</v>
      </c>
      <c r="DE9">
        <v>1E-3</v>
      </c>
      <c r="DF9">
        <v>0</v>
      </c>
      <c r="DG9">
        <v>1E-3</v>
      </c>
      <c r="DH9">
        <v>7.0000000000000001E-3</v>
      </c>
      <c r="DI9">
        <v>0.05</v>
      </c>
      <c r="DJ9">
        <v>8.5000000000000006E-2</v>
      </c>
      <c r="DK9">
        <v>0.27200000000000002</v>
      </c>
      <c r="DL9">
        <v>0.18099999999999999</v>
      </c>
      <c r="DM9">
        <v>3.2000000000000001E-2</v>
      </c>
      <c r="DN9">
        <v>5.5E-2</v>
      </c>
      <c r="DO9">
        <v>4.0000000000000001E-3</v>
      </c>
      <c r="DP9">
        <v>0</v>
      </c>
      <c r="DQ9">
        <v>8.1000000000000003E-2</v>
      </c>
      <c r="DR9">
        <v>2.3E-2</v>
      </c>
      <c r="DS9">
        <v>3.0000000000000001E-3</v>
      </c>
      <c r="DT9">
        <v>2E-3</v>
      </c>
      <c r="DU9">
        <v>1E-3</v>
      </c>
      <c r="DV9">
        <v>8.9999999999999993E-3</v>
      </c>
      <c r="DW9">
        <v>2.9000000000000001E-2</v>
      </c>
      <c r="DX9">
        <v>7.4999999999999997E-2</v>
      </c>
      <c r="DY9">
        <v>5.7000000000000002E-2</v>
      </c>
      <c r="DZ9">
        <v>2.5000000000000001E-2</v>
      </c>
      <c r="EA9">
        <v>1.9E-2</v>
      </c>
      <c r="EB9">
        <v>1.2999999999999999E-2</v>
      </c>
      <c r="EC9">
        <v>1E-3</v>
      </c>
      <c r="ED9">
        <v>0</v>
      </c>
      <c r="EE9">
        <v>2.1000000000000001E-2</v>
      </c>
      <c r="EF9">
        <v>5.0000000000000001E-3</v>
      </c>
      <c r="EG9">
        <v>1E-3</v>
      </c>
      <c r="EH9">
        <v>1E-3</v>
      </c>
      <c r="EI9">
        <v>0</v>
      </c>
      <c r="EJ9">
        <v>1.0999999999999999E-2</v>
      </c>
      <c r="EK9">
        <v>3.6999999999999998E-2</v>
      </c>
      <c r="EL9">
        <v>6.8000000000000005E-2</v>
      </c>
      <c r="EM9">
        <v>5.3999999999999999E-2</v>
      </c>
      <c r="EN9">
        <v>1.7999999999999999E-2</v>
      </c>
      <c r="EO9">
        <v>0.03</v>
      </c>
      <c r="EP9">
        <v>6.0000000000000001E-3</v>
      </c>
      <c r="EQ9">
        <v>0</v>
      </c>
      <c r="ER9">
        <v>0</v>
      </c>
      <c r="ES9">
        <v>3.3000000000000002E-2</v>
      </c>
      <c r="ET9">
        <v>3.0000000000000001E-3</v>
      </c>
      <c r="EU9">
        <v>1E-3</v>
      </c>
      <c r="EV9">
        <v>0</v>
      </c>
      <c r="EW9">
        <v>1E-3</v>
      </c>
      <c r="EX9">
        <v>6.0000000000000001E-3</v>
      </c>
      <c r="EY9">
        <v>0.05</v>
      </c>
      <c r="EZ9">
        <v>7.3999999999999996E-2</v>
      </c>
      <c r="FA9">
        <v>0.106</v>
      </c>
      <c r="FB9">
        <v>5.8999999999999997E-2</v>
      </c>
      <c r="FC9">
        <v>2.7E-2</v>
      </c>
      <c r="FD9">
        <v>0.02</v>
      </c>
      <c r="FE9">
        <v>1E-3</v>
      </c>
      <c r="FF9">
        <v>0</v>
      </c>
      <c r="FG9">
        <v>4.1000000000000002E-2</v>
      </c>
      <c r="FH9">
        <v>8.0000000000000002E-3</v>
      </c>
      <c r="FI9">
        <v>2E-3</v>
      </c>
      <c r="FJ9">
        <v>1E-3</v>
      </c>
      <c r="FK9">
        <v>1E-3</v>
      </c>
      <c r="FL9">
        <v>8.0000000000000002E-3</v>
      </c>
      <c r="FM9">
        <v>4.1000000000000002E-2</v>
      </c>
    </row>
    <row r="10" spans="1:169" x14ac:dyDescent="0.25">
      <c r="A10">
        <v>2014</v>
      </c>
      <c r="B10">
        <v>7.3999999999999996E-2</v>
      </c>
      <c r="C10">
        <v>3.5000000000000003E-2</v>
      </c>
      <c r="D10">
        <v>1.4E-2</v>
      </c>
      <c r="E10">
        <v>1.6E-2</v>
      </c>
      <c r="F10">
        <v>5.0000000000000001E-3</v>
      </c>
      <c r="G10">
        <v>0</v>
      </c>
      <c r="H10">
        <v>0</v>
      </c>
      <c r="I10">
        <v>1.0999999999999999E-2</v>
      </c>
      <c r="J10">
        <v>3.0000000000000001E-3</v>
      </c>
      <c r="K10">
        <v>1E-3</v>
      </c>
      <c r="L10">
        <v>0</v>
      </c>
      <c r="M10">
        <v>1E-3</v>
      </c>
      <c r="N10">
        <v>5.0000000000000001E-3</v>
      </c>
      <c r="O10">
        <v>3.3000000000000002E-2</v>
      </c>
      <c r="P10">
        <v>9.2999999999999999E-2</v>
      </c>
      <c r="Q10">
        <v>6.4000000000000001E-2</v>
      </c>
      <c r="R10">
        <v>2.8000000000000001E-2</v>
      </c>
      <c r="S10">
        <v>8.9999999999999993E-3</v>
      </c>
      <c r="T10">
        <v>2.5999999999999999E-2</v>
      </c>
      <c r="U10">
        <v>1E-3</v>
      </c>
      <c r="V10">
        <v>0</v>
      </c>
      <c r="W10">
        <v>2.5000000000000001E-2</v>
      </c>
      <c r="X10">
        <v>2E-3</v>
      </c>
      <c r="Y10">
        <v>2E-3</v>
      </c>
      <c r="Z10">
        <v>1E-3</v>
      </c>
      <c r="AA10">
        <v>1E-3</v>
      </c>
      <c r="AB10">
        <v>8.9999999999999993E-3</v>
      </c>
      <c r="AC10">
        <v>0.03</v>
      </c>
      <c r="AD10">
        <v>6.5000000000000002E-2</v>
      </c>
      <c r="AE10">
        <v>2.1999999999999999E-2</v>
      </c>
      <c r="AF10">
        <v>1.4999999999999999E-2</v>
      </c>
      <c r="AG10">
        <v>2E-3</v>
      </c>
      <c r="AH10">
        <v>4.0000000000000001E-3</v>
      </c>
      <c r="AI10">
        <v>1E-3</v>
      </c>
      <c r="AJ10">
        <v>0</v>
      </c>
      <c r="AK10">
        <v>1.0999999999999999E-2</v>
      </c>
      <c r="AL10">
        <v>6.0000000000000001E-3</v>
      </c>
      <c r="AM10">
        <v>2E-3</v>
      </c>
      <c r="AN10">
        <v>0</v>
      </c>
      <c r="AO10">
        <v>2E-3</v>
      </c>
      <c r="AP10">
        <v>6.0000000000000001E-3</v>
      </c>
      <c r="AQ10">
        <v>0.04</v>
      </c>
      <c r="AR10">
        <v>0.111</v>
      </c>
      <c r="AS10">
        <v>7.8E-2</v>
      </c>
      <c r="AT10">
        <v>0.03</v>
      </c>
      <c r="AU10">
        <v>4.3999999999999997E-2</v>
      </c>
      <c r="AV10">
        <v>3.0000000000000001E-3</v>
      </c>
      <c r="AW10">
        <v>1E-3</v>
      </c>
      <c r="AX10">
        <v>0</v>
      </c>
      <c r="AY10">
        <v>2.5999999999999999E-2</v>
      </c>
      <c r="AZ10">
        <v>7.0000000000000001E-3</v>
      </c>
      <c r="BA10">
        <v>2E-3</v>
      </c>
      <c r="BB10">
        <v>2E-3</v>
      </c>
      <c r="BC10">
        <v>0</v>
      </c>
      <c r="BD10">
        <v>3.0000000000000001E-3</v>
      </c>
      <c r="BE10">
        <v>6.0999999999999999E-2</v>
      </c>
      <c r="BF10">
        <v>8.2000000000000003E-2</v>
      </c>
      <c r="BG10">
        <v>0.03</v>
      </c>
      <c r="BH10">
        <v>6.0000000000000001E-3</v>
      </c>
      <c r="BI10">
        <v>2.1999999999999999E-2</v>
      </c>
      <c r="BJ10">
        <v>1E-3</v>
      </c>
      <c r="BK10">
        <v>0</v>
      </c>
      <c r="BL10">
        <v>0</v>
      </c>
      <c r="BM10">
        <v>1.7999999999999999E-2</v>
      </c>
      <c r="BN10">
        <v>2E-3</v>
      </c>
      <c r="BO10">
        <v>1E-3</v>
      </c>
      <c r="BP10">
        <v>0</v>
      </c>
      <c r="BQ10">
        <v>1E-3</v>
      </c>
      <c r="BR10">
        <v>4.0000000000000001E-3</v>
      </c>
      <c r="BS10">
        <v>4.7E-2</v>
      </c>
      <c r="BT10">
        <v>8.3000000000000004E-2</v>
      </c>
      <c r="BU10">
        <v>0.03</v>
      </c>
      <c r="BV10">
        <v>5.0000000000000001E-3</v>
      </c>
      <c r="BW10">
        <v>2.3E-2</v>
      </c>
      <c r="BX10">
        <v>2E-3</v>
      </c>
      <c r="BY10">
        <v>0</v>
      </c>
      <c r="BZ10">
        <v>0</v>
      </c>
      <c r="CA10">
        <v>3.7999999999999999E-2</v>
      </c>
      <c r="CB10">
        <v>3.0000000000000001E-3</v>
      </c>
      <c r="CC10">
        <v>1E-3</v>
      </c>
      <c r="CD10">
        <v>0</v>
      </c>
      <c r="CE10">
        <v>1E-3</v>
      </c>
      <c r="CF10">
        <v>8.0000000000000002E-3</v>
      </c>
      <c r="CG10">
        <v>5.8999999999999997E-2</v>
      </c>
      <c r="CH10">
        <v>6.7000000000000004E-2</v>
      </c>
      <c r="CI10">
        <v>0.105</v>
      </c>
      <c r="CJ10">
        <v>4.7E-2</v>
      </c>
      <c r="CK10">
        <v>3.7999999999999999E-2</v>
      </c>
      <c r="CL10">
        <v>1.6E-2</v>
      </c>
      <c r="CM10">
        <v>3.0000000000000001E-3</v>
      </c>
      <c r="CN10">
        <v>0</v>
      </c>
      <c r="CO10">
        <v>3.5000000000000003E-2</v>
      </c>
      <c r="CP10">
        <v>2E-3</v>
      </c>
      <c r="CQ10">
        <v>1E-3</v>
      </c>
      <c r="CR10">
        <v>1E-3</v>
      </c>
      <c r="CS10">
        <v>1E-3</v>
      </c>
      <c r="CT10">
        <v>6.0000000000000001E-3</v>
      </c>
      <c r="CU10">
        <v>3.9E-2</v>
      </c>
      <c r="CV10">
        <v>7.0999999999999994E-2</v>
      </c>
      <c r="CW10">
        <v>5.5E-2</v>
      </c>
      <c r="CX10">
        <v>1.0999999999999999E-2</v>
      </c>
      <c r="CY10">
        <v>3.9E-2</v>
      </c>
      <c r="CZ10">
        <v>4.0000000000000001E-3</v>
      </c>
      <c r="DA10">
        <v>0</v>
      </c>
      <c r="DB10">
        <v>0</v>
      </c>
      <c r="DC10">
        <v>2.5999999999999999E-2</v>
      </c>
      <c r="DD10">
        <v>3.0000000000000001E-3</v>
      </c>
      <c r="DE10">
        <v>1E-3</v>
      </c>
      <c r="DF10">
        <v>0</v>
      </c>
      <c r="DG10">
        <v>1E-3</v>
      </c>
      <c r="DH10">
        <v>4.0000000000000001E-3</v>
      </c>
      <c r="DI10">
        <v>6.2E-2</v>
      </c>
      <c r="DJ10">
        <v>8.3000000000000004E-2</v>
      </c>
      <c r="DK10">
        <v>0.26800000000000002</v>
      </c>
      <c r="DL10">
        <v>0.18</v>
      </c>
      <c r="DM10">
        <v>2.7E-2</v>
      </c>
      <c r="DN10">
        <v>5.5E-2</v>
      </c>
      <c r="DO10">
        <v>6.0000000000000001E-3</v>
      </c>
      <c r="DP10">
        <v>0</v>
      </c>
      <c r="DQ10">
        <v>8.2000000000000003E-2</v>
      </c>
      <c r="DR10">
        <v>1.9E-2</v>
      </c>
      <c r="DS10">
        <v>2E-3</v>
      </c>
      <c r="DT10">
        <v>1E-3</v>
      </c>
      <c r="DU10">
        <v>1E-3</v>
      </c>
      <c r="DV10">
        <v>0.01</v>
      </c>
      <c r="DW10">
        <v>2.9000000000000001E-2</v>
      </c>
      <c r="DX10">
        <v>8.6999999999999994E-2</v>
      </c>
      <c r="DY10">
        <v>5.0999999999999997E-2</v>
      </c>
      <c r="DZ10">
        <v>2.1999999999999999E-2</v>
      </c>
      <c r="EA10">
        <v>1.7999999999999999E-2</v>
      </c>
      <c r="EB10">
        <v>1.0999999999999999E-2</v>
      </c>
      <c r="EC10">
        <v>0</v>
      </c>
      <c r="ED10">
        <v>0</v>
      </c>
      <c r="EE10">
        <v>1.9E-2</v>
      </c>
      <c r="EF10">
        <v>4.0000000000000001E-3</v>
      </c>
      <c r="EG10">
        <v>2E-3</v>
      </c>
      <c r="EH10">
        <v>1E-3</v>
      </c>
      <c r="EI10">
        <v>1E-3</v>
      </c>
      <c r="EJ10">
        <v>6.0000000000000001E-3</v>
      </c>
      <c r="EK10">
        <v>0.04</v>
      </c>
      <c r="EL10">
        <v>7.5999999999999998E-2</v>
      </c>
      <c r="EM10">
        <v>5.3999999999999999E-2</v>
      </c>
      <c r="EN10">
        <v>1.6E-2</v>
      </c>
      <c r="EO10">
        <v>3.1E-2</v>
      </c>
      <c r="EP10">
        <v>5.0000000000000001E-3</v>
      </c>
      <c r="EQ10">
        <v>1E-3</v>
      </c>
      <c r="ER10">
        <v>0</v>
      </c>
      <c r="ES10">
        <v>2.8000000000000001E-2</v>
      </c>
      <c r="ET10">
        <v>2E-3</v>
      </c>
      <c r="EU10">
        <v>1E-3</v>
      </c>
      <c r="EV10">
        <v>0</v>
      </c>
      <c r="EW10">
        <v>1E-3</v>
      </c>
      <c r="EX10">
        <v>5.0000000000000001E-3</v>
      </c>
      <c r="EY10">
        <v>5.2999999999999999E-2</v>
      </c>
      <c r="EZ10">
        <v>8.1000000000000003E-2</v>
      </c>
      <c r="FA10">
        <v>0.104</v>
      </c>
      <c r="FB10">
        <v>5.7000000000000002E-2</v>
      </c>
      <c r="FC10">
        <v>2.5999999999999999E-2</v>
      </c>
      <c r="FD10">
        <v>1.9E-2</v>
      </c>
      <c r="FE10">
        <v>2E-3</v>
      </c>
      <c r="FF10">
        <v>0</v>
      </c>
      <c r="FG10">
        <v>3.7999999999999999E-2</v>
      </c>
      <c r="FH10">
        <v>7.0000000000000001E-3</v>
      </c>
      <c r="FI10">
        <v>1E-3</v>
      </c>
      <c r="FJ10">
        <v>1E-3</v>
      </c>
      <c r="FK10">
        <v>1E-3</v>
      </c>
      <c r="FL10">
        <v>6.0000000000000001E-3</v>
      </c>
      <c r="FM10">
        <v>4.2999999999999997E-2</v>
      </c>
    </row>
    <row r="11" spans="1:169" x14ac:dyDescent="0.25">
      <c r="A11">
        <v>2015</v>
      </c>
      <c r="B11">
        <v>7.8E-2</v>
      </c>
      <c r="C11">
        <v>3.4000000000000002E-2</v>
      </c>
      <c r="D11">
        <v>8.0000000000000002E-3</v>
      </c>
      <c r="E11">
        <v>1.7000000000000001E-2</v>
      </c>
      <c r="F11">
        <v>8.0000000000000002E-3</v>
      </c>
      <c r="G11">
        <v>0</v>
      </c>
      <c r="H11">
        <v>0</v>
      </c>
      <c r="I11">
        <v>1.4E-2</v>
      </c>
      <c r="J11">
        <v>0</v>
      </c>
      <c r="K11">
        <v>0</v>
      </c>
      <c r="L11">
        <v>0</v>
      </c>
      <c r="M11">
        <v>0</v>
      </c>
      <c r="N11">
        <v>8.0000000000000002E-3</v>
      </c>
      <c r="O11">
        <v>3.1E-2</v>
      </c>
      <c r="P11">
        <v>8.1000000000000003E-2</v>
      </c>
      <c r="Q11">
        <v>7.3999999999999996E-2</v>
      </c>
      <c r="R11">
        <v>2.9000000000000001E-2</v>
      </c>
      <c r="S11">
        <v>1.4999999999999999E-2</v>
      </c>
      <c r="T11">
        <v>2.9000000000000001E-2</v>
      </c>
      <c r="U11">
        <v>0</v>
      </c>
      <c r="V11">
        <v>0</v>
      </c>
      <c r="W11">
        <v>2.1999999999999999E-2</v>
      </c>
      <c r="X11">
        <v>1E-3</v>
      </c>
      <c r="Y11">
        <v>4.0000000000000001E-3</v>
      </c>
      <c r="Z11">
        <v>3.0000000000000001E-3</v>
      </c>
      <c r="AA11">
        <v>1E-3</v>
      </c>
      <c r="AB11">
        <v>8.0000000000000002E-3</v>
      </c>
      <c r="AC11">
        <v>3.4000000000000002E-2</v>
      </c>
      <c r="AD11">
        <v>6.4000000000000001E-2</v>
      </c>
      <c r="AE11">
        <v>2.1000000000000001E-2</v>
      </c>
      <c r="AF11">
        <v>1.2E-2</v>
      </c>
      <c r="AG11">
        <v>4.0000000000000001E-3</v>
      </c>
      <c r="AH11">
        <v>4.0000000000000001E-3</v>
      </c>
      <c r="AI11">
        <v>0</v>
      </c>
      <c r="AJ11">
        <v>0</v>
      </c>
      <c r="AK11">
        <v>1.2999999999999999E-2</v>
      </c>
      <c r="AL11">
        <v>1E-3</v>
      </c>
      <c r="AM11">
        <v>1E-3</v>
      </c>
      <c r="AN11">
        <v>0</v>
      </c>
      <c r="AO11">
        <v>1E-3</v>
      </c>
      <c r="AP11">
        <v>8.9999999999999993E-3</v>
      </c>
      <c r="AQ11">
        <v>2.9000000000000001E-2</v>
      </c>
      <c r="AR11">
        <v>8.1000000000000003E-2</v>
      </c>
      <c r="AS11">
        <v>8.8999999999999996E-2</v>
      </c>
      <c r="AT11">
        <v>3.5000000000000003E-2</v>
      </c>
      <c r="AU11">
        <v>0.05</v>
      </c>
      <c r="AV11">
        <v>3.0000000000000001E-3</v>
      </c>
      <c r="AW11">
        <v>1E-3</v>
      </c>
      <c r="AX11">
        <v>0</v>
      </c>
      <c r="AY11">
        <v>3.6999999999999998E-2</v>
      </c>
      <c r="AZ11">
        <v>5.0000000000000001E-3</v>
      </c>
      <c r="BA11">
        <v>2E-3</v>
      </c>
      <c r="BB11">
        <v>1E-3</v>
      </c>
      <c r="BC11">
        <v>1E-3</v>
      </c>
      <c r="BD11">
        <v>4.0000000000000001E-3</v>
      </c>
      <c r="BE11">
        <v>0.04</v>
      </c>
      <c r="BF11">
        <v>7.3999999999999996E-2</v>
      </c>
      <c r="BG11">
        <v>3.6999999999999998E-2</v>
      </c>
      <c r="BH11">
        <v>3.0000000000000001E-3</v>
      </c>
      <c r="BI11">
        <v>3.1E-2</v>
      </c>
      <c r="BJ11">
        <v>2E-3</v>
      </c>
      <c r="BK11">
        <v>0</v>
      </c>
      <c r="BL11">
        <v>0</v>
      </c>
      <c r="BM11">
        <v>2.1000000000000001E-2</v>
      </c>
      <c r="BN11">
        <v>1E-3</v>
      </c>
      <c r="BO11">
        <v>2E-3</v>
      </c>
      <c r="BP11">
        <v>1E-3</v>
      </c>
      <c r="BQ11">
        <v>0</v>
      </c>
      <c r="BR11">
        <v>4.0000000000000001E-3</v>
      </c>
      <c r="BS11">
        <v>4.5999999999999999E-2</v>
      </c>
      <c r="BT11">
        <v>6.9000000000000006E-2</v>
      </c>
      <c r="BU11">
        <v>2.4E-2</v>
      </c>
      <c r="BV11">
        <v>7.0000000000000001E-3</v>
      </c>
      <c r="BW11">
        <v>1.4999999999999999E-2</v>
      </c>
      <c r="BX11">
        <v>2E-3</v>
      </c>
      <c r="BY11">
        <v>0</v>
      </c>
      <c r="BZ11">
        <v>0</v>
      </c>
      <c r="CA11">
        <v>2.7E-2</v>
      </c>
      <c r="CB11">
        <v>2E-3</v>
      </c>
      <c r="CC11">
        <v>1E-3</v>
      </c>
      <c r="CD11">
        <v>0</v>
      </c>
      <c r="CE11">
        <v>1E-3</v>
      </c>
      <c r="CF11">
        <v>5.0000000000000001E-3</v>
      </c>
      <c r="CG11">
        <v>6.6000000000000003E-2</v>
      </c>
      <c r="CH11">
        <v>6.9000000000000006E-2</v>
      </c>
      <c r="CI11">
        <v>0.115</v>
      </c>
      <c r="CJ11">
        <v>5.3999999999999999E-2</v>
      </c>
      <c r="CK11">
        <v>3.6999999999999998E-2</v>
      </c>
      <c r="CL11">
        <v>2.1000000000000001E-2</v>
      </c>
      <c r="CM11">
        <v>3.0000000000000001E-3</v>
      </c>
      <c r="CN11">
        <v>0</v>
      </c>
      <c r="CO11">
        <v>3.6999999999999998E-2</v>
      </c>
      <c r="CP11">
        <v>2E-3</v>
      </c>
      <c r="CQ11">
        <v>1E-3</v>
      </c>
      <c r="CR11">
        <v>1E-3</v>
      </c>
      <c r="CS11">
        <v>0</v>
      </c>
      <c r="CT11">
        <v>8.0000000000000002E-3</v>
      </c>
      <c r="CU11">
        <v>4.4999999999999998E-2</v>
      </c>
      <c r="CV11">
        <v>5.8000000000000003E-2</v>
      </c>
      <c r="CW11">
        <v>5.5E-2</v>
      </c>
      <c r="CX11">
        <v>1.4999999999999999E-2</v>
      </c>
      <c r="CY11">
        <v>3.5000000000000003E-2</v>
      </c>
      <c r="CZ11">
        <v>5.0000000000000001E-3</v>
      </c>
      <c r="DA11">
        <v>0</v>
      </c>
      <c r="DB11">
        <v>0</v>
      </c>
      <c r="DC11">
        <v>2.5000000000000001E-2</v>
      </c>
      <c r="DD11">
        <v>2E-3</v>
      </c>
      <c r="DE11">
        <v>2E-3</v>
      </c>
      <c r="DF11">
        <v>1E-3</v>
      </c>
      <c r="DG11">
        <v>1E-3</v>
      </c>
      <c r="DH11">
        <v>4.0000000000000001E-3</v>
      </c>
      <c r="DI11">
        <v>5.5E-2</v>
      </c>
      <c r="DJ11">
        <v>0.08</v>
      </c>
      <c r="DK11">
        <v>0.252</v>
      </c>
      <c r="DL11">
        <v>0.17599999999999999</v>
      </c>
      <c r="DM11">
        <v>2.7E-2</v>
      </c>
      <c r="DN11">
        <v>4.4999999999999998E-2</v>
      </c>
      <c r="DO11">
        <v>4.0000000000000001E-3</v>
      </c>
      <c r="DP11">
        <v>0</v>
      </c>
      <c r="DQ11">
        <v>0.09</v>
      </c>
      <c r="DR11">
        <v>2.1999999999999999E-2</v>
      </c>
      <c r="DS11">
        <v>3.0000000000000001E-3</v>
      </c>
      <c r="DT11">
        <v>2E-3</v>
      </c>
      <c r="DU11">
        <v>1E-3</v>
      </c>
      <c r="DV11">
        <v>0.01</v>
      </c>
      <c r="DW11">
        <v>3.3000000000000002E-2</v>
      </c>
      <c r="DX11">
        <v>7.6999999999999999E-2</v>
      </c>
      <c r="DY11">
        <v>5.6000000000000001E-2</v>
      </c>
      <c r="DZ11">
        <v>2.1000000000000001E-2</v>
      </c>
      <c r="EA11">
        <v>2.1999999999999999E-2</v>
      </c>
      <c r="EB11">
        <v>1.2999999999999999E-2</v>
      </c>
      <c r="EC11">
        <v>0</v>
      </c>
      <c r="ED11">
        <v>0</v>
      </c>
      <c r="EE11">
        <v>2.1000000000000001E-2</v>
      </c>
      <c r="EF11">
        <v>2E-3</v>
      </c>
      <c r="EG11">
        <v>2E-3</v>
      </c>
      <c r="EH11">
        <v>1E-3</v>
      </c>
      <c r="EI11">
        <v>1E-3</v>
      </c>
      <c r="EJ11">
        <v>7.0000000000000001E-3</v>
      </c>
      <c r="EK11">
        <v>3.4000000000000002E-2</v>
      </c>
      <c r="EL11">
        <v>6.7000000000000004E-2</v>
      </c>
      <c r="EM11">
        <v>5.7000000000000002E-2</v>
      </c>
      <c r="EN11">
        <v>1.9E-2</v>
      </c>
      <c r="EO11">
        <v>0.03</v>
      </c>
      <c r="EP11">
        <v>7.0000000000000001E-3</v>
      </c>
      <c r="EQ11">
        <v>1E-3</v>
      </c>
      <c r="ER11">
        <v>0</v>
      </c>
      <c r="ES11">
        <v>2.7E-2</v>
      </c>
      <c r="ET11">
        <v>2E-3</v>
      </c>
      <c r="EU11">
        <v>1E-3</v>
      </c>
      <c r="EV11">
        <v>1E-3</v>
      </c>
      <c r="EW11">
        <v>1E-3</v>
      </c>
      <c r="EX11">
        <v>5.0000000000000001E-3</v>
      </c>
      <c r="EY11">
        <v>5.2999999999999999E-2</v>
      </c>
      <c r="EZ11">
        <v>7.2999999999999995E-2</v>
      </c>
      <c r="FA11">
        <v>0.104</v>
      </c>
      <c r="FB11">
        <v>5.8000000000000003E-2</v>
      </c>
      <c r="FC11">
        <v>2.7E-2</v>
      </c>
      <c r="FD11">
        <v>1.7999999999999999E-2</v>
      </c>
      <c r="FE11">
        <v>1E-3</v>
      </c>
      <c r="FF11">
        <v>0</v>
      </c>
      <c r="FG11">
        <v>4.1000000000000002E-2</v>
      </c>
      <c r="FH11">
        <v>7.0000000000000001E-3</v>
      </c>
      <c r="FI11">
        <v>2E-3</v>
      </c>
      <c r="FJ11">
        <v>1E-3</v>
      </c>
      <c r="FK11">
        <v>1E-3</v>
      </c>
      <c r="FL11">
        <v>7.0000000000000001E-3</v>
      </c>
      <c r="FM11">
        <v>4.2999999999999997E-2</v>
      </c>
    </row>
    <row r="12" spans="1:169" x14ac:dyDescent="0.25">
      <c r="A12">
        <v>2016</v>
      </c>
      <c r="B12">
        <v>7.5999999999999998E-2</v>
      </c>
      <c r="C12">
        <v>2.9000000000000001E-2</v>
      </c>
      <c r="D12">
        <v>8.0000000000000002E-3</v>
      </c>
      <c r="E12">
        <v>1.6E-2</v>
      </c>
      <c r="F12">
        <v>5.0000000000000001E-3</v>
      </c>
      <c r="G12">
        <v>0</v>
      </c>
      <c r="H12">
        <v>0</v>
      </c>
      <c r="I12">
        <v>1.4E-2</v>
      </c>
      <c r="J12">
        <v>1E-3</v>
      </c>
      <c r="K12">
        <v>2E-3</v>
      </c>
      <c r="L12">
        <v>0</v>
      </c>
      <c r="M12">
        <v>2E-3</v>
      </c>
      <c r="N12">
        <v>6.0000000000000001E-3</v>
      </c>
      <c r="O12">
        <v>4.2999999999999997E-2</v>
      </c>
      <c r="P12">
        <v>0.11700000000000001</v>
      </c>
      <c r="Q12">
        <v>7.4999999999999997E-2</v>
      </c>
      <c r="R12">
        <v>2.7E-2</v>
      </c>
      <c r="S12">
        <v>1.7000000000000001E-2</v>
      </c>
      <c r="T12">
        <v>2.9000000000000001E-2</v>
      </c>
      <c r="U12">
        <v>1E-3</v>
      </c>
      <c r="V12">
        <v>0</v>
      </c>
      <c r="W12">
        <v>1.4999999999999999E-2</v>
      </c>
      <c r="X12">
        <v>2E-3</v>
      </c>
      <c r="Y12">
        <v>1E-3</v>
      </c>
      <c r="Z12">
        <v>1E-3</v>
      </c>
      <c r="AA12">
        <v>0</v>
      </c>
      <c r="AB12">
        <v>1.0999999999999999E-2</v>
      </c>
      <c r="AC12">
        <v>3.4000000000000002E-2</v>
      </c>
      <c r="AD12">
        <v>5.5E-2</v>
      </c>
      <c r="AE12">
        <v>2.8000000000000001E-2</v>
      </c>
      <c r="AF12">
        <v>1.4999999999999999E-2</v>
      </c>
      <c r="AG12">
        <v>4.0000000000000001E-3</v>
      </c>
      <c r="AH12">
        <v>8.0000000000000002E-3</v>
      </c>
      <c r="AI12">
        <v>1E-3</v>
      </c>
      <c r="AJ12">
        <v>0</v>
      </c>
      <c r="AK12">
        <v>1.2E-2</v>
      </c>
      <c r="AL12">
        <v>1E-3</v>
      </c>
      <c r="AM12">
        <v>2E-3</v>
      </c>
      <c r="AN12">
        <v>1E-3</v>
      </c>
      <c r="AO12">
        <v>1E-3</v>
      </c>
      <c r="AP12">
        <v>8.9999999999999993E-3</v>
      </c>
      <c r="AQ12">
        <v>3.9E-2</v>
      </c>
      <c r="AR12">
        <v>0.109</v>
      </c>
      <c r="AS12">
        <v>7.4999999999999997E-2</v>
      </c>
      <c r="AT12">
        <v>2.1000000000000001E-2</v>
      </c>
      <c r="AU12">
        <v>0.05</v>
      </c>
      <c r="AV12">
        <v>4.0000000000000001E-3</v>
      </c>
      <c r="AW12">
        <v>0</v>
      </c>
      <c r="AX12">
        <v>0</v>
      </c>
      <c r="AY12">
        <v>3.9E-2</v>
      </c>
      <c r="AZ12">
        <v>5.0000000000000001E-3</v>
      </c>
      <c r="BA12">
        <v>8.0000000000000002E-3</v>
      </c>
      <c r="BB12">
        <v>7.0000000000000001E-3</v>
      </c>
      <c r="BC12">
        <v>0</v>
      </c>
      <c r="BD12">
        <v>6.0000000000000001E-3</v>
      </c>
      <c r="BE12">
        <v>5.0999999999999997E-2</v>
      </c>
      <c r="BF12">
        <v>6.5000000000000002E-2</v>
      </c>
      <c r="BG12">
        <v>3.5999999999999997E-2</v>
      </c>
      <c r="BH12">
        <v>6.0000000000000001E-3</v>
      </c>
      <c r="BI12">
        <v>2.7E-2</v>
      </c>
      <c r="BJ12">
        <v>1E-3</v>
      </c>
      <c r="BK12">
        <v>0</v>
      </c>
      <c r="BL12">
        <v>2E-3</v>
      </c>
      <c r="BM12">
        <v>1.7000000000000001E-2</v>
      </c>
      <c r="BN12">
        <v>3.0000000000000001E-3</v>
      </c>
      <c r="BO12">
        <v>1E-3</v>
      </c>
      <c r="BP12">
        <v>0</v>
      </c>
      <c r="BQ12">
        <v>1E-3</v>
      </c>
      <c r="BR12">
        <v>5.0000000000000001E-3</v>
      </c>
      <c r="BS12">
        <v>5.2999999999999999E-2</v>
      </c>
      <c r="BT12">
        <v>6.7000000000000004E-2</v>
      </c>
      <c r="BU12">
        <v>0.03</v>
      </c>
      <c r="BV12">
        <v>5.0000000000000001E-3</v>
      </c>
      <c r="BW12">
        <v>2.1999999999999999E-2</v>
      </c>
      <c r="BX12">
        <v>3.0000000000000001E-3</v>
      </c>
      <c r="BY12">
        <v>0</v>
      </c>
      <c r="BZ12">
        <v>1E-3</v>
      </c>
      <c r="CA12">
        <v>0.03</v>
      </c>
      <c r="CB12">
        <v>1E-3</v>
      </c>
      <c r="CC12">
        <v>1E-3</v>
      </c>
      <c r="CD12">
        <v>0</v>
      </c>
      <c r="CE12">
        <v>0</v>
      </c>
      <c r="CF12">
        <v>8.0000000000000002E-3</v>
      </c>
      <c r="CG12">
        <v>8.4000000000000005E-2</v>
      </c>
      <c r="CH12">
        <v>7.1999999999999995E-2</v>
      </c>
      <c r="CI12">
        <v>0.106</v>
      </c>
      <c r="CJ12">
        <v>4.9000000000000002E-2</v>
      </c>
      <c r="CK12">
        <v>3.6999999999999998E-2</v>
      </c>
      <c r="CL12">
        <v>1.4999999999999999E-2</v>
      </c>
      <c r="CM12">
        <v>5.0000000000000001E-3</v>
      </c>
      <c r="CN12">
        <v>0</v>
      </c>
      <c r="CO12">
        <v>3.9E-2</v>
      </c>
      <c r="CP12">
        <v>1E-3</v>
      </c>
      <c r="CQ12">
        <v>1E-3</v>
      </c>
      <c r="CR12">
        <v>1E-3</v>
      </c>
      <c r="CS12">
        <v>0</v>
      </c>
      <c r="CT12">
        <v>5.0000000000000001E-3</v>
      </c>
      <c r="CU12">
        <v>4.9000000000000002E-2</v>
      </c>
      <c r="CV12">
        <v>6.3E-2</v>
      </c>
      <c r="CW12">
        <v>5.2999999999999999E-2</v>
      </c>
      <c r="CX12">
        <v>1.4E-2</v>
      </c>
      <c r="CY12">
        <v>3.6999999999999998E-2</v>
      </c>
      <c r="CZ12">
        <v>2E-3</v>
      </c>
      <c r="DA12">
        <v>0</v>
      </c>
      <c r="DB12">
        <v>0</v>
      </c>
      <c r="DC12">
        <v>2.3E-2</v>
      </c>
      <c r="DD12">
        <v>2E-3</v>
      </c>
      <c r="DE12">
        <v>1E-3</v>
      </c>
      <c r="DF12">
        <v>1E-3</v>
      </c>
      <c r="DG12">
        <v>1E-3</v>
      </c>
      <c r="DH12">
        <v>4.0000000000000001E-3</v>
      </c>
      <c r="DI12">
        <v>6.6000000000000003E-2</v>
      </c>
      <c r="DJ12">
        <v>0.09</v>
      </c>
      <c r="DK12">
        <v>0.24</v>
      </c>
      <c r="DL12">
        <v>0.156</v>
      </c>
      <c r="DM12">
        <v>2.8000000000000001E-2</v>
      </c>
      <c r="DN12">
        <v>5.1999999999999998E-2</v>
      </c>
      <c r="DO12">
        <v>4.0000000000000001E-3</v>
      </c>
      <c r="DP12">
        <v>0</v>
      </c>
      <c r="DQ12">
        <v>8.3000000000000004E-2</v>
      </c>
      <c r="DR12">
        <v>2.1999999999999999E-2</v>
      </c>
      <c r="DS12">
        <v>4.0000000000000001E-3</v>
      </c>
      <c r="DT12">
        <v>3.0000000000000001E-3</v>
      </c>
      <c r="DU12">
        <v>1E-3</v>
      </c>
      <c r="DV12">
        <v>0.01</v>
      </c>
      <c r="DW12">
        <v>4.3999999999999997E-2</v>
      </c>
      <c r="DX12">
        <v>9.1999999999999998E-2</v>
      </c>
      <c r="DY12">
        <v>5.2999999999999999E-2</v>
      </c>
      <c r="DZ12">
        <v>1.7999999999999999E-2</v>
      </c>
      <c r="EA12">
        <v>2.1999999999999999E-2</v>
      </c>
      <c r="EB12">
        <v>1.2999999999999999E-2</v>
      </c>
      <c r="EC12">
        <v>1E-3</v>
      </c>
      <c r="ED12">
        <v>0</v>
      </c>
      <c r="EE12">
        <v>0.02</v>
      </c>
      <c r="EF12">
        <v>2E-3</v>
      </c>
      <c r="EG12">
        <v>3.0000000000000001E-3</v>
      </c>
      <c r="EH12">
        <v>2E-3</v>
      </c>
      <c r="EI12">
        <v>1E-3</v>
      </c>
      <c r="EJ12">
        <v>8.0000000000000002E-3</v>
      </c>
      <c r="EK12">
        <v>4.1000000000000002E-2</v>
      </c>
      <c r="EL12">
        <v>6.6000000000000003E-2</v>
      </c>
      <c r="EM12">
        <v>5.5E-2</v>
      </c>
      <c r="EN12">
        <v>1.7000000000000001E-2</v>
      </c>
      <c r="EO12">
        <v>3.1E-2</v>
      </c>
      <c r="EP12">
        <v>5.0000000000000001E-3</v>
      </c>
      <c r="EQ12">
        <v>1E-3</v>
      </c>
      <c r="ER12">
        <v>1E-3</v>
      </c>
      <c r="ES12">
        <v>2.5999999999999999E-2</v>
      </c>
      <c r="ET12">
        <v>2E-3</v>
      </c>
      <c r="EU12">
        <v>1E-3</v>
      </c>
      <c r="EV12">
        <v>1E-3</v>
      </c>
      <c r="EW12">
        <v>1E-3</v>
      </c>
      <c r="EX12">
        <v>6.0000000000000001E-3</v>
      </c>
      <c r="EY12">
        <v>6.3E-2</v>
      </c>
      <c r="EZ12">
        <v>0.08</v>
      </c>
      <c r="FA12">
        <v>9.9000000000000005E-2</v>
      </c>
      <c r="FB12">
        <v>5.0999999999999997E-2</v>
      </c>
      <c r="FC12">
        <v>2.8000000000000001E-2</v>
      </c>
      <c r="FD12">
        <v>1.9E-2</v>
      </c>
      <c r="FE12">
        <v>2E-3</v>
      </c>
      <c r="FF12">
        <v>0</v>
      </c>
      <c r="FG12">
        <v>3.7999999999999999E-2</v>
      </c>
      <c r="FH12">
        <v>7.0000000000000001E-3</v>
      </c>
      <c r="FI12">
        <v>2E-3</v>
      </c>
      <c r="FJ12">
        <v>2E-3</v>
      </c>
      <c r="FK12">
        <v>1E-3</v>
      </c>
      <c r="FL12">
        <v>7.0000000000000001E-3</v>
      </c>
      <c r="FM12">
        <v>5.1999999999999998E-2</v>
      </c>
    </row>
    <row r="13" spans="1:169" x14ac:dyDescent="0.25">
      <c r="A13">
        <v>2017</v>
      </c>
      <c r="B13">
        <v>6.9000000000000006E-2</v>
      </c>
      <c r="C13">
        <v>3.5000000000000003E-2</v>
      </c>
      <c r="D13">
        <v>0.01</v>
      </c>
      <c r="E13">
        <v>1.4999999999999999E-2</v>
      </c>
      <c r="F13">
        <v>8.9999999999999993E-3</v>
      </c>
      <c r="G13">
        <v>1E-3</v>
      </c>
      <c r="H13">
        <v>1E-3</v>
      </c>
      <c r="I13">
        <v>1.7000000000000001E-2</v>
      </c>
      <c r="J13">
        <v>2E-3</v>
      </c>
      <c r="K13">
        <v>4.0000000000000001E-3</v>
      </c>
      <c r="L13">
        <v>1E-3</v>
      </c>
      <c r="M13">
        <v>3.0000000000000001E-3</v>
      </c>
      <c r="N13">
        <v>6.0000000000000001E-3</v>
      </c>
      <c r="O13">
        <v>4.5999999999999999E-2</v>
      </c>
      <c r="P13">
        <v>8.4000000000000005E-2</v>
      </c>
      <c r="Q13">
        <v>7.5999999999999998E-2</v>
      </c>
      <c r="R13">
        <v>2.4E-2</v>
      </c>
      <c r="S13">
        <v>1.6E-2</v>
      </c>
      <c r="T13">
        <v>3.5000000000000003E-2</v>
      </c>
      <c r="U13">
        <v>1E-3</v>
      </c>
      <c r="V13">
        <v>0</v>
      </c>
      <c r="W13">
        <v>0.02</v>
      </c>
      <c r="X13">
        <v>4.0000000000000001E-3</v>
      </c>
      <c r="Y13">
        <v>3.0000000000000001E-3</v>
      </c>
      <c r="Z13">
        <v>3.0000000000000001E-3</v>
      </c>
      <c r="AA13">
        <v>0</v>
      </c>
      <c r="AB13">
        <v>8.9999999999999993E-3</v>
      </c>
      <c r="AC13">
        <v>4.2999999999999997E-2</v>
      </c>
      <c r="AD13">
        <v>6.2E-2</v>
      </c>
      <c r="AE13">
        <v>2.3E-2</v>
      </c>
      <c r="AF13">
        <v>8.9999999999999993E-3</v>
      </c>
      <c r="AG13">
        <v>5.0000000000000001E-3</v>
      </c>
      <c r="AH13">
        <v>8.9999999999999993E-3</v>
      </c>
      <c r="AI13">
        <v>0</v>
      </c>
      <c r="AJ13">
        <v>0</v>
      </c>
      <c r="AK13">
        <v>8.9999999999999993E-3</v>
      </c>
      <c r="AL13">
        <v>1E-3</v>
      </c>
      <c r="AM13">
        <v>4.0000000000000001E-3</v>
      </c>
      <c r="AN13">
        <v>4.0000000000000001E-3</v>
      </c>
      <c r="AO13">
        <v>0</v>
      </c>
      <c r="AP13">
        <v>8.0000000000000002E-3</v>
      </c>
      <c r="AQ13">
        <v>4.1000000000000002E-2</v>
      </c>
      <c r="AR13">
        <v>0.115</v>
      </c>
      <c r="AS13">
        <v>7.5999999999999998E-2</v>
      </c>
      <c r="AT13">
        <v>2.1000000000000001E-2</v>
      </c>
      <c r="AU13">
        <v>4.8000000000000001E-2</v>
      </c>
      <c r="AV13">
        <v>6.0000000000000001E-3</v>
      </c>
      <c r="AW13">
        <v>0</v>
      </c>
      <c r="AX13">
        <v>0</v>
      </c>
      <c r="AY13">
        <v>4.4999999999999998E-2</v>
      </c>
      <c r="AZ13">
        <v>4.0000000000000001E-3</v>
      </c>
      <c r="BA13">
        <v>6.0000000000000001E-3</v>
      </c>
      <c r="BB13">
        <v>6.0000000000000001E-3</v>
      </c>
      <c r="BC13">
        <v>0</v>
      </c>
      <c r="BD13">
        <v>5.0000000000000001E-3</v>
      </c>
      <c r="BE13">
        <v>5.6000000000000001E-2</v>
      </c>
      <c r="BF13">
        <v>6.0999999999999999E-2</v>
      </c>
      <c r="BG13">
        <v>0.03</v>
      </c>
      <c r="BH13">
        <v>4.0000000000000001E-3</v>
      </c>
      <c r="BI13">
        <v>2.4E-2</v>
      </c>
      <c r="BJ13">
        <v>2E-3</v>
      </c>
      <c r="BK13">
        <v>0</v>
      </c>
      <c r="BL13">
        <v>0</v>
      </c>
      <c r="BM13">
        <v>2.1999999999999999E-2</v>
      </c>
      <c r="BN13">
        <v>2E-3</v>
      </c>
      <c r="BO13">
        <v>0</v>
      </c>
      <c r="BP13">
        <v>0</v>
      </c>
      <c r="BQ13">
        <v>0</v>
      </c>
      <c r="BR13">
        <v>6.0000000000000001E-3</v>
      </c>
      <c r="BS13">
        <v>0.06</v>
      </c>
      <c r="BT13">
        <v>7.3999999999999996E-2</v>
      </c>
      <c r="BU13">
        <v>2.7E-2</v>
      </c>
      <c r="BV13">
        <v>5.0000000000000001E-3</v>
      </c>
      <c r="BW13">
        <v>2.1000000000000001E-2</v>
      </c>
      <c r="BX13">
        <v>1E-3</v>
      </c>
      <c r="BY13">
        <v>0</v>
      </c>
      <c r="BZ13">
        <v>0</v>
      </c>
      <c r="CA13">
        <v>2.1999999999999999E-2</v>
      </c>
      <c r="CB13">
        <v>1E-3</v>
      </c>
      <c r="CC13">
        <v>2E-3</v>
      </c>
      <c r="CD13">
        <v>2E-3</v>
      </c>
      <c r="CE13">
        <v>0</v>
      </c>
      <c r="CF13">
        <v>4.0000000000000001E-3</v>
      </c>
      <c r="CG13">
        <v>7.9000000000000001E-2</v>
      </c>
      <c r="CH13">
        <v>7.6999999999999999E-2</v>
      </c>
      <c r="CI13">
        <v>9.0999999999999998E-2</v>
      </c>
      <c r="CJ13">
        <v>4.1000000000000002E-2</v>
      </c>
      <c r="CK13">
        <v>3.4000000000000002E-2</v>
      </c>
      <c r="CL13">
        <v>1.4999999999999999E-2</v>
      </c>
      <c r="CM13">
        <v>2E-3</v>
      </c>
      <c r="CN13">
        <v>0</v>
      </c>
      <c r="CO13">
        <v>3.2000000000000001E-2</v>
      </c>
      <c r="CP13">
        <v>4.0000000000000001E-3</v>
      </c>
      <c r="CQ13">
        <v>4.0000000000000001E-3</v>
      </c>
      <c r="CR13">
        <v>3.0000000000000001E-3</v>
      </c>
      <c r="CS13">
        <v>1E-3</v>
      </c>
      <c r="CT13">
        <v>5.0000000000000001E-3</v>
      </c>
      <c r="CU13">
        <v>5.2999999999999999E-2</v>
      </c>
      <c r="CV13">
        <v>6.6000000000000003E-2</v>
      </c>
      <c r="CW13">
        <v>5.2999999999999999E-2</v>
      </c>
      <c r="CX13">
        <v>1.4999999999999999E-2</v>
      </c>
      <c r="CY13">
        <v>3.4000000000000002E-2</v>
      </c>
      <c r="CZ13">
        <v>5.0000000000000001E-3</v>
      </c>
      <c r="DA13">
        <v>0</v>
      </c>
      <c r="DB13">
        <v>0</v>
      </c>
      <c r="DC13">
        <v>2.1000000000000001E-2</v>
      </c>
      <c r="DD13">
        <v>2E-3</v>
      </c>
      <c r="DE13">
        <v>1E-3</v>
      </c>
      <c r="DF13">
        <v>0</v>
      </c>
      <c r="DG13">
        <v>1E-3</v>
      </c>
      <c r="DH13">
        <v>5.0000000000000001E-3</v>
      </c>
      <c r="DI13">
        <v>7.0999999999999994E-2</v>
      </c>
      <c r="DJ13">
        <v>8.1000000000000003E-2</v>
      </c>
      <c r="DK13">
        <v>0.23799999999999999</v>
      </c>
      <c r="DL13">
        <v>0.152</v>
      </c>
      <c r="DM13">
        <v>2.9000000000000001E-2</v>
      </c>
      <c r="DN13">
        <v>5.3999999999999999E-2</v>
      </c>
      <c r="DO13">
        <v>3.0000000000000001E-3</v>
      </c>
      <c r="DP13">
        <v>0</v>
      </c>
      <c r="DQ13">
        <v>8.4000000000000005E-2</v>
      </c>
      <c r="DR13">
        <v>2.5999999999999999E-2</v>
      </c>
      <c r="DS13">
        <v>6.0000000000000001E-3</v>
      </c>
      <c r="DT13">
        <v>5.0000000000000001E-3</v>
      </c>
      <c r="DU13">
        <v>1E-3</v>
      </c>
      <c r="DV13">
        <v>1.0999999999999999E-2</v>
      </c>
      <c r="DW13">
        <v>4.1000000000000002E-2</v>
      </c>
      <c r="DX13">
        <v>8.3000000000000004E-2</v>
      </c>
      <c r="DY13">
        <v>5.5E-2</v>
      </c>
      <c r="DZ13">
        <v>1.7000000000000001E-2</v>
      </c>
      <c r="EA13">
        <v>2.1000000000000001E-2</v>
      </c>
      <c r="EB13">
        <v>1.7000000000000001E-2</v>
      </c>
      <c r="EC13">
        <v>1E-3</v>
      </c>
      <c r="ED13">
        <v>0</v>
      </c>
      <c r="EE13">
        <v>2.3E-2</v>
      </c>
      <c r="EF13">
        <v>3.0000000000000001E-3</v>
      </c>
      <c r="EG13">
        <v>4.0000000000000001E-3</v>
      </c>
      <c r="EH13">
        <v>3.0000000000000001E-3</v>
      </c>
      <c r="EI13">
        <v>1E-3</v>
      </c>
      <c r="EJ13">
        <v>7.0000000000000001E-3</v>
      </c>
      <c r="EK13">
        <v>4.5999999999999999E-2</v>
      </c>
      <c r="EL13">
        <v>6.9000000000000006E-2</v>
      </c>
      <c r="EM13">
        <v>0.05</v>
      </c>
      <c r="EN13">
        <v>1.6E-2</v>
      </c>
      <c r="EO13">
        <v>2.9000000000000001E-2</v>
      </c>
      <c r="EP13">
        <v>5.0000000000000001E-3</v>
      </c>
      <c r="EQ13">
        <v>0</v>
      </c>
      <c r="ER13">
        <v>0</v>
      </c>
      <c r="ES13">
        <v>2.4E-2</v>
      </c>
      <c r="ET13">
        <v>2E-3</v>
      </c>
      <c r="EU13">
        <v>2E-3</v>
      </c>
      <c r="EV13">
        <v>1E-3</v>
      </c>
      <c r="EW13">
        <v>1E-3</v>
      </c>
      <c r="EX13">
        <v>5.0000000000000001E-3</v>
      </c>
      <c r="EY13">
        <v>6.6000000000000003E-2</v>
      </c>
      <c r="EZ13">
        <v>7.5999999999999998E-2</v>
      </c>
      <c r="FA13">
        <v>9.6000000000000002E-2</v>
      </c>
      <c r="FB13">
        <v>4.8000000000000001E-2</v>
      </c>
      <c r="FC13">
        <v>2.7E-2</v>
      </c>
      <c r="FD13">
        <v>0.02</v>
      </c>
      <c r="FE13">
        <v>1E-3</v>
      </c>
      <c r="FF13">
        <v>0</v>
      </c>
      <c r="FG13">
        <v>3.7999999999999999E-2</v>
      </c>
      <c r="FH13">
        <v>8.0000000000000002E-3</v>
      </c>
      <c r="FI13">
        <v>3.0000000000000001E-3</v>
      </c>
      <c r="FJ13">
        <v>3.0000000000000001E-3</v>
      </c>
      <c r="FK13">
        <v>1E-3</v>
      </c>
      <c r="FL13">
        <v>7.0000000000000001E-3</v>
      </c>
      <c r="FM13">
        <v>5.3999999999999999E-2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t="s">
        <v>377</v>
      </c>
      <c r="B1" t="s">
        <v>390</v>
      </c>
    </row>
    <row r="2" spans="1:2" x14ac:dyDescent="0.25">
      <c r="A2" t="s">
        <v>140</v>
      </c>
      <c r="B2" t="s">
        <v>378</v>
      </c>
    </row>
    <row r="3" spans="1:2" x14ac:dyDescent="0.25">
      <c r="A3" t="s">
        <v>141</v>
      </c>
      <c r="B3" t="s">
        <v>379</v>
      </c>
    </row>
    <row r="4" spans="1:2" x14ac:dyDescent="0.25">
      <c r="A4" t="s">
        <v>374</v>
      </c>
      <c r="B4" t="s">
        <v>374</v>
      </c>
    </row>
    <row r="5" spans="1:2" x14ac:dyDescent="0.25">
      <c r="A5" t="s">
        <v>143</v>
      </c>
      <c r="B5" t="s">
        <v>380</v>
      </c>
    </row>
    <row r="6" spans="1:2" x14ac:dyDescent="0.25">
      <c r="A6" t="s">
        <v>144</v>
      </c>
      <c r="B6" t="s">
        <v>381</v>
      </c>
    </row>
    <row r="7" spans="1:2" x14ac:dyDescent="0.25">
      <c r="A7" t="s">
        <v>375</v>
      </c>
      <c r="B7" t="s">
        <v>382</v>
      </c>
    </row>
    <row r="8" spans="1:2" x14ac:dyDescent="0.25">
      <c r="A8" t="s">
        <v>146</v>
      </c>
      <c r="B8" t="s">
        <v>383</v>
      </c>
    </row>
    <row r="9" spans="1:2" x14ac:dyDescent="0.25">
      <c r="A9" t="s">
        <v>147</v>
      </c>
      <c r="B9" t="s">
        <v>384</v>
      </c>
    </row>
    <row r="10" spans="1:2" x14ac:dyDescent="0.25">
      <c r="A10" t="s">
        <v>148</v>
      </c>
      <c r="B10" t="s">
        <v>385</v>
      </c>
    </row>
    <row r="11" spans="1:2" x14ac:dyDescent="0.25">
      <c r="A11" t="s">
        <v>149</v>
      </c>
      <c r="B11" t="s">
        <v>386</v>
      </c>
    </row>
    <row r="12" spans="1:2" x14ac:dyDescent="0.25">
      <c r="A12" t="s">
        <v>151</v>
      </c>
      <c r="B12" t="s">
        <v>387</v>
      </c>
    </row>
    <row r="13" spans="1:2" x14ac:dyDescent="0.25">
      <c r="A13" t="s">
        <v>152</v>
      </c>
      <c r="B13" t="s">
        <v>388</v>
      </c>
    </row>
    <row r="14" spans="1:2" x14ac:dyDescent="0.25">
      <c r="A14" t="s">
        <v>150</v>
      </c>
      <c r="B14" t="s">
        <v>150</v>
      </c>
    </row>
    <row r="15" spans="1:2" x14ac:dyDescent="0.25">
      <c r="A15" t="s">
        <v>153</v>
      </c>
      <c r="B15" t="s">
        <v>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225054</v>
      </c>
      <c r="E3">
        <v>3768</v>
      </c>
      <c r="F3">
        <v>203892</v>
      </c>
      <c r="G3">
        <v>4523</v>
      </c>
      <c r="H3">
        <v>186863</v>
      </c>
      <c r="I3">
        <v>4352</v>
      </c>
      <c r="J3">
        <v>17029</v>
      </c>
      <c r="K3">
        <v>2779</v>
      </c>
      <c r="L3">
        <v>13020</v>
      </c>
      <c r="M3">
        <v>2359</v>
      </c>
      <c r="N3">
        <v>1963</v>
      </c>
      <c r="O3">
        <v>885</v>
      </c>
      <c r="P3">
        <v>930</v>
      </c>
      <c r="Q3">
        <v>601</v>
      </c>
      <c r="R3">
        <v>355</v>
      </c>
      <c r="S3">
        <v>322</v>
      </c>
      <c r="T3">
        <v>761</v>
      </c>
      <c r="U3">
        <v>420</v>
      </c>
      <c r="V3">
        <v>6476</v>
      </c>
      <c r="W3">
        <v>1238</v>
      </c>
      <c r="X3">
        <v>1791</v>
      </c>
      <c r="Y3">
        <v>643</v>
      </c>
      <c r="Z3">
        <v>0</v>
      </c>
      <c r="AA3">
        <v>200</v>
      </c>
      <c r="AB3">
        <v>1195</v>
      </c>
      <c r="AC3">
        <v>552</v>
      </c>
      <c r="AD3">
        <v>3490</v>
      </c>
      <c r="AE3">
        <v>1012</v>
      </c>
      <c r="AF3">
        <v>0</v>
      </c>
      <c r="AG3">
        <v>200</v>
      </c>
      <c r="AH3">
        <v>101</v>
      </c>
      <c r="AI3">
        <v>163</v>
      </c>
      <c r="AJ3">
        <v>342</v>
      </c>
      <c r="AK3">
        <v>293</v>
      </c>
      <c r="AL3">
        <v>149</v>
      </c>
      <c r="AM3">
        <v>152</v>
      </c>
      <c r="AN3">
        <v>3188</v>
      </c>
      <c r="AO3">
        <v>945</v>
      </c>
      <c r="AP3">
        <v>1291</v>
      </c>
      <c r="AQ3">
        <v>839</v>
      </c>
      <c r="AR3">
        <v>9615</v>
      </c>
      <c r="AS3">
        <v>1452</v>
      </c>
    </row>
    <row r="4" spans="1:45" x14ac:dyDescent="0.25">
      <c r="A4" t="s">
        <v>92</v>
      </c>
      <c r="B4">
        <v>34007</v>
      </c>
      <c r="C4" t="s">
        <v>93</v>
      </c>
      <c r="D4">
        <v>246696</v>
      </c>
      <c r="E4">
        <v>4725</v>
      </c>
      <c r="F4">
        <v>212744</v>
      </c>
      <c r="G4">
        <v>5268</v>
      </c>
      <c r="H4">
        <v>183891</v>
      </c>
      <c r="I4">
        <v>4872</v>
      </c>
      <c r="J4">
        <v>28853</v>
      </c>
      <c r="K4">
        <v>3295</v>
      </c>
      <c r="L4">
        <v>21734</v>
      </c>
      <c r="M4">
        <v>3125</v>
      </c>
      <c r="N4">
        <v>5245</v>
      </c>
      <c r="O4">
        <v>1454</v>
      </c>
      <c r="P4">
        <v>1488</v>
      </c>
      <c r="Q4">
        <v>992</v>
      </c>
      <c r="R4">
        <v>253</v>
      </c>
      <c r="S4">
        <v>216</v>
      </c>
      <c r="T4">
        <v>133</v>
      </c>
      <c r="U4">
        <v>118</v>
      </c>
      <c r="V4">
        <v>18392</v>
      </c>
      <c r="W4">
        <v>1926</v>
      </c>
      <c r="X4">
        <v>6714</v>
      </c>
      <c r="Y4">
        <v>1348</v>
      </c>
      <c r="Z4">
        <v>320</v>
      </c>
      <c r="AA4">
        <v>316</v>
      </c>
      <c r="AB4">
        <v>7113</v>
      </c>
      <c r="AC4">
        <v>1165</v>
      </c>
      <c r="AD4">
        <v>4245</v>
      </c>
      <c r="AE4">
        <v>938</v>
      </c>
      <c r="AF4">
        <v>0</v>
      </c>
      <c r="AG4">
        <v>200</v>
      </c>
      <c r="AH4">
        <v>274</v>
      </c>
      <c r="AI4">
        <v>313</v>
      </c>
      <c r="AJ4">
        <v>46</v>
      </c>
      <c r="AK4">
        <v>78</v>
      </c>
      <c r="AL4">
        <v>390</v>
      </c>
      <c r="AM4">
        <v>368</v>
      </c>
      <c r="AN4">
        <v>3790</v>
      </c>
      <c r="AO4">
        <v>1026</v>
      </c>
      <c r="AP4">
        <v>2710</v>
      </c>
      <c r="AQ4">
        <v>1097</v>
      </c>
      <c r="AR4">
        <v>8350</v>
      </c>
      <c r="AS4">
        <v>1496</v>
      </c>
    </row>
    <row r="5" spans="1:45" x14ac:dyDescent="0.25">
      <c r="A5" t="s">
        <v>94</v>
      </c>
      <c r="B5">
        <v>34015</v>
      </c>
      <c r="C5" t="s">
        <v>95</v>
      </c>
      <c r="D5">
        <v>148718</v>
      </c>
      <c r="E5">
        <v>3105</v>
      </c>
      <c r="F5">
        <v>135143</v>
      </c>
      <c r="G5">
        <v>3570</v>
      </c>
      <c r="H5">
        <v>126990</v>
      </c>
      <c r="I5">
        <v>3686</v>
      </c>
      <c r="J5">
        <v>8153</v>
      </c>
      <c r="K5">
        <v>1715</v>
      </c>
      <c r="L5">
        <v>6626</v>
      </c>
      <c r="M5">
        <v>1582</v>
      </c>
      <c r="N5">
        <v>1121</v>
      </c>
      <c r="O5">
        <v>548</v>
      </c>
      <c r="P5">
        <v>352</v>
      </c>
      <c r="Q5">
        <v>361</v>
      </c>
      <c r="R5">
        <v>54</v>
      </c>
      <c r="S5">
        <v>67</v>
      </c>
      <c r="T5">
        <v>0</v>
      </c>
      <c r="U5">
        <v>200</v>
      </c>
      <c r="V5">
        <v>4133</v>
      </c>
      <c r="W5">
        <v>965</v>
      </c>
      <c r="X5">
        <v>2192</v>
      </c>
      <c r="Y5">
        <v>688</v>
      </c>
      <c r="Z5">
        <v>95</v>
      </c>
      <c r="AA5">
        <v>112</v>
      </c>
      <c r="AB5">
        <v>1208</v>
      </c>
      <c r="AC5">
        <v>712</v>
      </c>
      <c r="AD5">
        <v>569</v>
      </c>
      <c r="AE5">
        <v>260</v>
      </c>
      <c r="AF5">
        <v>69</v>
      </c>
      <c r="AG5">
        <v>115</v>
      </c>
      <c r="AH5">
        <v>173</v>
      </c>
      <c r="AI5">
        <v>180</v>
      </c>
      <c r="AJ5">
        <v>134</v>
      </c>
      <c r="AK5">
        <v>166</v>
      </c>
      <c r="AL5">
        <v>133</v>
      </c>
      <c r="AM5">
        <v>171</v>
      </c>
      <c r="AN5">
        <v>1840</v>
      </c>
      <c r="AO5">
        <v>582</v>
      </c>
      <c r="AP5">
        <v>1408</v>
      </c>
      <c r="AQ5">
        <v>788</v>
      </c>
      <c r="AR5">
        <v>5754</v>
      </c>
      <c r="AS5">
        <v>1337</v>
      </c>
    </row>
    <row r="6" spans="1:45" x14ac:dyDescent="0.25">
      <c r="A6" t="s">
        <v>96</v>
      </c>
      <c r="B6">
        <v>34021</v>
      </c>
      <c r="C6" t="s">
        <v>97</v>
      </c>
      <c r="D6">
        <v>175409</v>
      </c>
      <c r="E6">
        <v>5147</v>
      </c>
      <c r="F6">
        <v>143202</v>
      </c>
      <c r="G6">
        <v>5142</v>
      </c>
      <c r="H6">
        <v>124046</v>
      </c>
      <c r="I6">
        <v>4871</v>
      </c>
      <c r="J6">
        <v>19156</v>
      </c>
      <c r="K6">
        <v>2719</v>
      </c>
      <c r="L6">
        <v>13386</v>
      </c>
      <c r="M6">
        <v>2318</v>
      </c>
      <c r="N6">
        <v>4518</v>
      </c>
      <c r="O6">
        <v>1422</v>
      </c>
      <c r="P6">
        <v>502</v>
      </c>
      <c r="Q6">
        <v>325</v>
      </c>
      <c r="R6">
        <v>486</v>
      </c>
      <c r="S6">
        <v>430</v>
      </c>
      <c r="T6">
        <v>264</v>
      </c>
      <c r="U6">
        <v>301</v>
      </c>
      <c r="V6">
        <v>13215</v>
      </c>
      <c r="W6">
        <v>2126</v>
      </c>
      <c r="X6">
        <v>3686</v>
      </c>
      <c r="Y6">
        <v>1198</v>
      </c>
      <c r="Z6">
        <v>0</v>
      </c>
      <c r="AA6">
        <v>200</v>
      </c>
      <c r="AB6">
        <v>715</v>
      </c>
      <c r="AC6">
        <v>547</v>
      </c>
      <c r="AD6">
        <v>8814</v>
      </c>
      <c r="AE6">
        <v>1569</v>
      </c>
      <c r="AF6">
        <v>0</v>
      </c>
      <c r="AG6">
        <v>200</v>
      </c>
      <c r="AH6">
        <v>1300</v>
      </c>
      <c r="AI6">
        <v>749</v>
      </c>
      <c r="AJ6">
        <v>24</v>
      </c>
      <c r="AK6">
        <v>40</v>
      </c>
      <c r="AL6">
        <v>948</v>
      </c>
      <c r="AM6">
        <v>644</v>
      </c>
      <c r="AN6">
        <v>6773</v>
      </c>
      <c r="AO6">
        <v>1645</v>
      </c>
      <c r="AP6">
        <v>1086</v>
      </c>
      <c r="AQ6">
        <v>567</v>
      </c>
      <c r="AR6">
        <v>8861</v>
      </c>
      <c r="AS6">
        <v>1499</v>
      </c>
    </row>
    <row r="7" spans="1:45" x14ac:dyDescent="0.25">
      <c r="A7" t="s">
        <v>98</v>
      </c>
      <c r="B7">
        <v>42017</v>
      </c>
      <c r="C7" t="s">
        <v>99</v>
      </c>
      <c r="D7">
        <v>318854</v>
      </c>
      <c r="E7">
        <v>4229</v>
      </c>
      <c r="F7">
        <v>282313</v>
      </c>
      <c r="G7">
        <v>4772</v>
      </c>
      <c r="H7">
        <v>261713</v>
      </c>
      <c r="I7">
        <v>5429</v>
      </c>
      <c r="J7">
        <v>20600</v>
      </c>
      <c r="K7">
        <v>2379</v>
      </c>
      <c r="L7">
        <v>16517</v>
      </c>
      <c r="M7">
        <v>2138</v>
      </c>
      <c r="N7">
        <v>2619</v>
      </c>
      <c r="O7">
        <v>1112</v>
      </c>
      <c r="P7">
        <v>1121</v>
      </c>
      <c r="Q7">
        <v>621</v>
      </c>
      <c r="R7">
        <v>51</v>
      </c>
      <c r="S7">
        <v>64</v>
      </c>
      <c r="T7">
        <v>292</v>
      </c>
      <c r="U7">
        <v>243</v>
      </c>
      <c r="V7">
        <v>11322</v>
      </c>
      <c r="W7">
        <v>1637</v>
      </c>
      <c r="X7">
        <v>1871</v>
      </c>
      <c r="Y7">
        <v>805</v>
      </c>
      <c r="Z7">
        <v>72</v>
      </c>
      <c r="AA7">
        <v>121</v>
      </c>
      <c r="AB7">
        <v>356</v>
      </c>
      <c r="AC7">
        <v>295</v>
      </c>
      <c r="AD7">
        <v>8542</v>
      </c>
      <c r="AE7">
        <v>1371</v>
      </c>
      <c r="AF7">
        <v>481</v>
      </c>
      <c r="AG7">
        <v>573</v>
      </c>
      <c r="AH7">
        <v>146</v>
      </c>
      <c r="AI7">
        <v>143</v>
      </c>
      <c r="AJ7">
        <v>253</v>
      </c>
      <c r="AK7">
        <v>195</v>
      </c>
      <c r="AL7">
        <v>831</v>
      </c>
      <c r="AM7">
        <v>515</v>
      </c>
      <c r="AN7">
        <v>5342</v>
      </c>
      <c r="AO7">
        <v>1434</v>
      </c>
      <c r="AP7">
        <v>1660</v>
      </c>
      <c r="AQ7">
        <v>509</v>
      </c>
      <c r="AR7">
        <v>16987</v>
      </c>
      <c r="AS7">
        <v>1856</v>
      </c>
    </row>
    <row r="8" spans="1:45" x14ac:dyDescent="0.25">
      <c r="A8" t="s">
        <v>100</v>
      </c>
      <c r="B8">
        <v>42029</v>
      </c>
      <c r="C8" t="s">
        <v>101</v>
      </c>
      <c r="D8">
        <v>263186</v>
      </c>
      <c r="E8">
        <v>4545</v>
      </c>
      <c r="F8">
        <v>222905</v>
      </c>
      <c r="G8">
        <v>4816</v>
      </c>
      <c r="H8">
        <v>205380</v>
      </c>
      <c r="I8">
        <v>4635</v>
      </c>
      <c r="J8">
        <v>17525</v>
      </c>
      <c r="K8">
        <v>2055</v>
      </c>
      <c r="L8">
        <v>13209</v>
      </c>
      <c r="M8">
        <v>1633</v>
      </c>
      <c r="N8">
        <v>2754</v>
      </c>
      <c r="O8">
        <v>1159</v>
      </c>
      <c r="P8">
        <v>1087</v>
      </c>
      <c r="Q8">
        <v>656</v>
      </c>
      <c r="R8">
        <v>385</v>
      </c>
      <c r="S8">
        <v>235</v>
      </c>
      <c r="T8">
        <v>90</v>
      </c>
      <c r="U8">
        <v>103</v>
      </c>
      <c r="V8">
        <v>7819</v>
      </c>
      <c r="W8">
        <v>1357</v>
      </c>
      <c r="X8">
        <v>1213</v>
      </c>
      <c r="Y8">
        <v>559</v>
      </c>
      <c r="Z8">
        <v>0</v>
      </c>
      <c r="AA8">
        <v>174</v>
      </c>
      <c r="AB8">
        <v>766</v>
      </c>
      <c r="AC8">
        <v>367</v>
      </c>
      <c r="AD8">
        <v>5707</v>
      </c>
      <c r="AE8">
        <v>1085</v>
      </c>
      <c r="AF8">
        <v>133</v>
      </c>
      <c r="AG8">
        <v>219</v>
      </c>
      <c r="AH8">
        <v>113</v>
      </c>
      <c r="AI8">
        <v>172</v>
      </c>
      <c r="AJ8">
        <v>83</v>
      </c>
      <c r="AK8">
        <v>96</v>
      </c>
      <c r="AL8">
        <v>350</v>
      </c>
      <c r="AM8">
        <v>307</v>
      </c>
      <c r="AN8">
        <v>7818</v>
      </c>
      <c r="AO8">
        <v>1616</v>
      </c>
      <c r="AP8">
        <v>2089</v>
      </c>
      <c r="AQ8">
        <v>766</v>
      </c>
      <c r="AR8">
        <v>22009</v>
      </c>
      <c r="AS8">
        <v>2204</v>
      </c>
    </row>
    <row r="9" spans="1:45" x14ac:dyDescent="0.25">
      <c r="A9" t="s">
        <v>102</v>
      </c>
      <c r="B9">
        <v>42045</v>
      </c>
      <c r="C9" t="s">
        <v>103</v>
      </c>
      <c r="D9">
        <v>268153</v>
      </c>
      <c r="E9">
        <v>5162</v>
      </c>
      <c r="F9">
        <v>214229</v>
      </c>
      <c r="G9">
        <v>5226</v>
      </c>
      <c r="H9">
        <v>194872</v>
      </c>
      <c r="I9">
        <v>5179</v>
      </c>
      <c r="J9">
        <v>19357</v>
      </c>
      <c r="K9">
        <v>2024</v>
      </c>
      <c r="L9">
        <v>14509</v>
      </c>
      <c r="M9">
        <v>1766</v>
      </c>
      <c r="N9">
        <v>3852</v>
      </c>
      <c r="O9">
        <v>1024</v>
      </c>
      <c r="P9">
        <v>452</v>
      </c>
      <c r="Q9">
        <v>336</v>
      </c>
      <c r="R9">
        <v>474</v>
      </c>
      <c r="S9">
        <v>289</v>
      </c>
      <c r="T9">
        <v>70</v>
      </c>
      <c r="U9">
        <v>81</v>
      </c>
      <c r="V9">
        <v>28358</v>
      </c>
      <c r="W9">
        <v>2645</v>
      </c>
      <c r="X9">
        <v>13142</v>
      </c>
      <c r="Y9">
        <v>2026</v>
      </c>
      <c r="Z9">
        <v>1362</v>
      </c>
      <c r="AA9">
        <v>708</v>
      </c>
      <c r="AB9">
        <v>4048</v>
      </c>
      <c r="AC9">
        <v>843</v>
      </c>
      <c r="AD9">
        <v>9806</v>
      </c>
      <c r="AE9">
        <v>1508</v>
      </c>
      <c r="AF9">
        <v>0</v>
      </c>
      <c r="AG9">
        <v>174</v>
      </c>
      <c r="AH9">
        <v>192</v>
      </c>
      <c r="AI9">
        <v>189</v>
      </c>
      <c r="AJ9">
        <v>48</v>
      </c>
      <c r="AK9">
        <v>79</v>
      </c>
      <c r="AL9">
        <v>241</v>
      </c>
      <c r="AM9">
        <v>374</v>
      </c>
      <c r="AN9">
        <v>10488</v>
      </c>
      <c r="AO9">
        <v>2268</v>
      </c>
      <c r="AP9">
        <v>1447</v>
      </c>
      <c r="AQ9">
        <v>1058</v>
      </c>
      <c r="AR9">
        <v>13150</v>
      </c>
      <c r="AS9">
        <v>1912</v>
      </c>
    </row>
    <row r="10" spans="1:45" x14ac:dyDescent="0.25">
      <c r="A10" t="s">
        <v>104</v>
      </c>
      <c r="B10">
        <v>42091</v>
      </c>
      <c r="C10" t="s">
        <v>105</v>
      </c>
      <c r="D10">
        <v>416740</v>
      </c>
      <c r="E10">
        <v>5471</v>
      </c>
      <c r="F10">
        <v>354253</v>
      </c>
      <c r="G10">
        <v>5885</v>
      </c>
      <c r="H10">
        <v>327807</v>
      </c>
      <c r="I10">
        <v>6118</v>
      </c>
      <c r="J10">
        <v>26446</v>
      </c>
      <c r="K10">
        <v>2971</v>
      </c>
      <c r="L10">
        <v>21431</v>
      </c>
      <c r="M10">
        <v>2439</v>
      </c>
      <c r="N10">
        <v>2611</v>
      </c>
      <c r="O10">
        <v>1054</v>
      </c>
      <c r="P10">
        <v>1616</v>
      </c>
      <c r="Q10">
        <v>895</v>
      </c>
      <c r="R10">
        <v>487</v>
      </c>
      <c r="S10">
        <v>321</v>
      </c>
      <c r="T10">
        <v>301</v>
      </c>
      <c r="U10">
        <v>282</v>
      </c>
      <c r="V10">
        <v>22187</v>
      </c>
      <c r="W10">
        <v>2146</v>
      </c>
      <c r="X10">
        <v>5762</v>
      </c>
      <c r="Y10">
        <v>1354</v>
      </c>
      <c r="Z10">
        <v>120</v>
      </c>
      <c r="AA10">
        <v>102</v>
      </c>
      <c r="AB10">
        <v>877</v>
      </c>
      <c r="AC10">
        <v>392</v>
      </c>
      <c r="AD10">
        <v>15333</v>
      </c>
      <c r="AE10">
        <v>1449</v>
      </c>
      <c r="AF10">
        <v>95</v>
      </c>
      <c r="AG10">
        <v>81</v>
      </c>
      <c r="AH10">
        <v>263</v>
      </c>
      <c r="AI10">
        <v>191</v>
      </c>
      <c r="AJ10">
        <v>258</v>
      </c>
      <c r="AK10">
        <v>192</v>
      </c>
      <c r="AL10">
        <v>989</v>
      </c>
      <c r="AM10">
        <v>381</v>
      </c>
      <c r="AN10">
        <v>9610</v>
      </c>
      <c r="AO10">
        <v>1842</v>
      </c>
      <c r="AP10">
        <v>1809</v>
      </c>
      <c r="AQ10">
        <v>511</v>
      </c>
      <c r="AR10">
        <v>27371</v>
      </c>
      <c r="AS10">
        <v>2331</v>
      </c>
    </row>
    <row r="11" spans="1:45" x14ac:dyDescent="0.25">
      <c r="A11" t="s">
        <v>106</v>
      </c>
      <c r="B11">
        <v>42101</v>
      </c>
      <c r="C11" t="s">
        <v>107</v>
      </c>
      <c r="D11">
        <v>662522</v>
      </c>
      <c r="E11">
        <v>8446</v>
      </c>
      <c r="F11">
        <v>395315</v>
      </c>
      <c r="G11">
        <v>9425</v>
      </c>
      <c r="H11">
        <v>335637</v>
      </c>
      <c r="I11">
        <v>8941</v>
      </c>
      <c r="J11">
        <v>59678</v>
      </c>
      <c r="K11">
        <v>5697</v>
      </c>
      <c r="L11">
        <v>43079</v>
      </c>
      <c r="M11">
        <v>4459</v>
      </c>
      <c r="N11">
        <v>9696</v>
      </c>
      <c r="O11">
        <v>2610</v>
      </c>
      <c r="P11">
        <v>2415</v>
      </c>
      <c r="Q11">
        <v>891</v>
      </c>
      <c r="R11">
        <v>1807</v>
      </c>
      <c r="S11">
        <v>709</v>
      </c>
      <c r="T11">
        <v>2681</v>
      </c>
      <c r="U11">
        <v>2050</v>
      </c>
      <c r="V11">
        <v>159059</v>
      </c>
      <c r="W11">
        <v>6942</v>
      </c>
      <c r="X11">
        <v>103679</v>
      </c>
      <c r="Y11">
        <v>6073</v>
      </c>
      <c r="Z11">
        <v>2453</v>
      </c>
      <c r="AA11">
        <v>778</v>
      </c>
      <c r="AB11">
        <v>34280</v>
      </c>
      <c r="AC11">
        <v>3415</v>
      </c>
      <c r="AD11">
        <v>18495</v>
      </c>
      <c r="AE11">
        <v>2210</v>
      </c>
      <c r="AF11">
        <v>152</v>
      </c>
      <c r="AG11">
        <v>191</v>
      </c>
      <c r="AH11">
        <v>2234</v>
      </c>
      <c r="AI11">
        <v>1000</v>
      </c>
      <c r="AJ11">
        <v>494</v>
      </c>
      <c r="AK11">
        <v>349</v>
      </c>
      <c r="AL11">
        <v>14397</v>
      </c>
      <c r="AM11">
        <v>2045</v>
      </c>
      <c r="AN11">
        <v>54869</v>
      </c>
      <c r="AO11">
        <v>3767</v>
      </c>
      <c r="AP11">
        <v>6821</v>
      </c>
      <c r="AQ11">
        <v>1567</v>
      </c>
      <c r="AR11">
        <v>29333</v>
      </c>
      <c r="AS11">
        <v>3751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219882</v>
      </c>
      <c r="E3">
        <v>3833</v>
      </c>
      <c r="F3">
        <v>200823</v>
      </c>
      <c r="G3">
        <v>3998</v>
      </c>
      <c r="H3">
        <v>183658</v>
      </c>
      <c r="I3">
        <v>4378</v>
      </c>
      <c r="J3">
        <v>17165</v>
      </c>
      <c r="K3">
        <v>2210</v>
      </c>
      <c r="L3">
        <v>13958</v>
      </c>
      <c r="M3">
        <v>1857</v>
      </c>
      <c r="N3">
        <v>1457</v>
      </c>
      <c r="O3">
        <v>703</v>
      </c>
      <c r="P3">
        <v>317</v>
      </c>
      <c r="Q3">
        <v>237</v>
      </c>
      <c r="R3">
        <v>981</v>
      </c>
      <c r="S3">
        <v>975</v>
      </c>
      <c r="T3">
        <v>452</v>
      </c>
      <c r="U3">
        <v>278</v>
      </c>
      <c r="V3">
        <v>7390</v>
      </c>
      <c r="W3">
        <v>1084</v>
      </c>
      <c r="X3">
        <v>1851</v>
      </c>
      <c r="Y3">
        <v>605</v>
      </c>
      <c r="Z3">
        <v>34</v>
      </c>
      <c r="AA3">
        <v>59</v>
      </c>
      <c r="AB3">
        <v>1764</v>
      </c>
      <c r="AC3">
        <v>505</v>
      </c>
      <c r="AD3">
        <v>3741</v>
      </c>
      <c r="AE3">
        <v>866</v>
      </c>
      <c r="AF3">
        <v>0</v>
      </c>
      <c r="AG3">
        <v>197</v>
      </c>
      <c r="AH3">
        <v>0</v>
      </c>
      <c r="AI3">
        <v>197</v>
      </c>
      <c r="AJ3">
        <v>30</v>
      </c>
      <c r="AK3">
        <v>50</v>
      </c>
      <c r="AL3">
        <v>43</v>
      </c>
      <c r="AM3">
        <v>74</v>
      </c>
      <c r="AN3">
        <v>3059</v>
      </c>
      <c r="AO3">
        <v>995</v>
      </c>
      <c r="AP3">
        <v>1750</v>
      </c>
      <c r="AQ3">
        <v>530</v>
      </c>
      <c r="AR3">
        <v>6787</v>
      </c>
      <c r="AS3">
        <v>1167</v>
      </c>
    </row>
    <row r="4" spans="1:45" x14ac:dyDescent="0.25">
      <c r="A4" t="s">
        <v>92</v>
      </c>
      <c r="B4">
        <v>34007</v>
      </c>
      <c r="C4" t="s">
        <v>93</v>
      </c>
      <c r="D4">
        <v>242355</v>
      </c>
      <c r="E4">
        <v>5090</v>
      </c>
      <c r="F4">
        <v>207798</v>
      </c>
      <c r="G4">
        <v>5375</v>
      </c>
      <c r="H4">
        <v>188187</v>
      </c>
      <c r="I4">
        <v>5342</v>
      </c>
      <c r="J4">
        <v>19611</v>
      </c>
      <c r="K4">
        <v>2991</v>
      </c>
      <c r="L4">
        <v>15032</v>
      </c>
      <c r="M4">
        <v>2348</v>
      </c>
      <c r="N4">
        <v>3384</v>
      </c>
      <c r="O4">
        <v>1504</v>
      </c>
      <c r="P4">
        <v>811</v>
      </c>
      <c r="Q4">
        <v>469</v>
      </c>
      <c r="R4">
        <v>257</v>
      </c>
      <c r="S4">
        <v>169</v>
      </c>
      <c r="T4">
        <v>127</v>
      </c>
      <c r="U4">
        <v>161</v>
      </c>
      <c r="V4">
        <v>17925</v>
      </c>
      <c r="W4">
        <v>2265</v>
      </c>
      <c r="X4">
        <v>7075</v>
      </c>
      <c r="Y4">
        <v>1574</v>
      </c>
      <c r="Z4">
        <v>0</v>
      </c>
      <c r="AA4">
        <v>197</v>
      </c>
      <c r="AB4">
        <v>7109</v>
      </c>
      <c r="AC4">
        <v>1224</v>
      </c>
      <c r="AD4">
        <v>3718</v>
      </c>
      <c r="AE4">
        <v>881</v>
      </c>
      <c r="AF4">
        <v>23</v>
      </c>
      <c r="AG4">
        <v>39</v>
      </c>
      <c r="AH4">
        <v>641</v>
      </c>
      <c r="AI4">
        <v>640</v>
      </c>
      <c r="AJ4">
        <v>304</v>
      </c>
      <c r="AK4">
        <v>418</v>
      </c>
      <c r="AL4">
        <v>193</v>
      </c>
      <c r="AM4">
        <v>158</v>
      </c>
      <c r="AN4">
        <v>5263</v>
      </c>
      <c r="AO4">
        <v>1691</v>
      </c>
      <c r="AP4">
        <v>1931</v>
      </c>
      <c r="AQ4">
        <v>672</v>
      </c>
      <c r="AR4">
        <v>8300</v>
      </c>
      <c r="AS4">
        <v>1845</v>
      </c>
    </row>
    <row r="5" spans="1:45" x14ac:dyDescent="0.25">
      <c r="A5" t="s">
        <v>94</v>
      </c>
      <c r="B5">
        <v>34015</v>
      </c>
      <c r="C5" t="s">
        <v>95</v>
      </c>
      <c r="D5">
        <v>140337</v>
      </c>
      <c r="E5">
        <v>3668</v>
      </c>
      <c r="F5">
        <v>130072</v>
      </c>
      <c r="G5">
        <v>3907</v>
      </c>
      <c r="H5">
        <v>121055</v>
      </c>
      <c r="I5">
        <v>4034</v>
      </c>
      <c r="J5">
        <v>9017</v>
      </c>
      <c r="K5">
        <v>1578</v>
      </c>
      <c r="L5">
        <v>7105</v>
      </c>
      <c r="M5">
        <v>1397</v>
      </c>
      <c r="N5">
        <v>1331</v>
      </c>
      <c r="O5">
        <v>805</v>
      </c>
      <c r="P5">
        <v>484</v>
      </c>
      <c r="Q5">
        <v>737</v>
      </c>
      <c r="R5">
        <v>0</v>
      </c>
      <c r="S5">
        <v>197</v>
      </c>
      <c r="T5">
        <v>97</v>
      </c>
      <c r="U5">
        <v>113</v>
      </c>
      <c r="V5">
        <v>2902</v>
      </c>
      <c r="W5">
        <v>914</v>
      </c>
      <c r="X5">
        <v>1642</v>
      </c>
      <c r="Y5">
        <v>619</v>
      </c>
      <c r="Z5">
        <v>0</v>
      </c>
      <c r="AA5">
        <v>197</v>
      </c>
      <c r="AB5">
        <v>582</v>
      </c>
      <c r="AC5">
        <v>312</v>
      </c>
      <c r="AD5">
        <v>628</v>
      </c>
      <c r="AE5">
        <v>489</v>
      </c>
      <c r="AF5">
        <v>50</v>
      </c>
      <c r="AG5">
        <v>79</v>
      </c>
      <c r="AH5">
        <v>0</v>
      </c>
      <c r="AI5">
        <v>197</v>
      </c>
      <c r="AJ5">
        <v>85</v>
      </c>
      <c r="AK5">
        <v>114</v>
      </c>
      <c r="AL5">
        <v>125</v>
      </c>
      <c r="AM5">
        <v>150</v>
      </c>
      <c r="AN5">
        <v>1841</v>
      </c>
      <c r="AO5">
        <v>703</v>
      </c>
      <c r="AP5">
        <v>1276</v>
      </c>
      <c r="AQ5">
        <v>612</v>
      </c>
      <c r="AR5">
        <v>4036</v>
      </c>
      <c r="AS5">
        <v>933</v>
      </c>
    </row>
    <row r="6" spans="1:45" x14ac:dyDescent="0.25">
      <c r="A6" t="s">
        <v>96</v>
      </c>
      <c r="B6">
        <v>34021</v>
      </c>
      <c r="C6" t="s">
        <v>97</v>
      </c>
      <c r="D6">
        <v>175546</v>
      </c>
      <c r="E6">
        <v>4004</v>
      </c>
      <c r="F6">
        <v>144362</v>
      </c>
      <c r="G6">
        <v>4399</v>
      </c>
      <c r="H6">
        <v>130123</v>
      </c>
      <c r="I6">
        <v>4380</v>
      </c>
      <c r="J6">
        <v>14239</v>
      </c>
      <c r="K6">
        <v>1987</v>
      </c>
      <c r="L6">
        <v>9067</v>
      </c>
      <c r="M6">
        <v>1642</v>
      </c>
      <c r="N6">
        <v>2360</v>
      </c>
      <c r="O6">
        <v>1088</v>
      </c>
      <c r="P6">
        <v>998</v>
      </c>
      <c r="Q6">
        <v>571</v>
      </c>
      <c r="R6">
        <v>682</v>
      </c>
      <c r="S6">
        <v>517</v>
      </c>
      <c r="T6">
        <v>1132</v>
      </c>
      <c r="U6">
        <v>1070</v>
      </c>
      <c r="V6">
        <v>15593</v>
      </c>
      <c r="W6">
        <v>2059</v>
      </c>
      <c r="X6">
        <v>6108</v>
      </c>
      <c r="Y6">
        <v>1493</v>
      </c>
      <c r="Z6">
        <v>139</v>
      </c>
      <c r="AA6">
        <v>191</v>
      </c>
      <c r="AB6">
        <v>586</v>
      </c>
      <c r="AC6">
        <v>481</v>
      </c>
      <c r="AD6">
        <v>8760</v>
      </c>
      <c r="AE6">
        <v>1463</v>
      </c>
      <c r="AF6">
        <v>0</v>
      </c>
      <c r="AG6">
        <v>197</v>
      </c>
      <c r="AH6">
        <v>243</v>
      </c>
      <c r="AI6">
        <v>213</v>
      </c>
      <c r="AJ6">
        <v>138</v>
      </c>
      <c r="AK6">
        <v>167</v>
      </c>
      <c r="AL6">
        <v>926</v>
      </c>
      <c r="AM6">
        <v>457</v>
      </c>
      <c r="AN6">
        <v>6516</v>
      </c>
      <c r="AO6">
        <v>1321</v>
      </c>
      <c r="AP6">
        <v>706</v>
      </c>
      <c r="AQ6">
        <v>384</v>
      </c>
      <c r="AR6">
        <v>7062</v>
      </c>
      <c r="AS6">
        <v>1480</v>
      </c>
    </row>
    <row r="7" spans="1:45" x14ac:dyDescent="0.25">
      <c r="A7" t="s">
        <v>98</v>
      </c>
      <c r="B7">
        <v>42017</v>
      </c>
      <c r="C7" t="s">
        <v>99</v>
      </c>
      <c r="D7">
        <v>318059</v>
      </c>
      <c r="E7">
        <v>4527</v>
      </c>
      <c r="F7">
        <v>282587</v>
      </c>
      <c r="G7">
        <v>4135</v>
      </c>
      <c r="H7">
        <v>259150</v>
      </c>
      <c r="I7">
        <v>4353</v>
      </c>
      <c r="J7">
        <v>23437</v>
      </c>
      <c r="K7">
        <v>2884</v>
      </c>
      <c r="L7">
        <v>19912</v>
      </c>
      <c r="M7">
        <v>2681</v>
      </c>
      <c r="N7">
        <v>1749</v>
      </c>
      <c r="O7">
        <v>638</v>
      </c>
      <c r="P7">
        <v>959</v>
      </c>
      <c r="Q7">
        <v>507</v>
      </c>
      <c r="R7">
        <v>465</v>
      </c>
      <c r="S7">
        <v>389</v>
      </c>
      <c r="T7">
        <v>352</v>
      </c>
      <c r="U7">
        <v>266</v>
      </c>
      <c r="V7">
        <v>11727</v>
      </c>
      <c r="W7">
        <v>1701</v>
      </c>
      <c r="X7">
        <v>1060</v>
      </c>
      <c r="Y7">
        <v>437</v>
      </c>
      <c r="Z7">
        <v>0</v>
      </c>
      <c r="AA7">
        <v>168</v>
      </c>
      <c r="AB7">
        <v>550</v>
      </c>
      <c r="AC7">
        <v>303</v>
      </c>
      <c r="AD7">
        <v>9964</v>
      </c>
      <c r="AE7">
        <v>1702</v>
      </c>
      <c r="AF7">
        <v>153</v>
      </c>
      <c r="AG7">
        <v>249</v>
      </c>
      <c r="AH7">
        <v>407</v>
      </c>
      <c r="AI7">
        <v>263</v>
      </c>
      <c r="AJ7">
        <v>94</v>
      </c>
      <c r="AK7">
        <v>91</v>
      </c>
      <c r="AL7">
        <v>322</v>
      </c>
      <c r="AM7">
        <v>248</v>
      </c>
      <c r="AN7">
        <v>6772</v>
      </c>
      <c r="AO7">
        <v>1644</v>
      </c>
      <c r="AP7">
        <v>1414</v>
      </c>
      <c r="AQ7">
        <v>570</v>
      </c>
      <c r="AR7">
        <v>14736</v>
      </c>
      <c r="AS7">
        <v>1790</v>
      </c>
    </row>
    <row r="8" spans="1:45" x14ac:dyDescent="0.25">
      <c r="A8" t="s">
        <v>100</v>
      </c>
      <c r="B8">
        <v>42029</v>
      </c>
      <c r="C8" t="s">
        <v>101</v>
      </c>
      <c r="D8">
        <v>265684</v>
      </c>
      <c r="E8">
        <v>4075</v>
      </c>
      <c r="F8">
        <v>232555</v>
      </c>
      <c r="G8">
        <v>4174</v>
      </c>
      <c r="H8">
        <v>214135</v>
      </c>
      <c r="I8">
        <v>3846</v>
      </c>
      <c r="J8">
        <v>18420</v>
      </c>
      <c r="K8">
        <v>2063</v>
      </c>
      <c r="L8">
        <v>13558</v>
      </c>
      <c r="M8">
        <v>1669</v>
      </c>
      <c r="N8">
        <v>2720</v>
      </c>
      <c r="O8">
        <v>938</v>
      </c>
      <c r="P8">
        <v>419</v>
      </c>
      <c r="Q8">
        <v>239</v>
      </c>
      <c r="R8">
        <v>327</v>
      </c>
      <c r="S8">
        <v>332</v>
      </c>
      <c r="T8">
        <v>1396</v>
      </c>
      <c r="U8">
        <v>572</v>
      </c>
      <c r="V8">
        <v>6419</v>
      </c>
      <c r="W8">
        <v>1022</v>
      </c>
      <c r="X8">
        <v>1814</v>
      </c>
      <c r="Y8">
        <v>621</v>
      </c>
      <c r="Z8">
        <v>0</v>
      </c>
      <c r="AA8">
        <v>168</v>
      </c>
      <c r="AB8">
        <v>617</v>
      </c>
      <c r="AC8">
        <v>299</v>
      </c>
      <c r="AD8">
        <v>3965</v>
      </c>
      <c r="AE8">
        <v>809</v>
      </c>
      <c r="AF8">
        <v>23</v>
      </c>
      <c r="AG8">
        <v>38</v>
      </c>
      <c r="AH8">
        <v>79</v>
      </c>
      <c r="AI8">
        <v>97</v>
      </c>
      <c r="AJ8">
        <v>278</v>
      </c>
      <c r="AK8">
        <v>267</v>
      </c>
      <c r="AL8">
        <v>470</v>
      </c>
      <c r="AM8">
        <v>428</v>
      </c>
      <c r="AN8">
        <v>7049</v>
      </c>
      <c r="AO8">
        <v>1447</v>
      </c>
      <c r="AP8">
        <v>1360</v>
      </c>
      <c r="AQ8">
        <v>484</v>
      </c>
      <c r="AR8">
        <v>17474</v>
      </c>
      <c r="AS8">
        <v>1668</v>
      </c>
    </row>
    <row r="9" spans="1:45" x14ac:dyDescent="0.25">
      <c r="A9" t="s">
        <v>102</v>
      </c>
      <c r="B9">
        <v>42045</v>
      </c>
      <c r="C9" t="s">
        <v>103</v>
      </c>
      <c r="D9">
        <v>271821</v>
      </c>
      <c r="E9">
        <v>5114</v>
      </c>
      <c r="F9">
        <v>215332</v>
      </c>
      <c r="G9">
        <v>5233</v>
      </c>
      <c r="H9">
        <v>196650</v>
      </c>
      <c r="I9">
        <v>4958</v>
      </c>
      <c r="J9">
        <v>18682</v>
      </c>
      <c r="K9">
        <v>2141</v>
      </c>
      <c r="L9">
        <v>15029</v>
      </c>
      <c r="M9">
        <v>1985</v>
      </c>
      <c r="N9">
        <v>2260</v>
      </c>
      <c r="O9">
        <v>734</v>
      </c>
      <c r="P9">
        <v>736</v>
      </c>
      <c r="Q9">
        <v>393</v>
      </c>
      <c r="R9">
        <v>273</v>
      </c>
      <c r="S9">
        <v>223</v>
      </c>
      <c r="T9">
        <v>384</v>
      </c>
      <c r="U9">
        <v>300</v>
      </c>
      <c r="V9">
        <v>31144</v>
      </c>
      <c r="W9">
        <v>2390</v>
      </c>
      <c r="X9">
        <v>14617</v>
      </c>
      <c r="Y9">
        <v>1953</v>
      </c>
      <c r="Z9">
        <v>768</v>
      </c>
      <c r="AA9">
        <v>437</v>
      </c>
      <c r="AB9">
        <v>5721</v>
      </c>
      <c r="AC9">
        <v>1100</v>
      </c>
      <c r="AD9">
        <v>10030</v>
      </c>
      <c r="AE9">
        <v>1269</v>
      </c>
      <c r="AF9">
        <v>8</v>
      </c>
      <c r="AG9">
        <v>14</v>
      </c>
      <c r="AH9">
        <v>276</v>
      </c>
      <c r="AI9">
        <v>222</v>
      </c>
      <c r="AJ9">
        <v>0</v>
      </c>
      <c r="AK9">
        <v>168</v>
      </c>
      <c r="AL9">
        <v>647</v>
      </c>
      <c r="AM9">
        <v>377</v>
      </c>
      <c r="AN9">
        <v>9939</v>
      </c>
      <c r="AO9">
        <v>1330</v>
      </c>
      <c r="AP9">
        <v>2233</v>
      </c>
      <c r="AQ9">
        <v>853</v>
      </c>
      <c r="AR9">
        <v>12250</v>
      </c>
      <c r="AS9">
        <v>1858</v>
      </c>
    </row>
    <row r="10" spans="1:45" x14ac:dyDescent="0.25">
      <c r="A10" t="s">
        <v>104</v>
      </c>
      <c r="B10">
        <v>42091</v>
      </c>
      <c r="C10" t="s">
        <v>105</v>
      </c>
      <c r="D10">
        <v>415750</v>
      </c>
      <c r="E10">
        <v>5445</v>
      </c>
      <c r="F10">
        <v>356067</v>
      </c>
      <c r="G10">
        <v>5105</v>
      </c>
      <c r="H10">
        <v>331826</v>
      </c>
      <c r="I10">
        <v>5171</v>
      </c>
      <c r="J10">
        <v>24241</v>
      </c>
      <c r="K10">
        <v>2262</v>
      </c>
      <c r="L10">
        <v>19659</v>
      </c>
      <c r="M10">
        <v>2045</v>
      </c>
      <c r="N10">
        <v>2956</v>
      </c>
      <c r="O10">
        <v>1063</v>
      </c>
      <c r="P10">
        <v>695</v>
      </c>
      <c r="Q10">
        <v>329</v>
      </c>
      <c r="R10">
        <v>391</v>
      </c>
      <c r="S10">
        <v>304</v>
      </c>
      <c r="T10">
        <v>540</v>
      </c>
      <c r="U10">
        <v>370</v>
      </c>
      <c r="V10">
        <v>22860</v>
      </c>
      <c r="W10">
        <v>2090</v>
      </c>
      <c r="X10">
        <v>6221</v>
      </c>
      <c r="Y10">
        <v>1482</v>
      </c>
      <c r="Z10">
        <v>0</v>
      </c>
      <c r="AA10">
        <v>168</v>
      </c>
      <c r="AB10">
        <v>1884</v>
      </c>
      <c r="AC10">
        <v>586</v>
      </c>
      <c r="AD10">
        <v>14755</v>
      </c>
      <c r="AE10">
        <v>1468</v>
      </c>
      <c r="AF10">
        <v>0</v>
      </c>
      <c r="AG10">
        <v>168</v>
      </c>
      <c r="AH10">
        <v>456</v>
      </c>
      <c r="AI10">
        <v>301</v>
      </c>
      <c r="AJ10">
        <v>284</v>
      </c>
      <c r="AK10">
        <v>235</v>
      </c>
      <c r="AL10">
        <v>773</v>
      </c>
      <c r="AM10">
        <v>366</v>
      </c>
      <c r="AN10">
        <v>10533</v>
      </c>
      <c r="AO10">
        <v>2433</v>
      </c>
      <c r="AP10">
        <v>1821</v>
      </c>
      <c r="AQ10">
        <v>614</v>
      </c>
      <c r="AR10">
        <v>22956</v>
      </c>
      <c r="AS10">
        <v>2048</v>
      </c>
    </row>
    <row r="11" spans="1:45" x14ac:dyDescent="0.25">
      <c r="A11" t="s">
        <v>106</v>
      </c>
      <c r="B11">
        <v>42101</v>
      </c>
      <c r="C11" t="s">
        <v>107</v>
      </c>
      <c r="D11">
        <v>658498</v>
      </c>
      <c r="E11">
        <v>11052</v>
      </c>
      <c r="F11">
        <v>388566</v>
      </c>
      <c r="G11">
        <v>10197</v>
      </c>
      <c r="H11">
        <v>335934</v>
      </c>
      <c r="I11">
        <v>9991</v>
      </c>
      <c r="J11">
        <v>52632</v>
      </c>
      <c r="K11">
        <v>4301</v>
      </c>
      <c r="L11">
        <v>39842</v>
      </c>
      <c r="M11">
        <v>3871</v>
      </c>
      <c r="N11">
        <v>6036</v>
      </c>
      <c r="O11">
        <v>1432</v>
      </c>
      <c r="P11">
        <v>3793</v>
      </c>
      <c r="Q11">
        <v>916</v>
      </c>
      <c r="R11">
        <v>1743</v>
      </c>
      <c r="S11">
        <v>828</v>
      </c>
      <c r="T11">
        <v>1218</v>
      </c>
      <c r="U11">
        <v>593</v>
      </c>
      <c r="V11">
        <v>166114</v>
      </c>
      <c r="W11">
        <v>7151</v>
      </c>
      <c r="X11">
        <v>115643</v>
      </c>
      <c r="Y11">
        <v>6700</v>
      </c>
      <c r="Z11">
        <v>2829</v>
      </c>
      <c r="AA11">
        <v>942</v>
      </c>
      <c r="AB11">
        <v>29852</v>
      </c>
      <c r="AC11">
        <v>2695</v>
      </c>
      <c r="AD11">
        <v>17744</v>
      </c>
      <c r="AE11">
        <v>2217</v>
      </c>
      <c r="AF11">
        <v>46</v>
      </c>
      <c r="AG11">
        <v>77</v>
      </c>
      <c r="AH11">
        <v>1354</v>
      </c>
      <c r="AI11">
        <v>516</v>
      </c>
      <c r="AJ11">
        <v>778</v>
      </c>
      <c r="AK11">
        <v>394</v>
      </c>
      <c r="AL11">
        <v>14167</v>
      </c>
      <c r="AM11">
        <v>2081</v>
      </c>
      <c r="AN11">
        <v>59258</v>
      </c>
      <c r="AO11">
        <v>4366</v>
      </c>
      <c r="AP11">
        <v>6271</v>
      </c>
      <c r="AQ11">
        <v>1170</v>
      </c>
      <c r="AR11">
        <v>21990</v>
      </c>
      <c r="AS11">
        <v>2425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220681</v>
      </c>
      <c r="E3">
        <v>3497</v>
      </c>
      <c r="F3">
        <v>201073</v>
      </c>
      <c r="G3">
        <v>3840</v>
      </c>
      <c r="H3">
        <v>184747</v>
      </c>
      <c r="I3">
        <v>4112</v>
      </c>
      <c r="J3">
        <v>16326</v>
      </c>
      <c r="K3">
        <v>1923</v>
      </c>
      <c r="L3">
        <v>13203</v>
      </c>
      <c r="M3">
        <v>1731</v>
      </c>
      <c r="N3">
        <v>1745</v>
      </c>
      <c r="O3">
        <v>767</v>
      </c>
      <c r="P3">
        <v>443</v>
      </c>
      <c r="Q3">
        <v>289</v>
      </c>
      <c r="R3">
        <v>642</v>
      </c>
      <c r="S3">
        <v>444</v>
      </c>
      <c r="T3">
        <v>293</v>
      </c>
      <c r="U3">
        <v>361</v>
      </c>
      <c r="V3">
        <v>7830</v>
      </c>
      <c r="W3">
        <v>1248</v>
      </c>
      <c r="X3">
        <v>3047</v>
      </c>
      <c r="Y3">
        <v>869</v>
      </c>
      <c r="Z3">
        <v>37</v>
      </c>
      <c r="AA3">
        <v>67</v>
      </c>
      <c r="AB3">
        <v>1200</v>
      </c>
      <c r="AC3">
        <v>444</v>
      </c>
      <c r="AD3">
        <v>3513</v>
      </c>
      <c r="AE3">
        <v>839</v>
      </c>
      <c r="AF3">
        <v>33</v>
      </c>
      <c r="AG3">
        <v>59</v>
      </c>
      <c r="AH3">
        <v>40</v>
      </c>
      <c r="AI3">
        <v>66</v>
      </c>
      <c r="AJ3">
        <v>187</v>
      </c>
      <c r="AK3">
        <v>157</v>
      </c>
      <c r="AL3">
        <v>750</v>
      </c>
      <c r="AM3">
        <v>438</v>
      </c>
      <c r="AN3">
        <v>2395</v>
      </c>
      <c r="AO3">
        <v>653</v>
      </c>
      <c r="AP3">
        <v>1020</v>
      </c>
      <c r="AQ3">
        <v>487</v>
      </c>
      <c r="AR3">
        <v>7386</v>
      </c>
      <c r="AS3">
        <v>1106</v>
      </c>
    </row>
    <row r="4" spans="1:45" x14ac:dyDescent="0.25">
      <c r="A4" t="s">
        <v>92</v>
      </c>
      <c r="B4">
        <v>34007</v>
      </c>
      <c r="C4" t="s">
        <v>93</v>
      </c>
      <c r="D4">
        <v>241093</v>
      </c>
      <c r="E4">
        <v>4798</v>
      </c>
      <c r="F4">
        <v>209479</v>
      </c>
      <c r="G4">
        <v>4702</v>
      </c>
      <c r="H4">
        <v>186986</v>
      </c>
      <c r="I4">
        <v>4631</v>
      </c>
      <c r="J4">
        <v>22493</v>
      </c>
      <c r="K4">
        <v>2782</v>
      </c>
      <c r="L4">
        <v>18449</v>
      </c>
      <c r="M4">
        <v>2407</v>
      </c>
      <c r="N4">
        <v>2580</v>
      </c>
      <c r="O4">
        <v>848</v>
      </c>
      <c r="P4">
        <v>683</v>
      </c>
      <c r="Q4">
        <v>419</v>
      </c>
      <c r="R4">
        <v>611</v>
      </c>
      <c r="S4">
        <v>362</v>
      </c>
      <c r="T4">
        <v>170</v>
      </c>
      <c r="U4">
        <v>276</v>
      </c>
      <c r="V4">
        <v>15422</v>
      </c>
      <c r="W4">
        <v>2343</v>
      </c>
      <c r="X4">
        <v>6634</v>
      </c>
      <c r="Y4">
        <v>1992</v>
      </c>
      <c r="Z4">
        <v>130</v>
      </c>
      <c r="AA4">
        <v>149</v>
      </c>
      <c r="AB4">
        <v>6381</v>
      </c>
      <c r="AC4">
        <v>1169</v>
      </c>
      <c r="AD4">
        <v>2277</v>
      </c>
      <c r="AE4">
        <v>596</v>
      </c>
      <c r="AF4">
        <v>0</v>
      </c>
      <c r="AG4">
        <v>195</v>
      </c>
      <c r="AH4">
        <v>278</v>
      </c>
      <c r="AI4">
        <v>316</v>
      </c>
      <c r="AJ4">
        <v>154</v>
      </c>
      <c r="AK4">
        <v>189</v>
      </c>
      <c r="AL4">
        <v>516</v>
      </c>
      <c r="AM4">
        <v>371</v>
      </c>
      <c r="AN4">
        <v>5967</v>
      </c>
      <c r="AO4">
        <v>1702</v>
      </c>
      <c r="AP4">
        <v>2073</v>
      </c>
      <c r="AQ4">
        <v>690</v>
      </c>
      <c r="AR4">
        <v>7204</v>
      </c>
      <c r="AS4">
        <v>1772</v>
      </c>
    </row>
    <row r="5" spans="1:45" x14ac:dyDescent="0.25">
      <c r="A5" t="s">
        <v>94</v>
      </c>
      <c r="B5">
        <v>34015</v>
      </c>
      <c r="C5" t="s">
        <v>95</v>
      </c>
      <c r="D5">
        <v>144064</v>
      </c>
      <c r="E5">
        <v>2986</v>
      </c>
      <c r="F5">
        <v>131598</v>
      </c>
      <c r="G5">
        <v>3020</v>
      </c>
      <c r="H5">
        <v>122294</v>
      </c>
      <c r="I5">
        <v>3024</v>
      </c>
      <c r="J5">
        <v>9304</v>
      </c>
      <c r="K5">
        <v>1428</v>
      </c>
      <c r="L5">
        <v>6467</v>
      </c>
      <c r="M5">
        <v>1153</v>
      </c>
      <c r="N5">
        <v>1607</v>
      </c>
      <c r="O5">
        <v>618</v>
      </c>
      <c r="P5">
        <v>492</v>
      </c>
      <c r="Q5">
        <v>410</v>
      </c>
      <c r="R5">
        <v>555</v>
      </c>
      <c r="S5">
        <v>289</v>
      </c>
      <c r="T5">
        <v>183</v>
      </c>
      <c r="U5">
        <v>231</v>
      </c>
      <c r="V5">
        <v>3139</v>
      </c>
      <c r="W5">
        <v>962</v>
      </c>
      <c r="X5">
        <v>2104</v>
      </c>
      <c r="Y5">
        <v>876</v>
      </c>
      <c r="Z5">
        <v>101</v>
      </c>
      <c r="AA5">
        <v>159</v>
      </c>
      <c r="AB5">
        <v>591</v>
      </c>
      <c r="AC5">
        <v>341</v>
      </c>
      <c r="AD5">
        <v>343</v>
      </c>
      <c r="AE5">
        <v>291</v>
      </c>
      <c r="AF5">
        <v>0</v>
      </c>
      <c r="AG5">
        <v>195</v>
      </c>
      <c r="AH5">
        <v>0</v>
      </c>
      <c r="AI5">
        <v>195</v>
      </c>
      <c r="AJ5">
        <v>333</v>
      </c>
      <c r="AK5">
        <v>340</v>
      </c>
      <c r="AL5">
        <v>849</v>
      </c>
      <c r="AM5">
        <v>947</v>
      </c>
      <c r="AN5">
        <v>1514</v>
      </c>
      <c r="AO5">
        <v>695</v>
      </c>
      <c r="AP5">
        <v>872</v>
      </c>
      <c r="AQ5">
        <v>642</v>
      </c>
      <c r="AR5">
        <v>5759</v>
      </c>
      <c r="AS5">
        <v>1317</v>
      </c>
    </row>
    <row r="6" spans="1:45" x14ac:dyDescent="0.25">
      <c r="A6" t="s">
        <v>96</v>
      </c>
      <c r="B6">
        <v>34021</v>
      </c>
      <c r="C6" t="s">
        <v>97</v>
      </c>
      <c r="D6">
        <v>175228</v>
      </c>
      <c r="E6">
        <v>3964</v>
      </c>
      <c r="F6">
        <v>144275</v>
      </c>
      <c r="G6">
        <v>3986</v>
      </c>
      <c r="H6">
        <v>124801</v>
      </c>
      <c r="I6">
        <v>4043</v>
      </c>
      <c r="J6">
        <v>19474</v>
      </c>
      <c r="K6">
        <v>2692</v>
      </c>
      <c r="L6">
        <v>13883</v>
      </c>
      <c r="M6">
        <v>2443</v>
      </c>
      <c r="N6">
        <v>3190</v>
      </c>
      <c r="O6">
        <v>1225</v>
      </c>
      <c r="P6">
        <v>1026</v>
      </c>
      <c r="Q6">
        <v>638</v>
      </c>
      <c r="R6">
        <v>491</v>
      </c>
      <c r="S6">
        <v>417</v>
      </c>
      <c r="T6">
        <v>884</v>
      </c>
      <c r="U6">
        <v>800</v>
      </c>
      <c r="V6">
        <v>13599</v>
      </c>
      <c r="W6">
        <v>1856</v>
      </c>
      <c r="X6">
        <v>5301</v>
      </c>
      <c r="Y6">
        <v>1658</v>
      </c>
      <c r="Z6">
        <v>104</v>
      </c>
      <c r="AA6">
        <v>175</v>
      </c>
      <c r="AB6">
        <v>479</v>
      </c>
      <c r="AC6">
        <v>385</v>
      </c>
      <c r="AD6">
        <v>7650</v>
      </c>
      <c r="AE6">
        <v>1267</v>
      </c>
      <c r="AF6">
        <v>65</v>
      </c>
      <c r="AG6">
        <v>103</v>
      </c>
      <c r="AH6">
        <v>371</v>
      </c>
      <c r="AI6">
        <v>312</v>
      </c>
      <c r="AJ6">
        <v>0</v>
      </c>
      <c r="AK6">
        <v>195</v>
      </c>
      <c r="AL6">
        <v>1254</v>
      </c>
      <c r="AM6">
        <v>614</v>
      </c>
      <c r="AN6">
        <v>4596</v>
      </c>
      <c r="AO6">
        <v>1266</v>
      </c>
      <c r="AP6">
        <v>490</v>
      </c>
      <c r="AQ6">
        <v>319</v>
      </c>
      <c r="AR6">
        <v>10643</v>
      </c>
      <c r="AS6">
        <v>1464</v>
      </c>
    </row>
    <row r="7" spans="1:45" x14ac:dyDescent="0.25">
      <c r="A7" t="s">
        <v>98</v>
      </c>
      <c r="B7">
        <v>42017</v>
      </c>
      <c r="C7" t="s">
        <v>99</v>
      </c>
      <c r="D7">
        <v>322368</v>
      </c>
      <c r="E7">
        <v>4657</v>
      </c>
      <c r="F7">
        <v>289645</v>
      </c>
      <c r="G7">
        <v>4739</v>
      </c>
      <c r="H7">
        <v>263057</v>
      </c>
      <c r="I7">
        <v>4621</v>
      </c>
      <c r="J7">
        <v>26588</v>
      </c>
      <c r="K7">
        <v>4010</v>
      </c>
      <c r="L7">
        <v>20674</v>
      </c>
      <c r="M7">
        <v>2905</v>
      </c>
      <c r="N7">
        <v>2740</v>
      </c>
      <c r="O7">
        <v>1030</v>
      </c>
      <c r="P7">
        <v>822</v>
      </c>
      <c r="Q7">
        <v>496</v>
      </c>
      <c r="R7">
        <v>2124</v>
      </c>
      <c r="S7">
        <v>2419</v>
      </c>
      <c r="T7">
        <v>228</v>
      </c>
      <c r="U7">
        <v>202</v>
      </c>
      <c r="V7">
        <v>9621</v>
      </c>
      <c r="W7">
        <v>1642</v>
      </c>
      <c r="X7">
        <v>1992</v>
      </c>
      <c r="Y7">
        <v>994</v>
      </c>
      <c r="Z7">
        <v>132</v>
      </c>
      <c r="AA7">
        <v>215</v>
      </c>
      <c r="AB7">
        <v>388</v>
      </c>
      <c r="AC7">
        <v>238</v>
      </c>
      <c r="AD7">
        <v>7109</v>
      </c>
      <c r="AE7">
        <v>1302</v>
      </c>
      <c r="AF7">
        <v>0</v>
      </c>
      <c r="AG7">
        <v>168</v>
      </c>
      <c r="AH7">
        <v>66</v>
      </c>
      <c r="AI7">
        <v>112</v>
      </c>
      <c r="AJ7">
        <v>243</v>
      </c>
      <c r="AK7">
        <v>210</v>
      </c>
      <c r="AL7">
        <v>597</v>
      </c>
      <c r="AM7">
        <v>488</v>
      </c>
      <c r="AN7">
        <v>5776</v>
      </c>
      <c r="AO7">
        <v>1446</v>
      </c>
      <c r="AP7">
        <v>1426</v>
      </c>
      <c r="AQ7">
        <v>568</v>
      </c>
      <c r="AR7">
        <v>14994</v>
      </c>
      <c r="AS7">
        <v>1703</v>
      </c>
    </row>
    <row r="8" spans="1:45" x14ac:dyDescent="0.25">
      <c r="A8" t="s">
        <v>100</v>
      </c>
      <c r="B8">
        <v>42029</v>
      </c>
      <c r="C8" t="s">
        <v>101</v>
      </c>
      <c r="D8">
        <v>260544</v>
      </c>
      <c r="E8">
        <v>4061</v>
      </c>
      <c r="F8">
        <v>224239</v>
      </c>
      <c r="G8">
        <v>4502</v>
      </c>
      <c r="H8">
        <v>202542</v>
      </c>
      <c r="I8">
        <v>4473</v>
      </c>
      <c r="J8">
        <v>21697</v>
      </c>
      <c r="K8">
        <v>2652</v>
      </c>
      <c r="L8">
        <v>15847</v>
      </c>
      <c r="M8">
        <v>2115</v>
      </c>
      <c r="N8">
        <v>2882</v>
      </c>
      <c r="O8">
        <v>965</v>
      </c>
      <c r="P8">
        <v>1565</v>
      </c>
      <c r="Q8">
        <v>871</v>
      </c>
      <c r="R8">
        <v>423</v>
      </c>
      <c r="S8">
        <v>369</v>
      </c>
      <c r="T8">
        <v>980</v>
      </c>
      <c r="U8">
        <v>483</v>
      </c>
      <c r="V8">
        <v>7754</v>
      </c>
      <c r="W8">
        <v>1184</v>
      </c>
      <c r="X8">
        <v>1297</v>
      </c>
      <c r="Y8">
        <v>527</v>
      </c>
      <c r="Z8">
        <v>0</v>
      </c>
      <c r="AA8">
        <v>168</v>
      </c>
      <c r="AB8">
        <v>521</v>
      </c>
      <c r="AC8">
        <v>368</v>
      </c>
      <c r="AD8">
        <v>5936</v>
      </c>
      <c r="AE8">
        <v>1055</v>
      </c>
      <c r="AF8">
        <v>0</v>
      </c>
      <c r="AG8">
        <v>168</v>
      </c>
      <c r="AH8">
        <v>41</v>
      </c>
      <c r="AI8">
        <v>68</v>
      </c>
      <c r="AJ8">
        <v>267</v>
      </c>
      <c r="AK8">
        <v>192</v>
      </c>
      <c r="AL8">
        <v>699</v>
      </c>
      <c r="AM8">
        <v>545</v>
      </c>
      <c r="AN8">
        <v>10013</v>
      </c>
      <c r="AO8">
        <v>1883</v>
      </c>
      <c r="AP8">
        <v>2190</v>
      </c>
      <c r="AQ8">
        <v>799</v>
      </c>
      <c r="AR8">
        <v>15341</v>
      </c>
      <c r="AS8">
        <v>1685</v>
      </c>
    </row>
    <row r="9" spans="1:45" x14ac:dyDescent="0.25">
      <c r="A9" t="s">
        <v>102</v>
      </c>
      <c r="B9">
        <v>42045</v>
      </c>
      <c r="C9" t="s">
        <v>103</v>
      </c>
      <c r="D9">
        <v>262590</v>
      </c>
      <c r="E9">
        <v>4583</v>
      </c>
      <c r="F9">
        <v>213106</v>
      </c>
      <c r="G9">
        <v>5499</v>
      </c>
      <c r="H9">
        <v>195468</v>
      </c>
      <c r="I9">
        <v>5232</v>
      </c>
      <c r="J9">
        <v>17638</v>
      </c>
      <c r="K9">
        <v>2012</v>
      </c>
      <c r="L9">
        <v>14576</v>
      </c>
      <c r="M9">
        <v>1965</v>
      </c>
      <c r="N9">
        <v>1502</v>
      </c>
      <c r="O9">
        <v>528</v>
      </c>
      <c r="P9">
        <v>717</v>
      </c>
      <c r="Q9">
        <v>420</v>
      </c>
      <c r="R9">
        <v>406</v>
      </c>
      <c r="S9">
        <v>319</v>
      </c>
      <c r="T9">
        <v>437</v>
      </c>
      <c r="U9">
        <v>346</v>
      </c>
      <c r="V9">
        <v>27598</v>
      </c>
      <c r="W9">
        <v>2689</v>
      </c>
      <c r="X9">
        <v>12356</v>
      </c>
      <c r="Y9">
        <v>2050</v>
      </c>
      <c r="Z9">
        <v>872</v>
      </c>
      <c r="AA9">
        <v>556</v>
      </c>
      <c r="AB9">
        <v>4317</v>
      </c>
      <c r="AC9">
        <v>824</v>
      </c>
      <c r="AD9">
        <v>10053</v>
      </c>
      <c r="AE9">
        <v>1324</v>
      </c>
      <c r="AF9">
        <v>0</v>
      </c>
      <c r="AG9">
        <v>168</v>
      </c>
      <c r="AH9">
        <v>185</v>
      </c>
      <c r="AI9">
        <v>165</v>
      </c>
      <c r="AJ9">
        <v>184</v>
      </c>
      <c r="AK9">
        <v>209</v>
      </c>
      <c r="AL9">
        <v>441</v>
      </c>
      <c r="AM9">
        <v>239</v>
      </c>
      <c r="AN9">
        <v>9219</v>
      </c>
      <c r="AO9">
        <v>1407</v>
      </c>
      <c r="AP9">
        <v>1486</v>
      </c>
      <c r="AQ9">
        <v>587</v>
      </c>
      <c r="AR9">
        <v>10371</v>
      </c>
      <c r="AS9">
        <v>1364</v>
      </c>
    </row>
    <row r="10" spans="1:45" x14ac:dyDescent="0.25">
      <c r="A10" t="s">
        <v>104</v>
      </c>
      <c r="B10">
        <v>42091</v>
      </c>
      <c r="C10" t="s">
        <v>105</v>
      </c>
      <c r="D10">
        <v>420322</v>
      </c>
      <c r="E10">
        <v>4495</v>
      </c>
      <c r="F10">
        <v>357111</v>
      </c>
      <c r="G10">
        <v>5056</v>
      </c>
      <c r="H10">
        <v>327336</v>
      </c>
      <c r="I10">
        <v>5266</v>
      </c>
      <c r="J10">
        <v>29775</v>
      </c>
      <c r="K10">
        <v>2902</v>
      </c>
      <c r="L10">
        <v>22436</v>
      </c>
      <c r="M10">
        <v>2385</v>
      </c>
      <c r="N10">
        <v>5231</v>
      </c>
      <c r="O10">
        <v>1541</v>
      </c>
      <c r="P10">
        <v>1428</v>
      </c>
      <c r="Q10">
        <v>707</v>
      </c>
      <c r="R10">
        <v>343</v>
      </c>
      <c r="S10">
        <v>252</v>
      </c>
      <c r="T10">
        <v>337</v>
      </c>
      <c r="U10">
        <v>262</v>
      </c>
      <c r="V10">
        <v>23103</v>
      </c>
      <c r="W10">
        <v>2138</v>
      </c>
      <c r="X10">
        <v>4807</v>
      </c>
      <c r="Y10">
        <v>1296</v>
      </c>
      <c r="Z10">
        <v>0</v>
      </c>
      <c r="AA10">
        <v>168</v>
      </c>
      <c r="AB10">
        <v>1639</v>
      </c>
      <c r="AC10">
        <v>529</v>
      </c>
      <c r="AD10">
        <v>16553</v>
      </c>
      <c r="AE10">
        <v>1598</v>
      </c>
      <c r="AF10">
        <v>104</v>
      </c>
      <c r="AG10">
        <v>174</v>
      </c>
      <c r="AH10">
        <v>197</v>
      </c>
      <c r="AI10">
        <v>196</v>
      </c>
      <c r="AJ10">
        <v>388</v>
      </c>
      <c r="AK10">
        <v>238</v>
      </c>
      <c r="AL10">
        <v>1197</v>
      </c>
      <c r="AM10">
        <v>619</v>
      </c>
      <c r="AN10">
        <v>10815</v>
      </c>
      <c r="AO10">
        <v>1514</v>
      </c>
      <c r="AP10">
        <v>1472</v>
      </c>
      <c r="AQ10">
        <v>573</v>
      </c>
      <c r="AR10">
        <v>26039</v>
      </c>
      <c r="AS10">
        <v>2122</v>
      </c>
    </row>
    <row r="11" spans="1:45" x14ac:dyDescent="0.25">
      <c r="A11" t="s">
        <v>106</v>
      </c>
      <c r="B11">
        <v>42101</v>
      </c>
      <c r="C11" t="s">
        <v>107</v>
      </c>
      <c r="D11">
        <v>638496</v>
      </c>
      <c r="E11">
        <v>9988</v>
      </c>
      <c r="F11">
        <v>376381</v>
      </c>
      <c r="G11">
        <v>8738</v>
      </c>
      <c r="H11">
        <v>323135</v>
      </c>
      <c r="I11">
        <v>9438</v>
      </c>
      <c r="J11">
        <v>53246</v>
      </c>
      <c r="K11">
        <v>4915</v>
      </c>
      <c r="L11">
        <v>41617</v>
      </c>
      <c r="M11">
        <v>4107</v>
      </c>
      <c r="N11">
        <v>7056</v>
      </c>
      <c r="O11">
        <v>2052</v>
      </c>
      <c r="P11">
        <v>2807</v>
      </c>
      <c r="Q11">
        <v>872</v>
      </c>
      <c r="R11">
        <v>1074</v>
      </c>
      <c r="S11">
        <v>530</v>
      </c>
      <c r="T11">
        <v>692</v>
      </c>
      <c r="U11">
        <v>445</v>
      </c>
      <c r="V11">
        <v>171304</v>
      </c>
      <c r="W11">
        <v>7167</v>
      </c>
      <c r="X11">
        <v>115102</v>
      </c>
      <c r="Y11">
        <v>6455</v>
      </c>
      <c r="Z11">
        <v>3588</v>
      </c>
      <c r="AA11">
        <v>1159</v>
      </c>
      <c r="AB11">
        <v>35380</v>
      </c>
      <c r="AC11">
        <v>3884</v>
      </c>
      <c r="AD11">
        <v>17234</v>
      </c>
      <c r="AE11">
        <v>2160</v>
      </c>
      <c r="AF11">
        <v>0</v>
      </c>
      <c r="AG11">
        <v>168</v>
      </c>
      <c r="AH11">
        <v>722</v>
      </c>
      <c r="AI11">
        <v>340</v>
      </c>
      <c r="AJ11">
        <v>369</v>
      </c>
      <c r="AK11">
        <v>209</v>
      </c>
      <c r="AL11">
        <v>12281</v>
      </c>
      <c r="AM11">
        <v>1812</v>
      </c>
      <c r="AN11">
        <v>52626</v>
      </c>
      <c r="AO11">
        <v>3734</v>
      </c>
      <c r="AP11">
        <v>6322</v>
      </c>
      <c r="AQ11">
        <v>1796</v>
      </c>
      <c r="AR11">
        <v>18491</v>
      </c>
      <c r="AS11">
        <v>2362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221111</v>
      </c>
      <c r="E3">
        <v>4258</v>
      </c>
      <c r="F3">
        <v>199081</v>
      </c>
      <c r="G3">
        <v>4712</v>
      </c>
      <c r="H3">
        <v>186682</v>
      </c>
      <c r="I3">
        <v>4864</v>
      </c>
      <c r="J3">
        <v>12399</v>
      </c>
      <c r="K3">
        <v>1708</v>
      </c>
      <c r="L3">
        <v>10171</v>
      </c>
      <c r="M3">
        <v>1714</v>
      </c>
      <c r="N3">
        <v>1003</v>
      </c>
      <c r="O3">
        <v>543</v>
      </c>
      <c r="P3">
        <v>451</v>
      </c>
      <c r="Q3">
        <v>385</v>
      </c>
      <c r="R3">
        <v>415</v>
      </c>
      <c r="S3">
        <v>314</v>
      </c>
      <c r="T3">
        <v>359</v>
      </c>
      <c r="U3">
        <v>270</v>
      </c>
      <c r="V3">
        <v>7581</v>
      </c>
      <c r="W3">
        <v>1264</v>
      </c>
      <c r="X3">
        <v>2504</v>
      </c>
      <c r="Y3">
        <v>674</v>
      </c>
      <c r="Z3">
        <v>24</v>
      </c>
      <c r="AA3">
        <v>39</v>
      </c>
      <c r="AB3">
        <v>1634</v>
      </c>
      <c r="AC3">
        <v>571</v>
      </c>
      <c r="AD3">
        <v>3419</v>
      </c>
      <c r="AE3">
        <v>903</v>
      </c>
      <c r="AF3">
        <v>0</v>
      </c>
      <c r="AG3">
        <v>200</v>
      </c>
      <c r="AH3">
        <v>101</v>
      </c>
      <c r="AI3">
        <v>168</v>
      </c>
      <c r="AJ3">
        <v>212</v>
      </c>
      <c r="AK3">
        <v>181</v>
      </c>
      <c r="AL3">
        <v>910</v>
      </c>
      <c r="AM3">
        <v>415</v>
      </c>
      <c r="AN3">
        <v>3344</v>
      </c>
      <c r="AO3">
        <v>1328</v>
      </c>
      <c r="AP3">
        <v>1441</v>
      </c>
      <c r="AQ3">
        <v>603</v>
      </c>
      <c r="AR3">
        <v>8441</v>
      </c>
      <c r="AS3">
        <v>1527</v>
      </c>
    </row>
    <row r="4" spans="1:45" x14ac:dyDescent="0.25">
      <c r="A4" t="s">
        <v>92</v>
      </c>
      <c r="B4">
        <v>34007</v>
      </c>
      <c r="C4" t="s">
        <v>93</v>
      </c>
      <c r="D4">
        <v>234603</v>
      </c>
      <c r="E4">
        <v>5115</v>
      </c>
      <c r="F4">
        <v>198454</v>
      </c>
      <c r="G4">
        <v>4824</v>
      </c>
      <c r="H4">
        <v>180385</v>
      </c>
      <c r="I4">
        <v>4379</v>
      </c>
      <c r="J4">
        <v>18069</v>
      </c>
      <c r="K4">
        <v>2773</v>
      </c>
      <c r="L4">
        <v>14665</v>
      </c>
      <c r="M4">
        <v>2384</v>
      </c>
      <c r="N4">
        <v>1689</v>
      </c>
      <c r="O4">
        <v>778</v>
      </c>
      <c r="P4">
        <v>489</v>
      </c>
      <c r="Q4">
        <v>418</v>
      </c>
      <c r="R4">
        <v>494</v>
      </c>
      <c r="S4">
        <v>413</v>
      </c>
      <c r="T4">
        <v>732</v>
      </c>
      <c r="U4">
        <v>738</v>
      </c>
      <c r="V4">
        <v>19134</v>
      </c>
      <c r="W4">
        <v>2091</v>
      </c>
      <c r="X4">
        <v>8055</v>
      </c>
      <c r="Y4">
        <v>1609</v>
      </c>
      <c r="Z4">
        <v>229</v>
      </c>
      <c r="AA4">
        <v>279</v>
      </c>
      <c r="AB4">
        <v>7122</v>
      </c>
      <c r="AC4">
        <v>1323</v>
      </c>
      <c r="AD4">
        <v>3611</v>
      </c>
      <c r="AE4">
        <v>862</v>
      </c>
      <c r="AF4">
        <v>117</v>
      </c>
      <c r="AG4">
        <v>189</v>
      </c>
      <c r="AH4">
        <v>254</v>
      </c>
      <c r="AI4">
        <v>257</v>
      </c>
      <c r="AJ4">
        <v>21</v>
      </c>
      <c r="AK4">
        <v>35</v>
      </c>
      <c r="AL4">
        <v>375</v>
      </c>
      <c r="AM4">
        <v>256</v>
      </c>
      <c r="AN4">
        <v>6429</v>
      </c>
      <c r="AO4">
        <v>1461</v>
      </c>
      <c r="AP4">
        <v>2149</v>
      </c>
      <c r="AQ4">
        <v>761</v>
      </c>
      <c r="AR4">
        <v>7787</v>
      </c>
      <c r="AS4">
        <v>1408</v>
      </c>
    </row>
    <row r="5" spans="1:45" x14ac:dyDescent="0.25">
      <c r="A5" t="s">
        <v>94</v>
      </c>
      <c r="B5">
        <v>34015</v>
      </c>
      <c r="C5" t="s">
        <v>95</v>
      </c>
      <c r="D5">
        <v>135051</v>
      </c>
      <c r="E5">
        <v>3258</v>
      </c>
      <c r="F5">
        <v>125954</v>
      </c>
      <c r="G5">
        <v>3229</v>
      </c>
      <c r="H5">
        <v>116846</v>
      </c>
      <c r="I5">
        <v>3335</v>
      </c>
      <c r="J5">
        <v>9108</v>
      </c>
      <c r="K5">
        <v>1518</v>
      </c>
      <c r="L5">
        <v>7831</v>
      </c>
      <c r="M5">
        <v>1430</v>
      </c>
      <c r="N5">
        <v>641</v>
      </c>
      <c r="O5">
        <v>455</v>
      </c>
      <c r="P5">
        <v>429</v>
      </c>
      <c r="Q5">
        <v>303</v>
      </c>
      <c r="R5">
        <v>48</v>
      </c>
      <c r="S5">
        <v>79</v>
      </c>
      <c r="T5">
        <v>159</v>
      </c>
      <c r="U5">
        <v>160</v>
      </c>
      <c r="V5">
        <v>2476</v>
      </c>
      <c r="W5">
        <v>633</v>
      </c>
      <c r="X5">
        <v>1268</v>
      </c>
      <c r="Y5">
        <v>513</v>
      </c>
      <c r="Z5">
        <v>134</v>
      </c>
      <c r="AA5">
        <v>222</v>
      </c>
      <c r="AB5">
        <v>560</v>
      </c>
      <c r="AC5">
        <v>264</v>
      </c>
      <c r="AD5">
        <v>514</v>
      </c>
      <c r="AE5">
        <v>297</v>
      </c>
      <c r="AF5">
        <v>0</v>
      </c>
      <c r="AG5">
        <v>200</v>
      </c>
      <c r="AH5">
        <v>0</v>
      </c>
      <c r="AI5">
        <v>200</v>
      </c>
      <c r="AJ5">
        <v>0</v>
      </c>
      <c r="AK5">
        <v>200</v>
      </c>
      <c r="AL5">
        <v>690</v>
      </c>
      <c r="AM5">
        <v>413</v>
      </c>
      <c r="AN5">
        <v>2093</v>
      </c>
      <c r="AO5">
        <v>553</v>
      </c>
      <c r="AP5">
        <v>684</v>
      </c>
      <c r="AQ5">
        <v>470</v>
      </c>
      <c r="AR5">
        <v>3154</v>
      </c>
      <c r="AS5">
        <v>746</v>
      </c>
    </row>
    <row r="6" spans="1:45" x14ac:dyDescent="0.25">
      <c r="A6" t="s">
        <v>96</v>
      </c>
      <c r="B6">
        <v>34021</v>
      </c>
      <c r="C6" t="s">
        <v>97</v>
      </c>
      <c r="D6">
        <v>175905</v>
      </c>
      <c r="E6">
        <v>3877</v>
      </c>
      <c r="F6">
        <v>141669</v>
      </c>
      <c r="G6">
        <v>4248</v>
      </c>
      <c r="H6">
        <v>123753</v>
      </c>
      <c r="I6">
        <v>4296</v>
      </c>
      <c r="J6">
        <v>17916</v>
      </c>
      <c r="K6">
        <v>2011</v>
      </c>
      <c r="L6">
        <v>13901</v>
      </c>
      <c r="M6">
        <v>1796</v>
      </c>
      <c r="N6">
        <v>1783</v>
      </c>
      <c r="O6">
        <v>751</v>
      </c>
      <c r="P6">
        <v>1306</v>
      </c>
      <c r="Q6">
        <v>1111</v>
      </c>
      <c r="R6">
        <v>589</v>
      </c>
      <c r="S6">
        <v>542</v>
      </c>
      <c r="T6">
        <v>337</v>
      </c>
      <c r="U6">
        <v>301</v>
      </c>
      <c r="V6">
        <v>14450</v>
      </c>
      <c r="W6">
        <v>2235</v>
      </c>
      <c r="X6">
        <v>7043</v>
      </c>
      <c r="Y6">
        <v>1695</v>
      </c>
      <c r="Z6">
        <v>0</v>
      </c>
      <c r="AA6">
        <v>200</v>
      </c>
      <c r="AB6">
        <v>432</v>
      </c>
      <c r="AC6">
        <v>308</v>
      </c>
      <c r="AD6">
        <v>6975</v>
      </c>
      <c r="AE6">
        <v>1352</v>
      </c>
      <c r="AF6">
        <v>0</v>
      </c>
      <c r="AG6">
        <v>200</v>
      </c>
      <c r="AH6">
        <v>296</v>
      </c>
      <c r="AI6">
        <v>211</v>
      </c>
      <c r="AJ6">
        <v>0</v>
      </c>
      <c r="AK6">
        <v>200</v>
      </c>
      <c r="AL6">
        <v>1749</v>
      </c>
      <c r="AM6">
        <v>753</v>
      </c>
      <c r="AN6">
        <v>4473</v>
      </c>
      <c r="AO6">
        <v>1119</v>
      </c>
      <c r="AP6">
        <v>4315</v>
      </c>
      <c r="AQ6">
        <v>1971</v>
      </c>
      <c r="AR6">
        <v>8953</v>
      </c>
      <c r="AS6">
        <v>1489</v>
      </c>
    </row>
    <row r="7" spans="1:45" x14ac:dyDescent="0.25">
      <c r="A7" t="s">
        <v>98</v>
      </c>
      <c r="B7">
        <v>42017</v>
      </c>
      <c r="C7" t="s">
        <v>99</v>
      </c>
      <c r="D7">
        <v>313271</v>
      </c>
      <c r="E7">
        <v>4691</v>
      </c>
      <c r="F7">
        <v>280087</v>
      </c>
      <c r="G7">
        <v>5382</v>
      </c>
      <c r="H7">
        <v>257631</v>
      </c>
      <c r="I7">
        <v>5633</v>
      </c>
      <c r="J7">
        <v>22456</v>
      </c>
      <c r="K7">
        <v>2648</v>
      </c>
      <c r="L7">
        <v>18267</v>
      </c>
      <c r="M7">
        <v>2342</v>
      </c>
      <c r="N7">
        <v>3097</v>
      </c>
      <c r="O7">
        <v>988</v>
      </c>
      <c r="P7">
        <v>648</v>
      </c>
      <c r="Q7">
        <v>382</v>
      </c>
      <c r="R7">
        <v>242</v>
      </c>
      <c r="S7">
        <v>203</v>
      </c>
      <c r="T7">
        <v>202</v>
      </c>
      <c r="U7">
        <v>182</v>
      </c>
      <c r="V7">
        <v>9230</v>
      </c>
      <c r="W7">
        <v>1406</v>
      </c>
      <c r="X7">
        <v>1539</v>
      </c>
      <c r="Y7">
        <v>678</v>
      </c>
      <c r="Z7">
        <v>22</v>
      </c>
      <c r="AA7">
        <v>45</v>
      </c>
      <c r="AB7">
        <v>794</v>
      </c>
      <c r="AC7">
        <v>520</v>
      </c>
      <c r="AD7">
        <v>6875</v>
      </c>
      <c r="AE7">
        <v>1262</v>
      </c>
      <c r="AF7">
        <v>0</v>
      </c>
      <c r="AG7">
        <v>172</v>
      </c>
      <c r="AH7">
        <v>37</v>
      </c>
      <c r="AI7">
        <v>61</v>
      </c>
      <c r="AJ7">
        <v>473</v>
      </c>
      <c r="AK7">
        <v>304</v>
      </c>
      <c r="AL7">
        <v>835</v>
      </c>
      <c r="AM7">
        <v>447</v>
      </c>
      <c r="AN7">
        <v>5514</v>
      </c>
      <c r="AO7">
        <v>1610</v>
      </c>
      <c r="AP7">
        <v>1853</v>
      </c>
      <c r="AQ7">
        <v>633</v>
      </c>
      <c r="AR7">
        <v>15242</v>
      </c>
      <c r="AS7">
        <v>2182</v>
      </c>
    </row>
    <row r="8" spans="1:45" x14ac:dyDescent="0.25">
      <c r="A8" t="s">
        <v>100</v>
      </c>
      <c r="B8">
        <v>42029</v>
      </c>
      <c r="C8" t="s">
        <v>101</v>
      </c>
      <c r="D8">
        <v>256864</v>
      </c>
      <c r="E8">
        <v>3901</v>
      </c>
      <c r="F8">
        <v>220290</v>
      </c>
      <c r="G8">
        <v>4172</v>
      </c>
      <c r="H8">
        <v>205168</v>
      </c>
      <c r="I8">
        <v>4427</v>
      </c>
      <c r="J8">
        <v>15122</v>
      </c>
      <c r="K8">
        <v>2218</v>
      </c>
      <c r="L8">
        <v>11532</v>
      </c>
      <c r="M8">
        <v>1708</v>
      </c>
      <c r="N8">
        <v>2127</v>
      </c>
      <c r="O8">
        <v>748</v>
      </c>
      <c r="P8">
        <v>661</v>
      </c>
      <c r="Q8">
        <v>558</v>
      </c>
      <c r="R8">
        <v>479</v>
      </c>
      <c r="S8">
        <v>409</v>
      </c>
      <c r="T8">
        <v>323</v>
      </c>
      <c r="U8">
        <v>337</v>
      </c>
      <c r="V8">
        <v>8129</v>
      </c>
      <c r="W8">
        <v>1471</v>
      </c>
      <c r="X8">
        <v>1677</v>
      </c>
      <c r="Y8">
        <v>761</v>
      </c>
      <c r="Z8">
        <v>45</v>
      </c>
      <c r="AA8">
        <v>74</v>
      </c>
      <c r="AB8">
        <v>229</v>
      </c>
      <c r="AC8">
        <v>143</v>
      </c>
      <c r="AD8">
        <v>6178</v>
      </c>
      <c r="AE8">
        <v>1266</v>
      </c>
      <c r="AF8">
        <v>0</v>
      </c>
      <c r="AG8">
        <v>172</v>
      </c>
      <c r="AH8">
        <v>41</v>
      </c>
      <c r="AI8">
        <v>68</v>
      </c>
      <c r="AJ8">
        <v>120</v>
      </c>
      <c r="AK8">
        <v>137</v>
      </c>
      <c r="AL8">
        <v>235</v>
      </c>
      <c r="AM8">
        <v>209</v>
      </c>
      <c r="AN8">
        <v>11093</v>
      </c>
      <c r="AO8">
        <v>2258</v>
      </c>
      <c r="AP8">
        <v>1093</v>
      </c>
      <c r="AQ8">
        <v>408</v>
      </c>
      <c r="AR8">
        <v>15863</v>
      </c>
      <c r="AS8">
        <v>2013</v>
      </c>
    </row>
    <row r="9" spans="1:45" x14ac:dyDescent="0.25">
      <c r="A9" t="s">
        <v>102</v>
      </c>
      <c r="B9">
        <v>42045</v>
      </c>
      <c r="C9" t="s">
        <v>103</v>
      </c>
      <c r="D9">
        <v>259728</v>
      </c>
      <c r="E9">
        <v>4461</v>
      </c>
      <c r="F9">
        <v>207736</v>
      </c>
      <c r="G9">
        <v>4680</v>
      </c>
      <c r="H9">
        <v>190348</v>
      </c>
      <c r="I9">
        <v>4645</v>
      </c>
      <c r="J9">
        <v>17388</v>
      </c>
      <c r="K9">
        <v>2170</v>
      </c>
      <c r="L9">
        <v>14290</v>
      </c>
      <c r="M9">
        <v>1959</v>
      </c>
      <c r="N9">
        <v>2182</v>
      </c>
      <c r="O9">
        <v>1052</v>
      </c>
      <c r="P9">
        <v>578</v>
      </c>
      <c r="Q9">
        <v>427</v>
      </c>
      <c r="R9">
        <v>299</v>
      </c>
      <c r="S9">
        <v>221</v>
      </c>
      <c r="T9">
        <v>39</v>
      </c>
      <c r="U9">
        <v>64</v>
      </c>
      <c r="V9">
        <v>27135</v>
      </c>
      <c r="W9">
        <v>2935</v>
      </c>
      <c r="X9">
        <v>13404</v>
      </c>
      <c r="Y9">
        <v>2316</v>
      </c>
      <c r="Z9">
        <v>476</v>
      </c>
      <c r="AA9">
        <v>332</v>
      </c>
      <c r="AB9">
        <v>4590</v>
      </c>
      <c r="AC9">
        <v>1078</v>
      </c>
      <c r="AD9">
        <v>8665</v>
      </c>
      <c r="AE9">
        <v>1491</v>
      </c>
      <c r="AF9">
        <v>0</v>
      </c>
      <c r="AG9">
        <v>172</v>
      </c>
      <c r="AH9">
        <v>359</v>
      </c>
      <c r="AI9">
        <v>303</v>
      </c>
      <c r="AJ9">
        <v>210</v>
      </c>
      <c r="AK9">
        <v>223</v>
      </c>
      <c r="AL9">
        <v>1289</v>
      </c>
      <c r="AM9">
        <v>934</v>
      </c>
      <c r="AN9">
        <v>11826</v>
      </c>
      <c r="AO9">
        <v>1806</v>
      </c>
      <c r="AP9">
        <v>1122</v>
      </c>
      <c r="AQ9">
        <v>463</v>
      </c>
      <c r="AR9">
        <v>10051</v>
      </c>
      <c r="AS9">
        <v>1509</v>
      </c>
    </row>
    <row r="10" spans="1:45" x14ac:dyDescent="0.25">
      <c r="A10" t="s">
        <v>104</v>
      </c>
      <c r="B10">
        <v>42091</v>
      </c>
      <c r="C10" t="s">
        <v>105</v>
      </c>
      <c r="D10">
        <v>408506</v>
      </c>
      <c r="E10">
        <v>5215</v>
      </c>
      <c r="F10">
        <v>349722</v>
      </c>
      <c r="G10">
        <v>5474</v>
      </c>
      <c r="H10">
        <v>320348</v>
      </c>
      <c r="I10">
        <v>5053</v>
      </c>
      <c r="J10">
        <v>29374</v>
      </c>
      <c r="K10">
        <v>2857</v>
      </c>
      <c r="L10">
        <v>23463</v>
      </c>
      <c r="M10">
        <v>2417</v>
      </c>
      <c r="N10">
        <v>3432</v>
      </c>
      <c r="O10">
        <v>966</v>
      </c>
      <c r="P10">
        <v>1743</v>
      </c>
      <c r="Q10">
        <v>801</v>
      </c>
      <c r="R10">
        <v>574</v>
      </c>
      <c r="S10">
        <v>357</v>
      </c>
      <c r="T10">
        <v>162</v>
      </c>
      <c r="U10">
        <v>130</v>
      </c>
      <c r="V10">
        <v>21858</v>
      </c>
      <c r="W10">
        <v>2061</v>
      </c>
      <c r="X10">
        <v>5263</v>
      </c>
      <c r="Y10">
        <v>1346</v>
      </c>
      <c r="Z10">
        <v>0</v>
      </c>
      <c r="AA10">
        <v>172</v>
      </c>
      <c r="AB10">
        <v>1427</v>
      </c>
      <c r="AC10">
        <v>571</v>
      </c>
      <c r="AD10">
        <v>15144</v>
      </c>
      <c r="AE10">
        <v>1624</v>
      </c>
      <c r="AF10">
        <v>24</v>
      </c>
      <c r="AG10">
        <v>40</v>
      </c>
      <c r="AH10">
        <v>164</v>
      </c>
      <c r="AI10">
        <v>162</v>
      </c>
      <c r="AJ10">
        <v>327</v>
      </c>
      <c r="AK10">
        <v>280</v>
      </c>
      <c r="AL10">
        <v>1140</v>
      </c>
      <c r="AM10">
        <v>687</v>
      </c>
      <c r="AN10">
        <v>11851</v>
      </c>
      <c r="AO10">
        <v>1828</v>
      </c>
      <c r="AP10">
        <v>3041</v>
      </c>
      <c r="AQ10">
        <v>1099</v>
      </c>
      <c r="AR10">
        <v>20403</v>
      </c>
      <c r="AS10">
        <v>2247</v>
      </c>
    </row>
    <row r="11" spans="1:45" x14ac:dyDescent="0.25">
      <c r="A11" t="s">
        <v>106</v>
      </c>
      <c r="B11">
        <v>42101</v>
      </c>
      <c r="C11" t="s">
        <v>107</v>
      </c>
      <c r="D11">
        <v>626208</v>
      </c>
      <c r="E11">
        <v>9834</v>
      </c>
      <c r="F11">
        <v>365526</v>
      </c>
      <c r="G11">
        <v>10136</v>
      </c>
      <c r="H11">
        <v>312607</v>
      </c>
      <c r="I11">
        <v>10199</v>
      </c>
      <c r="J11">
        <v>52919</v>
      </c>
      <c r="K11">
        <v>4718</v>
      </c>
      <c r="L11">
        <v>38762</v>
      </c>
      <c r="M11">
        <v>4386</v>
      </c>
      <c r="N11">
        <v>7003</v>
      </c>
      <c r="O11">
        <v>1530</v>
      </c>
      <c r="P11">
        <v>2524</v>
      </c>
      <c r="Q11">
        <v>1098</v>
      </c>
      <c r="R11">
        <v>2766</v>
      </c>
      <c r="S11">
        <v>1123</v>
      </c>
      <c r="T11">
        <v>1864</v>
      </c>
      <c r="U11">
        <v>855</v>
      </c>
      <c r="V11">
        <v>170120</v>
      </c>
      <c r="W11">
        <v>7806</v>
      </c>
      <c r="X11">
        <v>113307</v>
      </c>
      <c r="Y11">
        <v>7089</v>
      </c>
      <c r="Z11">
        <v>2266</v>
      </c>
      <c r="AA11">
        <v>827</v>
      </c>
      <c r="AB11">
        <v>34568</v>
      </c>
      <c r="AC11">
        <v>3556</v>
      </c>
      <c r="AD11">
        <v>19979</v>
      </c>
      <c r="AE11">
        <v>2616</v>
      </c>
      <c r="AF11">
        <v>0</v>
      </c>
      <c r="AG11">
        <v>172</v>
      </c>
      <c r="AH11">
        <v>1199</v>
      </c>
      <c r="AI11">
        <v>659</v>
      </c>
      <c r="AJ11">
        <v>786</v>
      </c>
      <c r="AK11">
        <v>415</v>
      </c>
      <c r="AL11">
        <v>14177</v>
      </c>
      <c r="AM11">
        <v>2294</v>
      </c>
      <c r="AN11">
        <v>50488</v>
      </c>
      <c r="AO11">
        <v>3844</v>
      </c>
      <c r="AP11">
        <v>5668</v>
      </c>
      <c r="AQ11">
        <v>1517</v>
      </c>
      <c r="AR11">
        <v>18244</v>
      </c>
      <c r="AS11">
        <v>2689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214584</v>
      </c>
      <c r="E3">
        <v>4101</v>
      </c>
      <c r="F3">
        <v>193564</v>
      </c>
      <c r="G3">
        <v>4228</v>
      </c>
      <c r="H3">
        <v>176806</v>
      </c>
      <c r="I3">
        <v>3973</v>
      </c>
      <c r="J3">
        <v>16758</v>
      </c>
      <c r="K3">
        <v>2199</v>
      </c>
      <c r="L3">
        <v>13879</v>
      </c>
      <c r="M3">
        <v>2135</v>
      </c>
      <c r="N3">
        <v>1330</v>
      </c>
      <c r="O3">
        <v>516</v>
      </c>
      <c r="P3">
        <v>772</v>
      </c>
      <c r="Q3">
        <v>323</v>
      </c>
      <c r="R3">
        <v>673</v>
      </c>
      <c r="S3">
        <v>584</v>
      </c>
      <c r="T3">
        <v>104</v>
      </c>
      <c r="U3">
        <v>124</v>
      </c>
      <c r="V3">
        <v>7830</v>
      </c>
      <c r="W3">
        <v>1504</v>
      </c>
      <c r="X3">
        <v>3489</v>
      </c>
      <c r="Y3">
        <v>1329</v>
      </c>
      <c r="Z3">
        <v>44</v>
      </c>
      <c r="AA3">
        <v>73</v>
      </c>
      <c r="AB3">
        <v>1267</v>
      </c>
      <c r="AC3">
        <v>443</v>
      </c>
      <c r="AD3">
        <v>2964</v>
      </c>
      <c r="AE3">
        <v>868</v>
      </c>
      <c r="AF3">
        <v>66</v>
      </c>
      <c r="AG3">
        <v>107</v>
      </c>
      <c r="AH3">
        <v>36</v>
      </c>
      <c r="AI3">
        <v>60</v>
      </c>
      <c r="AJ3">
        <v>182</v>
      </c>
      <c r="AK3">
        <v>144</v>
      </c>
      <c r="AL3">
        <v>868</v>
      </c>
      <c r="AM3">
        <v>528</v>
      </c>
      <c r="AN3">
        <v>2491</v>
      </c>
      <c r="AO3">
        <v>623</v>
      </c>
      <c r="AP3">
        <v>1272</v>
      </c>
      <c r="AQ3">
        <v>580</v>
      </c>
      <c r="AR3">
        <v>8341</v>
      </c>
      <c r="AS3">
        <v>1314</v>
      </c>
    </row>
    <row r="4" spans="1:45" x14ac:dyDescent="0.25">
      <c r="A4" t="s">
        <v>92</v>
      </c>
      <c r="B4">
        <v>34007</v>
      </c>
      <c r="C4" t="s">
        <v>93</v>
      </c>
      <c r="D4">
        <v>230088</v>
      </c>
      <c r="E4">
        <v>4774</v>
      </c>
      <c r="F4">
        <v>198850</v>
      </c>
      <c r="G4">
        <v>4863</v>
      </c>
      <c r="H4">
        <v>176687</v>
      </c>
      <c r="I4">
        <v>5356</v>
      </c>
      <c r="J4">
        <v>22163</v>
      </c>
      <c r="K4">
        <v>3002</v>
      </c>
      <c r="L4">
        <v>18284</v>
      </c>
      <c r="M4">
        <v>2567</v>
      </c>
      <c r="N4">
        <v>2792</v>
      </c>
      <c r="O4">
        <v>1315</v>
      </c>
      <c r="P4">
        <v>862</v>
      </c>
      <c r="Q4">
        <v>478</v>
      </c>
      <c r="R4">
        <v>0</v>
      </c>
      <c r="S4">
        <v>192</v>
      </c>
      <c r="T4">
        <v>225</v>
      </c>
      <c r="U4">
        <v>165</v>
      </c>
      <c r="V4">
        <v>18255</v>
      </c>
      <c r="W4">
        <v>2109</v>
      </c>
      <c r="X4">
        <v>7132</v>
      </c>
      <c r="Y4">
        <v>1645</v>
      </c>
      <c r="Z4">
        <v>72</v>
      </c>
      <c r="AA4">
        <v>122</v>
      </c>
      <c r="AB4">
        <v>7755</v>
      </c>
      <c r="AC4">
        <v>1425</v>
      </c>
      <c r="AD4">
        <v>3252</v>
      </c>
      <c r="AE4">
        <v>748</v>
      </c>
      <c r="AF4">
        <v>44</v>
      </c>
      <c r="AG4">
        <v>75</v>
      </c>
      <c r="AH4">
        <v>64</v>
      </c>
      <c r="AI4">
        <v>102</v>
      </c>
      <c r="AJ4">
        <v>66</v>
      </c>
      <c r="AK4">
        <v>106</v>
      </c>
      <c r="AL4">
        <v>142</v>
      </c>
      <c r="AM4">
        <v>159</v>
      </c>
      <c r="AN4">
        <v>3580</v>
      </c>
      <c r="AO4">
        <v>989</v>
      </c>
      <c r="AP4">
        <v>1571</v>
      </c>
      <c r="AQ4">
        <v>1055</v>
      </c>
      <c r="AR4">
        <v>7560</v>
      </c>
      <c r="AS4">
        <v>1487</v>
      </c>
    </row>
    <row r="5" spans="1:45" x14ac:dyDescent="0.25">
      <c r="A5" t="s">
        <v>94</v>
      </c>
      <c r="B5">
        <v>34015</v>
      </c>
      <c r="C5" t="s">
        <v>95</v>
      </c>
      <c r="D5">
        <v>136424</v>
      </c>
      <c r="E5">
        <v>3560</v>
      </c>
      <c r="F5">
        <v>125923</v>
      </c>
      <c r="G5">
        <v>3276</v>
      </c>
      <c r="H5">
        <v>116252</v>
      </c>
      <c r="I5">
        <v>3246</v>
      </c>
      <c r="J5">
        <v>9671</v>
      </c>
      <c r="K5">
        <v>1440</v>
      </c>
      <c r="L5">
        <v>8377</v>
      </c>
      <c r="M5">
        <v>1408</v>
      </c>
      <c r="N5">
        <v>756</v>
      </c>
      <c r="O5">
        <v>351</v>
      </c>
      <c r="P5">
        <v>137</v>
      </c>
      <c r="Q5">
        <v>156</v>
      </c>
      <c r="R5">
        <v>164</v>
      </c>
      <c r="S5">
        <v>180</v>
      </c>
      <c r="T5">
        <v>237</v>
      </c>
      <c r="U5">
        <v>323</v>
      </c>
      <c r="V5">
        <v>2167</v>
      </c>
      <c r="W5">
        <v>632</v>
      </c>
      <c r="X5">
        <v>1117</v>
      </c>
      <c r="Y5">
        <v>516</v>
      </c>
      <c r="Z5">
        <v>0</v>
      </c>
      <c r="AA5">
        <v>192</v>
      </c>
      <c r="AB5">
        <v>585</v>
      </c>
      <c r="AC5">
        <v>360</v>
      </c>
      <c r="AD5">
        <v>465</v>
      </c>
      <c r="AE5">
        <v>231</v>
      </c>
      <c r="AF5">
        <v>0</v>
      </c>
      <c r="AG5">
        <v>192</v>
      </c>
      <c r="AH5">
        <v>0</v>
      </c>
      <c r="AI5">
        <v>192</v>
      </c>
      <c r="AJ5">
        <v>30</v>
      </c>
      <c r="AK5">
        <v>49</v>
      </c>
      <c r="AL5">
        <v>154</v>
      </c>
      <c r="AM5">
        <v>169</v>
      </c>
      <c r="AN5">
        <v>2769</v>
      </c>
      <c r="AO5">
        <v>1072</v>
      </c>
      <c r="AP5">
        <v>1354</v>
      </c>
      <c r="AQ5">
        <v>597</v>
      </c>
      <c r="AR5">
        <v>4027</v>
      </c>
      <c r="AS5">
        <v>1015</v>
      </c>
    </row>
    <row r="6" spans="1:45" x14ac:dyDescent="0.25">
      <c r="A6" t="s">
        <v>96</v>
      </c>
      <c r="B6">
        <v>34021</v>
      </c>
      <c r="C6" t="s">
        <v>97</v>
      </c>
      <c r="D6">
        <v>169356</v>
      </c>
      <c r="E6">
        <v>3982</v>
      </c>
      <c r="F6">
        <v>138735</v>
      </c>
      <c r="G6">
        <v>4369</v>
      </c>
      <c r="H6">
        <v>124503</v>
      </c>
      <c r="I6">
        <v>4397</v>
      </c>
      <c r="J6">
        <v>14232</v>
      </c>
      <c r="K6">
        <v>2466</v>
      </c>
      <c r="L6">
        <v>11053</v>
      </c>
      <c r="M6">
        <v>2027</v>
      </c>
      <c r="N6">
        <v>1361</v>
      </c>
      <c r="O6">
        <v>582</v>
      </c>
      <c r="P6">
        <v>1099</v>
      </c>
      <c r="Q6">
        <v>512</v>
      </c>
      <c r="R6">
        <v>283</v>
      </c>
      <c r="S6">
        <v>201</v>
      </c>
      <c r="T6">
        <v>436</v>
      </c>
      <c r="U6">
        <v>340</v>
      </c>
      <c r="V6">
        <v>12312</v>
      </c>
      <c r="W6">
        <v>1785</v>
      </c>
      <c r="X6">
        <v>4691</v>
      </c>
      <c r="Y6">
        <v>925</v>
      </c>
      <c r="Z6">
        <v>104</v>
      </c>
      <c r="AA6">
        <v>125</v>
      </c>
      <c r="AB6">
        <v>349</v>
      </c>
      <c r="AC6">
        <v>222</v>
      </c>
      <c r="AD6">
        <v>7168</v>
      </c>
      <c r="AE6">
        <v>1458</v>
      </c>
      <c r="AF6">
        <v>0</v>
      </c>
      <c r="AG6">
        <v>192</v>
      </c>
      <c r="AH6">
        <v>434</v>
      </c>
      <c r="AI6">
        <v>321</v>
      </c>
      <c r="AJ6">
        <v>82</v>
      </c>
      <c r="AK6">
        <v>137</v>
      </c>
      <c r="AL6">
        <v>1528</v>
      </c>
      <c r="AM6">
        <v>1009</v>
      </c>
      <c r="AN6">
        <v>4924</v>
      </c>
      <c r="AO6">
        <v>1255</v>
      </c>
      <c r="AP6">
        <v>1577</v>
      </c>
      <c r="AQ6">
        <v>574</v>
      </c>
      <c r="AR6">
        <v>9764</v>
      </c>
      <c r="AS6">
        <v>1715</v>
      </c>
    </row>
    <row r="7" spans="1:45" x14ac:dyDescent="0.25">
      <c r="A7" t="s">
        <v>98</v>
      </c>
      <c r="B7">
        <v>42017</v>
      </c>
      <c r="C7" t="s">
        <v>99</v>
      </c>
      <c r="D7">
        <v>311086</v>
      </c>
      <c r="E7">
        <v>5184</v>
      </c>
      <c r="F7">
        <v>278226</v>
      </c>
      <c r="G7">
        <v>5495</v>
      </c>
      <c r="H7">
        <v>254139</v>
      </c>
      <c r="I7">
        <v>5316</v>
      </c>
      <c r="J7">
        <v>24087</v>
      </c>
      <c r="K7">
        <v>2681</v>
      </c>
      <c r="L7">
        <v>20732</v>
      </c>
      <c r="M7">
        <v>2523</v>
      </c>
      <c r="N7">
        <v>1982</v>
      </c>
      <c r="O7">
        <v>650</v>
      </c>
      <c r="P7">
        <v>642</v>
      </c>
      <c r="Q7">
        <v>278</v>
      </c>
      <c r="R7">
        <v>152</v>
      </c>
      <c r="S7">
        <v>180</v>
      </c>
      <c r="T7">
        <v>579</v>
      </c>
      <c r="U7">
        <v>383</v>
      </c>
      <c r="V7">
        <v>9886</v>
      </c>
      <c r="W7">
        <v>1534</v>
      </c>
      <c r="X7">
        <v>1277</v>
      </c>
      <c r="Y7">
        <v>456</v>
      </c>
      <c r="Z7">
        <v>0</v>
      </c>
      <c r="AA7">
        <v>165</v>
      </c>
      <c r="AB7">
        <v>997</v>
      </c>
      <c r="AC7">
        <v>625</v>
      </c>
      <c r="AD7">
        <v>7471</v>
      </c>
      <c r="AE7">
        <v>1220</v>
      </c>
      <c r="AF7">
        <v>141</v>
      </c>
      <c r="AG7">
        <v>117</v>
      </c>
      <c r="AH7">
        <v>0</v>
      </c>
      <c r="AI7">
        <v>165</v>
      </c>
      <c r="AJ7">
        <v>376</v>
      </c>
      <c r="AK7">
        <v>191</v>
      </c>
      <c r="AL7">
        <v>525</v>
      </c>
      <c r="AM7">
        <v>326</v>
      </c>
      <c r="AN7">
        <v>5917</v>
      </c>
      <c r="AO7">
        <v>1445</v>
      </c>
      <c r="AP7">
        <v>1456</v>
      </c>
      <c r="AQ7">
        <v>484</v>
      </c>
      <c r="AR7">
        <v>14700</v>
      </c>
      <c r="AS7">
        <v>2086</v>
      </c>
    </row>
    <row r="8" spans="1:45" x14ac:dyDescent="0.25">
      <c r="A8" t="s">
        <v>100</v>
      </c>
      <c r="B8">
        <v>42029</v>
      </c>
      <c r="C8" t="s">
        <v>101</v>
      </c>
      <c r="D8">
        <v>254209</v>
      </c>
      <c r="E8">
        <v>4096</v>
      </c>
      <c r="F8">
        <v>218772</v>
      </c>
      <c r="G8">
        <v>4532</v>
      </c>
      <c r="H8">
        <v>205943</v>
      </c>
      <c r="I8">
        <v>4414</v>
      </c>
      <c r="J8">
        <v>12829</v>
      </c>
      <c r="K8">
        <v>1781</v>
      </c>
      <c r="L8">
        <v>11216</v>
      </c>
      <c r="M8">
        <v>1764</v>
      </c>
      <c r="N8">
        <v>707</v>
      </c>
      <c r="O8">
        <v>362</v>
      </c>
      <c r="P8">
        <v>545</v>
      </c>
      <c r="Q8">
        <v>327</v>
      </c>
      <c r="R8">
        <v>117</v>
      </c>
      <c r="S8">
        <v>106</v>
      </c>
      <c r="T8">
        <v>244</v>
      </c>
      <c r="U8">
        <v>184</v>
      </c>
      <c r="V8">
        <v>7464</v>
      </c>
      <c r="W8">
        <v>1364</v>
      </c>
      <c r="X8">
        <v>1913</v>
      </c>
      <c r="Y8">
        <v>772</v>
      </c>
      <c r="Z8">
        <v>0</v>
      </c>
      <c r="AA8">
        <v>165</v>
      </c>
      <c r="AB8">
        <v>256</v>
      </c>
      <c r="AC8">
        <v>203</v>
      </c>
      <c r="AD8">
        <v>5295</v>
      </c>
      <c r="AE8">
        <v>1124</v>
      </c>
      <c r="AF8">
        <v>0</v>
      </c>
      <c r="AG8">
        <v>165</v>
      </c>
      <c r="AH8">
        <v>38</v>
      </c>
      <c r="AI8">
        <v>50</v>
      </c>
      <c r="AJ8">
        <v>263</v>
      </c>
      <c r="AK8">
        <v>192</v>
      </c>
      <c r="AL8">
        <v>419</v>
      </c>
      <c r="AM8">
        <v>273</v>
      </c>
      <c r="AN8">
        <v>9912</v>
      </c>
      <c r="AO8">
        <v>2081</v>
      </c>
      <c r="AP8">
        <v>1172</v>
      </c>
      <c r="AQ8">
        <v>416</v>
      </c>
      <c r="AR8">
        <v>16169</v>
      </c>
      <c r="AS8">
        <v>2048</v>
      </c>
    </row>
    <row r="9" spans="1:45" x14ac:dyDescent="0.25">
      <c r="A9" t="s">
        <v>102</v>
      </c>
      <c r="B9">
        <v>42045</v>
      </c>
      <c r="C9" t="s">
        <v>103</v>
      </c>
      <c r="D9">
        <v>259340</v>
      </c>
      <c r="E9">
        <v>4429</v>
      </c>
      <c r="F9">
        <v>212889</v>
      </c>
      <c r="G9">
        <v>4636</v>
      </c>
      <c r="H9">
        <v>192693</v>
      </c>
      <c r="I9">
        <v>4879</v>
      </c>
      <c r="J9">
        <v>20196</v>
      </c>
      <c r="K9">
        <v>2203</v>
      </c>
      <c r="L9">
        <v>16625</v>
      </c>
      <c r="M9">
        <v>1942</v>
      </c>
      <c r="N9">
        <v>2115</v>
      </c>
      <c r="O9">
        <v>760</v>
      </c>
      <c r="P9">
        <v>526</v>
      </c>
      <c r="Q9">
        <v>319</v>
      </c>
      <c r="R9">
        <v>698</v>
      </c>
      <c r="S9">
        <v>501</v>
      </c>
      <c r="T9">
        <v>232</v>
      </c>
      <c r="U9">
        <v>230</v>
      </c>
      <c r="V9">
        <v>25024</v>
      </c>
      <c r="W9">
        <v>2236</v>
      </c>
      <c r="X9">
        <v>13522</v>
      </c>
      <c r="Y9">
        <v>1862</v>
      </c>
      <c r="Z9">
        <v>311</v>
      </c>
      <c r="AA9">
        <v>228</v>
      </c>
      <c r="AB9">
        <v>3345</v>
      </c>
      <c r="AC9">
        <v>659</v>
      </c>
      <c r="AD9">
        <v>7846</v>
      </c>
      <c r="AE9">
        <v>1163</v>
      </c>
      <c r="AF9">
        <v>0</v>
      </c>
      <c r="AG9">
        <v>165</v>
      </c>
      <c r="AH9">
        <v>117</v>
      </c>
      <c r="AI9">
        <v>140</v>
      </c>
      <c r="AJ9">
        <v>161</v>
      </c>
      <c r="AK9">
        <v>190</v>
      </c>
      <c r="AL9">
        <v>540</v>
      </c>
      <c r="AM9">
        <v>269</v>
      </c>
      <c r="AN9">
        <v>8795</v>
      </c>
      <c r="AO9">
        <v>1265</v>
      </c>
      <c r="AP9">
        <v>1784</v>
      </c>
      <c r="AQ9">
        <v>865</v>
      </c>
      <c r="AR9">
        <v>10030</v>
      </c>
      <c r="AS9">
        <v>1507</v>
      </c>
    </row>
    <row r="10" spans="1:45" x14ac:dyDescent="0.25">
      <c r="A10" t="s">
        <v>104</v>
      </c>
      <c r="B10">
        <v>42091</v>
      </c>
      <c r="C10" t="s">
        <v>105</v>
      </c>
      <c r="D10">
        <v>405149</v>
      </c>
      <c r="E10">
        <v>4957</v>
      </c>
      <c r="F10">
        <v>350042</v>
      </c>
      <c r="G10">
        <v>5505</v>
      </c>
      <c r="H10">
        <v>320227</v>
      </c>
      <c r="I10">
        <v>5381</v>
      </c>
      <c r="J10">
        <v>29815</v>
      </c>
      <c r="K10">
        <v>3294</v>
      </c>
      <c r="L10">
        <v>23670</v>
      </c>
      <c r="M10">
        <v>3024</v>
      </c>
      <c r="N10">
        <v>2923</v>
      </c>
      <c r="O10">
        <v>974</v>
      </c>
      <c r="P10">
        <v>1866</v>
      </c>
      <c r="Q10">
        <v>861</v>
      </c>
      <c r="R10">
        <v>1048</v>
      </c>
      <c r="S10">
        <v>690</v>
      </c>
      <c r="T10">
        <v>308</v>
      </c>
      <c r="U10">
        <v>243</v>
      </c>
      <c r="V10">
        <v>20476</v>
      </c>
      <c r="W10">
        <v>2240</v>
      </c>
      <c r="X10">
        <v>5475</v>
      </c>
      <c r="Y10">
        <v>1287</v>
      </c>
      <c r="Z10">
        <v>175</v>
      </c>
      <c r="AA10">
        <v>272</v>
      </c>
      <c r="AB10">
        <v>1833</v>
      </c>
      <c r="AC10">
        <v>611</v>
      </c>
      <c r="AD10">
        <v>12993</v>
      </c>
      <c r="AE10">
        <v>1655</v>
      </c>
      <c r="AF10">
        <v>0</v>
      </c>
      <c r="AG10">
        <v>165</v>
      </c>
      <c r="AH10">
        <v>0</v>
      </c>
      <c r="AI10">
        <v>165</v>
      </c>
      <c r="AJ10">
        <v>175</v>
      </c>
      <c r="AK10">
        <v>130</v>
      </c>
      <c r="AL10">
        <v>814</v>
      </c>
      <c r="AM10">
        <v>342</v>
      </c>
      <c r="AN10">
        <v>13380</v>
      </c>
      <c r="AO10">
        <v>2005</v>
      </c>
      <c r="AP10">
        <v>980</v>
      </c>
      <c r="AQ10">
        <v>455</v>
      </c>
      <c r="AR10">
        <v>19282</v>
      </c>
      <c r="AS10">
        <v>1769</v>
      </c>
    </row>
    <row r="11" spans="1:45" x14ac:dyDescent="0.25">
      <c r="A11" t="s">
        <v>106</v>
      </c>
      <c r="B11">
        <v>42101</v>
      </c>
      <c r="C11" t="s">
        <v>107</v>
      </c>
      <c r="D11">
        <v>600009</v>
      </c>
      <c r="E11">
        <v>8614</v>
      </c>
      <c r="F11">
        <v>355388</v>
      </c>
      <c r="G11">
        <v>8149</v>
      </c>
      <c r="H11">
        <v>300942</v>
      </c>
      <c r="I11">
        <v>7738</v>
      </c>
      <c r="J11">
        <v>54446</v>
      </c>
      <c r="K11">
        <v>4130</v>
      </c>
      <c r="L11">
        <v>42256</v>
      </c>
      <c r="M11">
        <v>3615</v>
      </c>
      <c r="N11">
        <v>7003</v>
      </c>
      <c r="O11">
        <v>1606</v>
      </c>
      <c r="P11">
        <v>2853</v>
      </c>
      <c r="Q11">
        <v>972</v>
      </c>
      <c r="R11">
        <v>1640</v>
      </c>
      <c r="S11">
        <v>805</v>
      </c>
      <c r="T11">
        <v>694</v>
      </c>
      <c r="U11">
        <v>635</v>
      </c>
      <c r="V11">
        <v>155891</v>
      </c>
      <c r="W11">
        <v>7075</v>
      </c>
      <c r="X11">
        <v>108987</v>
      </c>
      <c r="Y11">
        <v>6235</v>
      </c>
      <c r="Z11">
        <v>2288</v>
      </c>
      <c r="AA11">
        <v>912</v>
      </c>
      <c r="AB11">
        <v>29686</v>
      </c>
      <c r="AC11">
        <v>3029</v>
      </c>
      <c r="AD11">
        <v>14844</v>
      </c>
      <c r="AE11">
        <v>1709</v>
      </c>
      <c r="AF11">
        <v>86</v>
      </c>
      <c r="AG11">
        <v>71</v>
      </c>
      <c r="AH11">
        <v>1204</v>
      </c>
      <c r="AI11">
        <v>683</v>
      </c>
      <c r="AJ11">
        <v>1017</v>
      </c>
      <c r="AK11">
        <v>511</v>
      </c>
      <c r="AL11">
        <v>13726</v>
      </c>
      <c r="AM11">
        <v>2320</v>
      </c>
      <c r="AN11">
        <v>49110</v>
      </c>
      <c r="AO11">
        <v>4053</v>
      </c>
      <c r="AP11">
        <v>4269</v>
      </c>
      <c r="AQ11">
        <v>1118</v>
      </c>
      <c r="AR11">
        <v>19404</v>
      </c>
      <c r="AS11">
        <v>2578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218862</v>
      </c>
      <c r="E3">
        <v>4118</v>
      </c>
      <c r="F3">
        <v>195828</v>
      </c>
      <c r="G3">
        <v>4451</v>
      </c>
      <c r="H3">
        <v>179466</v>
      </c>
      <c r="I3">
        <v>4136</v>
      </c>
      <c r="J3">
        <v>16362</v>
      </c>
      <c r="K3">
        <v>2641</v>
      </c>
      <c r="L3">
        <v>13935</v>
      </c>
      <c r="M3">
        <v>2530</v>
      </c>
      <c r="N3">
        <v>1109</v>
      </c>
      <c r="O3">
        <v>513</v>
      </c>
      <c r="P3">
        <v>626</v>
      </c>
      <c r="Q3">
        <v>435</v>
      </c>
      <c r="R3">
        <v>170</v>
      </c>
      <c r="S3">
        <v>185</v>
      </c>
      <c r="T3">
        <v>522</v>
      </c>
      <c r="U3">
        <v>312</v>
      </c>
      <c r="V3">
        <v>7519</v>
      </c>
      <c r="W3">
        <v>1388</v>
      </c>
      <c r="X3">
        <v>2361</v>
      </c>
      <c r="Y3">
        <v>945</v>
      </c>
      <c r="Z3">
        <v>392</v>
      </c>
      <c r="AA3">
        <v>389</v>
      </c>
      <c r="AB3">
        <v>1059</v>
      </c>
      <c r="AC3">
        <v>458</v>
      </c>
      <c r="AD3">
        <v>3707</v>
      </c>
      <c r="AE3">
        <v>1110</v>
      </c>
      <c r="AF3">
        <v>0</v>
      </c>
      <c r="AG3">
        <v>198</v>
      </c>
      <c r="AH3">
        <v>71</v>
      </c>
      <c r="AI3">
        <v>123</v>
      </c>
      <c r="AJ3">
        <v>356</v>
      </c>
      <c r="AK3">
        <v>261</v>
      </c>
      <c r="AL3">
        <v>683</v>
      </c>
      <c r="AM3">
        <v>444</v>
      </c>
      <c r="AN3">
        <v>3879</v>
      </c>
      <c r="AO3">
        <v>1185</v>
      </c>
      <c r="AP3">
        <v>975</v>
      </c>
      <c r="AQ3">
        <v>397</v>
      </c>
      <c r="AR3">
        <v>9551</v>
      </c>
      <c r="AS3">
        <v>1692</v>
      </c>
    </row>
    <row r="4" spans="1:45" x14ac:dyDescent="0.25">
      <c r="A4" t="s">
        <v>92</v>
      </c>
      <c r="B4">
        <v>34007</v>
      </c>
      <c r="C4" t="s">
        <v>93</v>
      </c>
      <c r="D4">
        <v>226592</v>
      </c>
      <c r="E4">
        <v>4787</v>
      </c>
      <c r="F4">
        <v>192828</v>
      </c>
      <c r="G4">
        <v>4952</v>
      </c>
      <c r="H4">
        <v>172782</v>
      </c>
      <c r="I4">
        <v>5124</v>
      </c>
      <c r="J4">
        <v>20046</v>
      </c>
      <c r="K4">
        <v>2715</v>
      </c>
      <c r="L4">
        <v>15509</v>
      </c>
      <c r="M4">
        <v>2152</v>
      </c>
      <c r="N4">
        <v>3106</v>
      </c>
      <c r="O4">
        <v>1769</v>
      </c>
      <c r="P4">
        <v>663</v>
      </c>
      <c r="Q4">
        <v>346</v>
      </c>
      <c r="R4">
        <v>388</v>
      </c>
      <c r="S4">
        <v>431</v>
      </c>
      <c r="T4">
        <v>380</v>
      </c>
      <c r="U4">
        <v>364</v>
      </c>
      <c r="V4">
        <v>20205</v>
      </c>
      <c r="W4">
        <v>2371</v>
      </c>
      <c r="X4">
        <v>8694</v>
      </c>
      <c r="Y4">
        <v>1729</v>
      </c>
      <c r="Z4">
        <v>271</v>
      </c>
      <c r="AA4">
        <v>433</v>
      </c>
      <c r="AB4">
        <v>7164</v>
      </c>
      <c r="AC4">
        <v>1569</v>
      </c>
      <c r="AD4">
        <v>4076</v>
      </c>
      <c r="AE4">
        <v>839</v>
      </c>
      <c r="AF4">
        <v>0</v>
      </c>
      <c r="AG4">
        <v>198</v>
      </c>
      <c r="AH4">
        <v>238</v>
      </c>
      <c r="AI4">
        <v>192</v>
      </c>
      <c r="AJ4">
        <v>59</v>
      </c>
      <c r="AK4">
        <v>99</v>
      </c>
      <c r="AL4">
        <v>497</v>
      </c>
      <c r="AM4">
        <v>326</v>
      </c>
      <c r="AN4">
        <v>3381</v>
      </c>
      <c r="AO4">
        <v>830</v>
      </c>
      <c r="AP4">
        <v>1135</v>
      </c>
      <c r="AQ4">
        <v>572</v>
      </c>
      <c r="AR4">
        <v>8249</v>
      </c>
      <c r="AS4">
        <v>1442</v>
      </c>
    </row>
    <row r="5" spans="1:45" x14ac:dyDescent="0.25">
      <c r="A5" t="s">
        <v>94</v>
      </c>
      <c r="B5">
        <v>34015</v>
      </c>
      <c r="C5" t="s">
        <v>95</v>
      </c>
      <c r="D5">
        <v>137014</v>
      </c>
      <c r="E5">
        <v>4073</v>
      </c>
      <c r="F5">
        <v>127312</v>
      </c>
      <c r="G5">
        <v>4231</v>
      </c>
      <c r="H5">
        <v>118259</v>
      </c>
      <c r="I5">
        <v>4118</v>
      </c>
      <c r="J5">
        <v>9053</v>
      </c>
      <c r="K5">
        <v>1782</v>
      </c>
      <c r="L5">
        <v>7556</v>
      </c>
      <c r="M5">
        <v>1578</v>
      </c>
      <c r="N5">
        <v>915</v>
      </c>
      <c r="O5">
        <v>519</v>
      </c>
      <c r="P5">
        <v>136</v>
      </c>
      <c r="Q5">
        <v>100</v>
      </c>
      <c r="R5">
        <v>198</v>
      </c>
      <c r="S5">
        <v>222</v>
      </c>
      <c r="T5">
        <v>248</v>
      </c>
      <c r="U5">
        <v>256</v>
      </c>
      <c r="V5">
        <v>2774</v>
      </c>
      <c r="W5">
        <v>921</v>
      </c>
      <c r="X5">
        <v>1321</v>
      </c>
      <c r="Y5">
        <v>702</v>
      </c>
      <c r="Z5">
        <v>0</v>
      </c>
      <c r="AA5">
        <v>198</v>
      </c>
      <c r="AB5">
        <v>570</v>
      </c>
      <c r="AC5">
        <v>239</v>
      </c>
      <c r="AD5">
        <v>883</v>
      </c>
      <c r="AE5">
        <v>458</v>
      </c>
      <c r="AF5">
        <v>0</v>
      </c>
      <c r="AG5">
        <v>198</v>
      </c>
      <c r="AH5">
        <v>0</v>
      </c>
      <c r="AI5">
        <v>198</v>
      </c>
      <c r="AJ5">
        <v>58</v>
      </c>
      <c r="AK5">
        <v>97</v>
      </c>
      <c r="AL5">
        <v>313</v>
      </c>
      <c r="AM5">
        <v>256</v>
      </c>
      <c r="AN5">
        <v>2174</v>
      </c>
      <c r="AO5">
        <v>786</v>
      </c>
      <c r="AP5">
        <v>1487</v>
      </c>
      <c r="AQ5">
        <v>725</v>
      </c>
      <c r="AR5">
        <v>2896</v>
      </c>
      <c r="AS5">
        <v>756</v>
      </c>
    </row>
    <row r="6" spans="1:45" x14ac:dyDescent="0.25">
      <c r="A6" t="s">
        <v>96</v>
      </c>
      <c r="B6">
        <v>34021</v>
      </c>
      <c r="C6" t="s">
        <v>97</v>
      </c>
      <c r="D6">
        <v>172254</v>
      </c>
      <c r="E6">
        <v>3939</v>
      </c>
      <c r="F6">
        <v>139311</v>
      </c>
      <c r="G6">
        <v>4263</v>
      </c>
      <c r="H6">
        <v>123864</v>
      </c>
      <c r="I6">
        <v>4493</v>
      </c>
      <c r="J6">
        <v>15447</v>
      </c>
      <c r="K6">
        <v>2091</v>
      </c>
      <c r="L6">
        <v>10174</v>
      </c>
      <c r="M6">
        <v>1666</v>
      </c>
      <c r="N6">
        <v>2208</v>
      </c>
      <c r="O6">
        <v>999</v>
      </c>
      <c r="P6">
        <v>1035</v>
      </c>
      <c r="Q6">
        <v>685</v>
      </c>
      <c r="R6">
        <v>1302</v>
      </c>
      <c r="S6">
        <v>661</v>
      </c>
      <c r="T6">
        <v>728</v>
      </c>
      <c r="U6">
        <v>550</v>
      </c>
      <c r="V6">
        <v>13948</v>
      </c>
      <c r="W6">
        <v>1894</v>
      </c>
      <c r="X6">
        <v>5565</v>
      </c>
      <c r="Y6">
        <v>1512</v>
      </c>
      <c r="Z6">
        <v>29</v>
      </c>
      <c r="AA6">
        <v>51</v>
      </c>
      <c r="AB6">
        <v>431</v>
      </c>
      <c r="AC6">
        <v>387</v>
      </c>
      <c r="AD6">
        <v>7923</v>
      </c>
      <c r="AE6">
        <v>1428</v>
      </c>
      <c r="AF6">
        <v>0</v>
      </c>
      <c r="AG6">
        <v>198</v>
      </c>
      <c r="AH6">
        <v>642</v>
      </c>
      <c r="AI6">
        <v>544</v>
      </c>
      <c r="AJ6">
        <v>0</v>
      </c>
      <c r="AK6">
        <v>198</v>
      </c>
      <c r="AL6">
        <v>649</v>
      </c>
      <c r="AM6">
        <v>369</v>
      </c>
      <c r="AN6">
        <v>7827</v>
      </c>
      <c r="AO6">
        <v>1638</v>
      </c>
      <c r="AP6">
        <v>1995</v>
      </c>
      <c r="AQ6">
        <v>1209</v>
      </c>
      <c r="AR6">
        <v>7882</v>
      </c>
      <c r="AS6">
        <v>1415</v>
      </c>
    </row>
    <row r="7" spans="1:45" x14ac:dyDescent="0.25">
      <c r="A7" t="s">
        <v>98</v>
      </c>
      <c r="B7">
        <v>42017</v>
      </c>
      <c r="C7" t="s">
        <v>99</v>
      </c>
      <c r="D7">
        <v>310185</v>
      </c>
      <c r="E7">
        <v>4967</v>
      </c>
      <c r="F7">
        <v>276716</v>
      </c>
      <c r="G7">
        <v>5970</v>
      </c>
      <c r="H7">
        <v>251799</v>
      </c>
      <c r="I7">
        <v>5416</v>
      </c>
      <c r="J7">
        <v>24917</v>
      </c>
      <c r="K7">
        <v>2683</v>
      </c>
      <c r="L7">
        <v>19853</v>
      </c>
      <c r="M7">
        <v>2447</v>
      </c>
      <c r="N7">
        <v>2962</v>
      </c>
      <c r="O7">
        <v>1045</v>
      </c>
      <c r="P7">
        <v>697</v>
      </c>
      <c r="Q7">
        <v>451</v>
      </c>
      <c r="R7">
        <v>823</v>
      </c>
      <c r="S7">
        <v>567</v>
      </c>
      <c r="T7">
        <v>582</v>
      </c>
      <c r="U7">
        <v>303</v>
      </c>
      <c r="V7">
        <v>10204</v>
      </c>
      <c r="W7">
        <v>1876</v>
      </c>
      <c r="X7">
        <v>1590</v>
      </c>
      <c r="Y7">
        <v>697</v>
      </c>
      <c r="Z7">
        <v>113</v>
      </c>
      <c r="AA7">
        <v>176</v>
      </c>
      <c r="AB7">
        <v>1291</v>
      </c>
      <c r="AC7">
        <v>757</v>
      </c>
      <c r="AD7">
        <v>7062</v>
      </c>
      <c r="AE7">
        <v>1563</v>
      </c>
      <c r="AF7">
        <v>148</v>
      </c>
      <c r="AG7">
        <v>236</v>
      </c>
      <c r="AH7">
        <v>339</v>
      </c>
      <c r="AI7">
        <v>191</v>
      </c>
      <c r="AJ7">
        <v>274</v>
      </c>
      <c r="AK7">
        <v>182</v>
      </c>
      <c r="AL7">
        <v>529</v>
      </c>
      <c r="AM7">
        <v>318</v>
      </c>
      <c r="AN7">
        <v>6025</v>
      </c>
      <c r="AO7">
        <v>1372</v>
      </c>
      <c r="AP7">
        <v>1497</v>
      </c>
      <c r="AQ7">
        <v>548</v>
      </c>
      <c r="AR7">
        <v>14601</v>
      </c>
      <c r="AS7">
        <v>1674</v>
      </c>
    </row>
    <row r="8" spans="1:45" x14ac:dyDescent="0.25">
      <c r="A8" t="s">
        <v>100</v>
      </c>
      <c r="B8">
        <v>42029</v>
      </c>
      <c r="C8" t="s">
        <v>101</v>
      </c>
      <c r="D8">
        <v>244795</v>
      </c>
      <c r="E8">
        <v>4622</v>
      </c>
      <c r="F8">
        <v>215599</v>
      </c>
      <c r="G8">
        <v>4986</v>
      </c>
      <c r="H8">
        <v>199131</v>
      </c>
      <c r="I8">
        <v>5054</v>
      </c>
      <c r="J8">
        <v>16468</v>
      </c>
      <c r="K8">
        <v>1872</v>
      </c>
      <c r="L8">
        <v>13519</v>
      </c>
      <c r="M8">
        <v>1829</v>
      </c>
      <c r="N8">
        <v>1927</v>
      </c>
      <c r="O8">
        <v>807</v>
      </c>
      <c r="P8">
        <v>587</v>
      </c>
      <c r="Q8">
        <v>400</v>
      </c>
      <c r="R8">
        <v>124</v>
      </c>
      <c r="S8">
        <v>126</v>
      </c>
      <c r="T8">
        <v>311</v>
      </c>
      <c r="U8">
        <v>215</v>
      </c>
      <c r="V8">
        <v>6559</v>
      </c>
      <c r="W8">
        <v>1065</v>
      </c>
      <c r="X8">
        <v>1632</v>
      </c>
      <c r="Y8">
        <v>554</v>
      </c>
      <c r="Z8">
        <v>0</v>
      </c>
      <c r="AA8">
        <v>168</v>
      </c>
      <c r="AB8">
        <v>244</v>
      </c>
      <c r="AC8">
        <v>180</v>
      </c>
      <c r="AD8">
        <v>4683</v>
      </c>
      <c r="AE8">
        <v>932</v>
      </c>
      <c r="AF8">
        <v>0</v>
      </c>
      <c r="AG8">
        <v>168</v>
      </c>
      <c r="AH8">
        <v>33</v>
      </c>
      <c r="AI8">
        <v>54</v>
      </c>
      <c r="AJ8">
        <v>211</v>
      </c>
      <c r="AK8">
        <v>185</v>
      </c>
      <c r="AL8">
        <v>251</v>
      </c>
      <c r="AM8">
        <v>161</v>
      </c>
      <c r="AN8">
        <v>4786</v>
      </c>
      <c r="AO8">
        <v>1324</v>
      </c>
      <c r="AP8">
        <v>1630</v>
      </c>
      <c r="AQ8">
        <v>667</v>
      </c>
      <c r="AR8">
        <v>15726</v>
      </c>
      <c r="AS8">
        <v>2066</v>
      </c>
    </row>
    <row r="9" spans="1:45" x14ac:dyDescent="0.25">
      <c r="A9" t="s">
        <v>102</v>
      </c>
      <c r="B9">
        <v>42045</v>
      </c>
      <c r="C9" t="s">
        <v>103</v>
      </c>
      <c r="D9">
        <v>253623</v>
      </c>
      <c r="E9">
        <v>4777</v>
      </c>
      <c r="F9">
        <v>207337</v>
      </c>
      <c r="G9">
        <v>4741</v>
      </c>
      <c r="H9">
        <v>189697</v>
      </c>
      <c r="I9">
        <v>4602</v>
      </c>
      <c r="J9">
        <v>17640</v>
      </c>
      <c r="K9">
        <v>2079</v>
      </c>
      <c r="L9">
        <v>14507</v>
      </c>
      <c r="M9">
        <v>1964</v>
      </c>
      <c r="N9">
        <v>2042</v>
      </c>
      <c r="O9">
        <v>668</v>
      </c>
      <c r="P9">
        <v>575</v>
      </c>
      <c r="Q9">
        <v>447</v>
      </c>
      <c r="R9">
        <v>166</v>
      </c>
      <c r="S9">
        <v>156</v>
      </c>
      <c r="T9">
        <v>350</v>
      </c>
      <c r="U9">
        <v>242</v>
      </c>
      <c r="V9">
        <v>23993</v>
      </c>
      <c r="W9">
        <v>2428</v>
      </c>
      <c r="X9">
        <v>9397</v>
      </c>
      <c r="Y9">
        <v>1652</v>
      </c>
      <c r="Z9">
        <v>512</v>
      </c>
      <c r="AA9">
        <v>279</v>
      </c>
      <c r="AB9">
        <v>4189</v>
      </c>
      <c r="AC9">
        <v>943</v>
      </c>
      <c r="AD9">
        <v>9895</v>
      </c>
      <c r="AE9">
        <v>1630</v>
      </c>
      <c r="AF9">
        <v>0</v>
      </c>
      <c r="AG9">
        <v>168</v>
      </c>
      <c r="AH9">
        <v>258</v>
      </c>
      <c r="AI9">
        <v>227</v>
      </c>
      <c r="AJ9">
        <v>285</v>
      </c>
      <c r="AK9">
        <v>309</v>
      </c>
      <c r="AL9">
        <v>469</v>
      </c>
      <c r="AM9">
        <v>398</v>
      </c>
      <c r="AN9">
        <v>10335</v>
      </c>
      <c r="AO9">
        <v>1518</v>
      </c>
      <c r="AP9">
        <v>1611</v>
      </c>
      <c r="AQ9">
        <v>639</v>
      </c>
      <c r="AR9">
        <v>9335</v>
      </c>
      <c r="AS9">
        <v>1112</v>
      </c>
    </row>
    <row r="10" spans="1:45" x14ac:dyDescent="0.25">
      <c r="A10" t="s">
        <v>104</v>
      </c>
      <c r="B10">
        <v>42091</v>
      </c>
      <c r="C10" t="s">
        <v>105</v>
      </c>
      <c r="D10">
        <v>402314</v>
      </c>
      <c r="E10">
        <v>5019</v>
      </c>
      <c r="F10">
        <v>351682</v>
      </c>
      <c r="G10">
        <v>5570</v>
      </c>
      <c r="H10">
        <v>322265</v>
      </c>
      <c r="I10">
        <v>6251</v>
      </c>
      <c r="J10">
        <v>29417</v>
      </c>
      <c r="K10">
        <v>2968</v>
      </c>
      <c r="L10">
        <v>24147</v>
      </c>
      <c r="M10">
        <v>2322</v>
      </c>
      <c r="N10">
        <v>3313</v>
      </c>
      <c r="O10">
        <v>1132</v>
      </c>
      <c r="P10">
        <v>936</v>
      </c>
      <c r="Q10">
        <v>729</v>
      </c>
      <c r="R10">
        <v>407</v>
      </c>
      <c r="S10">
        <v>261</v>
      </c>
      <c r="T10">
        <v>614</v>
      </c>
      <c r="U10">
        <v>420</v>
      </c>
      <c r="V10">
        <v>18577</v>
      </c>
      <c r="W10">
        <v>2169</v>
      </c>
      <c r="X10">
        <v>3704</v>
      </c>
      <c r="Y10">
        <v>858</v>
      </c>
      <c r="Z10">
        <v>89</v>
      </c>
      <c r="AA10">
        <v>115</v>
      </c>
      <c r="AB10">
        <v>1893</v>
      </c>
      <c r="AC10">
        <v>585</v>
      </c>
      <c r="AD10">
        <v>12891</v>
      </c>
      <c r="AE10">
        <v>1741</v>
      </c>
      <c r="AF10">
        <v>0</v>
      </c>
      <c r="AG10">
        <v>168</v>
      </c>
      <c r="AH10">
        <v>138</v>
      </c>
      <c r="AI10">
        <v>142</v>
      </c>
      <c r="AJ10">
        <v>612</v>
      </c>
      <c r="AK10">
        <v>377</v>
      </c>
      <c r="AL10">
        <v>1032</v>
      </c>
      <c r="AM10">
        <v>505</v>
      </c>
      <c r="AN10">
        <v>11230</v>
      </c>
      <c r="AO10">
        <v>1754</v>
      </c>
      <c r="AP10">
        <v>1465</v>
      </c>
      <c r="AQ10">
        <v>549</v>
      </c>
      <c r="AR10">
        <v>17578</v>
      </c>
      <c r="AS10">
        <v>2111</v>
      </c>
    </row>
    <row r="11" spans="1:45" x14ac:dyDescent="0.25">
      <c r="A11" t="s">
        <v>106</v>
      </c>
      <c r="B11">
        <v>42101</v>
      </c>
      <c r="C11" t="s">
        <v>107</v>
      </c>
      <c r="D11">
        <v>582455</v>
      </c>
      <c r="E11">
        <v>9368</v>
      </c>
      <c r="F11">
        <v>344238</v>
      </c>
      <c r="G11">
        <v>10125</v>
      </c>
      <c r="H11">
        <v>291341</v>
      </c>
      <c r="I11">
        <v>9210</v>
      </c>
      <c r="J11">
        <v>52897</v>
      </c>
      <c r="K11">
        <v>4942</v>
      </c>
      <c r="L11">
        <v>40941</v>
      </c>
      <c r="M11">
        <v>4084</v>
      </c>
      <c r="N11">
        <v>5420</v>
      </c>
      <c r="O11">
        <v>1498</v>
      </c>
      <c r="P11">
        <v>3305</v>
      </c>
      <c r="Q11">
        <v>1587</v>
      </c>
      <c r="R11">
        <v>2183</v>
      </c>
      <c r="S11">
        <v>1235</v>
      </c>
      <c r="T11">
        <v>1048</v>
      </c>
      <c r="U11">
        <v>589</v>
      </c>
      <c r="V11">
        <v>149284</v>
      </c>
      <c r="W11">
        <v>6742</v>
      </c>
      <c r="X11">
        <v>106459</v>
      </c>
      <c r="Y11">
        <v>6049</v>
      </c>
      <c r="Z11">
        <v>2457</v>
      </c>
      <c r="AA11">
        <v>882</v>
      </c>
      <c r="AB11">
        <v>24181</v>
      </c>
      <c r="AC11">
        <v>2598</v>
      </c>
      <c r="AD11">
        <v>16187</v>
      </c>
      <c r="AE11">
        <v>2431</v>
      </c>
      <c r="AF11">
        <v>0</v>
      </c>
      <c r="AG11">
        <v>168</v>
      </c>
      <c r="AH11">
        <v>837</v>
      </c>
      <c r="AI11">
        <v>447</v>
      </c>
      <c r="AJ11">
        <v>921</v>
      </c>
      <c r="AK11">
        <v>628</v>
      </c>
      <c r="AL11">
        <v>10320</v>
      </c>
      <c r="AM11">
        <v>2072</v>
      </c>
      <c r="AN11">
        <v>53800</v>
      </c>
      <c r="AO11">
        <v>4713</v>
      </c>
      <c r="AP11">
        <v>5521</v>
      </c>
      <c r="AQ11">
        <v>1635</v>
      </c>
      <c r="AR11">
        <v>17534</v>
      </c>
      <c r="AS11">
        <v>2689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216314</v>
      </c>
      <c r="E3">
        <v>3695</v>
      </c>
      <c r="F3">
        <v>196453</v>
      </c>
      <c r="G3">
        <v>3811</v>
      </c>
      <c r="H3">
        <v>179160</v>
      </c>
      <c r="I3">
        <v>3845</v>
      </c>
      <c r="J3">
        <v>17293</v>
      </c>
      <c r="K3">
        <v>2497</v>
      </c>
      <c r="L3">
        <v>12702</v>
      </c>
      <c r="M3">
        <v>1805</v>
      </c>
      <c r="N3">
        <v>2594</v>
      </c>
      <c r="O3">
        <v>1261</v>
      </c>
      <c r="P3">
        <v>751</v>
      </c>
      <c r="Q3">
        <v>454</v>
      </c>
      <c r="R3">
        <v>875</v>
      </c>
      <c r="S3">
        <v>646</v>
      </c>
      <c r="T3">
        <v>371</v>
      </c>
      <c r="U3">
        <v>258</v>
      </c>
      <c r="V3">
        <v>7663</v>
      </c>
      <c r="W3">
        <v>1325</v>
      </c>
      <c r="X3">
        <v>2468</v>
      </c>
      <c r="Y3">
        <v>774</v>
      </c>
      <c r="Z3">
        <v>0</v>
      </c>
      <c r="AA3">
        <v>281</v>
      </c>
      <c r="AB3">
        <v>950</v>
      </c>
      <c r="AC3">
        <v>449</v>
      </c>
      <c r="AD3">
        <v>4245</v>
      </c>
      <c r="AE3">
        <v>1039</v>
      </c>
      <c r="AF3">
        <v>0</v>
      </c>
      <c r="AG3">
        <v>281</v>
      </c>
      <c r="AH3">
        <v>64</v>
      </c>
      <c r="AI3">
        <v>108</v>
      </c>
      <c r="AJ3">
        <v>107</v>
      </c>
      <c r="AK3">
        <v>126</v>
      </c>
      <c r="AL3">
        <v>548</v>
      </c>
      <c r="AM3">
        <v>350</v>
      </c>
      <c r="AN3">
        <v>2457</v>
      </c>
      <c r="AO3">
        <v>785</v>
      </c>
      <c r="AP3">
        <v>1427</v>
      </c>
      <c r="AQ3">
        <v>606</v>
      </c>
      <c r="AR3">
        <v>7595</v>
      </c>
      <c r="AS3">
        <v>1331</v>
      </c>
    </row>
    <row r="4" spans="1:45" x14ac:dyDescent="0.25">
      <c r="A4" t="s">
        <v>92</v>
      </c>
      <c r="B4">
        <v>34007</v>
      </c>
      <c r="C4" t="s">
        <v>93</v>
      </c>
      <c r="D4">
        <v>233398</v>
      </c>
      <c r="E4">
        <v>4886</v>
      </c>
      <c r="F4">
        <v>201639</v>
      </c>
      <c r="G4">
        <v>5040</v>
      </c>
      <c r="H4">
        <v>182301</v>
      </c>
      <c r="I4">
        <v>5490</v>
      </c>
      <c r="J4">
        <v>19338</v>
      </c>
      <c r="K4">
        <v>2405</v>
      </c>
      <c r="L4">
        <v>14870</v>
      </c>
      <c r="M4">
        <v>1981</v>
      </c>
      <c r="N4">
        <v>2668</v>
      </c>
      <c r="O4">
        <v>800</v>
      </c>
      <c r="P4">
        <v>596</v>
      </c>
      <c r="Q4">
        <v>370</v>
      </c>
      <c r="R4">
        <v>883</v>
      </c>
      <c r="S4">
        <v>617</v>
      </c>
      <c r="T4">
        <v>321</v>
      </c>
      <c r="U4">
        <v>220</v>
      </c>
      <c r="V4">
        <v>18947</v>
      </c>
      <c r="W4">
        <v>2626</v>
      </c>
      <c r="X4">
        <v>9167</v>
      </c>
      <c r="Y4">
        <v>1878</v>
      </c>
      <c r="Z4">
        <v>0</v>
      </c>
      <c r="AA4">
        <v>281</v>
      </c>
      <c r="AB4">
        <v>5960</v>
      </c>
      <c r="AC4">
        <v>1304</v>
      </c>
      <c r="AD4">
        <v>3820</v>
      </c>
      <c r="AE4">
        <v>1108</v>
      </c>
      <c r="AF4">
        <v>0</v>
      </c>
      <c r="AG4">
        <v>281</v>
      </c>
      <c r="AH4">
        <v>97</v>
      </c>
      <c r="AI4">
        <v>119</v>
      </c>
      <c r="AJ4">
        <v>49</v>
      </c>
      <c r="AK4">
        <v>81</v>
      </c>
      <c r="AL4">
        <v>262</v>
      </c>
      <c r="AM4">
        <v>203</v>
      </c>
      <c r="AN4">
        <v>4215</v>
      </c>
      <c r="AO4">
        <v>1045</v>
      </c>
      <c r="AP4">
        <v>2002</v>
      </c>
      <c r="AQ4">
        <v>968</v>
      </c>
      <c r="AR4">
        <v>6187</v>
      </c>
      <c r="AS4">
        <v>1136</v>
      </c>
    </row>
    <row r="5" spans="1:45" x14ac:dyDescent="0.25">
      <c r="A5" t="s">
        <v>94</v>
      </c>
      <c r="B5">
        <v>34015</v>
      </c>
      <c r="C5" t="s">
        <v>95</v>
      </c>
      <c r="D5">
        <v>136084</v>
      </c>
      <c r="E5">
        <v>3894</v>
      </c>
      <c r="F5">
        <v>127047</v>
      </c>
      <c r="G5">
        <v>3857</v>
      </c>
      <c r="H5">
        <v>117139</v>
      </c>
      <c r="I5">
        <v>3589</v>
      </c>
      <c r="J5">
        <v>9908</v>
      </c>
      <c r="K5">
        <v>1830</v>
      </c>
      <c r="L5">
        <v>8478</v>
      </c>
      <c r="M5">
        <v>1608</v>
      </c>
      <c r="N5">
        <v>1235</v>
      </c>
      <c r="O5">
        <v>532</v>
      </c>
      <c r="P5">
        <v>46</v>
      </c>
      <c r="Q5">
        <v>78</v>
      </c>
      <c r="R5">
        <v>149</v>
      </c>
      <c r="S5">
        <v>176</v>
      </c>
      <c r="T5">
        <v>0</v>
      </c>
      <c r="U5">
        <v>281</v>
      </c>
      <c r="V5">
        <v>2928</v>
      </c>
      <c r="W5">
        <v>865</v>
      </c>
      <c r="X5">
        <v>1665</v>
      </c>
      <c r="Y5">
        <v>680</v>
      </c>
      <c r="Z5">
        <v>0</v>
      </c>
      <c r="AA5">
        <v>281</v>
      </c>
      <c r="AB5">
        <v>695</v>
      </c>
      <c r="AC5">
        <v>364</v>
      </c>
      <c r="AD5">
        <v>568</v>
      </c>
      <c r="AE5">
        <v>439</v>
      </c>
      <c r="AF5">
        <v>0</v>
      </c>
      <c r="AG5">
        <v>281</v>
      </c>
      <c r="AH5">
        <v>0</v>
      </c>
      <c r="AI5">
        <v>281</v>
      </c>
      <c r="AJ5">
        <v>61</v>
      </c>
      <c r="AK5">
        <v>103</v>
      </c>
      <c r="AL5">
        <v>0</v>
      </c>
      <c r="AM5">
        <v>281</v>
      </c>
      <c r="AN5">
        <v>1704</v>
      </c>
      <c r="AO5">
        <v>579</v>
      </c>
      <c r="AP5">
        <v>828</v>
      </c>
      <c r="AQ5">
        <v>530</v>
      </c>
      <c r="AR5">
        <v>3516</v>
      </c>
      <c r="AS5">
        <v>877</v>
      </c>
    </row>
    <row r="6" spans="1:45" x14ac:dyDescent="0.25">
      <c r="A6" t="s">
        <v>96</v>
      </c>
      <c r="B6">
        <v>34021</v>
      </c>
      <c r="C6" t="s">
        <v>97</v>
      </c>
      <c r="D6">
        <v>169889</v>
      </c>
      <c r="E6">
        <v>3990</v>
      </c>
      <c r="F6">
        <v>136243</v>
      </c>
      <c r="G6">
        <v>4598</v>
      </c>
      <c r="H6">
        <v>117784</v>
      </c>
      <c r="I6">
        <v>4259</v>
      </c>
      <c r="J6">
        <v>18459</v>
      </c>
      <c r="K6">
        <v>2318</v>
      </c>
      <c r="L6">
        <v>12392</v>
      </c>
      <c r="M6">
        <v>2204</v>
      </c>
      <c r="N6">
        <v>2294</v>
      </c>
      <c r="O6">
        <v>796</v>
      </c>
      <c r="P6">
        <v>1470</v>
      </c>
      <c r="Q6">
        <v>814</v>
      </c>
      <c r="R6">
        <v>1721</v>
      </c>
      <c r="S6">
        <v>961</v>
      </c>
      <c r="T6">
        <v>582</v>
      </c>
      <c r="U6">
        <v>442</v>
      </c>
      <c r="V6">
        <v>13158</v>
      </c>
      <c r="W6">
        <v>2132</v>
      </c>
      <c r="X6">
        <v>5365</v>
      </c>
      <c r="Y6">
        <v>1546</v>
      </c>
      <c r="Z6">
        <v>62</v>
      </c>
      <c r="AA6">
        <v>105</v>
      </c>
      <c r="AB6">
        <v>744</v>
      </c>
      <c r="AC6">
        <v>502</v>
      </c>
      <c r="AD6">
        <v>6797</v>
      </c>
      <c r="AE6">
        <v>1223</v>
      </c>
      <c r="AF6">
        <v>190</v>
      </c>
      <c r="AG6">
        <v>324</v>
      </c>
      <c r="AH6">
        <v>288</v>
      </c>
      <c r="AI6">
        <v>220</v>
      </c>
      <c r="AJ6">
        <v>18</v>
      </c>
      <c r="AK6">
        <v>31</v>
      </c>
      <c r="AL6">
        <v>1022</v>
      </c>
      <c r="AM6">
        <v>631</v>
      </c>
      <c r="AN6">
        <v>8504</v>
      </c>
      <c r="AO6">
        <v>1670</v>
      </c>
      <c r="AP6">
        <v>2376</v>
      </c>
      <c r="AQ6">
        <v>1021</v>
      </c>
      <c r="AR6">
        <v>8280</v>
      </c>
      <c r="AS6">
        <v>1617</v>
      </c>
    </row>
    <row r="7" spans="1:45" x14ac:dyDescent="0.25">
      <c r="A7" t="s">
        <v>98</v>
      </c>
      <c r="B7">
        <v>42017</v>
      </c>
      <c r="C7" t="s">
        <v>99</v>
      </c>
      <c r="D7">
        <v>313294</v>
      </c>
      <c r="E7">
        <v>6445</v>
      </c>
      <c r="F7">
        <v>284796</v>
      </c>
      <c r="G7">
        <v>6436</v>
      </c>
      <c r="H7">
        <v>261669</v>
      </c>
      <c r="I7">
        <v>6291</v>
      </c>
      <c r="J7">
        <v>23127</v>
      </c>
      <c r="K7">
        <v>2553</v>
      </c>
      <c r="L7">
        <v>19204</v>
      </c>
      <c r="M7">
        <v>2194</v>
      </c>
      <c r="N7">
        <v>1853</v>
      </c>
      <c r="O7">
        <v>750</v>
      </c>
      <c r="P7">
        <v>1060</v>
      </c>
      <c r="Q7">
        <v>431</v>
      </c>
      <c r="R7">
        <v>343</v>
      </c>
      <c r="S7">
        <v>453</v>
      </c>
      <c r="T7">
        <v>667</v>
      </c>
      <c r="U7">
        <v>467</v>
      </c>
      <c r="V7">
        <v>8556</v>
      </c>
      <c r="W7">
        <v>1239</v>
      </c>
      <c r="X7">
        <v>1339</v>
      </c>
      <c r="Y7">
        <v>618</v>
      </c>
      <c r="Z7">
        <v>75</v>
      </c>
      <c r="AA7">
        <v>120</v>
      </c>
      <c r="AB7">
        <v>513</v>
      </c>
      <c r="AC7">
        <v>344</v>
      </c>
      <c r="AD7">
        <v>6629</v>
      </c>
      <c r="AE7">
        <v>1103</v>
      </c>
      <c r="AF7">
        <v>0</v>
      </c>
      <c r="AG7">
        <v>246</v>
      </c>
      <c r="AH7">
        <v>210</v>
      </c>
      <c r="AI7">
        <v>178</v>
      </c>
      <c r="AJ7">
        <v>102</v>
      </c>
      <c r="AK7">
        <v>126</v>
      </c>
      <c r="AL7">
        <v>332</v>
      </c>
      <c r="AM7">
        <v>272</v>
      </c>
      <c r="AN7">
        <v>4822</v>
      </c>
      <c r="AO7">
        <v>1595</v>
      </c>
      <c r="AP7">
        <v>998</v>
      </c>
      <c r="AQ7">
        <v>515</v>
      </c>
      <c r="AR7">
        <v>13478</v>
      </c>
      <c r="AS7">
        <v>1668</v>
      </c>
    </row>
    <row r="8" spans="1:45" x14ac:dyDescent="0.25">
      <c r="A8" t="s">
        <v>100</v>
      </c>
      <c r="B8">
        <v>42029</v>
      </c>
      <c r="C8" t="s">
        <v>101</v>
      </c>
      <c r="D8">
        <v>247984</v>
      </c>
      <c r="E8">
        <v>4945</v>
      </c>
      <c r="F8">
        <v>217511</v>
      </c>
      <c r="G8">
        <v>5386</v>
      </c>
      <c r="H8">
        <v>200581</v>
      </c>
      <c r="I8">
        <v>5080</v>
      </c>
      <c r="J8">
        <v>16930</v>
      </c>
      <c r="K8">
        <v>2507</v>
      </c>
      <c r="L8">
        <v>12866</v>
      </c>
      <c r="M8">
        <v>1947</v>
      </c>
      <c r="N8">
        <v>2445</v>
      </c>
      <c r="O8">
        <v>1213</v>
      </c>
      <c r="P8">
        <v>668</v>
      </c>
      <c r="Q8">
        <v>527</v>
      </c>
      <c r="R8">
        <v>143</v>
      </c>
      <c r="S8">
        <v>152</v>
      </c>
      <c r="T8">
        <v>808</v>
      </c>
      <c r="U8">
        <v>907</v>
      </c>
      <c r="V8">
        <v>6557</v>
      </c>
      <c r="W8">
        <v>1299</v>
      </c>
      <c r="X8">
        <v>1365</v>
      </c>
      <c r="Y8">
        <v>602</v>
      </c>
      <c r="Z8">
        <v>0</v>
      </c>
      <c r="AA8">
        <v>246</v>
      </c>
      <c r="AB8">
        <v>425</v>
      </c>
      <c r="AC8">
        <v>257</v>
      </c>
      <c r="AD8">
        <v>4767</v>
      </c>
      <c r="AE8">
        <v>1044</v>
      </c>
      <c r="AF8">
        <v>0</v>
      </c>
      <c r="AG8">
        <v>246</v>
      </c>
      <c r="AH8">
        <v>44</v>
      </c>
      <c r="AI8">
        <v>71</v>
      </c>
      <c r="AJ8">
        <v>179</v>
      </c>
      <c r="AK8">
        <v>151</v>
      </c>
      <c r="AL8">
        <v>190</v>
      </c>
      <c r="AM8">
        <v>184</v>
      </c>
      <c r="AN8">
        <v>5847</v>
      </c>
      <c r="AO8">
        <v>1301</v>
      </c>
      <c r="AP8">
        <v>2550</v>
      </c>
      <c r="AQ8">
        <v>1013</v>
      </c>
      <c r="AR8">
        <v>15106</v>
      </c>
      <c r="AS8">
        <v>2060</v>
      </c>
    </row>
    <row r="9" spans="1:45" x14ac:dyDescent="0.25">
      <c r="A9" t="s">
        <v>102</v>
      </c>
      <c r="B9">
        <v>42045</v>
      </c>
      <c r="C9" t="s">
        <v>103</v>
      </c>
      <c r="D9">
        <v>260379</v>
      </c>
      <c r="E9">
        <v>4743</v>
      </c>
      <c r="F9">
        <v>216968</v>
      </c>
      <c r="G9">
        <v>5071</v>
      </c>
      <c r="H9">
        <v>199471</v>
      </c>
      <c r="I9">
        <v>5094</v>
      </c>
      <c r="J9">
        <v>17497</v>
      </c>
      <c r="K9">
        <v>2697</v>
      </c>
      <c r="L9">
        <v>14981</v>
      </c>
      <c r="M9">
        <v>2466</v>
      </c>
      <c r="N9">
        <v>1540</v>
      </c>
      <c r="O9">
        <v>739</v>
      </c>
      <c r="P9">
        <v>547</v>
      </c>
      <c r="Q9">
        <v>450</v>
      </c>
      <c r="R9">
        <v>241</v>
      </c>
      <c r="S9">
        <v>201</v>
      </c>
      <c r="T9">
        <v>188</v>
      </c>
      <c r="U9">
        <v>127</v>
      </c>
      <c r="V9">
        <v>22051</v>
      </c>
      <c r="W9">
        <v>2208</v>
      </c>
      <c r="X9">
        <v>11245</v>
      </c>
      <c r="Y9">
        <v>1868</v>
      </c>
      <c r="Z9">
        <v>802</v>
      </c>
      <c r="AA9">
        <v>604</v>
      </c>
      <c r="AB9">
        <v>2748</v>
      </c>
      <c r="AC9">
        <v>747</v>
      </c>
      <c r="AD9">
        <v>7256</v>
      </c>
      <c r="AE9">
        <v>1322</v>
      </c>
      <c r="AF9">
        <v>0</v>
      </c>
      <c r="AG9">
        <v>246</v>
      </c>
      <c r="AH9">
        <v>71</v>
      </c>
      <c r="AI9">
        <v>119</v>
      </c>
      <c r="AJ9">
        <v>47</v>
      </c>
      <c r="AK9">
        <v>79</v>
      </c>
      <c r="AL9">
        <v>634</v>
      </c>
      <c r="AM9">
        <v>335</v>
      </c>
      <c r="AN9">
        <v>10009</v>
      </c>
      <c r="AO9">
        <v>1741</v>
      </c>
      <c r="AP9">
        <v>1415</v>
      </c>
      <c r="AQ9">
        <v>666</v>
      </c>
      <c r="AR9">
        <v>9184</v>
      </c>
      <c r="AS9">
        <v>1420</v>
      </c>
    </row>
    <row r="10" spans="1:45" x14ac:dyDescent="0.25">
      <c r="A10" t="s">
        <v>104</v>
      </c>
      <c r="B10">
        <v>42091</v>
      </c>
      <c r="C10" t="s">
        <v>105</v>
      </c>
      <c r="D10">
        <v>403233</v>
      </c>
      <c r="E10">
        <v>4945</v>
      </c>
      <c r="F10">
        <v>347349</v>
      </c>
      <c r="G10">
        <v>5762</v>
      </c>
      <c r="H10">
        <v>317820</v>
      </c>
      <c r="I10">
        <v>5784</v>
      </c>
      <c r="J10">
        <v>29529</v>
      </c>
      <c r="K10">
        <v>3107</v>
      </c>
      <c r="L10">
        <v>24028</v>
      </c>
      <c r="M10">
        <v>2960</v>
      </c>
      <c r="N10">
        <v>2490</v>
      </c>
      <c r="O10">
        <v>739</v>
      </c>
      <c r="P10">
        <v>1369</v>
      </c>
      <c r="Q10">
        <v>625</v>
      </c>
      <c r="R10">
        <v>914</v>
      </c>
      <c r="S10">
        <v>669</v>
      </c>
      <c r="T10">
        <v>728</v>
      </c>
      <c r="U10">
        <v>469</v>
      </c>
      <c r="V10">
        <v>23126</v>
      </c>
      <c r="W10">
        <v>2230</v>
      </c>
      <c r="X10">
        <v>6670</v>
      </c>
      <c r="Y10">
        <v>1426</v>
      </c>
      <c r="Z10">
        <v>136</v>
      </c>
      <c r="AA10">
        <v>158</v>
      </c>
      <c r="AB10">
        <v>2004</v>
      </c>
      <c r="AC10">
        <v>841</v>
      </c>
      <c r="AD10">
        <v>14316</v>
      </c>
      <c r="AE10">
        <v>1749</v>
      </c>
      <c r="AF10">
        <v>0</v>
      </c>
      <c r="AG10">
        <v>246</v>
      </c>
      <c r="AH10">
        <v>55</v>
      </c>
      <c r="AI10">
        <v>71</v>
      </c>
      <c r="AJ10">
        <v>602</v>
      </c>
      <c r="AK10">
        <v>339</v>
      </c>
      <c r="AL10">
        <v>631</v>
      </c>
      <c r="AM10">
        <v>435</v>
      </c>
      <c r="AN10">
        <v>11373</v>
      </c>
      <c r="AO10">
        <v>2149</v>
      </c>
      <c r="AP10">
        <v>2208</v>
      </c>
      <c r="AQ10">
        <v>759</v>
      </c>
      <c r="AR10">
        <v>17889</v>
      </c>
      <c r="AS10">
        <v>1926</v>
      </c>
    </row>
    <row r="11" spans="1:45" x14ac:dyDescent="0.25">
      <c r="A11" t="s">
        <v>106</v>
      </c>
      <c r="B11">
        <v>42101</v>
      </c>
      <c r="C11" t="s">
        <v>107</v>
      </c>
      <c r="D11">
        <v>583734</v>
      </c>
      <c r="E11">
        <v>10479</v>
      </c>
      <c r="F11">
        <v>343141</v>
      </c>
      <c r="G11">
        <v>10131</v>
      </c>
      <c r="H11">
        <v>291003</v>
      </c>
      <c r="I11">
        <v>8961</v>
      </c>
      <c r="J11">
        <v>52138</v>
      </c>
      <c r="K11">
        <v>5040</v>
      </c>
      <c r="L11">
        <v>41918</v>
      </c>
      <c r="M11">
        <v>4476</v>
      </c>
      <c r="N11">
        <v>5675</v>
      </c>
      <c r="O11">
        <v>1585</v>
      </c>
      <c r="P11">
        <v>1851</v>
      </c>
      <c r="Q11">
        <v>579</v>
      </c>
      <c r="R11">
        <v>1581</v>
      </c>
      <c r="S11">
        <v>928</v>
      </c>
      <c r="T11">
        <v>1113</v>
      </c>
      <c r="U11">
        <v>567</v>
      </c>
      <c r="V11">
        <v>158717</v>
      </c>
      <c r="W11">
        <v>7355</v>
      </c>
      <c r="X11">
        <v>115974</v>
      </c>
      <c r="Y11">
        <v>6400</v>
      </c>
      <c r="Z11">
        <v>2562</v>
      </c>
      <c r="AA11">
        <v>1226</v>
      </c>
      <c r="AB11">
        <v>24137</v>
      </c>
      <c r="AC11">
        <v>2468</v>
      </c>
      <c r="AD11">
        <v>16044</v>
      </c>
      <c r="AE11">
        <v>2231</v>
      </c>
      <c r="AF11">
        <v>0</v>
      </c>
      <c r="AG11">
        <v>246</v>
      </c>
      <c r="AH11">
        <v>1411</v>
      </c>
      <c r="AI11">
        <v>624</v>
      </c>
      <c r="AJ11">
        <v>808</v>
      </c>
      <c r="AK11">
        <v>407</v>
      </c>
      <c r="AL11">
        <v>10503</v>
      </c>
      <c r="AM11">
        <v>2309</v>
      </c>
      <c r="AN11">
        <v>48318</v>
      </c>
      <c r="AO11">
        <v>4496</v>
      </c>
      <c r="AP11">
        <v>4370</v>
      </c>
      <c r="AQ11">
        <v>1121</v>
      </c>
      <c r="AR11">
        <v>16466</v>
      </c>
      <c r="AS11">
        <v>2475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</row>
    <row r="3" spans="1:45" x14ac:dyDescent="0.25">
      <c r="A3" t="s">
        <v>90</v>
      </c>
      <c r="B3">
        <v>34005</v>
      </c>
      <c r="C3" t="s">
        <v>91</v>
      </c>
      <c r="D3">
        <v>220815</v>
      </c>
      <c r="E3">
        <v>4235</v>
      </c>
      <c r="F3">
        <v>194301</v>
      </c>
      <c r="G3">
        <v>6134</v>
      </c>
      <c r="H3">
        <v>179196</v>
      </c>
      <c r="I3">
        <v>6206</v>
      </c>
      <c r="J3">
        <v>15105</v>
      </c>
      <c r="K3">
        <v>2273</v>
      </c>
      <c r="L3">
        <v>12724</v>
      </c>
      <c r="M3">
        <v>2105</v>
      </c>
      <c r="N3">
        <v>1193</v>
      </c>
      <c r="O3">
        <v>594</v>
      </c>
      <c r="P3">
        <v>549</v>
      </c>
      <c r="Q3">
        <v>457</v>
      </c>
      <c r="R3">
        <v>76</v>
      </c>
      <c r="S3">
        <v>111</v>
      </c>
      <c r="T3">
        <v>563</v>
      </c>
      <c r="U3">
        <v>360</v>
      </c>
      <c r="V3">
        <v>6418</v>
      </c>
      <c r="W3">
        <v>1226</v>
      </c>
      <c r="X3">
        <v>2396</v>
      </c>
      <c r="Y3">
        <v>821</v>
      </c>
      <c r="Z3">
        <v>0</v>
      </c>
      <c r="AA3">
        <v>279</v>
      </c>
      <c r="AB3">
        <v>1085</v>
      </c>
      <c r="AC3">
        <v>554</v>
      </c>
      <c r="AD3">
        <v>2937</v>
      </c>
      <c r="AE3">
        <v>784</v>
      </c>
      <c r="AF3">
        <v>0</v>
      </c>
      <c r="AG3">
        <v>279</v>
      </c>
      <c r="AH3">
        <v>75</v>
      </c>
      <c r="AI3">
        <v>90</v>
      </c>
      <c r="AJ3">
        <v>43</v>
      </c>
      <c r="AK3">
        <v>73</v>
      </c>
      <c r="AL3">
        <v>454</v>
      </c>
      <c r="AM3">
        <v>419</v>
      </c>
      <c r="AN3">
        <v>4173</v>
      </c>
      <c r="AO3">
        <v>2078</v>
      </c>
      <c r="AP3">
        <v>1629</v>
      </c>
      <c r="AQ3">
        <v>904</v>
      </c>
      <c r="AR3">
        <v>13722</v>
      </c>
      <c r="AS3">
        <v>4744</v>
      </c>
    </row>
    <row r="4" spans="1:45" x14ac:dyDescent="0.25">
      <c r="A4" t="s">
        <v>92</v>
      </c>
      <c r="B4">
        <v>34007</v>
      </c>
      <c r="C4" t="s">
        <v>93</v>
      </c>
      <c r="D4">
        <v>240696</v>
      </c>
      <c r="E4">
        <v>4843</v>
      </c>
      <c r="F4">
        <v>206267</v>
      </c>
      <c r="G4">
        <v>4935</v>
      </c>
      <c r="H4">
        <v>183919</v>
      </c>
      <c r="I4">
        <v>5167</v>
      </c>
      <c r="J4">
        <v>22348</v>
      </c>
      <c r="K4">
        <v>2817</v>
      </c>
      <c r="L4">
        <v>17667</v>
      </c>
      <c r="M4">
        <v>2404</v>
      </c>
      <c r="N4">
        <v>3267</v>
      </c>
      <c r="O4">
        <v>1327</v>
      </c>
      <c r="P4">
        <v>776</v>
      </c>
      <c r="Q4">
        <v>539</v>
      </c>
      <c r="R4">
        <v>563</v>
      </c>
      <c r="S4">
        <v>531</v>
      </c>
      <c r="T4">
        <v>75</v>
      </c>
      <c r="U4">
        <v>118</v>
      </c>
      <c r="V4">
        <v>18807</v>
      </c>
      <c r="W4">
        <v>2251</v>
      </c>
      <c r="X4">
        <v>7524</v>
      </c>
      <c r="Y4">
        <v>1524</v>
      </c>
      <c r="Z4">
        <v>141</v>
      </c>
      <c r="AA4">
        <v>165</v>
      </c>
      <c r="AB4">
        <v>7714</v>
      </c>
      <c r="AC4">
        <v>1680</v>
      </c>
      <c r="AD4">
        <v>3399</v>
      </c>
      <c r="AE4">
        <v>814</v>
      </c>
      <c r="AF4">
        <v>29</v>
      </c>
      <c r="AG4">
        <v>52</v>
      </c>
      <c r="AH4">
        <v>534</v>
      </c>
      <c r="AI4">
        <v>412</v>
      </c>
      <c r="AJ4">
        <v>271</v>
      </c>
      <c r="AK4">
        <v>284</v>
      </c>
      <c r="AL4">
        <v>1083</v>
      </c>
      <c r="AM4">
        <v>536</v>
      </c>
      <c r="AN4">
        <v>4169</v>
      </c>
      <c r="AO4">
        <v>1063</v>
      </c>
      <c r="AP4">
        <v>2690</v>
      </c>
      <c r="AQ4">
        <v>1589</v>
      </c>
      <c r="AR4">
        <v>6875</v>
      </c>
      <c r="AS4">
        <v>1448</v>
      </c>
    </row>
    <row r="5" spans="1:45" x14ac:dyDescent="0.25">
      <c r="A5" t="s">
        <v>94</v>
      </c>
      <c r="B5">
        <v>34015</v>
      </c>
      <c r="C5" t="s">
        <v>95</v>
      </c>
      <c r="D5">
        <v>142401</v>
      </c>
      <c r="E5">
        <v>3707</v>
      </c>
      <c r="F5">
        <v>129567</v>
      </c>
      <c r="G5">
        <v>3372</v>
      </c>
      <c r="H5">
        <v>117557</v>
      </c>
      <c r="I5">
        <v>3147</v>
      </c>
      <c r="J5">
        <v>12010</v>
      </c>
      <c r="K5">
        <v>2368</v>
      </c>
      <c r="L5">
        <v>10119</v>
      </c>
      <c r="M5">
        <v>2228</v>
      </c>
      <c r="N5">
        <v>799</v>
      </c>
      <c r="O5">
        <v>409</v>
      </c>
      <c r="P5">
        <v>707</v>
      </c>
      <c r="Q5">
        <v>567</v>
      </c>
      <c r="R5">
        <v>273</v>
      </c>
      <c r="S5">
        <v>265</v>
      </c>
      <c r="T5">
        <v>112</v>
      </c>
      <c r="U5">
        <v>133</v>
      </c>
      <c r="V5">
        <v>4702</v>
      </c>
      <c r="W5">
        <v>1337</v>
      </c>
      <c r="X5">
        <v>2003</v>
      </c>
      <c r="Y5">
        <v>872</v>
      </c>
      <c r="Z5">
        <v>0</v>
      </c>
      <c r="AA5">
        <v>279</v>
      </c>
      <c r="AB5">
        <v>1397</v>
      </c>
      <c r="AC5">
        <v>634</v>
      </c>
      <c r="AD5">
        <v>1302</v>
      </c>
      <c r="AE5">
        <v>732</v>
      </c>
      <c r="AF5">
        <v>0</v>
      </c>
      <c r="AG5">
        <v>279</v>
      </c>
      <c r="AH5">
        <v>0</v>
      </c>
      <c r="AI5">
        <v>279</v>
      </c>
      <c r="AJ5">
        <v>188</v>
      </c>
      <c r="AK5">
        <v>241</v>
      </c>
      <c r="AL5">
        <v>62</v>
      </c>
      <c r="AM5">
        <v>106</v>
      </c>
      <c r="AN5">
        <v>1669</v>
      </c>
      <c r="AO5">
        <v>722</v>
      </c>
      <c r="AP5">
        <v>1138</v>
      </c>
      <c r="AQ5">
        <v>579</v>
      </c>
      <c r="AR5">
        <v>5075</v>
      </c>
      <c r="AS5">
        <v>1721</v>
      </c>
    </row>
    <row r="6" spans="1:45" x14ac:dyDescent="0.25">
      <c r="A6" t="s">
        <v>96</v>
      </c>
      <c r="B6">
        <v>34021</v>
      </c>
      <c r="C6" t="s">
        <v>97</v>
      </c>
      <c r="D6">
        <v>175158</v>
      </c>
      <c r="E6">
        <v>4961</v>
      </c>
      <c r="F6">
        <v>144076</v>
      </c>
      <c r="G6">
        <v>5104</v>
      </c>
      <c r="H6">
        <v>125569</v>
      </c>
      <c r="I6">
        <v>5185</v>
      </c>
      <c r="J6">
        <v>18507</v>
      </c>
      <c r="K6">
        <v>2587</v>
      </c>
      <c r="L6">
        <v>14068</v>
      </c>
      <c r="M6">
        <v>2246</v>
      </c>
      <c r="N6">
        <v>2460</v>
      </c>
      <c r="O6">
        <v>989</v>
      </c>
      <c r="P6">
        <v>443</v>
      </c>
      <c r="Q6">
        <v>311</v>
      </c>
      <c r="R6">
        <v>633</v>
      </c>
      <c r="S6">
        <v>646</v>
      </c>
      <c r="T6">
        <v>903</v>
      </c>
      <c r="U6">
        <v>581</v>
      </c>
      <c r="V6">
        <v>11980</v>
      </c>
      <c r="W6">
        <v>2188</v>
      </c>
      <c r="X6">
        <v>5008</v>
      </c>
      <c r="Y6">
        <v>1548</v>
      </c>
      <c r="Z6">
        <v>344</v>
      </c>
      <c r="AA6">
        <v>447</v>
      </c>
      <c r="AB6">
        <v>546</v>
      </c>
      <c r="AC6">
        <v>434</v>
      </c>
      <c r="AD6">
        <v>5988</v>
      </c>
      <c r="AE6">
        <v>1177</v>
      </c>
      <c r="AF6">
        <v>94</v>
      </c>
      <c r="AG6">
        <v>150</v>
      </c>
      <c r="AH6">
        <v>527</v>
      </c>
      <c r="AI6">
        <v>523</v>
      </c>
      <c r="AJ6">
        <v>54</v>
      </c>
      <c r="AK6">
        <v>89</v>
      </c>
      <c r="AL6">
        <v>1158</v>
      </c>
      <c r="AM6">
        <v>709</v>
      </c>
      <c r="AN6">
        <v>6505</v>
      </c>
      <c r="AO6">
        <v>1841</v>
      </c>
      <c r="AP6">
        <v>2938</v>
      </c>
      <c r="AQ6">
        <v>1393</v>
      </c>
      <c r="AR6">
        <v>7920</v>
      </c>
      <c r="AS6">
        <v>1609</v>
      </c>
    </row>
    <row r="7" spans="1:45" x14ac:dyDescent="0.25">
      <c r="A7" t="s">
        <v>98</v>
      </c>
      <c r="B7">
        <v>42017</v>
      </c>
      <c r="C7" t="s">
        <v>99</v>
      </c>
      <c r="D7">
        <v>312379</v>
      </c>
      <c r="E7">
        <v>6386</v>
      </c>
      <c r="F7">
        <v>283607</v>
      </c>
      <c r="G7">
        <v>6399</v>
      </c>
      <c r="H7">
        <v>259452</v>
      </c>
      <c r="I7">
        <v>6382</v>
      </c>
      <c r="J7">
        <v>24155</v>
      </c>
      <c r="K7">
        <v>2823</v>
      </c>
      <c r="L7">
        <v>21551</v>
      </c>
      <c r="M7">
        <v>2689</v>
      </c>
      <c r="N7">
        <v>1235</v>
      </c>
      <c r="O7">
        <v>468</v>
      </c>
      <c r="P7">
        <v>802</v>
      </c>
      <c r="Q7">
        <v>501</v>
      </c>
      <c r="R7">
        <v>149</v>
      </c>
      <c r="S7">
        <v>186</v>
      </c>
      <c r="T7">
        <v>418</v>
      </c>
      <c r="U7">
        <v>489</v>
      </c>
      <c r="V7">
        <v>9089</v>
      </c>
      <c r="W7">
        <v>1656</v>
      </c>
      <c r="X7">
        <v>878</v>
      </c>
      <c r="Y7">
        <v>407</v>
      </c>
      <c r="Z7">
        <v>93</v>
      </c>
      <c r="AA7">
        <v>149</v>
      </c>
      <c r="AB7">
        <v>822</v>
      </c>
      <c r="AC7">
        <v>478</v>
      </c>
      <c r="AD7">
        <v>7296</v>
      </c>
      <c r="AE7">
        <v>1396</v>
      </c>
      <c r="AF7">
        <v>0</v>
      </c>
      <c r="AG7">
        <v>246</v>
      </c>
      <c r="AH7">
        <v>248</v>
      </c>
      <c r="AI7">
        <v>249</v>
      </c>
      <c r="AJ7">
        <v>389</v>
      </c>
      <c r="AK7">
        <v>259</v>
      </c>
      <c r="AL7">
        <v>949</v>
      </c>
      <c r="AM7">
        <v>568</v>
      </c>
      <c r="AN7">
        <v>4751</v>
      </c>
      <c r="AO7">
        <v>1322</v>
      </c>
      <c r="AP7">
        <v>1403</v>
      </c>
      <c r="AQ7">
        <v>668</v>
      </c>
      <c r="AR7">
        <v>11943</v>
      </c>
      <c r="AS7">
        <v>1681</v>
      </c>
    </row>
    <row r="8" spans="1:45" x14ac:dyDescent="0.25">
      <c r="A8" t="s">
        <v>100</v>
      </c>
      <c r="B8">
        <v>42029</v>
      </c>
      <c r="C8" t="s">
        <v>101</v>
      </c>
      <c r="D8">
        <v>251961</v>
      </c>
      <c r="E8">
        <v>4781</v>
      </c>
      <c r="F8">
        <v>224791</v>
      </c>
      <c r="G8">
        <v>4843</v>
      </c>
      <c r="H8">
        <v>207663</v>
      </c>
      <c r="I8">
        <v>5023</v>
      </c>
      <c r="J8">
        <v>17128</v>
      </c>
      <c r="K8">
        <v>2399</v>
      </c>
      <c r="L8">
        <v>14608</v>
      </c>
      <c r="M8">
        <v>2119</v>
      </c>
      <c r="N8">
        <v>1881</v>
      </c>
      <c r="O8">
        <v>831</v>
      </c>
      <c r="P8">
        <v>346</v>
      </c>
      <c r="Q8">
        <v>235</v>
      </c>
      <c r="R8">
        <v>162</v>
      </c>
      <c r="S8">
        <v>142</v>
      </c>
      <c r="T8">
        <v>131</v>
      </c>
      <c r="U8">
        <v>150</v>
      </c>
      <c r="V8">
        <v>7897</v>
      </c>
      <c r="W8">
        <v>1755</v>
      </c>
      <c r="X8">
        <v>2163</v>
      </c>
      <c r="Y8">
        <v>1098</v>
      </c>
      <c r="Z8">
        <v>118</v>
      </c>
      <c r="AA8">
        <v>146</v>
      </c>
      <c r="AB8">
        <v>440</v>
      </c>
      <c r="AC8">
        <v>311</v>
      </c>
      <c r="AD8">
        <v>5176</v>
      </c>
      <c r="AE8">
        <v>1251</v>
      </c>
      <c r="AF8">
        <v>0</v>
      </c>
      <c r="AG8">
        <v>246</v>
      </c>
      <c r="AH8">
        <v>0</v>
      </c>
      <c r="AI8">
        <v>246</v>
      </c>
      <c r="AJ8">
        <v>0</v>
      </c>
      <c r="AK8">
        <v>246</v>
      </c>
      <c r="AL8">
        <v>1182</v>
      </c>
      <c r="AM8">
        <v>611</v>
      </c>
      <c r="AN8">
        <v>4189</v>
      </c>
      <c r="AO8">
        <v>1094</v>
      </c>
      <c r="AP8">
        <v>1687</v>
      </c>
      <c r="AQ8">
        <v>730</v>
      </c>
      <c r="AR8">
        <v>12215</v>
      </c>
      <c r="AS8">
        <v>1871</v>
      </c>
    </row>
    <row r="9" spans="1:45" x14ac:dyDescent="0.25">
      <c r="A9" t="s">
        <v>102</v>
      </c>
      <c r="B9">
        <v>42045</v>
      </c>
      <c r="C9" t="s">
        <v>103</v>
      </c>
      <c r="D9">
        <v>257675</v>
      </c>
      <c r="E9">
        <v>5497</v>
      </c>
      <c r="F9">
        <v>214632</v>
      </c>
      <c r="G9">
        <v>5476</v>
      </c>
      <c r="H9">
        <v>193382</v>
      </c>
      <c r="I9">
        <v>5960</v>
      </c>
      <c r="J9">
        <v>21250</v>
      </c>
      <c r="K9">
        <v>2451</v>
      </c>
      <c r="L9">
        <v>17180</v>
      </c>
      <c r="M9">
        <v>2139</v>
      </c>
      <c r="N9">
        <v>3135</v>
      </c>
      <c r="O9">
        <v>1029</v>
      </c>
      <c r="P9">
        <v>160</v>
      </c>
      <c r="Q9">
        <v>230</v>
      </c>
      <c r="R9">
        <v>155</v>
      </c>
      <c r="S9">
        <v>190</v>
      </c>
      <c r="T9">
        <v>620</v>
      </c>
      <c r="U9">
        <v>333</v>
      </c>
      <c r="V9">
        <v>22518</v>
      </c>
      <c r="W9">
        <v>2261</v>
      </c>
      <c r="X9">
        <v>10807</v>
      </c>
      <c r="Y9">
        <v>1580</v>
      </c>
      <c r="Z9">
        <v>666</v>
      </c>
      <c r="AA9">
        <v>468</v>
      </c>
      <c r="AB9">
        <v>3060</v>
      </c>
      <c r="AC9">
        <v>803</v>
      </c>
      <c r="AD9">
        <v>7985</v>
      </c>
      <c r="AE9">
        <v>1124</v>
      </c>
      <c r="AF9">
        <v>0</v>
      </c>
      <c r="AG9">
        <v>246</v>
      </c>
      <c r="AH9">
        <v>224</v>
      </c>
      <c r="AI9">
        <v>189</v>
      </c>
      <c r="AJ9">
        <v>21</v>
      </c>
      <c r="AK9">
        <v>36</v>
      </c>
      <c r="AL9">
        <v>1106</v>
      </c>
      <c r="AM9">
        <v>558</v>
      </c>
      <c r="AN9">
        <v>9078</v>
      </c>
      <c r="AO9">
        <v>1864</v>
      </c>
      <c r="AP9">
        <v>1266</v>
      </c>
      <c r="AQ9">
        <v>493</v>
      </c>
      <c r="AR9">
        <v>8830</v>
      </c>
      <c r="AS9">
        <v>1369</v>
      </c>
    </row>
    <row r="10" spans="1:45" x14ac:dyDescent="0.25">
      <c r="A10" t="s">
        <v>104</v>
      </c>
      <c r="B10">
        <v>42091</v>
      </c>
      <c r="C10" t="s">
        <v>105</v>
      </c>
      <c r="D10">
        <v>395531</v>
      </c>
      <c r="E10">
        <v>7211</v>
      </c>
      <c r="F10">
        <v>343894</v>
      </c>
      <c r="G10">
        <v>7352</v>
      </c>
      <c r="H10">
        <v>317745</v>
      </c>
      <c r="I10">
        <v>7243</v>
      </c>
      <c r="J10">
        <v>26149</v>
      </c>
      <c r="K10">
        <v>3008</v>
      </c>
      <c r="L10">
        <v>21555</v>
      </c>
      <c r="M10">
        <v>2775</v>
      </c>
      <c r="N10">
        <v>2888</v>
      </c>
      <c r="O10">
        <v>974</v>
      </c>
      <c r="P10">
        <v>1121</v>
      </c>
      <c r="Q10">
        <v>470</v>
      </c>
      <c r="R10">
        <v>268</v>
      </c>
      <c r="S10">
        <v>316</v>
      </c>
      <c r="T10">
        <v>317</v>
      </c>
      <c r="U10">
        <v>198</v>
      </c>
      <c r="V10">
        <v>19265</v>
      </c>
      <c r="W10">
        <v>2296</v>
      </c>
      <c r="X10">
        <v>4587</v>
      </c>
      <c r="Y10">
        <v>1240</v>
      </c>
      <c r="Z10">
        <v>349</v>
      </c>
      <c r="AA10">
        <v>316</v>
      </c>
      <c r="AB10">
        <v>1526</v>
      </c>
      <c r="AC10">
        <v>575</v>
      </c>
      <c r="AD10">
        <v>12803</v>
      </c>
      <c r="AE10">
        <v>1636</v>
      </c>
      <c r="AF10">
        <v>0</v>
      </c>
      <c r="AG10">
        <v>246</v>
      </c>
      <c r="AH10">
        <v>118</v>
      </c>
      <c r="AI10">
        <v>138</v>
      </c>
      <c r="AJ10">
        <v>221</v>
      </c>
      <c r="AK10">
        <v>190</v>
      </c>
      <c r="AL10">
        <v>1396</v>
      </c>
      <c r="AM10">
        <v>562</v>
      </c>
      <c r="AN10">
        <v>13648</v>
      </c>
      <c r="AO10">
        <v>2156</v>
      </c>
      <c r="AP10">
        <v>1345</v>
      </c>
      <c r="AQ10">
        <v>480</v>
      </c>
      <c r="AR10">
        <v>15644</v>
      </c>
      <c r="AS10">
        <v>1775</v>
      </c>
    </row>
    <row r="11" spans="1:45" x14ac:dyDescent="0.25">
      <c r="A11" t="s">
        <v>106</v>
      </c>
      <c r="B11">
        <v>42101</v>
      </c>
      <c r="C11" t="s">
        <v>107</v>
      </c>
      <c r="D11">
        <v>616150</v>
      </c>
      <c r="E11">
        <v>12225</v>
      </c>
      <c r="F11">
        <v>368705</v>
      </c>
      <c r="G11">
        <v>10863</v>
      </c>
      <c r="H11">
        <v>316062</v>
      </c>
      <c r="I11">
        <v>10414</v>
      </c>
      <c r="J11">
        <v>52643</v>
      </c>
      <c r="K11">
        <v>4909</v>
      </c>
      <c r="L11">
        <v>40629</v>
      </c>
      <c r="M11">
        <v>4038</v>
      </c>
      <c r="N11">
        <v>6777</v>
      </c>
      <c r="O11">
        <v>1545</v>
      </c>
      <c r="P11">
        <v>2481</v>
      </c>
      <c r="Q11">
        <v>1028</v>
      </c>
      <c r="R11">
        <v>971</v>
      </c>
      <c r="S11">
        <v>615</v>
      </c>
      <c r="T11">
        <v>1785</v>
      </c>
      <c r="U11">
        <v>1038</v>
      </c>
      <c r="V11">
        <v>153508</v>
      </c>
      <c r="W11">
        <v>8041</v>
      </c>
      <c r="X11">
        <v>107073</v>
      </c>
      <c r="Y11">
        <v>6353</v>
      </c>
      <c r="Z11">
        <v>3527</v>
      </c>
      <c r="AA11">
        <v>1103</v>
      </c>
      <c r="AB11">
        <v>24055</v>
      </c>
      <c r="AC11">
        <v>2978</v>
      </c>
      <c r="AD11">
        <v>18853</v>
      </c>
      <c r="AE11">
        <v>2805</v>
      </c>
      <c r="AF11">
        <v>0</v>
      </c>
      <c r="AG11">
        <v>246</v>
      </c>
      <c r="AH11">
        <v>2356</v>
      </c>
      <c r="AI11">
        <v>1147</v>
      </c>
      <c r="AJ11">
        <v>262</v>
      </c>
      <c r="AK11">
        <v>228</v>
      </c>
      <c r="AL11">
        <v>13304</v>
      </c>
      <c r="AM11">
        <v>2416</v>
      </c>
      <c r="AN11">
        <v>53533</v>
      </c>
      <c r="AO11">
        <v>5084</v>
      </c>
      <c r="AP11">
        <v>3326</v>
      </c>
      <c r="AQ11">
        <v>1123</v>
      </c>
      <c r="AR11">
        <v>21156</v>
      </c>
      <c r="AS11">
        <v>3690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ACS_17_1YR_B08301_with_ann</vt:lpstr>
      <vt:lpstr>ACS_16_1YR_B08301_with_ann</vt:lpstr>
      <vt:lpstr>ACS_15_1YR_B08301_with_ann</vt:lpstr>
      <vt:lpstr>ACS_14_1YR_B08301_with_ann</vt:lpstr>
      <vt:lpstr>ACS_13_1YR_B08301_with_ann</vt:lpstr>
      <vt:lpstr>ACS_12_1YR_B08301_with_ann</vt:lpstr>
      <vt:lpstr>ACS_11_1YR_B08301_with_ann</vt:lpstr>
      <vt:lpstr>ACS_10_1YR_B08301_with_ann</vt:lpstr>
      <vt:lpstr>ACS_09_1YR_B08301_with_ann</vt:lpstr>
      <vt:lpstr>ACS_08_1YR_B08301_with_ann</vt:lpstr>
      <vt:lpstr>ACS_07_1YR_B08301_with_ann</vt:lpstr>
      <vt:lpstr>ACS_06_EST_B08301_with_ann</vt:lpstr>
      <vt:lpstr>Calculations</vt:lpstr>
      <vt:lpstr>Pivot</vt:lpstr>
      <vt:lpstr>ShareTableVerticle</vt:lpstr>
      <vt:lpstr>ResNonSOV</vt:lpstr>
      <vt:lpstr>ResNonSOV_multi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2018-12-03T20:13:34Z</dcterms:created>
  <dcterms:modified xsi:type="dcterms:W3CDTF">2018-12-05T16:02:43Z</dcterms:modified>
</cp:coreProperties>
</file>