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7260" firstSheet="1" activeTab="3"/>
  </bookViews>
  <sheets>
    <sheet name="2014 to 2019" sheetId="1" r:id="rId1"/>
    <sheet name="Sheet1" sheetId="2" r:id="rId2"/>
    <sheet name="PHL_IntlDest_seasonalYN" sheetId="3" r:id="rId3"/>
    <sheet name="PHL_IntlDest" sheetId="4" r:id="rId4"/>
  </sheets>
  <definedNames>
    <definedName name="_xlnm._FilterDatabase" localSheetId="1" hidden="1">Sheet1!$A$1:$N$54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2" i="4"/>
  <c r="S2" i="2" l="1"/>
  <c r="T2" i="2"/>
  <c r="U2" i="2"/>
  <c r="V2" i="2"/>
  <c r="W2" i="2"/>
  <c r="S3" i="2"/>
  <c r="T3" i="2"/>
  <c r="U3" i="2"/>
  <c r="U12" i="2" s="1"/>
  <c r="V3" i="2"/>
  <c r="W3" i="2"/>
  <c r="S4" i="2"/>
  <c r="T4" i="2"/>
  <c r="U4" i="2"/>
  <c r="V4" i="2"/>
  <c r="W4" i="2"/>
  <c r="S5" i="2"/>
  <c r="S13" i="2" s="1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S15" i="2" s="1"/>
  <c r="T8" i="2"/>
  <c r="T15" i="2" s="1"/>
  <c r="U8" i="2"/>
  <c r="U15" i="2" s="1"/>
  <c r="V8" i="2"/>
  <c r="V15" i="2" s="1"/>
  <c r="W8" i="2"/>
  <c r="W15" i="2" s="1"/>
  <c r="S9" i="2"/>
  <c r="S16" i="2" s="1"/>
  <c r="T9" i="2"/>
  <c r="T16" i="2" s="1"/>
  <c r="U9" i="2"/>
  <c r="U16" i="2" s="1"/>
  <c r="V9" i="2"/>
  <c r="V16" i="2" s="1"/>
  <c r="W9" i="2"/>
  <c r="W16" i="2" s="1"/>
  <c r="J56" i="2"/>
  <c r="Y4" i="2" s="1"/>
  <c r="K56" i="2"/>
  <c r="Z4" i="2" s="1"/>
  <c r="L56" i="2"/>
  <c r="AA6" i="2" s="1"/>
  <c r="M56" i="2"/>
  <c r="AB4" i="2" s="1"/>
  <c r="N56" i="2"/>
  <c r="AC2" i="2" s="1"/>
  <c r="I56" i="2"/>
  <c r="X9" i="2" s="1"/>
  <c r="X16" i="2" s="1"/>
  <c r="T14" i="2" l="1"/>
  <c r="W13" i="2"/>
  <c r="V12" i="2"/>
  <c r="V14" i="2"/>
  <c r="V13" i="2"/>
  <c r="U13" i="2"/>
  <c r="U14" i="2"/>
  <c r="T12" i="2"/>
  <c r="W10" i="2"/>
  <c r="W14" i="2"/>
  <c r="W12" i="2"/>
  <c r="S14" i="2"/>
  <c r="T10" i="2"/>
  <c r="U10" i="2"/>
  <c r="T13" i="2"/>
  <c r="V10" i="2"/>
  <c r="S10" i="2"/>
  <c r="S12" i="2"/>
  <c r="X2" i="2"/>
  <c r="AC8" i="2"/>
  <c r="AC15" i="2" s="1"/>
  <c r="Y8" i="2"/>
  <c r="Y15" i="2" s="1"/>
  <c r="AB8" i="2"/>
  <c r="AB15" i="2" s="1"/>
  <c r="X8" i="2"/>
  <c r="X15" i="2" s="1"/>
  <c r="AA8" i="2"/>
  <c r="AA15" i="2" s="1"/>
  <c r="Z8" i="2"/>
  <c r="Z15" i="2" s="1"/>
  <c r="Y7" i="2"/>
  <c r="Z7" i="2"/>
  <c r="AC7" i="2"/>
  <c r="X7" i="2"/>
  <c r="AB7" i="2"/>
  <c r="AA7" i="2"/>
  <c r="X6" i="2"/>
  <c r="Z6" i="2"/>
  <c r="AC3" i="2"/>
  <c r="AC12" i="2" s="1"/>
  <c r="Z5" i="2"/>
  <c r="Z13" i="2" s="1"/>
  <c r="AA3" i="2"/>
  <c r="Z2" i="2"/>
  <c r="AC9" i="2"/>
  <c r="AC16" i="2" s="1"/>
  <c r="AA4" i="2"/>
  <c r="X3" i="2"/>
  <c r="X4" i="2"/>
  <c r="Y5" i="2"/>
  <c r="Y13" i="2" s="1"/>
  <c r="Y2" i="2"/>
  <c r="Y6" i="2"/>
  <c r="AC5" i="2"/>
  <c r="AB9" i="2"/>
  <c r="AB16" i="2" s="1"/>
  <c r="AA2" i="2"/>
  <c r="AC6" i="2"/>
  <c r="AB5" i="2"/>
  <c r="AB13" i="2" s="1"/>
  <c r="AA9" i="2"/>
  <c r="AA16" i="2" s="1"/>
  <c r="AC4" i="2"/>
  <c r="AB6" i="2"/>
  <c r="AB2" i="2"/>
  <c r="X5" i="2"/>
  <c r="Z3" i="2"/>
  <c r="Z9" i="2"/>
  <c r="Z16" i="2" s="1"/>
  <c r="Y3" i="2"/>
  <c r="Y9" i="2"/>
  <c r="Y16" i="2" s="1"/>
  <c r="AB3" i="2"/>
  <c r="AA5" i="2"/>
  <c r="W17" i="2" l="1"/>
  <c r="V17" i="2"/>
  <c r="U17" i="2"/>
  <c r="T17" i="2"/>
  <c r="S17" i="2"/>
  <c r="X14" i="2"/>
  <c r="X13" i="2"/>
  <c r="AA14" i="2"/>
  <c r="Y14" i="2"/>
  <c r="Z14" i="2"/>
  <c r="AC14" i="2"/>
  <c r="AB14" i="2"/>
  <c r="AC13" i="2"/>
  <c r="Y12" i="2"/>
  <c r="AA12" i="2"/>
  <c r="AB12" i="2"/>
  <c r="AA13" i="2"/>
  <c r="Z12" i="2"/>
  <c r="X12" i="2"/>
  <c r="X10" i="2"/>
  <c r="AB10" i="2"/>
  <c r="AC10" i="2"/>
  <c r="Y10" i="2"/>
  <c r="Z10" i="2"/>
  <c r="AA10" i="2"/>
  <c r="AC17" i="2" l="1"/>
  <c r="X17" i="2"/>
  <c r="Z17" i="2"/>
  <c r="AA17" i="2"/>
  <c r="AB17" i="2"/>
  <c r="Y17" i="2"/>
</calcChain>
</file>

<file path=xl/sharedStrings.xml><?xml version="1.0" encoding="utf-8"?>
<sst xmlns="http://schemas.openxmlformats.org/spreadsheetml/2006/main" count="893" uniqueCount="127">
  <si>
    <t>AMSTERDAM</t>
  </si>
  <si>
    <t>BRUSSELS, BELGIUM</t>
  </si>
  <si>
    <t>DUBLIN, IRELAND</t>
  </si>
  <si>
    <t>FRANKFURT, GERMANY</t>
  </si>
  <si>
    <t>LONDON-HEATHROW, ENGLAND</t>
  </si>
  <si>
    <t>MADRID, SPAIN</t>
  </si>
  <si>
    <t>MANCHESTER, ENGLAND</t>
  </si>
  <si>
    <t>MUNICH, GERMANY</t>
  </si>
  <si>
    <t>PARIS-DE GAULLE, FRANCE</t>
  </si>
  <si>
    <t>ROME-DA VINCI, ITALY</t>
  </si>
  <si>
    <t>17 Europe</t>
  </si>
  <si>
    <t>ARUBA, ARUBA</t>
  </si>
  <si>
    <t>BERMUDA, ATLANTIC OCEAN</t>
  </si>
  <si>
    <t>CANCUN, MEXICO</t>
  </si>
  <si>
    <t>MONTEGO BAY, JAMAICA</t>
  </si>
  <si>
    <t>NASSAU, BAHAMAS</t>
  </si>
  <si>
    <t>PROVIDENCIALES, TURKS &amp; CAICOS</t>
  </si>
  <si>
    <t>PUNTA CANA, DOMINICAN REP.</t>
  </si>
  <si>
    <t>SAN JUAN, PUERTO RICO</t>
  </si>
  <si>
    <t>ST. MAARTEN, ST. MAARTEN (DUTCH)</t>
  </si>
  <si>
    <t>ST. THOMAS-CYRIL E., VIRGIN ISLANDS</t>
  </si>
  <si>
    <r>
      <t xml:space="preserve">ATHENS, GREECE       </t>
    </r>
    <r>
      <rPr>
        <sz val="11"/>
        <color rgb="FFFF0000"/>
        <rFont val="Calibri"/>
        <family val="2"/>
        <scheme val="minor"/>
      </rPr>
      <t>seasonal</t>
    </r>
  </si>
  <si>
    <r>
      <t xml:space="preserve">BARCELONA, SPAIN       </t>
    </r>
    <r>
      <rPr>
        <sz val="11"/>
        <color rgb="FFFF0000"/>
        <rFont val="Calibri"/>
        <family val="2"/>
        <scheme val="minor"/>
      </rPr>
      <t>seasonal</t>
    </r>
  </si>
  <si>
    <r>
      <t xml:space="preserve">GLASGOW, SCOTLAND      </t>
    </r>
    <r>
      <rPr>
        <sz val="11"/>
        <color rgb="FFFF0000"/>
        <rFont val="Calibri"/>
        <family val="2"/>
        <scheme val="minor"/>
      </rPr>
      <t>seasonal</t>
    </r>
  </si>
  <si>
    <r>
      <t xml:space="preserve">LISBON, PORTUGAL       </t>
    </r>
    <r>
      <rPr>
        <sz val="11"/>
        <color rgb="FFFF0000"/>
        <rFont val="Calibri"/>
        <family val="2"/>
        <scheme val="minor"/>
      </rPr>
      <t>seasonal</t>
    </r>
  </si>
  <si>
    <r>
      <t xml:space="preserve">SHANNON, IRELAND      </t>
    </r>
    <r>
      <rPr>
        <sz val="11"/>
        <color rgb="FFFF0000"/>
        <rFont val="Calibri"/>
        <family val="2"/>
        <scheme val="minor"/>
      </rPr>
      <t>seasonal</t>
    </r>
  </si>
  <si>
    <r>
      <t xml:space="preserve">VENICE-TREVISO, ITALY     </t>
    </r>
    <r>
      <rPr>
        <sz val="11"/>
        <color rgb="FFFF0000"/>
        <rFont val="Calibri"/>
        <family val="2"/>
        <scheme val="minor"/>
      </rPr>
      <t xml:space="preserve"> seasonal</t>
    </r>
  </si>
  <si>
    <r>
      <t xml:space="preserve">ZURICH, SWITZERLAND      </t>
    </r>
    <r>
      <rPr>
        <sz val="11"/>
        <color rgb="FFFF0000"/>
        <rFont val="Calibri"/>
        <family val="2"/>
        <scheme val="minor"/>
      </rPr>
      <t>seasonal</t>
    </r>
  </si>
  <si>
    <t>2 US Carribean</t>
  </si>
  <si>
    <r>
      <t xml:space="preserve">FREEPORT, BAHAMAS     </t>
    </r>
    <r>
      <rPr>
        <sz val="11"/>
        <color rgb="FFFF0000"/>
        <rFont val="Calibri"/>
        <family val="2"/>
        <scheme val="minor"/>
      </rPr>
      <t>seasonal</t>
    </r>
  </si>
  <si>
    <r>
      <t xml:space="preserve">SAN JOSE, COSTA RICA    </t>
    </r>
    <r>
      <rPr>
        <sz val="11"/>
        <color rgb="FFFF0000"/>
        <rFont val="Calibri"/>
        <family val="2"/>
        <scheme val="minor"/>
      </rPr>
      <t xml:space="preserve"> seasonal</t>
    </r>
  </si>
  <si>
    <r>
      <t xml:space="preserve">GRAND CAYMAN, WEST INDIES     </t>
    </r>
    <r>
      <rPr>
        <sz val="11"/>
        <color rgb="FFFF0000"/>
        <rFont val="Calibri"/>
        <family val="2"/>
        <scheme val="minor"/>
      </rPr>
      <t>seasonal</t>
    </r>
  </si>
  <si>
    <r>
      <t xml:space="preserve">ST. LUCIA, SAINT LUCIA     </t>
    </r>
    <r>
      <rPr>
        <sz val="11"/>
        <color rgb="FFFF0000"/>
        <rFont val="Calibri"/>
        <family val="2"/>
        <scheme val="minor"/>
      </rPr>
      <t xml:space="preserve">seasonal </t>
    </r>
  </si>
  <si>
    <t>13 Int'l Carribean</t>
  </si>
  <si>
    <t>HALIFAX, CANADA</t>
  </si>
  <si>
    <t>MONTREAL-DORVAL, CANADA</t>
  </si>
  <si>
    <t>OTTAWA, CANADA</t>
  </si>
  <si>
    <t>QUEBEC, CANADA</t>
  </si>
  <si>
    <t>TORONTO-PEARSON, CANADA</t>
  </si>
  <si>
    <t>5 Canadian</t>
  </si>
  <si>
    <t>TEL AVIV/YAFO, ISRAEL</t>
  </si>
  <si>
    <t>DOHA, QATAR</t>
  </si>
  <si>
    <t>2 Middle Eastern</t>
  </si>
  <si>
    <t>37 International Destinations</t>
  </si>
  <si>
    <r>
      <t xml:space="preserve">EDINBURGH, SCOTLAND   </t>
    </r>
    <r>
      <rPr>
        <sz val="11"/>
        <color rgb="FFFF0000"/>
        <rFont val="Calibri"/>
        <family val="2"/>
        <scheme val="minor"/>
      </rPr>
      <t xml:space="preserve">   seasonal</t>
    </r>
  </si>
  <si>
    <t xml:space="preserve">ZURICH, SWITZERLAND    </t>
  </si>
  <si>
    <t>18 Europe</t>
  </si>
  <si>
    <t xml:space="preserve">SANTO DOMINGO, DOMINICAN REPUBLIC </t>
  </si>
  <si>
    <t xml:space="preserve">GRAND CAYMAN, WEST INDIES    </t>
  </si>
  <si>
    <t>38 International Destinations</t>
  </si>
  <si>
    <t>1 Middle Eastern</t>
  </si>
  <si>
    <t>36 International Destinations</t>
  </si>
  <si>
    <t>16 Europe</t>
  </si>
  <si>
    <r>
      <t xml:space="preserve">REYKJAVIK, ICELAND     </t>
    </r>
    <r>
      <rPr>
        <sz val="11"/>
        <color rgb="FFFF0000"/>
        <rFont val="Calibri"/>
        <family val="2"/>
        <scheme val="minor"/>
      </rPr>
      <t>seasonal</t>
    </r>
  </si>
  <si>
    <r>
      <t xml:space="preserve">ST. MAARTEN, ST. MAARTEN (DUTCH)     </t>
    </r>
    <r>
      <rPr>
        <sz val="9"/>
        <color rgb="FFFF0000"/>
        <rFont val="Calibri"/>
        <family val="2"/>
        <scheme val="minor"/>
      </rPr>
      <t xml:space="preserve">seasonal </t>
    </r>
  </si>
  <si>
    <t>12 Int'l Carribean</t>
  </si>
  <si>
    <r>
      <t xml:space="preserve">ST. THOMAS-CYRIL E., VIRGIN ISLANDS     </t>
    </r>
    <r>
      <rPr>
        <sz val="11"/>
        <color rgb="FFFF0000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 xml:space="preserve">seasonal </t>
    </r>
  </si>
  <si>
    <t>4 Canadian</t>
  </si>
  <si>
    <r>
      <t xml:space="preserve">QUEBEC, CANADA     </t>
    </r>
    <r>
      <rPr>
        <sz val="11"/>
        <color rgb="FFFF0000"/>
        <rFont val="Calibri"/>
        <family val="2"/>
        <scheme val="minor"/>
      </rPr>
      <t xml:space="preserve">seasonal </t>
    </r>
  </si>
  <si>
    <t>33 International Destinations</t>
  </si>
  <si>
    <r>
      <t xml:space="preserve">SANTO DOMINGO, DOMINICAN REPUBLIC </t>
    </r>
    <r>
      <rPr>
        <i/>
        <sz val="9"/>
        <color rgb="FFFF0000"/>
        <rFont val="Calibri"/>
        <family val="2"/>
        <scheme val="minor"/>
      </rPr>
      <t xml:space="preserve"> seasonal</t>
    </r>
  </si>
  <si>
    <r>
      <t xml:space="preserve">SANTO DOMINGO, DOMINICAN REPUBLIC    </t>
    </r>
    <r>
      <rPr>
        <i/>
        <sz val="9"/>
        <color rgb="FFFF0000"/>
        <rFont val="Calibri"/>
        <family val="2"/>
        <scheme val="minor"/>
      </rPr>
      <t>seasonal</t>
    </r>
  </si>
  <si>
    <r>
      <t xml:space="preserve">SANTO DOMINGO, DOMINICAN REPUBLIC  </t>
    </r>
    <r>
      <rPr>
        <i/>
        <sz val="9"/>
        <color rgb="FFFF0000"/>
        <rFont val="Calibri"/>
        <family val="2"/>
        <scheme val="minor"/>
      </rPr>
      <t xml:space="preserve"> seasonal</t>
    </r>
  </si>
  <si>
    <r>
      <t xml:space="preserve">BUDAPEST, HUNGARY      </t>
    </r>
    <r>
      <rPr>
        <sz val="11"/>
        <color rgb="FFFF0000"/>
        <rFont val="Calibri"/>
        <family val="2"/>
        <scheme val="minor"/>
      </rPr>
      <t>seasonal</t>
    </r>
  </si>
  <si>
    <r>
      <t xml:space="preserve">PRAGUE, CZECH REPUBLIC     </t>
    </r>
    <r>
      <rPr>
        <sz val="11"/>
        <color rgb="FFFF0000"/>
        <rFont val="Calibri"/>
        <family val="2"/>
        <scheme val="minor"/>
      </rPr>
      <t>seasonal</t>
    </r>
  </si>
  <si>
    <t>19 Europe</t>
  </si>
  <si>
    <t>MEXICO CITY, MEXICO</t>
  </si>
  <si>
    <r>
      <t xml:space="preserve">PROVIDENCIALES, TURKS &amp; CAICOS   </t>
    </r>
    <r>
      <rPr>
        <sz val="11"/>
        <color rgb="FFFF0000"/>
        <rFont val="Calibri"/>
        <family val="2"/>
        <scheme val="minor"/>
      </rPr>
      <t xml:space="preserve"> seasonal</t>
    </r>
  </si>
  <si>
    <r>
      <t xml:space="preserve">BERMUDA, ATLANTIC OCEAN    </t>
    </r>
    <r>
      <rPr>
        <sz val="11"/>
        <color rgb="FFFF0000"/>
        <rFont val="Calibri"/>
        <family val="2"/>
        <scheme val="minor"/>
      </rPr>
      <t>seasonal</t>
    </r>
  </si>
  <si>
    <t xml:space="preserve">ZURICH, SWITZERLAND     </t>
  </si>
  <si>
    <t>23 Europe</t>
  </si>
  <si>
    <r>
      <rPr>
        <sz val="11"/>
        <color rgb="FF00B050"/>
        <rFont val="Calibri"/>
        <family val="2"/>
        <scheme val="minor"/>
      </rPr>
      <t>BERLIN, GERMANY</t>
    </r>
    <r>
      <rPr>
        <sz val="11"/>
        <rFont val="Calibri"/>
        <family val="2"/>
        <scheme val="minor"/>
      </rPr>
      <t xml:space="preserve">     </t>
    </r>
    <r>
      <rPr>
        <sz val="11"/>
        <color rgb="FFFF0000"/>
        <rFont val="Calibri"/>
        <family val="2"/>
        <scheme val="minor"/>
      </rPr>
      <t>seasonal service begins 6/7/19</t>
    </r>
  </si>
  <si>
    <r>
      <rPr>
        <sz val="11"/>
        <color rgb="FF00B050"/>
        <rFont val="Calibri"/>
        <family val="2"/>
        <scheme val="minor"/>
      </rPr>
      <t xml:space="preserve">BOLOGNA, ITALY  </t>
    </r>
    <r>
      <rPr>
        <sz val="1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 xml:space="preserve">  seasonal service begins 6/6/19</t>
    </r>
  </si>
  <si>
    <r>
      <rPr>
        <sz val="11"/>
        <color rgb="FF00B050"/>
        <rFont val="Calibri"/>
        <family val="2"/>
        <scheme val="minor"/>
      </rPr>
      <t xml:space="preserve">DUBROVNIK, CROATIA </t>
    </r>
    <r>
      <rPr>
        <sz val="11"/>
        <rFont val="Calibri"/>
        <family val="2"/>
        <scheme val="minor"/>
      </rPr>
      <t xml:space="preserve">   </t>
    </r>
    <r>
      <rPr>
        <sz val="11"/>
        <color rgb="FFFF0000"/>
        <rFont val="Calibri"/>
        <family val="2"/>
        <scheme val="minor"/>
      </rPr>
      <t xml:space="preserve"> seasonal service begins 6/7/19</t>
    </r>
  </si>
  <si>
    <r>
      <rPr>
        <sz val="11"/>
        <color rgb="FF00B050"/>
        <rFont val="Calibri"/>
        <family val="2"/>
        <scheme val="minor"/>
      </rPr>
      <t>EDINBURGH, SCOTLAND</t>
    </r>
    <r>
      <rPr>
        <sz val="11"/>
        <rFont val="Calibri"/>
        <family val="2"/>
        <scheme val="minor"/>
      </rPr>
      <t xml:space="preserve">    </t>
    </r>
    <r>
      <rPr>
        <sz val="11"/>
        <color rgb="FFFF0000"/>
        <rFont val="Calibri"/>
        <family val="2"/>
        <scheme val="minor"/>
      </rPr>
      <t xml:space="preserve"> seasonal service begins 4/2/19</t>
    </r>
  </si>
  <si>
    <t>39 International Destinations</t>
  </si>
  <si>
    <r>
      <t xml:space="preserve">MUNICH, GERMANY   </t>
    </r>
    <r>
      <rPr>
        <i/>
        <sz val="11"/>
        <color rgb="FF7030A0"/>
        <rFont val="Calibri"/>
        <family val="2"/>
        <scheme val="minor"/>
      </rPr>
      <t>route will be canceled 3/30/19</t>
    </r>
  </si>
  <si>
    <t>ATHENS, GREECE       seasonal</t>
  </si>
  <si>
    <t>BARCELONA, SPAIN       seasonal</t>
  </si>
  <si>
    <t>BUDAPEST, HUNGARY      seasonal</t>
  </si>
  <si>
    <t>BERLIN, GERMANY     seasonal service begins 6/7/19</t>
  </si>
  <si>
    <t>BOLOGNA, ITALY      seasonal service begins 6/6/19</t>
  </si>
  <si>
    <t>EDINBURGH, SCOTLAND      seasonal</t>
  </si>
  <si>
    <t>GLASGOW, SCOTLAND      seasonal</t>
  </si>
  <si>
    <t>LISBON, PORTUGAL       seasonal</t>
  </si>
  <si>
    <t>DUBROVNIK, CROATIA     seasonal service begins 6/7/19</t>
  </si>
  <si>
    <t>REYKJAVIK, ICELAND     seasonal</t>
  </si>
  <si>
    <t>PRAGUE, CZECH REPUBLIC     seasonal</t>
  </si>
  <si>
    <t>SHANNON, IRELAND      seasonal</t>
  </si>
  <si>
    <t>VENICE-TREVISO, ITALY      seasonal</t>
  </si>
  <si>
    <t>FREEPORT, BAHAMAS     seasonal</t>
  </si>
  <si>
    <t>SAN JOSE, COSTA RICA     seasonal</t>
  </si>
  <si>
    <t xml:space="preserve">ST. LUCIA, SAINT LUCIA     seasonal </t>
  </si>
  <si>
    <t>Destination</t>
  </si>
  <si>
    <t>Carribean</t>
  </si>
  <si>
    <t>Canadian</t>
  </si>
  <si>
    <t>European</t>
  </si>
  <si>
    <t>Middle Eastern</t>
  </si>
  <si>
    <t>Type</t>
  </si>
  <si>
    <t>Type2</t>
  </si>
  <si>
    <t>European (seasonal)</t>
  </si>
  <si>
    <t>1a</t>
  </si>
  <si>
    <t>1b</t>
  </si>
  <si>
    <t>2a</t>
  </si>
  <si>
    <t>2b</t>
  </si>
  <si>
    <t>3a</t>
  </si>
  <si>
    <t>3c</t>
  </si>
  <si>
    <t>4a</t>
  </si>
  <si>
    <t>North American</t>
  </si>
  <si>
    <t>Carribean
(seasonal)</t>
  </si>
  <si>
    <t>European
(seasonal)</t>
  </si>
  <si>
    <t>North American
(seasonal)</t>
  </si>
  <si>
    <t>PHL International Destinations</t>
  </si>
  <si>
    <t>Canadian
(seasonal)</t>
  </si>
  <si>
    <t>Caribbean</t>
  </si>
  <si>
    <t>Intl. Caribbean</t>
  </si>
  <si>
    <t>Caribbean
(seasonal)</t>
  </si>
  <si>
    <t>US Caribbean</t>
  </si>
  <si>
    <t>US Caribbean
(seasonal)</t>
  </si>
  <si>
    <t>Mexican</t>
  </si>
  <si>
    <t>BIRMINGHAM, ENGLAND    seasonal</t>
  </si>
  <si>
    <t>MILAN, ITALY</t>
  </si>
  <si>
    <t>OSLO, NORWAY    seasonal</t>
  </si>
  <si>
    <t>STOCKHOLM, SWEDEN    seasonal</t>
  </si>
  <si>
    <t>LONDON-GATWICK, ENGLAND</t>
  </si>
  <si>
    <t>BARBADOS, WEST INDIES       seasonal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</si>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</sst>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" fontId="3" fillId="2" borderId="0" xfId="0" applyNumberFormat="1" applyFont="1" applyFill="1"/>
    <xf numFmtId="0" fontId="1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 Destinations from PHL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European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Sheet1!$X$2:$AC$2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C-43AE-89B5-1742C659439C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European
(seasonal)</c:v>
                </c:pt>
              </c:strCache>
            </c:strRef>
          </c:tx>
          <c:spPr>
            <a:pattFill prst="pct7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Sheet1!$X$3:$AC$3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C-43AE-89B5-1742C659439C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Caribbean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Sheet1!$X$4:$AC$4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C-43AE-89B5-1742C659439C}"/>
            </c:ext>
          </c:extLst>
        </c:ser>
        <c:ser>
          <c:idx val="3"/>
          <c:order val="3"/>
          <c:tx>
            <c:strRef>
              <c:f>Sheet1!$R$5</c:f>
              <c:strCache>
                <c:ptCount val="1"/>
                <c:pt idx="0">
                  <c:v>Caribbean
(seasonal)</c:v>
                </c:pt>
              </c:strCache>
            </c:strRef>
          </c:tx>
          <c:spPr>
            <a:pattFill prst="pct70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Sheet1!$X$5:$AC$5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EC-43AE-89B5-1742C659439C}"/>
            </c:ext>
          </c:extLst>
        </c:ser>
        <c:ser>
          <c:idx val="4"/>
          <c:order val="4"/>
          <c:tx>
            <c:strRef>
              <c:f>Sheet1!$R$6</c:f>
              <c:strCache>
                <c:ptCount val="1"/>
                <c:pt idx="0">
                  <c:v>Canadian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Sheet1!$X$6:$AC$6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EC-43AE-89B5-1742C659439C}"/>
            </c:ext>
          </c:extLst>
        </c:ser>
        <c:ser>
          <c:idx val="5"/>
          <c:order val="5"/>
          <c:tx>
            <c:strRef>
              <c:f>Sheet1!$R$7</c:f>
              <c:strCache>
                <c:ptCount val="1"/>
                <c:pt idx="0">
                  <c:v>Canadian
(seasonal)</c:v>
                </c:pt>
              </c:strCache>
            </c:strRef>
          </c:tx>
          <c:spPr>
            <a:pattFill prst="pct70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Sheet1!$X$7:$AC$7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EC-43AE-89B5-1742C659439C}"/>
            </c:ext>
          </c:extLst>
        </c:ser>
        <c:ser>
          <c:idx val="6"/>
          <c:order val="6"/>
          <c:tx>
            <c:strRef>
              <c:f>Sheet1!$R$9</c:f>
              <c:strCache>
                <c:ptCount val="1"/>
                <c:pt idx="0">
                  <c:v>Middle Eastern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Sheet1!$X$9:$AC$9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EC-43AE-89B5-1742C6594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989376"/>
        <c:axId val="60007552"/>
      </c:barChart>
      <c:catAx>
        <c:axId val="599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7552"/>
        <c:crosses val="autoZero"/>
        <c:auto val="1"/>
        <c:lblAlgn val="ctr"/>
        <c:lblOffset val="100"/>
        <c:noMultiLvlLbl val="0"/>
      </c:catAx>
      <c:valAx>
        <c:axId val="6000755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3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 Destinations from PHL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Sheet1!$R$12</c:f>
              <c:strCache>
                <c:ptCount val="1"/>
                <c:pt idx="0">
                  <c:v>European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Sheet1!$X$12:$AC$12</c:f>
              <c:numCache>
                <c:formatCode>General</c:formatCode>
                <c:ptCount val="6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40-48AF-AF9B-EB4C8A2A49DF}"/>
            </c:ext>
          </c:extLst>
        </c:ser>
        <c:ser>
          <c:idx val="1"/>
          <c:order val="1"/>
          <c:tx>
            <c:strRef>
              <c:f>Sheet1!$R$13</c:f>
              <c:strCache>
                <c:ptCount val="1"/>
                <c:pt idx="0">
                  <c:v>Caribbean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Sheet1!$X$13:$AC$13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40-48AF-AF9B-EB4C8A2A49DF}"/>
            </c:ext>
          </c:extLst>
        </c:ser>
        <c:ser>
          <c:idx val="2"/>
          <c:order val="2"/>
          <c:tx>
            <c:strRef>
              <c:f>Sheet1!$R$14</c:f>
              <c:strCache>
                <c:ptCount val="1"/>
                <c:pt idx="0">
                  <c:v>Canadian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Sheet1!$X$14:$AC$14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40-48AF-AF9B-EB4C8A2A49DF}"/>
            </c:ext>
          </c:extLst>
        </c:ser>
        <c:ser>
          <c:idx val="3"/>
          <c:order val="3"/>
          <c:tx>
            <c:strRef>
              <c:f>Sheet1!$R$16</c:f>
              <c:strCache>
                <c:ptCount val="1"/>
                <c:pt idx="0">
                  <c:v>Middle Eastern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Sheet1!$X$1:$AC$1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Sheet1!$X$16:$AC$16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40-48AF-AF9B-EB4C8A2A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711104"/>
        <c:axId val="63712640"/>
      </c:barChart>
      <c:catAx>
        <c:axId val="637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640"/>
        <c:crosses val="autoZero"/>
        <c:auto val="1"/>
        <c:lblAlgn val="ctr"/>
        <c:lblOffset val="100"/>
        <c:noMultiLvlLbl val="0"/>
      </c:catAx>
      <c:valAx>
        <c:axId val="63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International Destinations from PHL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PHL_IntlDest_seasonalYN!$B$1</c:f>
              <c:strCache>
                <c:ptCount val="1"/>
                <c:pt idx="0">
                  <c:v>European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PHL_IntlDest_seasonalYN!$B$2:$B$12</c:f>
              <c:numCache>
                <c:formatCode>General</c:formatCode>
                <c:ptCount val="11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99-4585-8222-EE403AFE7DF8}"/>
            </c:ext>
          </c:extLst>
        </c:ser>
        <c:ser>
          <c:idx val="1"/>
          <c:order val="1"/>
          <c:tx>
            <c:strRef>
              <c:f>PHL_IntlDest_seasonalYN!$C$1</c:f>
              <c:strCache>
                <c:ptCount val="1"/>
                <c:pt idx="0">
                  <c:v>European
(seasonal)</c:v>
                </c:pt>
              </c:strCache>
            </c:strRef>
          </c:tx>
          <c:spPr>
            <a:pattFill prst="pct7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PHL_IntlDest_seasonalYN!$C$2:$C$12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99-4585-8222-EE403AFE7DF8}"/>
            </c:ext>
          </c:extLst>
        </c:ser>
        <c:ser>
          <c:idx val="2"/>
          <c:order val="2"/>
          <c:tx>
            <c:strRef>
              <c:f>PHL_IntlDest_seasonalYN!$D$1</c:f>
              <c:strCache>
                <c:ptCount val="1"/>
                <c:pt idx="0">
                  <c:v>Caribbean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PHL_IntlDest_seasonalYN!$D$2:$D$12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99-4585-8222-EE403AFE7DF8}"/>
            </c:ext>
          </c:extLst>
        </c:ser>
        <c:ser>
          <c:idx val="3"/>
          <c:order val="3"/>
          <c:tx>
            <c:strRef>
              <c:f>PHL_IntlDest_seasonalYN!$E$1</c:f>
              <c:strCache>
                <c:ptCount val="1"/>
                <c:pt idx="0">
                  <c:v>Caribbean
(seasonal)</c:v>
                </c:pt>
              </c:strCache>
            </c:strRef>
          </c:tx>
          <c:spPr>
            <a:pattFill prst="pct70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PHL_IntlDest_seasonalYN!$E$2:$E$12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99-4585-8222-EE403AFE7DF8}"/>
            </c:ext>
          </c:extLst>
        </c:ser>
        <c:ser>
          <c:idx val="4"/>
          <c:order val="4"/>
          <c:tx>
            <c:strRef>
              <c:f>PHL_IntlDest_seasonalYN!$F$1</c:f>
              <c:strCache>
                <c:ptCount val="1"/>
                <c:pt idx="0">
                  <c:v>Canadian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PHL_IntlDest_seasonalYN!$F$2:$F$12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99-4585-8222-EE403AFE7DF8}"/>
            </c:ext>
          </c:extLst>
        </c:ser>
        <c:ser>
          <c:idx val="5"/>
          <c:order val="5"/>
          <c:tx>
            <c:strRef>
              <c:f>PHL_IntlDest_seasonalYN!$G$1</c:f>
              <c:strCache>
                <c:ptCount val="1"/>
                <c:pt idx="0">
                  <c:v>Canadian
(seasonal)</c:v>
                </c:pt>
              </c:strCache>
            </c:strRef>
          </c:tx>
          <c:spPr>
            <a:pattFill prst="pct70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199-4585-8222-EE403AFE7DF8}"/>
            </c:ext>
          </c:extLst>
        </c:ser>
        <c:ser>
          <c:idx val="6"/>
          <c:order val="6"/>
          <c:tx>
            <c:strRef>
              <c:f>PHL_IntlDest_seasonalYN!$H$1</c:f>
              <c:strCache>
                <c:ptCount val="1"/>
                <c:pt idx="0">
                  <c:v>Mexican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PHL_IntlDest_seasonalYN!$H$2:$H$12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199-4585-8222-EE403AFE7DF8}"/>
            </c:ext>
          </c:extLst>
        </c:ser>
        <c:ser>
          <c:idx val="7"/>
          <c:order val="7"/>
          <c:tx>
            <c:strRef>
              <c:f>PHL_IntlDest_seasonalYN!$I$1</c:f>
              <c:strCache>
                <c:ptCount val="1"/>
                <c:pt idx="0">
                  <c:v>Middle Eastern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PHL_IntlDest_seasonalYN!$A$2:$A$12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PHL_IntlDest_seasonalYN!$I$2:$I$12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199-4585-8222-EE403AFE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515264"/>
        <c:axId val="63529344"/>
      </c:barChart>
      <c:catAx>
        <c:axId val="635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9344"/>
        <c:crosses val="autoZero"/>
        <c:auto val="1"/>
        <c:lblAlgn val="ctr"/>
        <c:lblOffset val="100"/>
        <c:noMultiLvlLbl val="0"/>
      </c:catAx>
      <c:valAx>
        <c:axId val="63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International Destinations from PHL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PHL_IntlDest!$B$1</c:f>
              <c:strCache>
                <c:ptCount val="1"/>
                <c:pt idx="0">
                  <c:v>European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PHL_IntlDest!$A$2:$A$12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PHL_IntlDest!$B$2:$B$12</c:f>
              <c:numCache>
                <c:formatCode>General</c:formatCode>
                <c:ptCount val="11"/>
                <c:pt idx="0">
                  <c:v>22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84-4239-A85F-C6B89057623F}"/>
            </c:ext>
          </c:extLst>
        </c:ser>
        <c:ser>
          <c:idx val="1"/>
          <c:order val="1"/>
          <c:tx>
            <c:strRef>
              <c:f>PHL_IntlDest!$C$1</c:f>
              <c:strCache>
                <c:ptCount val="1"/>
                <c:pt idx="0">
                  <c:v>Caribbean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PHL_IntlDest!$A$2:$A$12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PHL_IntlDest!$C$2:$C$12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84-4239-A85F-C6B89057623F}"/>
            </c:ext>
          </c:extLst>
        </c:ser>
        <c:ser>
          <c:idx val="2"/>
          <c:order val="2"/>
          <c:tx>
            <c:strRef>
              <c:f>PHL_IntlDest!$D$1</c:f>
              <c:strCache>
                <c:ptCount val="1"/>
                <c:pt idx="0">
                  <c:v>Canadian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PHL_IntlDest!$A$2:$A$12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PHL_IntlDest!$D$2:$D$12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84-4239-A85F-C6B89057623F}"/>
            </c:ext>
          </c:extLst>
        </c:ser>
        <c:ser>
          <c:idx val="3"/>
          <c:order val="3"/>
          <c:tx>
            <c:strRef>
              <c:f>PHL_IntlDest!$E$1</c:f>
              <c:strCache>
                <c:ptCount val="1"/>
                <c:pt idx="0">
                  <c:v>Mexican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PHL_IntlDest!$A$2:$A$12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84-4239-A85F-C6B89057623F}"/>
            </c:ext>
          </c:extLst>
        </c:ser>
        <c:ser>
          <c:idx val="4"/>
          <c:order val="4"/>
          <c:tx>
            <c:strRef>
              <c:f>PHL_IntlDest!$F$1</c:f>
              <c:strCache>
                <c:ptCount val="1"/>
                <c:pt idx="0">
                  <c:v>Middle Eastern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PHL_IntlDest!$A$2:$A$12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PHL_IntlDest!$F$2:$F$12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84-4239-A85F-C6B89057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822656"/>
        <c:axId val="62844928"/>
      </c:barChart>
      <c:catAx>
        <c:axId val="628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928"/>
        <c:crosses val="autoZero"/>
        <c:auto val="1"/>
        <c:lblAlgn val="ctr"/>
        <c:lblOffset val="100"/>
        <c:noMultiLvlLbl val="0"/>
      </c:catAx>
      <c:valAx>
        <c:axId val="628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PHL_IntlDest!$B$1</c:f>
              <c:strCache>
                <c:ptCount val="1"/>
                <c:pt idx="0">
                  <c:v>European</c:v>
                </c:pt>
              </c:strCache>
            </c:strRef>
          </c:tx>
          <c:val>
            <c:numRef>
              <c:f>PHL_IntlDest!$B$2:$B$12</c:f>
              <c:numCache>
                <c:formatCode>General</c:formatCode>
                <c:ptCount val="11"/>
                <c:pt idx="0">
                  <c:v>22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</c:numCache>
            </c:numRef>
          </c:val>
        </c:ser>
        <c:ser>
          <c:idx val="1"/>
          <c:order val="1"/>
          <c:tx>
            <c:strRef>
              <c:f>PHL_IntlDest!$C$1</c:f>
              <c:strCache>
                <c:ptCount val="1"/>
                <c:pt idx="0">
                  <c:v>Caribbean</c:v>
                </c:pt>
              </c:strCache>
            </c:strRef>
          </c:tx>
          <c:val>
            <c:numRef>
              <c:f>PHL_IntlDest!$C$2:$C$12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tx>
            <c:strRef>
              <c:f>PHL_IntlDest!$D$1</c:f>
              <c:strCache>
                <c:ptCount val="1"/>
                <c:pt idx="0">
                  <c:v>Canadian</c:v>
                </c:pt>
              </c:strCache>
            </c:strRef>
          </c:tx>
          <c:val>
            <c:numRef>
              <c:f>PHL_IntlDest!$D$2:$D$12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3"/>
          <c:order val="3"/>
          <c:tx>
            <c:strRef>
              <c:f>PHL_IntlDest!$E$1</c:f>
              <c:strCache>
                <c:ptCount val="1"/>
                <c:pt idx="0">
                  <c:v>Mexican</c:v>
                </c:pt>
              </c:strCache>
            </c:strRef>
          </c:tx>
          <c:val>
            <c:numRef>
              <c:f>PHL_IntlDest!$E$2:$E$12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tx>
            <c:strRef>
              <c:f>PHL_IntlDest!$F$1</c:f>
              <c:strCache>
                <c:ptCount val="1"/>
                <c:pt idx="0">
                  <c:v>Middle Eastern</c:v>
                </c:pt>
              </c:strCache>
            </c:strRef>
          </c:tx>
          <c:val>
            <c:numRef>
              <c:f>PHL_IntlDest!$F$2:$F$12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7104"/>
        <c:axId val="31408896"/>
      </c:areaChart>
      <c:catAx>
        <c:axId val="31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08896"/>
        <c:crosses val="autoZero"/>
        <c:auto val="1"/>
        <c:lblAlgn val="ctr"/>
        <c:lblOffset val="100"/>
        <c:noMultiLvlLbl val="0"/>
      </c:catAx>
      <c:valAx>
        <c:axId val="314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18209</xdr:colOff>
      <xdr:row>10</xdr:row>
      <xdr:rowOff>295174</xdr:rowOff>
    </xdr:from>
    <xdr:to>
      <xdr:col>43</xdr:col>
      <xdr:colOff>159302</xdr:colOff>
      <xdr:row>21</xdr:row>
      <xdr:rowOff>333274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270294B-4B13-446D-81A8-6192C3839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179293</xdr:colOff>
      <xdr:row>42</xdr:row>
      <xdr:rowOff>156882</xdr:rowOff>
    </xdr:from>
    <xdr:to>
      <xdr:col>13</xdr:col>
      <xdr:colOff>280147</xdr:colOff>
      <xdr:row>57</xdr:row>
      <xdr:rowOff>4482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B3A46D2-7E89-44C9-9B70-55C407C6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166687</xdr:rowOff>
    </xdr:from>
    <xdr:to>
      <xdr:col>18</xdr:col>
      <xdr:colOff>123825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BBDF2D2-8D00-409C-B38E-2676B3C6E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10</xdr:row>
      <xdr:rowOff>166687</xdr:rowOff>
    </xdr:from>
    <xdr:to>
      <xdr:col>16</xdr:col>
      <xdr:colOff>214312</xdr:colOff>
      <xdr:row>30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301207-6A4D-4BCC-8FD6-CE1966A1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471487</xdr:colOff>
      <xdr:row>16</xdr:row>
      <xdr:rowOff>42862</xdr:rowOff>
    </xdr:from>
    <xdr:to>
      <xdr:col>24</xdr:col>
      <xdr:colOff>166687</xdr:colOff>
      <xdr:row>30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A5" sqref="A5"/>
    </sheetView>
  </sheetViews>
  <sheetFormatPr defaultRowHeight="15" x14ac:dyDescent="0.25"/>
  <cols>
    <col min="1" max="1" width="43.28515625" customWidth="1"/>
    <col min="2" max="2" width="45.140625" customWidth="1"/>
    <col min="3" max="3" width="45.42578125" customWidth="1"/>
    <col min="4" max="4" width="46.42578125" customWidth="1"/>
    <col min="5" max="5" width="45.140625" customWidth="1"/>
    <col min="6" max="6" width="43.28515625" customWidth="1"/>
  </cols>
  <sheetData>
    <row r="1" spans="1:6" x14ac:dyDescent="0.25">
      <c r="A1" s="15"/>
      <c r="B1" s="15"/>
      <c r="C1" s="15"/>
      <c r="D1" s="15"/>
      <c r="E1" s="15"/>
      <c r="F1" s="15"/>
    </row>
    <row r="3" spans="1:6" s="9" customFormat="1" ht="18.75" x14ac:dyDescent="0.3">
      <c r="A3" s="8">
        <v>2014</v>
      </c>
      <c r="B3" s="8">
        <v>2015</v>
      </c>
      <c r="C3" s="8">
        <v>2016</v>
      </c>
      <c r="D3" s="8">
        <v>2017</v>
      </c>
      <c r="E3" s="8">
        <v>2018</v>
      </c>
      <c r="F3" s="8">
        <v>2019</v>
      </c>
    </row>
    <row r="4" spans="1:6" ht="5.25" customHeight="1" x14ac:dyDescent="0.25"/>
    <row r="5" spans="1:6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</row>
    <row r="6" spans="1:6" x14ac:dyDescent="0.25">
      <c r="A6" s="1" t="s">
        <v>21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</row>
    <row r="7" spans="1:6" x14ac:dyDescent="0.25">
      <c r="A7" s="1" t="s">
        <v>22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</row>
    <row r="8" spans="1:6" x14ac:dyDescent="0.25">
      <c r="A8" s="1" t="s">
        <v>1</v>
      </c>
      <c r="B8" s="1" t="s">
        <v>1</v>
      </c>
      <c r="C8" s="1" t="s">
        <v>1</v>
      </c>
      <c r="D8" s="1" t="s">
        <v>2</v>
      </c>
      <c r="E8" s="2" t="s">
        <v>63</v>
      </c>
      <c r="F8" s="10" t="s">
        <v>71</v>
      </c>
    </row>
    <row r="9" spans="1:6" x14ac:dyDescent="0.25">
      <c r="A9" s="1" t="s">
        <v>2</v>
      </c>
      <c r="B9" s="1" t="s">
        <v>2</v>
      </c>
      <c r="C9" s="1" t="s">
        <v>2</v>
      </c>
      <c r="D9" s="1" t="s">
        <v>3</v>
      </c>
      <c r="E9" s="7" t="s">
        <v>2</v>
      </c>
      <c r="F9" s="10" t="s">
        <v>72</v>
      </c>
    </row>
    <row r="10" spans="1:6" x14ac:dyDescent="0.25">
      <c r="A10" s="1" t="s">
        <v>44</v>
      </c>
      <c r="B10" s="1" t="s">
        <v>3</v>
      </c>
      <c r="C10" s="1" t="s">
        <v>3</v>
      </c>
      <c r="D10" s="1" t="s">
        <v>23</v>
      </c>
      <c r="E10" s="1" t="s">
        <v>3</v>
      </c>
      <c r="F10" s="2" t="s">
        <v>63</v>
      </c>
    </row>
    <row r="11" spans="1:6" x14ac:dyDescent="0.25">
      <c r="A11" s="1" t="s">
        <v>3</v>
      </c>
      <c r="B11" s="1" t="s">
        <v>23</v>
      </c>
      <c r="C11" s="1" t="s">
        <v>23</v>
      </c>
      <c r="D11" s="1" t="s">
        <v>24</v>
      </c>
      <c r="E11" s="1" t="s">
        <v>23</v>
      </c>
      <c r="F11" s="7" t="s">
        <v>2</v>
      </c>
    </row>
    <row r="12" spans="1:6" x14ac:dyDescent="0.25">
      <c r="A12" s="1" t="s">
        <v>23</v>
      </c>
      <c r="B12" s="1" t="s">
        <v>24</v>
      </c>
      <c r="C12" s="1" t="s">
        <v>24</v>
      </c>
      <c r="D12" s="1" t="s">
        <v>4</v>
      </c>
      <c r="E12" s="1" t="s">
        <v>24</v>
      </c>
      <c r="F12" s="10" t="s">
        <v>73</v>
      </c>
    </row>
    <row r="13" spans="1:6" x14ac:dyDescent="0.25">
      <c r="A13" s="1" t="s">
        <v>24</v>
      </c>
      <c r="B13" s="1" t="s">
        <v>4</v>
      </c>
      <c r="C13" s="1" t="s">
        <v>4</v>
      </c>
      <c r="D13" s="1" t="s">
        <v>5</v>
      </c>
      <c r="E13" s="1" t="s">
        <v>4</v>
      </c>
      <c r="F13" s="10" t="s">
        <v>74</v>
      </c>
    </row>
    <row r="14" spans="1:6" x14ac:dyDescent="0.25">
      <c r="A14" s="1" t="s">
        <v>4</v>
      </c>
      <c r="B14" s="1" t="s">
        <v>5</v>
      </c>
      <c r="C14" s="1" t="s">
        <v>5</v>
      </c>
      <c r="D14" s="1" t="s">
        <v>6</v>
      </c>
      <c r="E14" s="1" t="s">
        <v>5</v>
      </c>
      <c r="F14" s="1" t="s">
        <v>3</v>
      </c>
    </row>
    <row r="15" spans="1:6" x14ac:dyDescent="0.25">
      <c r="A15" s="1" t="s">
        <v>5</v>
      </c>
      <c r="B15" s="1" t="s">
        <v>6</v>
      </c>
      <c r="C15" s="1" t="s">
        <v>6</v>
      </c>
      <c r="D15" s="1" t="s">
        <v>7</v>
      </c>
      <c r="E15" s="1" t="s">
        <v>6</v>
      </c>
      <c r="F15" s="1" t="s">
        <v>23</v>
      </c>
    </row>
    <row r="16" spans="1:6" x14ac:dyDescent="0.25">
      <c r="A16" s="1" t="s">
        <v>6</v>
      </c>
      <c r="B16" s="1" t="s">
        <v>7</v>
      </c>
      <c r="C16" s="1" t="s">
        <v>7</v>
      </c>
      <c r="D16" s="1" t="s">
        <v>8</v>
      </c>
      <c r="E16" s="1" t="s">
        <v>7</v>
      </c>
      <c r="F16" s="1" t="s">
        <v>24</v>
      </c>
    </row>
    <row r="17" spans="1:6" x14ac:dyDescent="0.25">
      <c r="A17" s="1" t="s">
        <v>7</v>
      </c>
      <c r="B17" s="1" t="s">
        <v>8</v>
      </c>
      <c r="C17" s="1" t="s">
        <v>8</v>
      </c>
      <c r="D17" s="7" t="s">
        <v>53</v>
      </c>
      <c r="E17" s="1" t="s">
        <v>8</v>
      </c>
      <c r="F17" s="1" t="s">
        <v>4</v>
      </c>
    </row>
    <row r="18" spans="1:6" x14ac:dyDescent="0.25">
      <c r="A18" s="1" t="s">
        <v>8</v>
      </c>
      <c r="B18" s="1" t="s">
        <v>9</v>
      </c>
      <c r="C18" s="1" t="s">
        <v>9</v>
      </c>
      <c r="D18" s="1" t="s">
        <v>9</v>
      </c>
      <c r="E18" s="10" t="s">
        <v>64</v>
      </c>
      <c r="F18" s="1" t="s">
        <v>5</v>
      </c>
    </row>
    <row r="19" spans="1:6" x14ac:dyDescent="0.25">
      <c r="A19" s="1" t="s">
        <v>9</v>
      </c>
      <c r="B19" s="2" t="s">
        <v>25</v>
      </c>
      <c r="C19" s="2" t="s">
        <v>25</v>
      </c>
      <c r="D19" s="2" t="s">
        <v>25</v>
      </c>
      <c r="E19" s="7" t="s">
        <v>53</v>
      </c>
      <c r="F19" s="1" t="s">
        <v>6</v>
      </c>
    </row>
    <row r="20" spans="1:6" x14ac:dyDescent="0.25">
      <c r="A20" s="2" t="s">
        <v>25</v>
      </c>
      <c r="B20" s="2" t="s">
        <v>26</v>
      </c>
      <c r="C20" s="2" t="s">
        <v>26</v>
      </c>
      <c r="D20" s="2" t="s">
        <v>26</v>
      </c>
      <c r="E20" s="1" t="s">
        <v>9</v>
      </c>
      <c r="F20" s="11" t="s">
        <v>76</v>
      </c>
    </row>
    <row r="21" spans="1:6" x14ac:dyDescent="0.25">
      <c r="A21" s="2" t="s">
        <v>26</v>
      </c>
      <c r="B21" s="2" t="s">
        <v>27</v>
      </c>
      <c r="C21" s="2" t="s">
        <v>27</v>
      </c>
      <c r="D21" s="4" t="s">
        <v>52</v>
      </c>
      <c r="E21" s="2" t="s">
        <v>25</v>
      </c>
      <c r="F21" s="1" t="s">
        <v>8</v>
      </c>
    </row>
    <row r="22" spans="1:6" x14ac:dyDescent="0.25">
      <c r="A22" s="2" t="s">
        <v>45</v>
      </c>
      <c r="B22" s="4" t="s">
        <v>10</v>
      </c>
      <c r="C22" s="4" t="s">
        <v>10</v>
      </c>
      <c r="E22" s="2" t="s">
        <v>26</v>
      </c>
      <c r="F22" s="10" t="s">
        <v>64</v>
      </c>
    </row>
    <row r="23" spans="1:6" x14ac:dyDescent="0.25">
      <c r="A23" s="4" t="s">
        <v>46</v>
      </c>
      <c r="D23" s="1" t="s">
        <v>11</v>
      </c>
      <c r="E23" s="2" t="s">
        <v>69</v>
      </c>
      <c r="F23" s="7" t="s">
        <v>53</v>
      </c>
    </row>
    <row r="24" spans="1:6" x14ac:dyDescent="0.25">
      <c r="A24" s="4"/>
      <c r="B24" s="1" t="s">
        <v>11</v>
      </c>
      <c r="C24" s="1" t="s">
        <v>11</v>
      </c>
      <c r="D24" s="1" t="s">
        <v>12</v>
      </c>
      <c r="E24" s="4" t="s">
        <v>65</v>
      </c>
      <c r="F24" s="1" t="s">
        <v>9</v>
      </c>
    </row>
    <row r="25" spans="1:6" x14ac:dyDescent="0.25">
      <c r="A25" s="1" t="s">
        <v>11</v>
      </c>
      <c r="B25" s="1" t="s">
        <v>12</v>
      </c>
      <c r="C25" s="1" t="s">
        <v>12</v>
      </c>
      <c r="D25" s="1" t="s">
        <v>13</v>
      </c>
      <c r="F25" s="2" t="s">
        <v>25</v>
      </c>
    </row>
    <row r="26" spans="1:6" x14ac:dyDescent="0.25">
      <c r="A26" s="1" t="s">
        <v>12</v>
      </c>
      <c r="B26" s="1" t="s">
        <v>13</v>
      </c>
      <c r="C26" s="1" t="s">
        <v>13</v>
      </c>
      <c r="D26" s="1" t="s">
        <v>29</v>
      </c>
      <c r="E26" s="1" t="s">
        <v>11</v>
      </c>
      <c r="F26" s="2" t="s">
        <v>26</v>
      </c>
    </row>
    <row r="27" spans="1:6" x14ac:dyDescent="0.25">
      <c r="A27" s="1" t="s">
        <v>13</v>
      </c>
      <c r="B27" s="1" t="s">
        <v>29</v>
      </c>
      <c r="C27" s="1" t="s">
        <v>29</v>
      </c>
      <c r="D27" s="1" t="s">
        <v>31</v>
      </c>
      <c r="E27" s="1" t="s">
        <v>68</v>
      </c>
      <c r="F27" s="2" t="s">
        <v>69</v>
      </c>
    </row>
    <row r="28" spans="1:6" x14ac:dyDescent="0.25">
      <c r="A28" s="1" t="s">
        <v>29</v>
      </c>
      <c r="B28" s="1" t="s">
        <v>31</v>
      </c>
      <c r="C28" s="1" t="s">
        <v>31</v>
      </c>
      <c r="D28" s="1" t="s">
        <v>14</v>
      </c>
      <c r="E28" s="1" t="s">
        <v>13</v>
      </c>
      <c r="F28" s="4" t="s">
        <v>70</v>
      </c>
    </row>
    <row r="29" spans="1:6" x14ac:dyDescent="0.25">
      <c r="A29" s="1" t="s">
        <v>48</v>
      </c>
      <c r="B29" s="1" t="s">
        <v>14</v>
      </c>
      <c r="C29" s="1" t="s">
        <v>14</v>
      </c>
      <c r="D29" s="1" t="s">
        <v>15</v>
      </c>
      <c r="E29" s="1" t="s">
        <v>31</v>
      </c>
    </row>
    <row r="30" spans="1:6" x14ac:dyDescent="0.25">
      <c r="A30" s="1" t="s">
        <v>14</v>
      </c>
      <c r="B30" s="1" t="s">
        <v>15</v>
      </c>
      <c r="C30" s="1" t="s">
        <v>15</v>
      </c>
      <c r="D30" s="1" t="s">
        <v>16</v>
      </c>
      <c r="E30" s="2" t="s">
        <v>66</v>
      </c>
      <c r="F30" s="1" t="s">
        <v>11</v>
      </c>
    </row>
    <row r="31" spans="1:6" x14ac:dyDescent="0.25">
      <c r="A31" s="1" t="s">
        <v>15</v>
      </c>
      <c r="B31" s="1" t="s">
        <v>16</v>
      </c>
      <c r="C31" s="1" t="s">
        <v>16</v>
      </c>
      <c r="D31" s="1" t="s">
        <v>17</v>
      </c>
      <c r="E31" s="1" t="s">
        <v>14</v>
      </c>
      <c r="F31" s="1" t="s">
        <v>68</v>
      </c>
    </row>
    <row r="32" spans="1:6" x14ac:dyDescent="0.25">
      <c r="A32" s="1" t="s">
        <v>16</v>
      </c>
      <c r="B32" s="1" t="s">
        <v>17</v>
      </c>
      <c r="C32" s="1" t="s">
        <v>17</v>
      </c>
      <c r="D32" s="1" t="s">
        <v>62</v>
      </c>
      <c r="E32" s="1" t="s">
        <v>15</v>
      </c>
      <c r="F32" s="1" t="s">
        <v>13</v>
      </c>
    </row>
    <row r="33" spans="1:6" x14ac:dyDescent="0.25">
      <c r="A33" s="1" t="s">
        <v>17</v>
      </c>
      <c r="B33" s="1" t="s">
        <v>30</v>
      </c>
      <c r="C33" s="1" t="s">
        <v>30</v>
      </c>
      <c r="D33" s="1" t="s">
        <v>32</v>
      </c>
      <c r="E33" s="1" t="s">
        <v>67</v>
      </c>
      <c r="F33" s="1" t="s">
        <v>31</v>
      </c>
    </row>
    <row r="34" spans="1:6" x14ac:dyDescent="0.25">
      <c r="A34" s="1" t="s">
        <v>30</v>
      </c>
      <c r="B34" s="1" t="s">
        <v>60</v>
      </c>
      <c r="C34" s="1" t="s">
        <v>61</v>
      </c>
      <c r="D34" s="1" t="s">
        <v>54</v>
      </c>
      <c r="E34" s="1" t="s">
        <v>17</v>
      </c>
      <c r="F34" s="2" t="s">
        <v>66</v>
      </c>
    </row>
    <row r="35" spans="1:6" x14ac:dyDescent="0.25">
      <c r="A35" s="1" t="s">
        <v>47</v>
      </c>
      <c r="B35" s="1" t="s">
        <v>32</v>
      </c>
      <c r="C35" s="1" t="s">
        <v>32</v>
      </c>
      <c r="D35" s="5" t="s">
        <v>55</v>
      </c>
      <c r="E35" s="1" t="s">
        <v>62</v>
      </c>
      <c r="F35" s="1" t="s">
        <v>14</v>
      </c>
    </row>
    <row r="36" spans="1:6" x14ac:dyDescent="0.25">
      <c r="A36" s="1" t="s">
        <v>32</v>
      </c>
      <c r="B36" s="1" t="s">
        <v>19</v>
      </c>
      <c r="C36" s="1" t="s">
        <v>19</v>
      </c>
      <c r="D36" s="1" t="s">
        <v>18</v>
      </c>
      <c r="E36" s="1" t="s">
        <v>32</v>
      </c>
      <c r="F36" s="1" t="s">
        <v>15</v>
      </c>
    </row>
    <row r="37" spans="1:6" x14ac:dyDescent="0.25">
      <c r="A37" s="1" t="s">
        <v>19</v>
      </c>
      <c r="B37" s="5" t="s">
        <v>33</v>
      </c>
      <c r="C37" s="5" t="s">
        <v>33</v>
      </c>
      <c r="D37" s="1" t="s">
        <v>56</v>
      </c>
      <c r="E37" s="1" t="s">
        <v>54</v>
      </c>
      <c r="F37" s="1" t="s">
        <v>67</v>
      </c>
    </row>
    <row r="38" spans="1:6" x14ac:dyDescent="0.25">
      <c r="A38" s="5" t="s">
        <v>33</v>
      </c>
      <c r="B38" s="1" t="s">
        <v>18</v>
      </c>
      <c r="C38" s="1" t="s">
        <v>18</v>
      </c>
      <c r="D38" s="3" t="s">
        <v>28</v>
      </c>
      <c r="E38" s="5" t="s">
        <v>55</v>
      </c>
      <c r="F38" s="1" t="s">
        <v>17</v>
      </c>
    </row>
    <row r="39" spans="1:6" x14ac:dyDescent="0.25">
      <c r="A39" s="1" t="s">
        <v>18</v>
      </c>
      <c r="B39" s="1" t="s">
        <v>20</v>
      </c>
      <c r="C39" s="1" t="s">
        <v>20</v>
      </c>
      <c r="E39" s="1" t="s">
        <v>18</v>
      </c>
      <c r="F39" s="1" t="s">
        <v>62</v>
      </c>
    </row>
    <row r="40" spans="1:6" x14ac:dyDescent="0.25">
      <c r="A40" s="1" t="s">
        <v>20</v>
      </c>
      <c r="B40" s="3" t="s">
        <v>28</v>
      </c>
      <c r="C40" s="3" t="s">
        <v>28</v>
      </c>
      <c r="D40" t="s">
        <v>35</v>
      </c>
      <c r="E40" s="1" t="s">
        <v>56</v>
      </c>
      <c r="F40" s="1" t="s">
        <v>32</v>
      </c>
    </row>
    <row r="41" spans="1:6" x14ac:dyDescent="0.25">
      <c r="A41" s="3" t="s">
        <v>28</v>
      </c>
      <c r="B41" s="3"/>
      <c r="C41" s="1"/>
      <c r="D41" t="s">
        <v>36</v>
      </c>
      <c r="E41" s="3" t="s">
        <v>28</v>
      </c>
      <c r="F41" s="1" t="s">
        <v>54</v>
      </c>
    </row>
    <row r="42" spans="1:6" x14ac:dyDescent="0.25">
      <c r="A42" s="3"/>
      <c r="B42" t="s">
        <v>34</v>
      </c>
      <c r="C42" t="s">
        <v>34</v>
      </c>
      <c r="D42" t="s">
        <v>58</v>
      </c>
      <c r="F42" s="5" t="s">
        <v>55</v>
      </c>
    </row>
    <row r="43" spans="1:6" x14ac:dyDescent="0.25">
      <c r="A43" t="s">
        <v>34</v>
      </c>
      <c r="B43" t="s">
        <v>35</v>
      </c>
      <c r="C43" t="s">
        <v>35</v>
      </c>
      <c r="D43" t="s">
        <v>38</v>
      </c>
      <c r="E43" t="s">
        <v>35</v>
      </c>
      <c r="F43" s="1" t="s">
        <v>18</v>
      </c>
    </row>
    <row r="44" spans="1:6" x14ac:dyDescent="0.25">
      <c r="A44" t="s">
        <v>35</v>
      </c>
      <c r="B44" t="s">
        <v>36</v>
      </c>
      <c r="C44" t="s">
        <v>36</v>
      </c>
      <c r="D44" s="4" t="s">
        <v>57</v>
      </c>
      <c r="E44" t="s">
        <v>36</v>
      </c>
      <c r="F44" s="1" t="s">
        <v>56</v>
      </c>
    </row>
    <row r="45" spans="1:6" x14ac:dyDescent="0.25">
      <c r="A45" t="s">
        <v>36</v>
      </c>
      <c r="B45" t="s">
        <v>37</v>
      </c>
      <c r="C45" t="s">
        <v>37</v>
      </c>
      <c r="E45" t="s">
        <v>58</v>
      </c>
      <c r="F45" s="3" t="s">
        <v>28</v>
      </c>
    </row>
    <row r="46" spans="1:6" x14ac:dyDescent="0.25">
      <c r="A46" t="s">
        <v>37</v>
      </c>
      <c r="B46" t="s">
        <v>38</v>
      </c>
      <c r="C46" t="s">
        <v>38</v>
      </c>
      <c r="D46" s="1" t="s">
        <v>41</v>
      </c>
      <c r="E46" t="s">
        <v>38</v>
      </c>
    </row>
    <row r="47" spans="1:6" x14ac:dyDescent="0.25">
      <c r="A47" t="s">
        <v>38</v>
      </c>
      <c r="B47" s="4" t="s">
        <v>39</v>
      </c>
      <c r="C47" s="4" t="s">
        <v>39</v>
      </c>
      <c r="D47" s="4" t="s">
        <v>50</v>
      </c>
      <c r="E47" s="4" t="s">
        <v>57</v>
      </c>
      <c r="F47" t="s">
        <v>35</v>
      </c>
    </row>
    <row r="48" spans="1:6" x14ac:dyDescent="0.25">
      <c r="A48" s="4" t="s">
        <v>39</v>
      </c>
      <c r="F48" t="s">
        <v>36</v>
      </c>
    </row>
    <row r="49" spans="1:6" ht="15.75" x14ac:dyDescent="0.25">
      <c r="B49" t="s">
        <v>40</v>
      </c>
      <c r="C49" s="1" t="s">
        <v>41</v>
      </c>
      <c r="D49" s="6" t="s">
        <v>59</v>
      </c>
      <c r="E49" s="1" t="s">
        <v>41</v>
      </c>
      <c r="F49" t="s">
        <v>58</v>
      </c>
    </row>
    <row r="50" spans="1:6" x14ac:dyDescent="0.25">
      <c r="A50" t="s">
        <v>40</v>
      </c>
      <c r="B50" s="1" t="s">
        <v>41</v>
      </c>
      <c r="C50" s="4" t="s">
        <v>50</v>
      </c>
      <c r="E50" s="4" t="s">
        <v>50</v>
      </c>
      <c r="F50" t="s">
        <v>38</v>
      </c>
    </row>
    <row r="51" spans="1:6" x14ac:dyDescent="0.25">
      <c r="A51" s="1" t="s">
        <v>41</v>
      </c>
      <c r="B51" s="4" t="s">
        <v>42</v>
      </c>
      <c r="F51" s="4" t="s">
        <v>57</v>
      </c>
    </row>
    <row r="52" spans="1:6" ht="15.75" x14ac:dyDescent="0.25">
      <c r="A52" s="4" t="s">
        <v>42</v>
      </c>
      <c r="C52" s="6" t="s">
        <v>51</v>
      </c>
      <c r="E52" s="6" t="s">
        <v>51</v>
      </c>
    </row>
    <row r="53" spans="1:6" ht="15.75" x14ac:dyDescent="0.25">
      <c r="B53" s="6" t="s">
        <v>43</v>
      </c>
      <c r="F53" s="1" t="s">
        <v>41</v>
      </c>
    </row>
    <row r="54" spans="1:6" ht="15.75" x14ac:dyDescent="0.25">
      <c r="A54" s="6" t="s">
        <v>49</v>
      </c>
      <c r="F54" s="4" t="s">
        <v>50</v>
      </c>
    </row>
    <row r="56" spans="1:6" ht="15.75" x14ac:dyDescent="0.25">
      <c r="F56" s="6" t="s">
        <v>75</v>
      </c>
    </row>
  </sheetData>
  <mergeCells count="1">
    <mergeCell ref="A1:F1"/>
  </mergeCells>
  <pageMargins left="0.25" right="0.25" top="0.75" bottom="0.75" header="0.3" footer="0.3"/>
  <pageSetup scale="6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opLeftCell="B1" zoomScale="55" zoomScaleNormal="55" workbookViewId="0">
      <selection activeCell="Y18" sqref="Y18"/>
    </sheetView>
  </sheetViews>
  <sheetFormatPr defaultRowHeight="15" x14ac:dyDescent="0.25"/>
  <cols>
    <col min="1" max="1" width="52.28515625" bestFit="1" customWidth="1"/>
    <col min="9" max="12" width="15.42578125" bestFit="1" customWidth="1"/>
    <col min="13" max="13" width="20.7109375" bestFit="1" customWidth="1"/>
    <col min="14" max="14" width="15.42578125" bestFit="1" customWidth="1"/>
    <col min="18" max="18" width="19.42578125" bestFit="1" customWidth="1"/>
    <col min="19" max="23" width="9" customWidth="1"/>
  </cols>
  <sheetData>
    <row r="1" spans="1:41" x14ac:dyDescent="0.25">
      <c r="A1" t="s">
        <v>93</v>
      </c>
      <c r="B1" t="s">
        <v>98</v>
      </c>
      <c r="C1" t="s">
        <v>99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R1" t="s">
        <v>112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N1" t="s">
        <v>107</v>
      </c>
    </row>
    <row r="2" spans="1:41" x14ac:dyDescent="0.25">
      <c r="A2" t="s">
        <v>34</v>
      </c>
      <c r="B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Q2" t="s">
        <v>101</v>
      </c>
      <c r="R2" t="s">
        <v>96</v>
      </c>
      <c r="S2">
        <f t="shared" ref="S2:AC9" si="0">COUNTIF(D:D,$R2)</f>
        <v>13</v>
      </c>
      <c r="T2">
        <f t="shared" si="0"/>
        <v>10</v>
      </c>
      <c r="U2">
        <f t="shared" si="0"/>
        <v>11</v>
      </c>
      <c r="V2">
        <f t="shared" si="0"/>
        <v>11</v>
      </c>
      <c r="W2">
        <f t="shared" si="0"/>
        <v>11</v>
      </c>
      <c r="X2">
        <f t="shared" si="0"/>
        <v>11</v>
      </c>
      <c r="Y2">
        <f t="shared" si="0"/>
        <v>10</v>
      </c>
      <c r="Z2">
        <f t="shared" si="0"/>
        <v>10</v>
      </c>
      <c r="AA2">
        <f t="shared" si="0"/>
        <v>9</v>
      </c>
      <c r="AB2">
        <f t="shared" si="0"/>
        <v>10</v>
      </c>
      <c r="AC2">
        <f t="shared" si="0"/>
        <v>10</v>
      </c>
      <c r="AF2" t="s">
        <v>112</v>
      </c>
      <c r="AG2" t="s">
        <v>96</v>
      </c>
      <c r="AH2" t="s">
        <v>110</v>
      </c>
      <c r="AI2" t="s">
        <v>114</v>
      </c>
      <c r="AJ2" t="s">
        <v>116</v>
      </c>
      <c r="AK2" t="s">
        <v>95</v>
      </c>
      <c r="AL2" t="s">
        <v>113</v>
      </c>
      <c r="AM2" t="s">
        <v>119</v>
      </c>
      <c r="AN2" t="s">
        <v>97</v>
      </c>
    </row>
    <row r="3" spans="1:41" ht="30" x14ac:dyDescent="0.25">
      <c r="A3" t="s">
        <v>35</v>
      </c>
      <c r="B3" t="s">
        <v>95</v>
      </c>
      <c r="D3" t="s">
        <v>95</v>
      </c>
      <c r="E3" t="s">
        <v>95</v>
      </c>
      <c r="F3" t="s">
        <v>95</v>
      </c>
      <c r="G3" t="s">
        <v>95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Q3" t="s">
        <v>102</v>
      </c>
      <c r="R3" s="13" t="s">
        <v>110</v>
      </c>
      <c r="S3">
        <f t="shared" si="0"/>
        <v>9</v>
      </c>
      <c r="T3">
        <f t="shared" si="0"/>
        <v>7</v>
      </c>
      <c r="U3">
        <f t="shared" si="0"/>
        <v>5</v>
      </c>
      <c r="V3">
        <f t="shared" si="0"/>
        <v>5</v>
      </c>
      <c r="W3">
        <f t="shared" si="0"/>
        <v>6</v>
      </c>
      <c r="X3">
        <f t="shared" si="0"/>
        <v>7</v>
      </c>
      <c r="Y3">
        <f t="shared" si="0"/>
        <v>7</v>
      </c>
      <c r="Z3">
        <f t="shared" si="0"/>
        <v>7</v>
      </c>
      <c r="AA3">
        <f t="shared" si="0"/>
        <v>7</v>
      </c>
      <c r="AB3">
        <f t="shared" si="0"/>
        <v>7</v>
      </c>
      <c r="AC3">
        <f t="shared" si="0"/>
        <v>13</v>
      </c>
      <c r="AF3">
        <v>2009</v>
      </c>
      <c r="AG3">
        <v>13</v>
      </c>
      <c r="AH3">
        <v>9</v>
      </c>
      <c r="AI3">
        <v>8</v>
      </c>
      <c r="AJ3">
        <v>5</v>
      </c>
      <c r="AK3">
        <v>3</v>
      </c>
      <c r="AL3">
        <v>0</v>
      </c>
      <c r="AM3">
        <v>1</v>
      </c>
      <c r="AN3">
        <v>1</v>
      </c>
      <c r="AO3">
        <v>40</v>
      </c>
    </row>
    <row r="4" spans="1:41" x14ac:dyDescent="0.25">
      <c r="A4" t="s">
        <v>36</v>
      </c>
      <c r="B4" t="s">
        <v>95</v>
      </c>
      <c r="D4" t="s">
        <v>95</v>
      </c>
      <c r="E4" t="s">
        <v>95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Q4" t="s">
        <v>103</v>
      </c>
      <c r="R4" t="s">
        <v>114</v>
      </c>
      <c r="S4">
        <f t="shared" si="0"/>
        <v>8</v>
      </c>
      <c r="T4">
        <f t="shared" si="0"/>
        <v>7</v>
      </c>
      <c r="U4">
        <f t="shared" si="0"/>
        <v>7</v>
      </c>
      <c r="V4">
        <f t="shared" si="0"/>
        <v>6</v>
      </c>
      <c r="W4">
        <f t="shared" si="0"/>
        <v>5</v>
      </c>
      <c r="X4">
        <f t="shared" si="0"/>
        <v>9</v>
      </c>
      <c r="Y4">
        <f t="shared" si="0"/>
        <v>7</v>
      </c>
      <c r="Z4">
        <f t="shared" si="0"/>
        <v>7</v>
      </c>
      <c r="AA4">
        <f t="shared" si="0"/>
        <v>6</v>
      </c>
      <c r="AB4">
        <f t="shared" si="0"/>
        <v>4</v>
      </c>
      <c r="AC4">
        <f t="shared" si="0"/>
        <v>4</v>
      </c>
      <c r="AF4">
        <v>2010</v>
      </c>
      <c r="AG4">
        <v>10</v>
      </c>
      <c r="AH4">
        <v>7</v>
      </c>
      <c r="AI4">
        <v>7</v>
      </c>
      <c r="AJ4">
        <v>5</v>
      </c>
      <c r="AK4">
        <v>4</v>
      </c>
      <c r="AL4">
        <v>0</v>
      </c>
      <c r="AM4">
        <v>1</v>
      </c>
      <c r="AN4">
        <v>1</v>
      </c>
      <c r="AO4">
        <v>35</v>
      </c>
    </row>
    <row r="5" spans="1:41" ht="45" x14ac:dyDescent="0.25">
      <c r="A5" t="s">
        <v>37</v>
      </c>
      <c r="B5" t="s">
        <v>95</v>
      </c>
      <c r="G5" s="13" t="s">
        <v>113</v>
      </c>
      <c r="H5" s="13" t="s">
        <v>113</v>
      </c>
      <c r="I5" t="s">
        <v>95</v>
      </c>
      <c r="J5" t="s">
        <v>95</v>
      </c>
      <c r="K5" t="s">
        <v>95</v>
      </c>
      <c r="L5" s="13" t="s">
        <v>113</v>
      </c>
      <c r="M5" s="13" t="s">
        <v>113</v>
      </c>
      <c r="N5" s="13" t="s">
        <v>113</v>
      </c>
      <c r="Q5" t="s">
        <v>104</v>
      </c>
      <c r="R5" s="13" t="s">
        <v>116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6</v>
      </c>
      <c r="W5">
        <f t="shared" si="0"/>
        <v>7</v>
      </c>
      <c r="X5">
        <f t="shared" si="0"/>
        <v>3</v>
      </c>
      <c r="Y5">
        <f t="shared" si="0"/>
        <v>5</v>
      </c>
      <c r="Z5">
        <f t="shared" si="0"/>
        <v>5</v>
      </c>
      <c r="AA5">
        <f t="shared" si="0"/>
        <v>5</v>
      </c>
      <c r="AB5">
        <f t="shared" si="0"/>
        <v>6</v>
      </c>
      <c r="AC5">
        <f t="shared" si="0"/>
        <v>6</v>
      </c>
      <c r="AF5">
        <v>2011</v>
      </c>
      <c r="AG5">
        <v>11</v>
      </c>
      <c r="AH5">
        <v>5</v>
      </c>
      <c r="AI5">
        <v>7</v>
      </c>
      <c r="AJ5">
        <v>5</v>
      </c>
      <c r="AK5">
        <v>4</v>
      </c>
      <c r="AL5">
        <v>0</v>
      </c>
      <c r="AM5">
        <v>1</v>
      </c>
      <c r="AN5">
        <v>1</v>
      </c>
      <c r="AO5">
        <v>34</v>
      </c>
    </row>
    <row r="6" spans="1:41" x14ac:dyDescent="0.25">
      <c r="A6" t="s">
        <v>38</v>
      </c>
      <c r="B6" t="s">
        <v>95</v>
      </c>
      <c r="D6" t="s">
        <v>95</v>
      </c>
      <c r="E6" t="s">
        <v>95</v>
      </c>
      <c r="F6" t="s">
        <v>95</v>
      </c>
      <c r="G6" t="s">
        <v>95</v>
      </c>
      <c r="H6" t="s">
        <v>95</v>
      </c>
      <c r="I6" t="s">
        <v>95</v>
      </c>
      <c r="J6" t="s">
        <v>95</v>
      </c>
      <c r="K6" t="s">
        <v>95</v>
      </c>
      <c r="L6" t="s">
        <v>95</v>
      </c>
      <c r="M6" t="s">
        <v>95</v>
      </c>
      <c r="N6" t="s">
        <v>95</v>
      </c>
      <c r="Q6" t="s">
        <v>105</v>
      </c>
      <c r="R6" t="s">
        <v>95</v>
      </c>
      <c r="S6">
        <f t="shared" si="0"/>
        <v>3</v>
      </c>
      <c r="T6">
        <f t="shared" si="0"/>
        <v>4</v>
      </c>
      <c r="U6">
        <f t="shared" si="0"/>
        <v>4</v>
      </c>
      <c r="V6">
        <f t="shared" si="0"/>
        <v>4</v>
      </c>
      <c r="W6">
        <f t="shared" si="0"/>
        <v>4</v>
      </c>
      <c r="X6">
        <f t="shared" si="0"/>
        <v>5</v>
      </c>
      <c r="Y6">
        <f t="shared" si="0"/>
        <v>5</v>
      </c>
      <c r="Z6">
        <f t="shared" si="0"/>
        <v>5</v>
      </c>
      <c r="AA6">
        <f t="shared" si="0"/>
        <v>3</v>
      </c>
      <c r="AB6">
        <f t="shared" si="0"/>
        <v>3</v>
      </c>
      <c r="AC6">
        <f t="shared" si="0"/>
        <v>3</v>
      </c>
      <c r="AF6">
        <v>2012</v>
      </c>
      <c r="AG6">
        <v>11</v>
      </c>
      <c r="AH6">
        <v>5</v>
      </c>
      <c r="AI6">
        <v>6</v>
      </c>
      <c r="AJ6">
        <v>6</v>
      </c>
      <c r="AK6">
        <v>4</v>
      </c>
      <c r="AL6">
        <v>1</v>
      </c>
      <c r="AM6">
        <v>1</v>
      </c>
      <c r="AN6">
        <v>1</v>
      </c>
      <c r="AO6">
        <v>35</v>
      </c>
    </row>
    <row r="7" spans="1:41" ht="30" x14ac:dyDescent="0.25">
      <c r="A7" t="s">
        <v>11</v>
      </c>
      <c r="B7" t="s">
        <v>114</v>
      </c>
      <c r="C7" t="s">
        <v>115</v>
      </c>
      <c r="D7" t="s">
        <v>114</v>
      </c>
      <c r="E7" t="s">
        <v>114</v>
      </c>
      <c r="F7" t="s">
        <v>114</v>
      </c>
      <c r="G7" t="s">
        <v>114</v>
      </c>
      <c r="H7" t="s">
        <v>114</v>
      </c>
      <c r="I7" t="s">
        <v>114</v>
      </c>
      <c r="J7" t="s">
        <v>114</v>
      </c>
      <c r="K7" t="s">
        <v>114</v>
      </c>
      <c r="L7" t="s">
        <v>114</v>
      </c>
      <c r="M7" t="s">
        <v>114</v>
      </c>
      <c r="N7" t="s">
        <v>114</v>
      </c>
      <c r="Q7" t="s">
        <v>106</v>
      </c>
      <c r="R7" s="13" t="s">
        <v>113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  <c r="W7">
        <f t="shared" si="0"/>
        <v>1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1</v>
      </c>
      <c r="AB7">
        <f t="shared" si="0"/>
        <v>1</v>
      </c>
      <c r="AC7">
        <f t="shared" si="0"/>
        <v>1</v>
      </c>
      <c r="AF7">
        <v>2013</v>
      </c>
      <c r="AG7">
        <v>11</v>
      </c>
      <c r="AH7">
        <v>6</v>
      </c>
      <c r="AI7">
        <v>5</v>
      </c>
      <c r="AJ7">
        <v>7</v>
      </c>
      <c r="AK7">
        <v>4</v>
      </c>
      <c r="AL7">
        <v>1</v>
      </c>
      <c r="AM7">
        <v>1</v>
      </c>
      <c r="AN7">
        <v>1</v>
      </c>
      <c r="AO7">
        <v>36</v>
      </c>
    </row>
    <row r="8" spans="1:41" ht="60" x14ac:dyDescent="0.25">
      <c r="A8" t="s">
        <v>125</v>
      </c>
      <c r="B8" t="s">
        <v>114</v>
      </c>
      <c r="D8" s="13" t="s">
        <v>116</v>
      </c>
      <c r="E8" s="13" t="s">
        <v>116</v>
      </c>
      <c r="F8" s="13" t="s">
        <v>116</v>
      </c>
      <c r="R8" t="s">
        <v>119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2</v>
      </c>
      <c r="AC8">
        <f t="shared" si="0"/>
        <v>2</v>
      </c>
      <c r="AF8">
        <v>2014</v>
      </c>
      <c r="AG8">
        <v>11</v>
      </c>
      <c r="AH8">
        <v>7</v>
      </c>
      <c r="AI8">
        <v>9</v>
      </c>
      <c r="AJ8">
        <v>3</v>
      </c>
      <c r="AK8">
        <v>5</v>
      </c>
      <c r="AL8">
        <v>0</v>
      </c>
      <c r="AM8">
        <v>1</v>
      </c>
      <c r="AN8">
        <v>2</v>
      </c>
      <c r="AO8">
        <v>38</v>
      </c>
    </row>
    <row r="9" spans="1:41" ht="60" x14ac:dyDescent="0.25">
      <c r="A9" t="s">
        <v>12</v>
      </c>
      <c r="B9" t="s">
        <v>114</v>
      </c>
      <c r="C9" t="s">
        <v>115</v>
      </c>
      <c r="D9" t="s">
        <v>114</v>
      </c>
      <c r="E9" t="s">
        <v>114</v>
      </c>
      <c r="F9" t="s">
        <v>114</v>
      </c>
      <c r="G9" t="s">
        <v>114</v>
      </c>
      <c r="H9" s="13" t="s">
        <v>116</v>
      </c>
      <c r="I9" t="s">
        <v>114</v>
      </c>
      <c r="J9" t="s">
        <v>114</v>
      </c>
      <c r="K9" t="s">
        <v>114</v>
      </c>
      <c r="L9" t="s">
        <v>114</v>
      </c>
      <c r="M9" s="13" t="s">
        <v>116</v>
      </c>
      <c r="N9" s="13" t="s">
        <v>116</v>
      </c>
      <c r="Q9" t="s">
        <v>107</v>
      </c>
      <c r="R9" t="s">
        <v>97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2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F9">
        <v>2015</v>
      </c>
      <c r="AG9">
        <v>10</v>
      </c>
      <c r="AH9">
        <v>7</v>
      </c>
      <c r="AI9">
        <v>7</v>
      </c>
      <c r="AJ9">
        <v>5</v>
      </c>
      <c r="AK9">
        <v>5</v>
      </c>
      <c r="AL9">
        <v>0</v>
      </c>
      <c r="AM9">
        <v>1</v>
      </c>
      <c r="AN9">
        <v>2</v>
      </c>
      <c r="AO9">
        <v>37</v>
      </c>
    </row>
    <row r="10" spans="1:41" ht="60" x14ac:dyDescent="0.25">
      <c r="A10" t="s">
        <v>90</v>
      </c>
      <c r="B10" t="s">
        <v>114</v>
      </c>
      <c r="C10" t="s">
        <v>115</v>
      </c>
      <c r="D10" s="13" t="s">
        <v>116</v>
      </c>
      <c r="G10" s="13" t="s">
        <v>116</v>
      </c>
      <c r="H10" s="13" t="s">
        <v>116</v>
      </c>
      <c r="I10" s="13" t="s">
        <v>116</v>
      </c>
      <c r="J10" s="13" t="s">
        <v>116</v>
      </c>
      <c r="K10" s="13" t="s">
        <v>116</v>
      </c>
      <c r="L10" s="13" t="s">
        <v>116</v>
      </c>
      <c r="S10" s="12">
        <f t="shared" ref="S10:W10" si="1">SUM(S2:S9)</f>
        <v>40</v>
      </c>
      <c r="T10" s="12">
        <f t="shared" si="1"/>
        <v>35</v>
      </c>
      <c r="U10" s="12">
        <f t="shared" si="1"/>
        <v>34</v>
      </c>
      <c r="V10" s="12">
        <f t="shared" si="1"/>
        <v>35</v>
      </c>
      <c r="W10" s="12">
        <f t="shared" si="1"/>
        <v>36</v>
      </c>
      <c r="X10" s="12">
        <f t="shared" ref="X10:AC10" si="2">SUM(X2:X9)</f>
        <v>38</v>
      </c>
      <c r="Y10" s="12">
        <f t="shared" si="2"/>
        <v>37</v>
      </c>
      <c r="Z10" s="12">
        <f t="shared" si="2"/>
        <v>36</v>
      </c>
      <c r="AA10" s="12">
        <f t="shared" si="2"/>
        <v>33</v>
      </c>
      <c r="AB10" s="12">
        <f t="shared" si="2"/>
        <v>34</v>
      </c>
      <c r="AC10" s="12">
        <f t="shared" si="2"/>
        <v>40</v>
      </c>
      <c r="AF10">
        <v>2016</v>
      </c>
      <c r="AG10">
        <v>10</v>
      </c>
      <c r="AH10">
        <v>7</v>
      </c>
      <c r="AI10">
        <v>7</v>
      </c>
      <c r="AJ10">
        <v>5</v>
      </c>
      <c r="AK10">
        <v>5</v>
      </c>
      <c r="AL10">
        <v>0</v>
      </c>
      <c r="AM10">
        <v>1</v>
      </c>
      <c r="AN10">
        <v>1</v>
      </c>
      <c r="AO10">
        <v>36</v>
      </c>
    </row>
    <row r="11" spans="1:41" ht="60" x14ac:dyDescent="0.25">
      <c r="A11" t="s">
        <v>48</v>
      </c>
      <c r="B11" t="s">
        <v>114</v>
      </c>
      <c r="C11" t="s">
        <v>115</v>
      </c>
      <c r="D11" t="s">
        <v>114</v>
      </c>
      <c r="E11" s="13" t="s">
        <v>116</v>
      </c>
      <c r="F11" s="13" t="s">
        <v>116</v>
      </c>
      <c r="G11" s="13" t="s">
        <v>116</v>
      </c>
      <c r="H11" s="13" t="s">
        <v>116</v>
      </c>
      <c r="I11" t="s">
        <v>114</v>
      </c>
      <c r="J11" s="13" t="s">
        <v>116</v>
      </c>
      <c r="K11" s="13" t="s">
        <v>116</v>
      </c>
      <c r="L11" s="13" t="s">
        <v>116</v>
      </c>
      <c r="M11" s="13" t="s">
        <v>116</v>
      </c>
      <c r="N11" s="13" t="s">
        <v>116</v>
      </c>
      <c r="R11" t="s">
        <v>112</v>
      </c>
      <c r="S11">
        <v>2009</v>
      </c>
      <c r="T11">
        <v>2010</v>
      </c>
      <c r="U11">
        <v>2011</v>
      </c>
      <c r="V11">
        <v>2012</v>
      </c>
      <c r="W11">
        <v>2013</v>
      </c>
      <c r="X11">
        <v>2014</v>
      </c>
      <c r="Y11">
        <v>2015</v>
      </c>
      <c r="Z11">
        <v>2016</v>
      </c>
      <c r="AA11">
        <v>2017</v>
      </c>
      <c r="AB11">
        <v>2018</v>
      </c>
      <c r="AC11">
        <v>2019</v>
      </c>
      <c r="AF11">
        <v>2017</v>
      </c>
      <c r="AG11">
        <v>9</v>
      </c>
      <c r="AH11">
        <v>7</v>
      </c>
      <c r="AI11">
        <v>6</v>
      </c>
      <c r="AJ11">
        <v>5</v>
      </c>
      <c r="AK11">
        <v>3</v>
      </c>
      <c r="AL11">
        <v>1</v>
      </c>
      <c r="AM11">
        <v>1</v>
      </c>
      <c r="AN11">
        <v>1</v>
      </c>
      <c r="AO11">
        <v>33</v>
      </c>
    </row>
    <row r="12" spans="1:41" x14ac:dyDescent="0.25">
      <c r="A12" t="s">
        <v>14</v>
      </c>
      <c r="B12" t="s">
        <v>114</v>
      </c>
      <c r="C12" t="s">
        <v>115</v>
      </c>
      <c r="D12" t="s">
        <v>114</v>
      </c>
      <c r="E12" t="s">
        <v>114</v>
      </c>
      <c r="F12" t="s">
        <v>114</v>
      </c>
      <c r="G12" t="s">
        <v>114</v>
      </c>
      <c r="H12" t="s">
        <v>114</v>
      </c>
      <c r="I12" t="s">
        <v>114</v>
      </c>
      <c r="J12" t="s">
        <v>114</v>
      </c>
      <c r="K12" t="s">
        <v>114</v>
      </c>
      <c r="L12" t="s">
        <v>114</v>
      </c>
      <c r="M12" t="s">
        <v>114</v>
      </c>
      <c r="N12" t="s">
        <v>114</v>
      </c>
      <c r="Q12">
        <v>1</v>
      </c>
      <c r="R12" t="s">
        <v>96</v>
      </c>
      <c r="S12">
        <f t="shared" ref="S12:W12" si="3">SUM(S2:S3)</f>
        <v>22</v>
      </c>
      <c r="T12">
        <f t="shared" si="3"/>
        <v>17</v>
      </c>
      <c r="U12">
        <f t="shared" si="3"/>
        <v>16</v>
      </c>
      <c r="V12">
        <f t="shared" si="3"/>
        <v>16</v>
      </c>
      <c r="W12">
        <f t="shared" si="3"/>
        <v>17</v>
      </c>
      <c r="X12">
        <f t="shared" ref="X12:AC12" si="4">SUM(X2:X3)</f>
        <v>18</v>
      </c>
      <c r="Y12">
        <f t="shared" si="4"/>
        <v>17</v>
      </c>
      <c r="Z12">
        <f t="shared" si="4"/>
        <v>17</v>
      </c>
      <c r="AA12">
        <f t="shared" si="4"/>
        <v>16</v>
      </c>
      <c r="AB12">
        <f t="shared" si="4"/>
        <v>17</v>
      </c>
      <c r="AC12">
        <f t="shared" si="4"/>
        <v>23</v>
      </c>
      <c r="AF12">
        <v>2018</v>
      </c>
      <c r="AG12">
        <v>10</v>
      </c>
      <c r="AH12">
        <v>7</v>
      </c>
      <c r="AI12">
        <v>4</v>
      </c>
      <c r="AJ12">
        <v>6</v>
      </c>
      <c r="AK12">
        <v>3</v>
      </c>
      <c r="AL12">
        <v>1</v>
      </c>
      <c r="AM12">
        <v>2</v>
      </c>
      <c r="AN12">
        <v>1</v>
      </c>
      <c r="AO12">
        <v>34</v>
      </c>
    </row>
    <row r="13" spans="1:41" x14ac:dyDescent="0.25">
      <c r="A13" t="s">
        <v>15</v>
      </c>
      <c r="B13" t="s">
        <v>114</v>
      </c>
      <c r="C13" t="s">
        <v>115</v>
      </c>
      <c r="D13" t="s">
        <v>114</v>
      </c>
      <c r="E13" t="s">
        <v>114</v>
      </c>
      <c r="F13" t="s">
        <v>114</v>
      </c>
      <c r="G13" t="s">
        <v>114</v>
      </c>
      <c r="H13" t="s">
        <v>114</v>
      </c>
      <c r="I13" t="s">
        <v>114</v>
      </c>
      <c r="J13" t="s">
        <v>114</v>
      </c>
      <c r="K13" t="s">
        <v>114</v>
      </c>
      <c r="L13" t="s">
        <v>114</v>
      </c>
      <c r="M13" t="s">
        <v>114</v>
      </c>
      <c r="N13" t="s">
        <v>114</v>
      </c>
      <c r="Q13">
        <v>2</v>
      </c>
      <c r="R13" t="s">
        <v>114</v>
      </c>
      <c r="S13">
        <f t="shared" ref="S13:W13" si="5">SUM(S4:S5)</f>
        <v>13</v>
      </c>
      <c r="T13">
        <f t="shared" si="5"/>
        <v>12</v>
      </c>
      <c r="U13">
        <f t="shared" si="5"/>
        <v>12</v>
      </c>
      <c r="V13">
        <f t="shared" si="5"/>
        <v>12</v>
      </c>
      <c r="W13">
        <f t="shared" si="5"/>
        <v>12</v>
      </c>
      <c r="X13">
        <f t="shared" ref="X13:AC13" si="6">SUM(X4:X5)</f>
        <v>12</v>
      </c>
      <c r="Y13">
        <f t="shared" si="6"/>
        <v>12</v>
      </c>
      <c r="Z13">
        <f t="shared" si="6"/>
        <v>12</v>
      </c>
      <c r="AA13">
        <f t="shared" si="6"/>
        <v>11</v>
      </c>
      <c r="AB13">
        <f t="shared" si="6"/>
        <v>10</v>
      </c>
      <c r="AC13">
        <f t="shared" si="6"/>
        <v>10</v>
      </c>
      <c r="AF13">
        <v>2019</v>
      </c>
      <c r="AG13">
        <v>10</v>
      </c>
      <c r="AH13">
        <v>13</v>
      </c>
      <c r="AI13">
        <v>4</v>
      </c>
      <c r="AJ13">
        <v>6</v>
      </c>
      <c r="AK13">
        <v>3</v>
      </c>
      <c r="AL13">
        <v>1</v>
      </c>
      <c r="AM13">
        <v>2</v>
      </c>
      <c r="AN13">
        <v>1</v>
      </c>
      <c r="AO13">
        <v>40</v>
      </c>
    </row>
    <row r="14" spans="1:41" ht="30" x14ac:dyDescent="0.25">
      <c r="A14" t="s">
        <v>16</v>
      </c>
      <c r="B14" t="s">
        <v>114</v>
      </c>
      <c r="C14" t="s">
        <v>115</v>
      </c>
      <c r="D14" t="s">
        <v>114</v>
      </c>
      <c r="E14" t="s">
        <v>114</v>
      </c>
      <c r="F14" t="s">
        <v>114</v>
      </c>
      <c r="G14" t="s">
        <v>114</v>
      </c>
      <c r="H14" t="s">
        <v>114</v>
      </c>
      <c r="I14" t="s">
        <v>114</v>
      </c>
      <c r="J14" t="s">
        <v>114</v>
      </c>
      <c r="K14" t="s">
        <v>114</v>
      </c>
      <c r="L14" t="s">
        <v>114</v>
      </c>
      <c r="M14" s="13" t="s">
        <v>116</v>
      </c>
      <c r="N14" s="13" t="s">
        <v>116</v>
      </c>
      <c r="Q14">
        <v>3</v>
      </c>
      <c r="R14" t="s">
        <v>95</v>
      </c>
      <c r="S14">
        <f t="shared" ref="S14:W14" si="7">SUM(S6:S7)</f>
        <v>3</v>
      </c>
      <c r="T14">
        <f t="shared" si="7"/>
        <v>4</v>
      </c>
      <c r="U14">
        <f t="shared" si="7"/>
        <v>4</v>
      </c>
      <c r="V14">
        <f t="shared" si="7"/>
        <v>5</v>
      </c>
      <c r="W14">
        <f t="shared" si="7"/>
        <v>5</v>
      </c>
      <c r="X14">
        <f t="shared" ref="X14:AC14" si="8">SUM(X6:X7)</f>
        <v>5</v>
      </c>
      <c r="Y14">
        <f t="shared" si="8"/>
        <v>5</v>
      </c>
      <c r="Z14">
        <f t="shared" si="8"/>
        <v>5</v>
      </c>
      <c r="AA14">
        <f t="shared" si="8"/>
        <v>4</v>
      </c>
      <c r="AB14">
        <f t="shared" si="8"/>
        <v>4</v>
      </c>
      <c r="AC14">
        <f t="shared" si="8"/>
        <v>4</v>
      </c>
    </row>
    <row r="15" spans="1:41" x14ac:dyDescent="0.25">
      <c r="A15" t="s">
        <v>17</v>
      </c>
      <c r="B15" t="s">
        <v>114</v>
      </c>
      <c r="C15" t="s">
        <v>115</v>
      </c>
      <c r="D15" t="s">
        <v>114</v>
      </c>
      <c r="E15" t="s">
        <v>114</v>
      </c>
      <c r="F15" t="s">
        <v>114</v>
      </c>
      <c r="G15" t="s">
        <v>114</v>
      </c>
      <c r="H15" t="s">
        <v>114</v>
      </c>
      <c r="I15" t="s">
        <v>114</v>
      </c>
      <c r="J15" t="s">
        <v>114</v>
      </c>
      <c r="K15" t="s">
        <v>114</v>
      </c>
      <c r="L15" t="s">
        <v>114</v>
      </c>
      <c r="M15" t="s">
        <v>114</v>
      </c>
      <c r="N15" t="s">
        <v>114</v>
      </c>
      <c r="R15" t="s">
        <v>119</v>
      </c>
      <c r="S15">
        <f t="shared" ref="S15:W15" si="9">SUM(S8)</f>
        <v>1</v>
      </c>
      <c r="T15">
        <f t="shared" si="9"/>
        <v>1</v>
      </c>
      <c r="U15">
        <f t="shared" si="9"/>
        <v>1</v>
      </c>
      <c r="V15">
        <f t="shared" si="9"/>
        <v>1</v>
      </c>
      <c r="W15">
        <f t="shared" si="9"/>
        <v>1</v>
      </c>
      <c r="X15">
        <f>SUM(X8)</f>
        <v>1</v>
      </c>
      <c r="Y15">
        <f t="shared" ref="Y15:AC15" si="10">SUM(Y8)</f>
        <v>1</v>
      </c>
      <c r="Z15">
        <f t="shared" si="10"/>
        <v>1</v>
      </c>
      <c r="AA15">
        <f t="shared" si="10"/>
        <v>1</v>
      </c>
      <c r="AB15">
        <f t="shared" si="10"/>
        <v>2</v>
      </c>
      <c r="AC15">
        <f t="shared" si="10"/>
        <v>2</v>
      </c>
    </row>
    <row r="16" spans="1:41" ht="60" x14ac:dyDescent="0.25">
      <c r="A16" t="s">
        <v>91</v>
      </c>
      <c r="B16" t="s">
        <v>114</v>
      </c>
      <c r="C16" t="s">
        <v>115</v>
      </c>
      <c r="D16" s="13" t="s">
        <v>116</v>
      </c>
      <c r="E16" s="13" t="s">
        <v>116</v>
      </c>
      <c r="F16" s="13" t="s">
        <v>116</v>
      </c>
      <c r="G16" s="13" t="s">
        <v>116</v>
      </c>
      <c r="H16" s="13" t="s">
        <v>116</v>
      </c>
      <c r="I16" s="13" t="s">
        <v>116</v>
      </c>
      <c r="J16" s="13" t="s">
        <v>116</v>
      </c>
      <c r="K16" s="13" t="s">
        <v>116</v>
      </c>
      <c r="Q16">
        <v>4</v>
      </c>
      <c r="R16" t="s">
        <v>97</v>
      </c>
      <c r="S16">
        <f t="shared" ref="S16:W16" si="11">SUM(S9)</f>
        <v>1</v>
      </c>
      <c r="T16">
        <f t="shared" si="11"/>
        <v>1</v>
      </c>
      <c r="U16">
        <f t="shared" si="11"/>
        <v>1</v>
      </c>
      <c r="V16">
        <f t="shared" si="11"/>
        <v>1</v>
      </c>
      <c r="W16">
        <f t="shared" si="11"/>
        <v>1</v>
      </c>
      <c r="X16">
        <f>SUM(X9)</f>
        <v>2</v>
      </c>
      <c r="Y16">
        <f t="shared" ref="Y16:AC16" si="12">SUM(Y9)</f>
        <v>2</v>
      </c>
      <c r="Z16">
        <f t="shared" si="12"/>
        <v>1</v>
      </c>
      <c r="AA16">
        <f t="shared" si="12"/>
        <v>1</v>
      </c>
      <c r="AB16">
        <f t="shared" si="12"/>
        <v>1</v>
      </c>
      <c r="AC16">
        <f t="shared" si="12"/>
        <v>1</v>
      </c>
    </row>
    <row r="17" spans="1:30" x14ac:dyDescent="0.25">
      <c r="A17" t="s">
        <v>18</v>
      </c>
      <c r="B17" t="s">
        <v>114</v>
      </c>
      <c r="C17" t="s">
        <v>117</v>
      </c>
      <c r="D17" t="s">
        <v>117</v>
      </c>
      <c r="E17" t="s">
        <v>117</v>
      </c>
      <c r="F17" t="s">
        <v>117</v>
      </c>
      <c r="G17" t="s">
        <v>117</v>
      </c>
      <c r="H17" t="s">
        <v>117</v>
      </c>
      <c r="I17" t="s">
        <v>117</v>
      </c>
      <c r="J17" t="s">
        <v>117</v>
      </c>
      <c r="K17" t="s">
        <v>117</v>
      </c>
      <c r="L17" t="s">
        <v>117</v>
      </c>
      <c r="M17" t="s">
        <v>117</v>
      </c>
      <c r="N17" t="s">
        <v>117</v>
      </c>
      <c r="S17" s="12">
        <f t="shared" ref="S17:W17" si="13">SUM(S12:S16)</f>
        <v>40</v>
      </c>
      <c r="T17" s="12">
        <f t="shared" si="13"/>
        <v>35</v>
      </c>
      <c r="U17" s="12">
        <f t="shared" si="13"/>
        <v>34</v>
      </c>
      <c r="V17" s="12">
        <f t="shared" si="13"/>
        <v>35</v>
      </c>
      <c r="W17" s="12">
        <f t="shared" si="13"/>
        <v>36</v>
      </c>
      <c r="X17" s="12">
        <f t="shared" ref="X17:AC17" si="14">SUM(X12:X16)</f>
        <v>38</v>
      </c>
      <c r="Y17" s="12">
        <f t="shared" si="14"/>
        <v>37</v>
      </c>
      <c r="Z17" s="12">
        <f t="shared" si="14"/>
        <v>36</v>
      </c>
      <c r="AA17" s="12">
        <f t="shared" si="14"/>
        <v>33</v>
      </c>
      <c r="AB17" s="12">
        <f t="shared" si="14"/>
        <v>34</v>
      </c>
      <c r="AC17" s="12">
        <f t="shared" si="14"/>
        <v>40</v>
      </c>
    </row>
    <row r="18" spans="1:30" ht="60" x14ac:dyDescent="0.25">
      <c r="A18" t="s">
        <v>47</v>
      </c>
      <c r="B18" t="s">
        <v>114</v>
      </c>
      <c r="C18" t="s">
        <v>115</v>
      </c>
      <c r="D18" s="13" t="s">
        <v>116</v>
      </c>
      <c r="E18" s="13" t="s">
        <v>116</v>
      </c>
      <c r="F18" s="13" t="s">
        <v>116</v>
      </c>
      <c r="G18" s="13" t="s">
        <v>116</v>
      </c>
      <c r="H18" s="13" t="s">
        <v>116</v>
      </c>
      <c r="I18" t="s">
        <v>114</v>
      </c>
      <c r="J18" s="13" t="s">
        <v>116</v>
      </c>
      <c r="K18" s="13" t="s">
        <v>116</v>
      </c>
      <c r="L18" s="13" t="s">
        <v>116</v>
      </c>
      <c r="M18" s="13" t="s">
        <v>116</v>
      </c>
      <c r="N18" s="13" t="s">
        <v>116</v>
      </c>
    </row>
    <row r="19" spans="1:30" ht="60" x14ac:dyDescent="0.25">
      <c r="A19" t="s">
        <v>92</v>
      </c>
      <c r="B19" t="s">
        <v>114</v>
      </c>
      <c r="C19" t="s">
        <v>115</v>
      </c>
      <c r="D19" s="13" t="s">
        <v>116</v>
      </c>
      <c r="E19" s="13" t="s">
        <v>116</v>
      </c>
      <c r="F19" s="13" t="s">
        <v>116</v>
      </c>
      <c r="G19" s="13" t="s">
        <v>116</v>
      </c>
      <c r="H19" s="13" t="s">
        <v>116</v>
      </c>
      <c r="I19" s="13" t="s">
        <v>116</v>
      </c>
      <c r="J19" s="13" t="s">
        <v>116</v>
      </c>
      <c r="K19" s="13" t="s">
        <v>116</v>
      </c>
      <c r="L19" s="13" t="s">
        <v>116</v>
      </c>
      <c r="M19" s="13" t="s">
        <v>116</v>
      </c>
      <c r="N19" s="13" t="s">
        <v>116</v>
      </c>
    </row>
    <row r="20" spans="1:30" ht="60" x14ac:dyDescent="0.25">
      <c r="A20" t="s">
        <v>19</v>
      </c>
      <c r="B20" t="s">
        <v>114</v>
      </c>
      <c r="C20" t="s">
        <v>115</v>
      </c>
      <c r="D20" t="s">
        <v>114</v>
      </c>
      <c r="E20" t="s">
        <v>114</v>
      </c>
      <c r="F20" t="s">
        <v>114</v>
      </c>
      <c r="G20" s="13" t="s">
        <v>116</v>
      </c>
      <c r="H20" s="13" t="s">
        <v>116</v>
      </c>
      <c r="I20" t="s">
        <v>114</v>
      </c>
      <c r="J20" t="s">
        <v>114</v>
      </c>
      <c r="K20" t="s">
        <v>114</v>
      </c>
      <c r="L20" s="13" t="s">
        <v>116</v>
      </c>
      <c r="M20" s="13" t="s">
        <v>116</v>
      </c>
      <c r="N20" s="13" t="s">
        <v>116</v>
      </c>
      <c r="AD20" t="s">
        <v>97</v>
      </c>
    </row>
    <row r="21" spans="1:30" ht="75" x14ac:dyDescent="0.25">
      <c r="A21" t="s">
        <v>20</v>
      </c>
      <c r="B21" t="s">
        <v>114</v>
      </c>
      <c r="C21" t="s">
        <v>117</v>
      </c>
      <c r="D21" t="s">
        <v>117</v>
      </c>
      <c r="E21" t="s">
        <v>117</v>
      </c>
      <c r="F21" t="s">
        <v>117</v>
      </c>
      <c r="G21" s="13" t="s">
        <v>118</v>
      </c>
      <c r="H21" s="13" t="s">
        <v>118</v>
      </c>
      <c r="I21" t="s">
        <v>117</v>
      </c>
      <c r="J21" t="s">
        <v>117</v>
      </c>
      <c r="K21" t="s">
        <v>117</v>
      </c>
      <c r="L21" s="13" t="s">
        <v>118</v>
      </c>
      <c r="M21" s="13" t="s">
        <v>118</v>
      </c>
      <c r="N21" s="13" t="s">
        <v>118</v>
      </c>
      <c r="AD21">
        <v>2</v>
      </c>
    </row>
    <row r="22" spans="1:30" ht="75" x14ac:dyDescent="0.25">
      <c r="A22" t="s">
        <v>0</v>
      </c>
      <c r="B22" t="s">
        <v>96</v>
      </c>
      <c r="D22" t="s">
        <v>96</v>
      </c>
      <c r="E22" t="s">
        <v>96</v>
      </c>
      <c r="F22" t="s">
        <v>96</v>
      </c>
      <c r="G22" t="s">
        <v>96</v>
      </c>
      <c r="H22" t="s">
        <v>96</v>
      </c>
      <c r="I22" t="s">
        <v>96</v>
      </c>
      <c r="J22" t="s">
        <v>96</v>
      </c>
      <c r="K22" t="s">
        <v>96</v>
      </c>
      <c r="L22" t="s">
        <v>96</v>
      </c>
      <c r="M22" t="s">
        <v>96</v>
      </c>
      <c r="N22" t="s">
        <v>96</v>
      </c>
      <c r="R22" t="s">
        <v>112</v>
      </c>
      <c r="X22" t="s">
        <v>96</v>
      </c>
      <c r="Y22" s="13" t="s">
        <v>110</v>
      </c>
      <c r="Z22" t="s">
        <v>94</v>
      </c>
      <c r="AA22" s="13" t="s">
        <v>109</v>
      </c>
      <c r="AB22" t="s">
        <v>108</v>
      </c>
      <c r="AC22" s="13" t="s">
        <v>111</v>
      </c>
      <c r="AD22">
        <v>2</v>
      </c>
    </row>
    <row r="23" spans="1:30" ht="60" x14ac:dyDescent="0.25">
      <c r="A23" t="s">
        <v>77</v>
      </c>
      <c r="B23" t="s">
        <v>96</v>
      </c>
      <c r="D23" s="13" t="s">
        <v>110</v>
      </c>
      <c r="E23" s="13" t="s">
        <v>110</v>
      </c>
      <c r="F23" s="13" t="s">
        <v>110</v>
      </c>
      <c r="G23" s="13" t="s">
        <v>110</v>
      </c>
      <c r="H23" s="13" t="s">
        <v>110</v>
      </c>
      <c r="I23" s="13" t="s">
        <v>110</v>
      </c>
      <c r="J23" s="13" t="s">
        <v>110</v>
      </c>
      <c r="K23" s="13" t="s">
        <v>110</v>
      </c>
      <c r="L23" s="13" t="s">
        <v>110</v>
      </c>
      <c r="M23" s="13" t="s">
        <v>110</v>
      </c>
      <c r="N23" s="13" t="s">
        <v>110</v>
      </c>
      <c r="R23">
        <v>2014</v>
      </c>
      <c r="X23">
        <v>11</v>
      </c>
      <c r="Y23">
        <v>7</v>
      </c>
      <c r="Z23">
        <v>10</v>
      </c>
      <c r="AA23">
        <v>3</v>
      </c>
      <c r="AB23">
        <v>5</v>
      </c>
      <c r="AC23">
        <v>0</v>
      </c>
      <c r="AD23">
        <v>1</v>
      </c>
    </row>
    <row r="24" spans="1:30" ht="60" x14ac:dyDescent="0.25">
      <c r="A24" t="s">
        <v>78</v>
      </c>
      <c r="B24" t="s">
        <v>96</v>
      </c>
      <c r="D24" s="13" t="s">
        <v>110</v>
      </c>
      <c r="E24" s="13" t="s">
        <v>110</v>
      </c>
      <c r="F24" s="13" t="s">
        <v>110</v>
      </c>
      <c r="G24" s="13" t="s">
        <v>110</v>
      </c>
      <c r="H24" s="13" t="s">
        <v>110</v>
      </c>
      <c r="I24" s="13" t="s">
        <v>110</v>
      </c>
      <c r="J24" s="13" t="s">
        <v>110</v>
      </c>
      <c r="K24" s="13" t="s">
        <v>110</v>
      </c>
      <c r="L24" s="13" t="s">
        <v>110</v>
      </c>
      <c r="M24" s="13" t="s">
        <v>110</v>
      </c>
      <c r="N24" s="13" t="s">
        <v>110</v>
      </c>
      <c r="R24">
        <v>2015</v>
      </c>
      <c r="X24">
        <v>10</v>
      </c>
      <c r="Y24">
        <v>7</v>
      </c>
      <c r="Z24">
        <v>8</v>
      </c>
      <c r="AA24">
        <v>5</v>
      </c>
      <c r="AB24">
        <v>5</v>
      </c>
      <c r="AC24">
        <v>0</v>
      </c>
      <c r="AD24">
        <v>1</v>
      </c>
    </row>
    <row r="25" spans="1:30" ht="60" x14ac:dyDescent="0.25">
      <c r="A25" t="s">
        <v>120</v>
      </c>
      <c r="B25" t="s">
        <v>96</v>
      </c>
      <c r="D25" s="13" t="s">
        <v>110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R25">
        <v>2016</v>
      </c>
      <c r="X25">
        <v>10</v>
      </c>
      <c r="Y25">
        <v>7</v>
      </c>
      <c r="Z25">
        <v>8</v>
      </c>
      <c r="AA25">
        <v>5</v>
      </c>
      <c r="AB25">
        <v>5</v>
      </c>
      <c r="AC25">
        <v>0</v>
      </c>
      <c r="AD25">
        <v>1</v>
      </c>
    </row>
    <row r="26" spans="1:30" ht="30" x14ac:dyDescent="0.25">
      <c r="A26" t="s">
        <v>80</v>
      </c>
      <c r="B26" t="s">
        <v>96</v>
      </c>
      <c r="N26" s="13" t="s">
        <v>110</v>
      </c>
      <c r="R26">
        <v>2017</v>
      </c>
      <c r="X26">
        <v>9</v>
      </c>
      <c r="Y26">
        <v>7</v>
      </c>
      <c r="Z26">
        <v>7</v>
      </c>
      <c r="AA26">
        <v>5</v>
      </c>
      <c r="AB26">
        <v>3</v>
      </c>
      <c r="AC26">
        <v>1</v>
      </c>
      <c r="AD26">
        <v>1</v>
      </c>
    </row>
    <row r="27" spans="1:30" ht="30" x14ac:dyDescent="0.25">
      <c r="A27" t="s">
        <v>81</v>
      </c>
      <c r="B27" t="s">
        <v>96</v>
      </c>
      <c r="N27" s="13" t="s">
        <v>110</v>
      </c>
      <c r="R27">
        <v>2018</v>
      </c>
      <c r="X27">
        <v>10</v>
      </c>
      <c r="Y27">
        <v>7</v>
      </c>
      <c r="Z27">
        <v>5</v>
      </c>
      <c r="AA27">
        <v>6</v>
      </c>
      <c r="AB27">
        <v>4</v>
      </c>
      <c r="AC27">
        <v>1</v>
      </c>
    </row>
    <row r="28" spans="1:30" x14ac:dyDescent="0.25">
      <c r="A28" t="s">
        <v>1</v>
      </c>
      <c r="B28" t="s">
        <v>96</v>
      </c>
      <c r="D28" t="s">
        <v>96</v>
      </c>
      <c r="E28" t="s">
        <v>96</v>
      </c>
      <c r="F28" t="s">
        <v>96</v>
      </c>
      <c r="G28" t="s">
        <v>96</v>
      </c>
      <c r="H28" t="s">
        <v>96</v>
      </c>
      <c r="I28" t="s">
        <v>96</v>
      </c>
      <c r="J28" t="s">
        <v>96</v>
      </c>
      <c r="K28" t="s">
        <v>96</v>
      </c>
      <c r="R28">
        <v>2019</v>
      </c>
      <c r="X28">
        <v>10</v>
      </c>
      <c r="Y28">
        <v>13</v>
      </c>
      <c r="Z28">
        <v>5</v>
      </c>
      <c r="AA28">
        <v>6</v>
      </c>
      <c r="AB28">
        <v>4</v>
      </c>
      <c r="AC28">
        <v>1</v>
      </c>
    </row>
    <row r="29" spans="1:30" ht="30" x14ac:dyDescent="0.25">
      <c r="A29" t="s">
        <v>79</v>
      </c>
      <c r="B29" t="s">
        <v>96</v>
      </c>
      <c r="M29" s="13" t="s">
        <v>110</v>
      </c>
      <c r="N29" s="13" t="s">
        <v>110</v>
      </c>
    </row>
    <row r="30" spans="1:30" x14ac:dyDescent="0.25">
      <c r="A30" t="s">
        <v>2</v>
      </c>
      <c r="B30" t="s">
        <v>96</v>
      </c>
      <c r="D30" t="s">
        <v>96</v>
      </c>
      <c r="E30" t="s">
        <v>96</v>
      </c>
      <c r="F30" t="s">
        <v>96</v>
      </c>
      <c r="G30" t="s">
        <v>96</v>
      </c>
      <c r="H30" t="s">
        <v>96</v>
      </c>
      <c r="I30" t="s">
        <v>96</v>
      </c>
      <c r="J30" t="s">
        <v>96</v>
      </c>
      <c r="K30" t="s">
        <v>96</v>
      </c>
      <c r="L30" t="s">
        <v>96</v>
      </c>
      <c r="M30" t="s">
        <v>96</v>
      </c>
      <c r="N30" t="s">
        <v>96</v>
      </c>
    </row>
    <row r="31" spans="1:30" ht="30" x14ac:dyDescent="0.25">
      <c r="A31" t="s">
        <v>85</v>
      </c>
      <c r="B31" t="s">
        <v>96</v>
      </c>
      <c r="N31" s="13" t="s">
        <v>110</v>
      </c>
      <c r="R31" t="s">
        <v>112</v>
      </c>
      <c r="X31" t="s">
        <v>96</v>
      </c>
      <c r="Y31" t="s">
        <v>94</v>
      </c>
      <c r="Z31" t="s">
        <v>108</v>
      </c>
      <c r="AA31" t="s">
        <v>97</v>
      </c>
    </row>
    <row r="32" spans="1:30" ht="30" x14ac:dyDescent="0.25">
      <c r="A32" t="s">
        <v>82</v>
      </c>
      <c r="B32" t="s">
        <v>96</v>
      </c>
      <c r="I32" s="13" t="s">
        <v>110</v>
      </c>
      <c r="N32" s="13" t="s">
        <v>110</v>
      </c>
      <c r="R32">
        <v>2014</v>
      </c>
      <c r="X32">
        <v>18</v>
      </c>
      <c r="Y32">
        <v>13</v>
      </c>
      <c r="Z32">
        <v>5</v>
      </c>
      <c r="AA32">
        <v>2</v>
      </c>
    </row>
    <row r="33" spans="1:27" x14ac:dyDescent="0.25">
      <c r="A33" t="s">
        <v>3</v>
      </c>
      <c r="B33" t="s">
        <v>96</v>
      </c>
      <c r="D33" t="s">
        <v>96</v>
      </c>
      <c r="E33" t="s">
        <v>96</v>
      </c>
      <c r="F33" t="s">
        <v>96</v>
      </c>
      <c r="G33" t="s">
        <v>96</v>
      </c>
      <c r="H33" t="s">
        <v>96</v>
      </c>
      <c r="I33" t="s">
        <v>96</v>
      </c>
      <c r="J33" t="s">
        <v>96</v>
      </c>
      <c r="K33" t="s">
        <v>96</v>
      </c>
      <c r="L33" t="s">
        <v>96</v>
      </c>
      <c r="M33" t="s">
        <v>96</v>
      </c>
      <c r="N33" t="s">
        <v>96</v>
      </c>
      <c r="R33">
        <v>2015</v>
      </c>
      <c r="X33">
        <v>17</v>
      </c>
      <c r="Y33">
        <v>13</v>
      </c>
      <c r="Z33">
        <v>5</v>
      </c>
      <c r="AA33">
        <v>2</v>
      </c>
    </row>
    <row r="34" spans="1:27" ht="60" x14ac:dyDescent="0.25">
      <c r="A34" t="s">
        <v>83</v>
      </c>
      <c r="B34" t="s">
        <v>96</v>
      </c>
      <c r="D34" s="13" t="s">
        <v>110</v>
      </c>
      <c r="E34" s="13" t="s">
        <v>110</v>
      </c>
      <c r="F34" s="13" t="s">
        <v>110</v>
      </c>
      <c r="G34" s="13" t="s">
        <v>110</v>
      </c>
      <c r="H34" s="13" t="s">
        <v>110</v>
      </c>
      <c r="I34" s="13" t="s">
        <v>110</v>
      </c>
      <c r="J34" s="13" t="s">
        <v>110</v>
      </c>
      <c r="K34" s="13" t="s">
        <v>110</v>
      </c>
      <c r="L34" s="13" t="s">
        <v>110</v>
      </c>
      <c r="M34" s="13" t="s">
        <v>110</v>
      </c>
      <c r="N34" s="13" t="s">
        <v>110</v>
      </c>
      <c r="R34">
        <v>2016</v>
      </c>
      <c r="X34">
        <v>17</v>
      </c>
      <c r="Y34">
        <v>13</v>
      </c>
      <c r="Z34">
        <v>5</v>
      </c>
      <c r="AA34">
        <v>1</v>
      </c>
    </row>
    <row r="35" spans="1:27" ht="60" x14ac:dyDescent="0.25">
      <c r="A35" t="s">
        <v>84</v>
      </c>
      <c r="B35" t="s">
        <v>96</v>
      </c>
      <c r="D35" s="13" t="s">
        <v>110</v>
      </c>
      <c r="E35" s="13" t="s">
        <v>110</v>
      </c>
      <c r="F35" s="13" t="s">
        <v>110</v>
      </c>
      <c r="G35" s="13" t="s">
        <v>110</v>
      </c>
      <c r="H35" s="13" t="s">
        <v>110</v>
      </c>
      <c r="I35" s="13" t="s">
        <v>110</v>
      </c>
      <c r="J35" s="13" t="s">
        <v>110</v>
      </c>
      <c r="K35" s="13" t="s">
        <v>110</v>
      </c>
      <c r="L35" s="13" t="s">
        <v>110</v>
      </c>
      <c r="M35" s="13" t="s">
        <v>110</v>
      </c>
      <c r="N35" s="13" t="s">
        <v>110</v>
      </c>
      <c r="R35">
        <v>2017</v>
      </c>
      <c r="X35">
        <v>16</v>
      </c>
      <c r="Y35">
        <v>12</v>
      </c>
      <c r="Z35">
        <v>4</v>
      </c>
      <c r="AA35">
        <v>1</v>
      </c>
    </row>
    <row r="36" spans="1:27" x14ac:dyDescent="0.25">
      <c r="A36" t="s">
        <v>124</v>
      </c>
      <c r="B36" t="s">
        <v>96</v>
      </c>
      <c r="D36" t="s">
        <v>96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R36">
        <v>2018</v>
      </c>
      <c r="X36">
        <v>17</v>
      </c>
      <c r="Y36">
        <v>11</v>
      </c>
      <c r="Z36">
        <v>5</v>
      </c>
      <c r="AA36">
        <v>1</v>
      </c>
    </row>
    <row r="37" spans="1:27" x14ac:dyDescent="0.25">
      <c r="A37" t="s">
        <v>4</v>
      </c>
      <c r="B37" t="s">
        <v>96</v>
      </c>
      <c r="D37" t="s">
        <v>96</v>
      </c>
      <c r="E37" t="s">
        <v>96</v>
      </c>
      <c r="F37" t="s">
        <v>96</v>
      </c>
      <c r="G37" t="s">
        <v>96</v>
      </c>
      <c r="H37" t="s">
        <v>96</v>
      </c>
      <c r="I37" t="s">
        <v>96</v>
      </c>
      <c r="J37" t="s">
        <v>96</v>
      </c>
      <c r="K37" t="s">
        <v>96</v>
      </c>
      <c r="L37" t="s">
        <v>96</v>
      </c>
      <c r="M37" t="s">
        <v>96</v>
      </c>
      <c r="N37" t="s">
        <v>96</v>
      </c>
      <c r="R37">
        <v>2019</v>
      </c>
      <c r="X37">
        <v>23</v>
      </c>
      <c r="Y37">
        <v>11</v>
      </c>
      <c r="Z37">
        <v>5</v>
      </c>
      <c r="AA37">
        <v>1</v>
      </c>
    </row>
    <row r="38" spans="1:27" x14ac:dyDescent="0.25">
      <c r="A38" t="s">
        <v>5</v>
      </c>
      <c r="B38" t="s">
        <v>96</v>
      </c>
      <c r="D38" t="s">
        <v>96</v>
      </c>
      <c r="E38" t="s">
        <v>96</v>
      </c>
      <c r="F38" t="s">
        <v>96</v>
      </c>
      <c r="G38" t="s">
        <v>96</v>
      </c>
      <c r="H38" t="s">
        <v>96</v>
      </c>
      <c r="I38" t="s">
        <v>96</v>
      </c>
      <c r="J38" t="s">
        <v>96</v>
      </c>
      <c r="K38" t="s">
        <v>96</v>
      </c>
      <c r="L38" t="s">
        <v>96</v>
      </c>
      <c r="M38" t="s">
        <v>96</v>
      </c>
      <c r="N38" t="s">
        <v>96</v>
      </c>
    </row>
    <row r="39" spans="1:27" x14ac:dyDescent="0.25">
      <c r="A39" t="s">
        <v>6</v>
      </c>
      <c r="B39" t="s">
        <v>96</v>
      </c>
      <c r="D39" t="s">
        <v>96</v>
      </c>
      <c r="E39" t="s">
        <v>96</v>
      </c>
      <c r="F39" t="s">
        <v>96</v>
      </c>
      <c r="G39" t="s">
        <v>96</v>
      </c>
      <c r="H39" t="s">
        <v>96</v>
      </c>
      <c r="I39" t="s">
        <v>96</v>
      </c>
      <c r="J39" t="s">
        <v>96</v>
      </c>
      <c r="K39" t="s">
        <v>96</v>
      </c>
      <c r="L39" t="s">
        <v>96</v>
      </c>
      <c r="M39" t="s">
        <v>96</v>
      </c>
      <c r="N39" t="s">
        <v>96</v>
      </c>
    </row>
    <row r="40" spans="1:27" x14ac:dyDescent="0.25">
      <c r="A40" s="1" t="s">
        <v>121</v>
      </c>
      <c r="B40" t="s">
        <v>96</v>
      </c>
      <c r="D40" t="s">
        <v>96</v>
      </c>
    </row>
    <row r="41" spans="1:27" x14ac:dyDescent="0.25">
      <c r="A41" t="s">
        <v>7</v>
      </c>
      <c r="B41" t="s">
        <v>96</v>
      </c>
      <c r="D41" t="s">
        <v>96</v>
      </c>
      <c r="E41" t="s">
        <v>96</v>
      </c>
      <c r="F41" t="s">
        <v>96</v>
      </c>
      <c r="G41" t="s">
        <v>96</v>
      </c>
      <c r="H41" t="s">
        <v>96</v>
      </c>
      <c r="I41" t="s">
        <v>96</v>
      </c>
      <c r="J41" t="s">
        <v>96</v>
      </c>
      <c r="K41" t="s">
        <v>96</v>
      </c>
      <c r="L41" t="s">
        <v>96</v>
      </c>
      <c r="M41" t="s">
        <v>96</v>
      </c>
      <c r="N41" t="s">
        <v>96</v>
      </c>
    </row>
    <row r="42" spans="1:27" ht="60" x14ac:dyDescent="0.25">
      <c r="A42" t="s">
        <v>122</v>
      </c>
      <c r="B42" t="s">
        <v>96</v>
      </c>
      <c r="D42" s="13" t="s">
        <v>110</v>
      </c>
      <c r="E42" s="13" t="s">
        <v>110</v>
      </c>
    </row>
    <row r="43" spans="1:27" x14ac:dyDescent="0.25">
      <c r="A43" t="s">
        <v>8</v>
      </c>
      <c r="B43" t="s">
        <v>96</v>
      </c>
      <c r="D43" t="s">
        <v>96</v>
      </c>
      <c r="E43" t="s">
        <v>96</v>
      </c>
      <c r="F43" t="s">
        <v>96</v>
      </c>
      <c r="G43" t="s">
        <v>96</v>
      </c>
      <c r="H43" t="s">
        <v>96</v>
      </c>
      <c r="I43" t="s">
        <v>96</v>
      </c>
      <c r="J43" t="s">
        <v>96</v>
      </c>
      <c r="K43" t="s">
        <v>96</v>
      </c>
      <c r="L43" t="s">
        <v>96</v>
      </c>
      <c r="M43" t="s">
        <v>96</v>
      </c>
      <c r="N43" t="s">
        <v>96</v>
      </c>
    </row>
    <row r="44" spans="1:27" ht="30" x14ac:dyDescent="0.25">
      <c r="A44" t="s">
        <v>87</v>
      </c>
      <c r="B44" t="s">
        <v>96</v>
      </c>
      <c r="M44" t="s">
        <v>100</v>
      </c>
      <c r="N44" s="13" t="s">
        <v>110</v>
      </c>
    </row>
    <row r="45" spans="1:27" ht="30" x14ac:dyDescent="0.25">
      <c r="A45" t="s">
        <v>86</v>
      </c>
      <c r="B45" t="s">
        <v>96</v>
      </c>
      <c r="L45" s="13" t="s">
        <v>110</v>
      </c>
      <c r="M45" t="s">
        <v>100</v>
      </c>
      <c r="N45" s="13" t="s">
        <v>110</v>
      </c>
    </row>
    <row r="46" spans="1:27" x14ac:dyDescent="0.25">
      <c r="A46" t="s">
        <v>9</v>
      </c>
      <c r="B46" t="s">
        <v>96</v>
      </c>
      <c r="D46" t="s">
        <v>96</v>
      </c>
      <c r="E46" t="s">
        <v>96</v>
      </c>
      <c r="F46" t="s">
        <v>96</v>
      </c>
      <c r="G46" t="s">
        <v>96</v>
      </c>
      <c r="H46" t="s">
        <v>96</v>
      </c>
      <c r="I46" t="s">
        <v>96</v>
      </c>
      <c r="J46" t="s">
        <v>96</v>
      </c>
      <c r="K46" t="s">
        <v>96</v>
      </c>
      <c r="L46" t="s">
        <v>96</v>
      </c>
      <c r="M46" t="s">
        <v>96</v>
      </c>
      <c r="N46" t="s">
        <v>96</v>
      </c>
    </row>
    <row r="47" spans="1:27" ht="60" x14ac:dyDescent="0.25">
      <c r="A47" t="s">
        <v>88</v>
      </c>
      <c r="B47" t="s">
        <v>96</v>
      </c>
      <c r="D47" s="13" t="s">
        <v>110</v>
      </c>
      <c r="H47" s="13" t="s">
        <v>110</v>
      </c>
      <c r="I47" s="13" t="s">
        <v>110</v>
      </c>
      <c r="J47" s="13" t="s">
        <v>110</v>
      </c>
      <c r="K47" s="13" t="s">
        <v>110</v>
      </c>
      <c r="L47" s="13" t="s">
        <v>110</v>
      </c>
      <c r="M47" s="13" t="s">
        <v>110</v>
      </c>
      <c r="N47" s="13" t="s">
        <v>110</v>
      </c>
    </row>
    <row r="48" spans="1:27" ht="60" x14ac:dyDescent="0.25">
      <c r="A48" t="s">
        <v>123</v>
      </c>
      <c r="B48" t="s">
        <v>96</v>
      </c>
      <c r="D48" s="13" t="s">
        <v>110</v>
      </c>
      <c r="H48" s="13"/>
      <c r="I48" s="13"/>
      <c r="J48" s="13"/>
      <c r="K48" s="13"/>
      <c r="L48" s="13"/>
      <c r="M48" s="13"/>
      <c r="N48" s="13"/>
    </row>
    <row r="49" spans="1:14" ht="60" x14ac:dyDescent="0.25">
      <c r="A49" t="s">
        <v>89</v>
      </c>
      <c r="B49" t="s">
        <v>96</v>
      </c>
      <c r="D49" s="13" t="s">
        <v>110</v>
      </c>
      <c r="E49" s="13" t="s">
        <v>110</v>
      </c>
      <c r="F49" s="13" t="s">
        <v>110</v>
      </c>
      <c r="G49" s="13" t="s">
        <v>110</v>
      </c>
      <c r="H49" s="13" t="s">
        <v>110</v>
      </c>
      <c r="I49" s="13" t="s">
        <v>110</v>
      </c>
      <c r="J49" s="13" t="s">
        <v>110</v>
      </c>
      <c r="K49" s="13" t="s">
        <v>110</v>
      </c>
      <c r="L49" s="13" t="s">
        <v>110</v>
      </c>
      <c r="M49" s="13" t="s">
        <v>110</v>
      </c>
      <c r="N49" s="13" t="s">
        <v>110</v>
      </c>
    </row>
    <row r="50" spans="1:14" ht="60" x14ac:dyDescent="0.25">
      <c r="A50" t="s">
        <v>45</v>
      </c>
      <c r="B50" t="s">
        <v>96</v>
      </c>
      <c r="D50" t="s">
        <v>96</v>
      </c>
      <c r="E50" s="13" t="s">
        <v>110</v>
      </c>
      <c r="F50" t="s">
        <v>96</v>
      </c>
      <c r="G50" t="s">
        <v>96</v>
      </c>
      <c r="H50" t="s">
        <v>96</v>
      </c>
      <c r="I50" t="s">
        <v>96</v>
      </c>
      <c r="J50" s="13" t="s">
        <v>110</v>
      </c>
      <c r="K50" s="13" t="s">
        <v>110</v>
      </c>
      <c r="M50" t="s">
        <v>96</v>
      </c>
      <c r="N50" t="s">
        <v>96</v>
      </c>
    </row>
    <row r="51" spans="1:14" x14ac:dyDescent="0.25">
      <c r="A51" t="s">
        <v>13</v>
      </c>
      <c r="B51" t="s">
        <v>119</v>
      </c>
      <c r="D51" t="s">
        <v>119</v>
      </c>
      <c r="E51" t="s">
        <v>119</v>
      </c>
      <c r="F51" t="s">
        <v>119</v>
      </c>
      <c r="G51" t="s">
        <v>119</v>
      </c>
      <c r="H51" t="s">
        <v>119</v>
      </c>
      <c r="I51" t="s">
        <v>119</v>
      </c>
      <c r="J51" t="s">
        <v>119</v>
      </c>
      <c r="K51" t="s">
        <v>119</v>
      </c>
      <c r="L51" t="s">
        <v>119</v>
      </c>
      <c r="M51" t="s">
        <v>119</v>
      </c>
      <c r="N51" t="s">
        <v>119</v>
      </c>
    </row>
    <row r="52" spans="1:14" x14ac:dyDescent="0.25">
      <c r="A52" t="s">
        <v>66</v>
      </c>
      <c r="B52" t="s">
        <v>119</v>
      </c>
      <c r="M52" t="s">
        <v>119</v>
      </c>
      <c r="N52" t="s">
        <v>119</v>
      </c>
    </row>
    <row r="53" spans="1:14" x14ac:dyDescent="0.25">
      <c r="A53" t="s">
        <v>41</v>
      </c>
      <c r="B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</row>
    <row r="54" spans="1:14" x14ac:dyDescent="0.25">
      <c r="A54" t="s">
        <v>40</v>
      </c>
      <c r="B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</row>
    <row r="56" spans="1:14" x14ac:dyDescent="0.25">
      <c r="I56">
        <f t="shared" ref="I56:N56" si="15">COUNTA(I2:I54)</f>
        <v>40</v>
      </c>
      <c r="J56">
        <f t="shared" si="15"/>
        <v>39</v>
      </c>
      <c r="K56">
        <f t="shared" si="15"/>
        <v>38</v>
      </c>
      <c r="L56">
        <f t="shared" si="15"/>
        <v>35</v>
      </c>
      <c r="M56">
        <f t="shared" si="15"/>
        <v>38</v>
      </c>
      <c r="N56">
        <f t="shared" si="15"/>
        <v>42</v>
      </c>
    </row>
    <row r="59" spans="1:14" x14ac:dyDescent="0.25">
      <c r="A59" t="s">
        <v>11</v>
      </c>
    </row>
    <row r="60" spans="1:14" x14ac:dyDescent="0.25">
      <c r="A60" t="s">
        <v>12</v>
      </c>
    </row>
    <row r="61" spans="1:14" x14ac:dyDescent="0.25">
      <c r="A61" t="s">
        <v>13</v>
      </c>
    </row>
    <row r="62" spans="1:14" x14ac:dyDescent="0.25">
      <c r="A62" t="s">
        <v>90</v>
      </c>
    </row>
    <row r="63" spans="1:14" x14ac:dyDescent="0.25">
      <c r="A63" t="s">
        <v>48</v>
      </c>
    </row>
    <row r="64" spans="1:14" x14ac:dyDescent="0.25">
      <c r="A64" t="s">
        <v>14</v>
      </c>
    </row>
    <row r="65" spans="1:1" x14ac:dyDescent="0.25">
      <c r="A65" t="s">
        <v>15</v>
      </c>
    </row>
    <row r="66" spans="1:1" x14ac:dyDescent="0.25">
      <c r="A66" t="s">
        <v>16</v>
      </c>
    </row>
    <row r="67" spans="1:1" x14ac:dyDescent="0.25">
      <c r="A67" t="s">
        <v>17</v>
      </c>
    </row>
    <row r="68" spans="1:1" x14ac:dyDescent="0.25">
      <c r="A68" t="s">
        <v>91</v>
      </c>
    </row>
    <row r="69" spans="1:1" x14ac:dyDescent="0.25">
      <c r="A69" t="s">
        <v>47</v>
      </c>
    </row>
    <row r="70" spans="1:1" x14ac:dyDescent="0.25">
      <c r="A70" t="s">
        <v>92</v>
      </c>
    </row>
    <row r="71" spans="1:1" x14ac:dyDescent="0.25">
      <c r="A71" t="s">
        <v>19</v>
      </c>
    </row>
  </sheetData>
  <autoFilter ref="A1:N54">
    <sortState ref="A2:N54">
      <sortCondition ref="B1:B54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S16" sqref="S16"/>
    </sheetView>
  </sheetViews>
  <sheetFormatPr defaultRowHeight="15" x14ac:dyDescent="0.25"/>
  <cols>
    <col min="1" max="1" width="16.42578125" bestFit="1" customWidth="1"/>
    <col min="2" max="8" width="10.28515625" customWidth="1"/>
  </cols>
  <sheetData>
    <row r="1" spans="1:9" x14ac:dyDescent="0.25">
      <c r="A1" t="s">
        <v>112</v>
      </c>
      <c r="B1" t="s">
        <v>96</v>
      </c>
      <c r="C1" t="s">
        <v>110</v>
      </c>
      <c r="D1" t="s">
        <v>114</v>
      </c>
      <c r="E1" t="s">
        <v>116</v>
      </c>
      <c r="F1" t="s">
        <v>95</v>
      </c>
      <c r="G1" t="s">
        <v>113</v>
      </c>
      <c r="H1" t="s">
        <v>119</v>
      </c>
      <c r="I1" t="s">
        <v>97</v>
      </c>
    </row>
    <row r="2" spans="1:9" x14ac:dyDescent="0.25">
      <c r="A2">
        <v>2009</v>
      </c>
      <c r="B2">
        <v>13</v>
      </c>
      <c r="C2">
        <v>9</v>
      </c>
      <c r="D2">
        <v>8</v>
      </c>
      <c r="E2">
        <v>5</v>
      </c>
      <c r="F2">
        <v>3</v>
      </c>
      <c r="G2">
        <v>0</v>
      </c>
      <c r="H2">
        <v>1</v>
      </c>
      <c r="I2">
        <v>1</v>
      </c>
    </row>
    <row r="3" spans="1:9" x14ac:dyDescent="0.25">
      <c r="A3">
        <v>2010</v>
      </c>
      <c r="B3">
        <v>10</v>
      </c>
      <c r="C3">
        <v>7</v>
      </c>
      <c r="D3">
        <v>7</v>
      </c>
      <c r="E3">
        <v>5</v>
      </c>
      <c r="F3">
        <v>4</v>
      </c>
      <c r="G3">
        <v>0</v>
      </c>
      <c r="H3">
        <v>1</v>
      </c>
      <c r="I3">
        <v>1</v>
      </c>
    </row>
    <row r="4" spans="1:9" x14ac:dyDescent="0.25">
      <c r="A4">
        <v>2011</v>
      </c>
      <c r="B4">
        <v>11</v>
      </c>
      <c r="C4">
        <v>5</v>
      </c>
      <c r="D4">
        <v>7</v>
      </c>
      <c r="E4">
        <v>5</v>
      </c>
      <c r="F4">
        <v>4</v>
      </c>
      <c r="G4">
        <v>0</v>
      </c>
      <c r="H4">
        <v>1</v>
      </c>
      <c r="I4">
        <v>1</v>
      </c>
    </row>
    <row r="5" spans="1:9" x14ac:dyDescent="0.25">
      <c r="A5">
        <v>2012</v>
      </c>
      <c r="B5">
        <v>11</v>
      </c>
      <c r="C5">
        <v>5</v>
      </c>
      <c r="D5">
        <v>6</v>
      </c>
      <c r="E5">
        <v>6</v>
      </c>
      <c r="F5">
        <v>4</v>
      </c>
      <c r="G5">
        <v>1</v>
      </c>
      <c r="H5">
        <v>1</v>
      </c>
      <c r="I5">
        <v>1</v>
      </c>
    </row>
    <row r="6" spans="1:9" x14ac:dyDescent="0.25">
      <c r="A6">
        <v>2013</v>
      </c>
      <c r="B6">
        <v>11</v>
      </c>
      <c r="C6">
        <v>6</v>
      </c>
      <c r="D6">
        <v>5</v>
      </c>
      <c r="E6">
        <v>7</v>
      </c>
      <c r="F6">
        <v>4</v>
      </c>
      <c r="G6">
        <v>1</v>
      </c>
      <c r="H6">
        <v>1</v>
      </c>
      <c r="I6">
        <v>1</v>
      </c>
    </row>
    <row r="7" spans="1:9" x14ac:dyDescent="0.25">
      <c r="A7">
        <v>2014</v>
      </c>
      <c r="B7">
        <v>11</v>
      </c>
      <c r="C7">
        <v>7</v>
      </c>
      <c r="D7">
        <v>9</v>
      </c>
      <c r="E7">
        <v>3</v>
      </c>
      <c r="F7">
        <v>5</v>
      </c>
      <c r="G7">
        <v>0</v>
      </c>
      <c r="H7">
        <v>1</v>
      </c>
      <c r="I7">
        <v>2</v>
      </c>
    </row>
    <row r="8" spans="1:9" x14ac:dyDescent="0.25">
      <c r="A8">
        <v>2015</v>
      </c>
      <c r="B8">
        <v>10</v>
      </c>
      <c r="C8">
        <v>7</v>
      </c>
      <c r="D8">
        <v>7</v>
      </c>
      <c r="E8">
        <v>5</v>
      </c>
      <c r="F8">
        <v>5</v>
      </c>
      <c r="G8">
        <v>0</v>
      </c>
      <c r="H8">
        <v>1</v>
      </c>
      <c r="I8">
        <v>2</v>
      </c>
    </row>
    <row r="9" spans="1:9" x14ac:dyDescent="0.25">
      <c r="A9">
        <v>2016</v>
      </c>
      <c r="B9">
        <v>10</v>
      </c>
      <c r="C9">
        <v>7</v>
      </c>
      <c r="D9">
        <v>7</v>
      </c>
      <c r="E9">
        <v>5</v>
      </c>
      <c r="F9">
        <v>5</v>
      </c>
      <c r="G9">
        <v>0</v>
      </c>
      <c r="H9">
        <v>1</v>
      </c>
      <c r="I9">
        <v>1</v>
      </c>
    </row>
    <row r="10" spans="1:9" x14ac:dyDescent="0.25">
      <c r="A10">
        <v>2017</v>
      </c>
      <c r="B10">
        <v>9</v>
      </c>
      <c r="C10">
        <v>7</v>
      </c>
      <c r="D10">
        <v>6</v>
      </c>
      <c r="E10">
        <v>5</v>
      </c>
      <c r="F10">
        <v>3</v>
      </c>
      <c r="G10">
        <v>1</v>
      </c>
      <c r="H10">
        <v>1</v>
      </c>
      <c r="I10">
        <v>1</v>
      </c>
    </row>
    <row r="11" spans="1:9" x14ac:dyDescent="0.25">
      <c r="A11">
        <v>2018</v>
      </c>
      <c r="B11">
        <v>10</v>
      </c>
      <c r="C11">
        <v>7</v>
      </c>
      <c r="D11">
        <v>4</v>
      </c>
      <c r="E11">
        <v>6</v>
      </c>
      <c r="F11">
        <v>3</v>
      </c>
      <c r="G11">
        <v>1</v>
      </c>
      <c r="H11">
        <v>2</v>
      </c>
      <c r="I11">
        <v>1</v>
      </c>
    </row>
    <row r="12" spans="1:9" x14ac:dyDescent="0.25">
      <c r="A12">
        <v>2019</v>
      </c>
      <c r="B12">
        <v>10</v>
      </c>
      <c r="C12">
        <v>13</v>
      </c>
      <c r="D12">
        <v>4</v>
      </c>
      <c r="E12">
        <v>6</v>
      </c>
      <c r="F12">
        <v>3</v>
      </c>
      <c r="G12">
        <v>1</v>
      </c>
      <c r="H12">
        <v>2</v>
      </c>
      <c r="I1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6" sqref="G16"/>
    </sheetView>
  </sheetViews>
  <sheetFormatPr defaultRowHeight="15" x14ac:dyDescent="0.25"/>
  <cols>
    <col min="1" max="1" width="16.42578125" bestFit="1" customWidth="1"/>
    <col min="2" max="5" width="10.28515625" customWidth="1"/>
  </cols>
  <sheetData>
    <row r="1" spans="1:7" s="13" customFormat="1" ht="30" x14ac:dyDescent="0.25">
      <c r="A1" s="13" t="s">
        <v>112</v>
      </c>
      <c r="B1" s="14" t="s">
        <v>96</v>
      </c>
      <c r="C1" s="14" t="s">
        <v>114</v>
      </c>
      <c r="D1" s="14" t="s">
        <v>95</v>
      </c>
      <c r="E1" s="14" t="s">
        <v>119</v>
      </c>
      <c r="F1" s="13" t="s">
        <v>97</v>
      </c>
      <c r="G1" s="13" t="s">
        <v>126</v>
      </c>
    </row>
    <row r="2" spans="1:7" x14ac:dyDescent="0.25">
      <c r="A2">
        <v>2009</v>
      </c>
      <c r="B2">
        <v>22</v>
      </c>
      <c r="C2">
        <v>13</v>
      </c>
      <c r="D2">
        <v>3</v>
      </c>
      <c r="E2">
        <v>1</v>
      </c>
      <c r="F2">
        <v>1</v>
      </c>
      <c r="G2">
        <f>SUM(B2:F2)</f>
        <v>40</v>
      </c>
    </row>
    <row r="3" spans="1:7" x14ac:dyDescent="0.25">
      <c r="A3">
        <v>2010</v>
      </c>
      <c r="B3">
        <v>17</v>
      </c>
      <c r="C3">
        <v>12</v>
      </c>
      <c r="D3">
        <v>4</v>
      </c>
      <c r="E3">
        <v>1</v>
      </c>
      <c r="F3">
        <v>1</v>
      </c>
      <c r="G3">
        <f t="shared" ref="G3:G12" si="0">SUM(B3:F3)</f>
        <v>35</v>
      </c>
    </row>
    <row r="4" spans="1:7" x14ac:dyDescent="0.25">
      <c r="A4">
        <v>2011</v>
      </c>
      <c r="B4">
        <v>16</v>
      </c>
      <c r="C4">
        <v>12</v>
      </c>
      <c r="D4">
        <v>4</v>
      </c>
      <c r="E4">
        <v>1</v>
      </c>
      <c r="F4">
        <v>1</v>
      </c>
      <c r="G4">
        <f t="shared" si="0"/>
        <v>34</v>
      </c>
    </row>
    <row r="5" spans="1:7" x14ac:dyDescent="0.25">
      <c r="A5">
        <v>2012</v>
      </c>
      <c r="B5">
        <v>16</v>
      </c>
      <c r="C5">
        <v>12</v>
      </c>
      <c r="D5">
        <v>5</v>
      </c>
      <c r="E5">
        <v>1</v>
      </c>
      <c r="F5">
        <v>1</v>
      </c>
      <c r="G5">
        <f t="shared" si="0"/>
        <v>35</v>
      </c>
    </row>
    <row r="6" spans="1:7" x14ac:dyDescent="0.25">
      <c r="A6">
        <v>2013</v>
      </c>
      <c r="B6">
        <v>17</v>
      </c>
      <c r="C6">
        <v>12</v>
      </c>
      <c r="D6">
        <v>5</v>
      </c>
      <c r="E6">
        <v>1</v>
      </c>
      <c r="F6">
        <v>1</v>
      </c>
      <c r="G6">
        <f t="shared" si="0"/>
        <v>36</v>
      </c>
    </row>
    <row r="7" spans="1:7" x14ac:dyDescent="0.25">
      <c r="A7">
        <v>2014</v>
      </c>
      <c r="B7">
        <v>18</v>
      </c>
      <c r="C7">
        <v>12</v>
      </c>
      <c r="D7">
        <v>5</v>
      </c>
      <c r="E7">
        <v>1</v>
      </c>
      <c r="F7">
        <v>2</v>
      </c>
      <c r="G7">
        <f t="shared" si="0"/>
        <v>38</v>
      </c>
    </row>
    <row r="8" spans="1:7" x14ac:dyDescent="0.25">
      <c r="A8">
        <v>2015</v>
      </c>
      <c r="B8">
        <v>17</v>
      </c>
      <c r="C8">
        <v>12</v>
      </c>
      <c r="D8">
        <v>5</v>
      </c>
      <c r="E8">
        <v>1</v>
      </c>
      <c r="F8">
        <v>2</v>
      </c>
      <c r="G8">
        <f t="shared" si="0"/>
        <v>37</v>
      </c>
    </row>
    <row r="9" spans="1:7" x14ac:dyDescent="0.25">
      <c r="A9">
        <v>2016</v>
      </c>
      <c r="B9">
        <v>17</v>
      </c>
      <c r="C9">
        <v>12</v>
      </c>
      <c r="D9">
        <v>5</v>
      </c>
      <c r="E9">
        <v>1</v>
      </c>
      <c r="F9">
        <v>1</v>
      </c>
      <c r="G9">
        <f t="shared" si="0"/>
        <v>36</v>
      </c>
    </row>
    <row r="10" spans="1:7" x14ac:dyDescent="0.25">
      <c r="A10">
        <v>2017</v>
      </c>
      <c r="B10">
        <v>16</v>
      </c>
      <c r="C10">
        <v>11</v>
      </c>
      <c r="D10">
        <v>4</v>
      </c>
      <c r="E10">
        <v>1</v>
      </c>
      <c r="F10">
        <v>1</v>
      </c>
      <c r="G10">
        <f t="shared" si="0"/>
        <v>33</v>
      </c>
    </row>
    <row r="11" spans="1:7" x14ac:dyDescent="0.25">
      <c r="A11">
        <v>2018</v>
      </c>
      <c r="B11">
        <v>17</v>
      </c>
      <c r="C11">
        <v>10</v>
      </c>
      <c r="D11">
        <v>4</v>
      </c>
      <c r="E11">
        <v>2</v>
      </c>
      <c r="F11">
        <v>1</v>
      </c>
      <c r="G11">
        <f t="shared" si="0"/>
        <v>34</v>
      </c>
    </row>
    <row r="12" spans="1:7" x14ac:dyDescent="0.25">
      <c r="A12">
        <v>2019</v>
      </c>
      <c r="B12">
        <v>23</v>
      </c>
      <c r="C12">
        <v>10</v>
      </c>
      <c r="D12">
        <v>4</v>
      </c>
      <c r="E12">
        <v>2</v>
      </c>
      <c r="F12">
        <v>1</v>
      </c>
      <c r="G12">
        <f t="shared" si="0"/>
        <v>40</v>
      </c>
    </row>
    <row r="13" spans="1:7" x14ac:dyDescent="0.25">
      <c r="G13" s="16"/>
    </row>
  </sheetData>
  <pageMargins left="0.7" right="0.7" top="0.75" bottom="0.75" header="0.3" footer="0.3"/>
  <pageSetup paperSize="171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92D05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PHL_IntlDest!G2:G12</xm:f>
              <xm:sqref>G13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 to 2019</vt:lpstr>
      <vt:lpstr>Sheet1</vt:lpstr>
      <vt:lpstr>PHL_IntlDest_seasonalYN</vt:lpstr>
      <vt:lpstr>PHL_IntlDest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McDermott-O'Neill</dc:creator>
  <cp:lastModifiedBy>Gruswitz, Benjamin</cp:lastModifiedBy>
  <cp:lastPrinted>2018-10-12T01:40:30Z</cp:lastPrinted>
  <dcterms:created xsi:type="dcterms:W3CDTF">2018-10-09T16:31:55Z</dcterms:created>
  <dcterms:modified xsi:type="dcterms:W3CDTF">2018-10-12T13:44:48Z</dcterms:modified>
</cp:coreProperties>
</file>