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1570" windowHeight="7800" activeTab="6"/>
  </bookViews>
  <sheets>
    <sheet name="Innovation per10kEmp" sheetId="1" r:id="rId1"/>
    <sheet name="VC" sheetId="4" r:id="rId2"/>
    <sheet name="GDP" sheetId="5" r:id="rId3"/>
    <sheet name="Employment" sheetId="2" r:id="rId4"/>
    <sheet name="MarkGatti'sCounties15-17" sheetId="6" r:id="rId5"/>
    <sheet name="Utility Patents" sheetId="3" r:id="rId6"/>
    <sheet name="patents" sheetId="7" r:id="rId7"/>
  </sheets>
  <definedNames>
    <definedName name="_xlnm._FilterDatabase" localSheetId="0" hidden="1">'Innovation per10kEmp'!$A$4:$O$22</definedName>
    <definedName name="_xlnm._FilterDatabase" localSheetId="4" hidden="1">'MarkGatti''sCounties15-17'!$A$1:$G$88</definedName>
    <definedName name="PatentsByCountyYearFips">'MarkGatti''sCounties15-17'!$A$1:$F$87</definedName>
  </definedNames>
  <calcPr calcId="145621"/>
</workbook>
</file>

<file path=xl/calcChain.xml><?xml version="1.0" encoding="utf-8"?>
<calcChain xmlns="http://schemas.openxmlformats.org/spreadsheetml/2006/main">
  <c r="E54" i="3" l="1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F53" i="3"/>
  <c r="G53" i="3"/>
  <c r="E53" i="3"/>
  <c r="AM11" i="3" l="1"/>
  <c r="AN11" i="3"/>
  <c r="AO11" i="3"/>
  <c r="AM13" i="3"/>
  <c r="AN13" i="3"/>
  <c r="AO13" i="3"/>
  <c r="D88" i="6"/>
  <c r="E88" i="6"/>
  <c r="F88" i="6"/>
  <c r="G88" i="6"/>
  <c r="AL11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K61" i="5" l="1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25" i="3"/>
  <c r="L42" i="3"/>
  <c r="L31" i="3"/>
  <c r="L32" i="3"/>
  <c r="L33" i="3"/>
  <c r="L34" i="3"/>
  <c r="L35" i="3"/>
  <c r="L36" i="3"/>
  <c r="L37" i="3"/>
  <c r="L38" i="3"/>
  <c r="L39" i="3"/>
  <c r="L40" i="3"/>
  <c r="L41" i="3"/>
  <c r="L30" i="3"/>
  <c r="L29" i="3"/>
  <c r="L28" i="3"/>
  <c r="L27" i="3"/>
  <c r="L26" i="3"/>
  <c r="L25" i="3"/>
  <c r="K40" i="3"/>
  <c r="K41" i="3"/>
  <c r="K42" i="3"/>
  <c r="K37" i="3"/>
  <c r="K38" i="3"/>
  <c r="K39" i="3"/>
  <c r="K33" i="3"/>
  <c r="K34" i="3"/>
  <c r="K35" i="3"/>
  <c r="K36" i="3"/>
  <c r="K28" i="3"/>
  <c r="K29" i="3"/>
  <c r="K30" i="3"/>
  <c r="K31" i="3"/>
  <c r="K32" i="3"/>
  <c r="K26" i="3"/>
  <c r="K27" i="3"/>
  <c r="K25" i="3"/>
  <c r="AJ14" i="3"/>
  <c r="AJ12" i="3"/>
  <c r="AA12" i="3"/>
  <c r="AA14" i="3"/>
  <c r="U14" i="3"/>
  <c r="U12" i="3"/>
  <c r="W12" i="3"/>
  <c r="W14" i="3"/>
  <c r="AG14" i="3"/>
  <c r="AG12" i="3"/>
  <c r="AB14" i="3"/>
  <c r="AB12" i="3"/>
  <c r="AD14" i="3"/>
  <c r="AD12" i="3"/>
  <c r="AN12" i="3"/>
  <c r="AN14" i="3"/>
  <c r="Z14" i="3"/>
  <c r="Z12" i="3"/>
  <c r="Y14" i="3"/>
  <c r="Y12" i="3"/>
  <c r="AM12" i="3"/>
  <c r="AM14" i="3"/>
  <c r="AF12" i="3"/>
  <c r="AF14" i="3"/>
  <c r="AH12" i="3"/>
  <c r="AH14" i="3"/>
  <c r="AI14" i="3"/>
  <c r="AI12" i="3"/>
  <c r="AL12" i="3"/>
  <c r="AL14" i="3"/>
  <c r="AC12" i="3"/>
  <c r="AC14" i="3"/>
  <c r="AO14" i="3"/>
  <c r="AO12" i="3"/>
  <c r="X12" i="3"/>
  <c r="X14" i="3"/>
  <c r="AK14" i="3"/>
  <c r="AK12" i="3"/>
  <c r="AE12" i="3"/>
  <c r="AE14" i="3"/>
  <c r="V12" i="3"/>
  <c r="V14" i="3"/>
</calcChain>
</file>

<file path=xl/sharedStrings.xml><?xml version="1.0" encoding="utf-8"?>
<sst xmlns="http://schemas.openxmlformats.org/spreadsheetml/2006/main" count="419" uniqueCount="212">
  <si>
    <t>undefined, Comparative Innovation Performance, 2000-2002</t>
  </si>
  <si>
    <t>Source: U.S. Cluster Mapping Project (http://clustermapping.us/), Institute for Strategy and Competitiveness, Harvard Business School. Data Sources (http://clustermapping.us/content/data-sources-and-limitations)</t>
  </si>
  <si>
    <t>Region</t>
  </si>
  <si>
    <t>Bucks County, PA</t>
  </si>
  <si>
    <t>Burlington County, NJ</t>
  </si>
  <si>
    <t>Camden County, NJ</t>
  </si>
  <si>
    <t>Chester County, PA</t>
  </si>
  <si>
    <t>Delaware County, PA</t>
  </si>
  <si>
    <t>Gloucester County, NJ</t>
  </si>
  <si>
    <t>Montgomery County, PA</t>
  </si>
  <si>
    <t>Philadelphia County, PA</t>
  </si>
  <si>
    <t>United States</t>
  </si>
  <si>
    <t>Year</t>
  </si>
  <si>
    <t>Mercer County, NJ</t>
  </si>
  <si>
    <t>undefined, Comparative Employment Performance, 2000-2001</t>
  </si>
  <si>
    <t>NJ</t>
  </si>
  <si>
    <t>PA</t>
  </si>
  <si>
    <t>SubPA</t>
  </si>
  <si>
    <t>DVRPC</t>
  </si>
  <si>
    <t>Number of Utility Patents</t>
  </si>
  <si>
    <t>https://www.uspto.gov/web/offices/ac/ido/oeip/taf/countyall/usa_county_gd.htm</t>
  </si>
  <si>
    <t>undefined, Comparative Venture Capital Performance, 2007-2008</t>
  </si>
  <si>
    <t>Mercer</t>
  </si>
  <si>
    <t>undefined, Comparative Prosperity Performance, 2015-2016</t>
  </si>
  <si>
    <t>GDP</t>
  </si>
  <si>
    <t>Population</t>
  </si>
  <si>
    <t>2016 and 2017 data was received by request from Paul Harrison of the US Patent Office: Paul.Harrison@uspto.gov</t>
  </si>
  <si>
    <t>DVRPC processed city and state of first named inventor to county</t>
  </si>
  <si>
    <t>Totals</t>
  </si>
  <si>
    <t>42133</t>
  </si>
  <si>
    <t>York</t>
  </si>
  <si>
    <t>Pennsylvania</t>
  </si>
  <si>
    <t>42131</t>
  </si>
  <si>
    <t>Wyoming</t>
  </si>
  <si>
    <t>42129</t>
  </si>
  <si>
    <t>Westmoreland</t>
  </si>
  <si>
    <t>42127</t>
  </si>
  <si>
    <t>Wayne</t>
  </si>
  <si>
    <t>42125</t>
  </si>
  <si>
    <t>Washington</t>
  </si>
  <si>
    <t>42123</t>
  </si>
  <si>
    <t>Warren</t>
  </si>
  <si>
    <t>42121</t>
  </si>
  <si>
    <t>Venango</t>
  </si>
  <si>
    <t>42119</t>
  </si>
  <si>
    <t>Union</t>
  </si>
  <si>
    <t>42117</t>
  </si>
  <si>
    <t>Tioga</t>
  </si>
  <si>
    <t>42115</t>
  </si>
  <si>
    <t>Susquehanna</t>
  </si>
  <si>
    <t>42111</t>
  </si>
  <si>
    <t>Somerset</t>
  </si>
  <si>
    <t>42109</t>
  </si>
  <si>
    <t>Snyder</t>
  </si>
  <si>
    <t>42107</t>
  </si>
  <si>
    <t>Schuylkill</t>
  </si>
  <si>
    <t>42105</t>
  </si>
  <si>
    <t>Potter</t>
  </si>
  <si>
    <t>42103</t>
  </si>
  <si>
    <t>Pike</t>
  </si>
  <si>
    <t>42101</t>
  </si>
  <si>
    <t>Philadelphia</t>
  </si>
  <si>
    <t>42099</t>
  </si>
  <si>
    <t>Perry</t>
  </si>
  <si>
    <t>42097</t>
  </si>
  <si>
    <t>Northumberland</t>
  </si>
  <si>
    <t>42095</t>
  </si>
  <si>
    <t>Northampton</t>
  </si>
  <si>
    <t>42093</t>
  </si>
  <si>
    <t>Montour</t>
  </si>
  <si>
    <t>42091</t>
  </si>
  <si>
    <t>Montgomery</t>
  </si>
  <si>
    <t>42089</t>
  </si>
  <si>
    <t>Monroe</t>
  </si>
  <si>
    <t>42087</t>
  </si>
  <si>
    <t>Mifflin</t>
  </si>
  <si>
    <t>42085</t>
  </si>
  <si>
    <t>42083</t>
  </si>
  <si>
    <t>McKean</t>
  </si>
  <si>
    <t>42081</t>
  </si>
  <si>
    <t>Lycoming</t>
  </si>
  <si>
    <t>42079</t>
  </si>
  <si>
    <t>Luzerne</t>
  </si>
  <si>
    <t>42077</t>
  </si>
  <si>
    <t>Lehigh</t>
  </si>
  <si>
    <t>42075</t>
  </si>
  <si>
    <t>Lebanon</t>
  </si>
  <si>
    <t>42073</t>
  </si>
  <si>
    <t>Lawrence</t>
  </si>
  <si>
    <t>42071</t>
  </si>
  <si>
    <t>Lancaster</t>
  </si>
  <si>
    <t>42069</t>
  </si>
  <si>
    <t>Lackawanna</t>
  </si>
  <si>
    <t>42067</t>
  </si>
  <si>
    <t>Juniata</t>
  </si>
  <si>
    <t>42065</t>
  </si>
  <si>
    <t>Jefferson</t>
  </si>
  <si>
    <t>42063</t>
  </si>
  <si>
    <t>Indiana</t>
  </si>
  <si>
    <t>42061</t>
  </si>
  <si>
    <t>Huntingdon</t>
  </si>
  <si>
    <t>42059</t>
  </si>
  <si>
    <t>Greene</t>
  </si>
  <si>
    <t>42057</t>
  </si>
  <si>
    <t>Fulton</t>
  </si>
  <si>
    <t>42055</t>
  </si>
  <si>
    <t>Franklin</t>
  </si>
  <si>
    <t>42051</t>
  </si>
  <si>
    <t>Fayette</t>
  </si>
  <si>
    <t>42049</t>
  </si>
  <si>
    <t>Erie</t>
  </si>
  <si>
    <t>42047</t>
  </si>
  <si>
    <t>Elk</t>
  </si>
  <si>
    <t>42045</t>
  </si>
  <si>
    <t>Delaware</t>
  </si>
  <si>
    <t>42043</t>
  </si>
  <si>
    <t>Dauphin</t>
  </si>
  <si>
    <t>42041</t>
  </si>
  <si>
    <t>Cumberland</t>
  </si>
  <si>
    <t>42039</t>
  </si>
  <si>
    <t>Crawford</t>
  </si>
  <si>
    <t>42037</t>
  </si>
  <si>
    <t>Columbia</t>
  </si>
  <si>
    <t>42035</t>
  </si>
  <si>
    <t>Clinton</t>
  </si>
  <si>
    <t>42033</t>
  </si>
  <si>
    <t>Clearfield</t>
  </si>
  <si>
    <t>42031</t>
  </si>
  <si>
    <t>Clarion</t>
  </si>
  <si>
    <t>42029</t>
  </si>
  <si>
    <t>Chester</t>
  </si>
  <si>
    <t>42027</t>
  </si>
  <si>
    <t>Centre</t>
  </si>
  <si>
    <t>42025</t>
  </si>
  <si>
    <t>Carbon</t>
  </si>
  <si>
    <t>42023</t>
  </si>
  <si>
    <t>Cameron</t>
  </si>
  <si>
    <t>42021</t>
  </si>
  <si>
    <t>Cambria</t>
  </si>
  <si>
    <t>42019</t>
  </si>
  <si>
    <t>Butler</t>
  </si>
  <si>
    <t>42017</t>
  </si>
  <si>
    <t>Bucks</t>
  </si>
  <si>
    <t>42015</t>
  </si>
  <si>
    <t>Bradford</t>
  </si>
  <si>
    <t>42013</t>
  </si>
  <si>
    <t>Blair</t>
  </si>
  <si>
    <t>42011</t>
  </si>
  <si>
    <t>Berks</t>
  </si>
  <si>
    <t>42009</t>
  </si>
  <si>
    <t>Bedford</t>
  </si>
  <si>
    <t>42007</t>
  </si>
  <si>
    <t>Beaver</t>
  </si>
  <si>
    <t>42005</t>
  </si>
  <si>
    <t>Armstrong</t>
  </si>
  <si>
    <t>42003</t>
  </si>
  <si>
    <t>Allegheny</t>
  </si>
  <si>
    <t>42001</t>
  </si>
  <si>
    <t>Adams</t>
  </si>
  <si>
    <t>34041</t>
  </si>
  <si>
    <t>New Jersey</t>
  </si>
  <si>
    <t>34039</t>
  </si>
  <si>
    <t>34037</t>
  </si>
  <si>
    <t>Sussex</t>
  </si>
  <si>
    <t>34035</t>
  </si>
  <si>
    <t>34033</t>
  </si>
  <si>
    <t>Salem</t>
  </si>
  <si>
    <t>34031</t>
  </si>
  <si>
    <t>Passaic</t>
  </si>
  <si>
    <t>34029</t>
  </si>
  <si>
    <t>Ocean</t>
  </si>
  <si>
    <t>34027</t>
  </si>
  <si>
    <t>Morris</t>
  </si>
  <si>
    <t>34025</t>
  </si>
  <si>
    <t>Monmouth</t>
  </si>
  <si>
    <t>34023</t>
  </si>
  <si>
    <t>Middlesex</t>
  </si>
  <si>
    <t>34021</t>
  </si>
  <si>
    <t>34019</t>
  </si>
  <si>
    <t>Hunterdon</t>
  </si>
  <si>
    <t>34017</t>
  </si>
  <si>
    <t>Hudson</t>
  </si>
  <si>
    <t>34015</t>
  </si>
  <si>
    <t>Gloucester</t>
  </si>
  <si>
    <t>34013</t>
  </si>
  <si>
    <t>Essex</t>
  </si>
  <si>
    <t>34011</t>
  </si>
  <si>
    <t>34009</t>
  </si>
  <si>
    <t>Cape May</t>
  </si>
  <si>
    <t>34007</t>
  </si>
  <si>
    <t>Camden</t>
  </si>
  <si>
    <t>34005</t>
  </si>
  <si>
    <t>Burlington</t>
  </si>
  <si>
    <t>34003</t>
  </si>
  <si>
    <t>Bergen</t>
  </si>
  <si>
    <t>34001</t>
  </si>
  <si>
    <t>Atlantic</t>
  </si>
  <si>
    <t>Total</t>
  </si>
  <si>
    <t>2017</t>
  </si>
  <si>
    <t>2016</t>
  </si>
  <si>
    <t>2015</t>
  </si>
  <si>
    <t>FIPS</t>
  </si>
  <si>
    <t>CO_NAME</t>
  </si>
  <si>
    <t>STATE_NAME</t>
  </si>
  <si>
    <t>PatentsNJ</t>
  </si>
  <si>
    <t>PatentsPA</t>
  </si>
  <si>
    <t>PatentsDVRPC</t>
  </si>
  <si>
    <t>PatentsPCNJ</t>
  </si>
  <si>
    <t>PatentsPCPA</t>
  </si>
  <si>
    <t>PatentsPCDVRPC</t>
  </si>
  <si>
    <t>Philadelphia Metro</t>
  </si>
  <si>
    <t>Deal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</si>
</sst>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3" fontId="0" fillId="0" borderId="0" xfId="0" applyNumberFormat="1"/>
    <xf numFmtId="8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VC!$B$25:$M$25</c:f>
              <c:numCache>
                <c:formatCode>General</c:formatCode>
                <c:ptCount val="12"/>
                <c:pt idx="0">
                  <c:v>59</c:v>
                </c:pt>
                <c:pt idx="1">
                  <c:v>65</c:v>
                </c:pt>
                <c:pt idx="2">
                  <c:v>70</c:v>
                </c:pt>
                <c:pt idx="3">
                  <c:v>73</c:v>
                </c:pt>
                <c:pt idx="4">
                  <c:v>84</c:v>
                </c:pt>
                <c:pt idx="5">
                  <c:v>103</c:v>
                </c:pt>
                <c:pt idx="6">
                  <c:v>120</c:v>
                </c:pt>
                <c:pt idx="7">
                  <c:v>113</c:v>
                </c:pt>
                <c:pt idx="8">
                  <c:v>140</c:v>
                </c:pt>
                <c:pt idx="9">
                  <c:v>119</c:v>
                </c:pt>
                <c:pt idx="10">
                  <c:v>126</c:v>
                </c:pt>
                <c:pt idx="11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1280"/>
        <c:axId val="96883072"/>
      </c:lineChart>
      <c:catAx>
        <c:axId val="968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883072"/>
        <c:crosses val="autoZero"/>
        <c:auto val="1"/>
        <c:lblAlgn val="ctr"/>
        <c:lblOffset val="100"/>
        <c:noMultiLvlLbl val="0"/>
      </c:catAx>
      <c:valAx>
        <c:axId val="968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'Utility Patents'!$S$2:$T$2</c:f>
              <c:strCache>
                <c:ptCount val="1"/>
                <c:pt idx="0">
                  <c:v>Burlington County, NJ 34005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Patents'!$U$2:$AO$2</c:f>
              <c:numCache>
                <c:formatCode>General</c:formatCode>
                <c:ptCount val="20"/>
                <c:pt idx="0">
                  <c:v>116</c:v>
                </c:pt>
                <c:pt idx="1">
                  <c:v>103</c:v>
                </c:pt>
                <c:pt idx="2">
                  <c:v>101</c:v>
                </c:pt>
                <c:pt idx="3">
                  <c:v>104</c:v>
                </c:pt>
                <c:pt idx="4">
                  <c:v>90</c:v>
                </c:pt>
                <c:pt idx="5">
                  <c:v>85</c:v>
                </c:pt>
                <c:pt idx="6">
                  <c:v>74</c:v>
                </c:pt>
                <c:pt idx="7">
                  <c:v>67</c:v>
                </c:pt>
                <c:pt idx="8">
                  <c:v>71</c:v>
                </c:pt>
                <c:pt idx="9">
                  <c:v>86</c:v>
                </c:pt>
                <c:pt idx="10">
                  <c:v>52</c:v>
                </c:pt>
                <c:pt idx="11">
                  <c:v>100</c:v>
                </c:pt>
                <c:pt idx="12">
                  <c:v>91</c:v>
                </c:pt>
                <c:pt idx="13">
                  <c:v>87</c:v>
                </c:pt>
                <c:pt idx="14">
                  <c:v>88</c:v>
                </c:pt>
                <c:pt idx="15">
                  <c:v>123</c:v>
                </c:pt>
                <c:pt idx="16">
                  <c:v>112</c:v>
                </c:pt>
                <c:pt idx="17">
                  <c:v>109</c:v>
                </c:pt>
                <c:pt idx="18">
                  <c:v>111</c:v>
                </c:pt>
                <c:pt idx="19">
                  <c:v>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'Utility Patents'!$S$3:$T$3</c:f>
              <c:strCache>
                <c:ptCount val="1"/>
                <c:pt idx="0">
                  <c:v>Camden County, NJ 34007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Patents'!$U$3:$AO$3</c:f>
              <c:numCache>
                <c:formatCode>General</c:formatCode>
                <c:ptCount val="20"/>
                <c:pt idx="0">
                  <c:v>101</c:v>
                </c:pt>
                <c:pt idx="1">
                  <c:v>90</c:v>
                </c:pt>
                <c:pt idx="2">
                  <c:v>82</c:v>
                </c:pt>
                <c:pt idx="3">
                  <c:v>90</c:v>
                </c:pt>
                <c:pt idx="4">
                  <c:v>80</c:v>
                </c:pt>
                <c:pt idx="5">
                  <c:v>82</c:v>
                </c:pt>
                <c:pt idx="6">
                  <c:v>67</c:v>
                </c:pt>
                <c:pt idx="7">
                  <c:v>81</c:v>
                </c:pt>
                <c:pt idx="8">
                  <c:v>77</c:v>
                </c:pt>
                <c:pt idx="9">
                  <c:v>72</c:v>
                </c:pt>
                <c:pt idx="10">
                  <c:v>49</c:v>
                </c:pt>
                <c:pt idx="11">
                  <c:v>65</c:v>
                </c:pt>
                <c:pt idx="12">
                  <c:v>53</c:v>
                </c:pt>
                <c:pt idx="13">
                  <c:v>70</c:v>
                </c:pt>
                <c:pt idx="14">
                  <c:v>75</c:v>
                </c:pt>
                <c:pt idx="15">
                  <c:v>117</c:v>
                </c:pt>
                <c:pt idx="16">
                  <c:v>91</c:v>
                </c:pt>
                <c:pt idx="17">
                  <c:v>77</c:v>
                </c:pt>
                <c:pt idx="18">
                  <c:v>69</c:v>
                </c:pt>
                <c:pt idx="19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'Utility Patents'!$S$4:$T$4</c:f>
              <c:strCache>
                <c:ptCount val="1"/>
                <c:pt idx="0">
                  <c:v>Gloucester County, NJ 34015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Patents'!$U$4:$AO$4</c:f>
              <c:numCache>
                <c:formatCode>General</c:formatCode>
                <c:ptCount val="20"/>
                <c:pt idx="0">
                  <c:v>42</c:v>
                </c:pt>
                <c:pt idx="1">
                  <c:v>36</c:v>
                </c:pt>
                <c:pt idx="2">
                  <c:v>27</c:v>
                </c:pt>
                <c:pt idx="3">
                  <c:v>37</c:v>
                </c:pt>
                <c:pt idx="4">
                  <c:v>33</c:v>
                </c:pt>
                <c:pt idx="5">
                  <c:v>36</c:v>
                </c:pt>
                <c:pt idx="6">
                  <c:v>40</c:v>
                </c:pt>
                <c:pt idx="7">
                  <c:v>40</c:v>
                </c:pt>
                <c:pt idx="8">
                  <c:v>48</c:v>
                </c:pt>
                <c:pt idx="9">
                  <c:v>28</c:v>
                </c:pt>
                <c:pt idx="10">
                  <c:v>25</c:v>
                </c:pt>
                <c:pt idx="11">
                  <c:v>26</c:v>
                </c:pt>
                <c:pt idx="12">
                  <c:v>44</c:v>
                </c:pt>
                <c:pt idx="13">
                  <c:v>44</c:v>
                </c:pt>
                <c:pt idx="14">
                  <c:v>38</c:v>
                </c:pt>
                <c:pt idx="15">
                  <c:v>39</c:v>
                </c:pt>
                <c:pt idx="16">
                  <c:v>45</c:v>
                </c:pt>
                <c:pt idx="17">
                  <c:v>55</c:v>
                </c:pt>
                <c:pt idx="18">
                  <c:v>52</c:v>
                </c:pt>
                <c:pt idx="19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'Utility Patents'!$S$5:$T$5</c:f>
              <c:strCache>
                <c:ptCount val="1"/>
                <c:pt idx="0">
                  <c:v>Mercer County, NJ 34021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Patents'!$U$5:$AO$5</c:f>
              <c:numCache>
                <c:formatCode>General</c:formatCode>
                <c:ptCount val="20"/>
                <c:pt idx="0">
                  <c:v>361</c:v>
                </c:pt>
                <c:pt idx="1">
                  <c:v>345</c:v>
                </c:pt>
                <c:pt idx="2">
                  <c:v>349</c:v>
                </c:pt>
                <c:pt idx="3">
                  <c:v>366</c:v>
                </c:pt>
                <c:pt idx="4">
                  <c:v>370</c:v>
                </c:pt>
                <c:pt idx="5">
                  <c:v>315</c:v>
                </c:pt>
                <c:pt idx="6">
                  <c:v>261</c:v>
                </c:pt>
                <c:pt idx="7">
                  <c:v>229</c:v>
                </c:pt>
                <c:pt idx="8">
                  <c:v>317</c:v>
                </c:pt>
                <c:pt idx="9">
                  <c:v>262</c:v>
                </c:pt>
                <c:pt idx="10">
                  <c:v>287</c:v>
                </c:pt>
                <c:pt idx="11">
                  <c:v>286</c:v>
                </c:pt>
                <c:pt idx="12">
                  <c:v>399</c:v>
                </c:pt>
                <c:pt idx="13">
                  <c:v>383</c:v>
                </c:pt>
                <c:pt idx="14">
                  <c:v>439</c:v>
                </c:pt>
                <c:pt idx="15">
                  <c:v>484</c:v>
                </c:pt>
                <c:pt idx="16">
                  <c:v>524</c:v>
                </c:pt>
                <c:pt idx="17">
                  <c:v>545</c:v>
                </c:pt>
                <c:pt idx="18">
                  <c:v>462</c:v>
                </c:pt>
                <c:pt idx="19">
                  <c:v>496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'Utility Patents'!$S$6:$T$6</c:f>
              <c:strCache>
                <c:ptCount val="1"/>
                <c:pt idx="0">
                  <c:v>Bucks County, PA 42017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Patents'!$U$6:$AO$6</c:f>
              <c:numCache>
                <c:formatCode>General</c:formatCode>
                <c:ptCount val="20"/>
                <c:pt idx="0">
                  <c:v>310</c:v>
                </c:pt>
                <c:pt idx="1">
                  <c:v>298</c:v>
                </c:pt>
                <c:pt idx="2">
                  <c:v>330</c:v>
                </c:pt>
                <c:pt idx="3">
                  <c:v>298</c:v>
                </c:pt>
                <c:pt idx="4">
                  <c:v>311</c:v>
                </c:pt>
                <c:pt idx="5">
                  <c:v>300</c:v>
                </c:pt>
                <c:pt idx="6">
                  <c:v>237</c:v>
                </c:pt>
                <c:pt idx="7">
                  <c:v>213</c:v>
                </c:pt>
                <c:pt idx="8">
                  <c:v>267</c:v>
                </c:pt>
                <c:pt idx="9">
                  <c:v>213</c:v>
                </c:pt>
                <c:pt idx="10">
                  <c:v>239</c:v>
                </c:pt>
                <c:pt idx="11">
                  <c:v>251</c:v>
                </c:pt>
                <c:pt idx="12">
                  <c:v>313</c:v>
                </c:pt>
                <c:pt idx="13">
                  <c:v>310</c:v>
                </c:pt>
                <c:pt idx="14">
                  <c:v>341</c:v>
                </c:pt>
                <c:pt idx="15">
                  <c:v>379</c:v>
                </c:pt>
                <c:pt idx="16">
                  <c:v>372</c:v>
                </c:pt>
                <c:pt idx="17">
                  <c:v>325</c:v>
                </c:pt>
                <c:pt idx="18">
                  <c:v>317</c:v>
                </c:pt>
                <c:pt idx="19">
                  <c:v>327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'Utility Patents'!$S$7:$T$7</c:f>
              <c:strCache>
                <c:ptCount val="1"/>
                <c:pt idx="0">
                  <c:v>Chester County, PA 42029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Patents'!$U$7:$AO$7</c:f>
              <c:numCache>
                <c:formatCode>General</c:formatCode>
                <c:ptCount val="20"/>
                <c:pt idx="0">
                  <c:v>318</c:v>
                </c:pt>
                <c:pt idx="1">
                  <c:v>334</c:v>
                </c:pt>
                <c:pt idx="2">
                  <c:v>357</c:v>
                </c:pt>
                <c:pt idx="3">
                  <c:v>398</c:v>
                </c:pt>
                <c:pt idx="4">
                  <c:v>323</c:v>
                </c:pt>
                <c:pt idx="5">
                  <c:v>312</c:v>
                </c:pt>
                <c:pt idx="6">
                  <c:v>278</c:v>
                </c:pt>
                <c:pt idx="7">
                  <c:v>225</c:v>
                </c:pt>
                <c:pt idx="8">
                  <c:v>272</c:v>
                </c:pt>
                <c:pt idx="9">
                  <c:v>274</c:v>
                </c:pt>
                <c:pt idx="10">
                  <c:v>233</c:v>
                </c:pt>
                <c:pt idx="11">
                  <c:v>286</c:v>
                </c:pt>
                <c:pt idx="12">
                  <c:v>356</c:v>
                </c:pt>
                <c:pt idx="13">
                  <c:v>320</c:v>
                </c:pt>
                <c:pt idx="14">
                  <c:v>359</c:v>
                </c:pt>
                <c:pt idx="15">
                  <c:v>413</c:v>
                </c:pt>
                <c:pt idx="16">
                  <c:v>470</c:v>
                </c:pt>
                <c:pt idx="17">
                  <c:v>435</c:v>
                </c:pt>
                <c:pt idx="18">
                  <c:v>464</c:v>
                </c:pt>
                <c:pt idx="19">
                  <c:v>531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'Utility Patents'!$S$8:$T$8</c:f>
              <c:strCache>
                <c:ptCount val="1"/>
                <c:pt idx="0">
                  <c:v>Delaware County, PA 42045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Patents'!$U$8:$AO$8</c:f>
              <c:numCache>
                <c:formatCode>General</c:formatCode>
                <c:ptCount val="20"/>
                <c:pt idx="0">
                  <c:v>215</c:v>
                </c:pt>
                <c:pt idx="1">
                  <c:v>249</c:v>
                </c:pt>
                <c:pt idx="2">
                  <c:v>264</c:v>
                </c:pt>
                <c:pt idx="3">
                  <c:v>284</c:v>
                </c:pt>
                <c:pt idx="4">
                  <c:v>265</c:v>
                </c:pt>
                <c:pt idx="5">
                  <c:v>235</c:v>
                </c:pt>
                <c:pt idx="6">
                  <c:v>206</c:v>
                </c:pt>
                <c:pt idx="7">
                  <c:v>155</c:v>
                </c:pt>
                <c:pt idx="8">
                  <c:v>226</c:v>
                </c:pt>
                <c:pt idx="9">
                  <c:v>180</c:v>
                </c:pt>
                <c:pt idx="10">
                  <c:v>170</c:v>
                </c:pt>
                <c:pt idx="11">
                  <c:v>202</c:v>
                </c:pt>
                <c:pt idx="12">
                  <c:v>279</c:v>
                </c:pt>
                <c:pt idx="13">
                  <c:v>298</c:v>
                </c:pt>
                <c:pt idx="14">
                  <c:v>334</c:v>
                </c:pt>
                <c:pt idx="15">
                  <c:v>394</c:v>
                </c:pt>
                <c:pt idx="16">
                  <c:v>391</c:v>
                </c:pt>
                <c:pt idx="17">
                  <c:v>210</c:v>
                </c:pt>
                <c:pt idx="18">
                  <c:v>229</c:v>
                </c:pt>
                <c:pt idx="19">
                  <c:v>244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'Utility Patents'!$S$9:$T$9</c:f>
              <c:strCache>
                <c:ptCount val="1"/>
                <c:pt idx="0">
                  <c:v>Montgomery County, PA 42091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Patents'!$U$9:$AO$9</c:f>
              <c:numCache>
                <c:formatCode>General</c:formatCode>
                <c:ptCount val="20"/>
                <c:pt idx="0">
                  <c:v>496</c:v>
                </c:pt>
                <c:pt idx="1">
                  <c:v>598</c:v>
                </c:pt>
                <c:pt idx="2">
                  <c:v>562</c:v>
                </c:pt>
                <c:pt idx="3">
                  <c:v>571</c:v>
                </c:pt>
                <c:pt idx="4">
                  <c:v>584</c:v>
                </c:pt>
                <c:pt idx="5">
                  <c:v>489</c:v>
                </c:pt>
                <c:pt idx="6">
                  <c:v>402</c:v>
                </c:pt>
                <c:pt idx="7">
                  <c:v>333</c:v>
                </c:pt>
                <c:pt idx="8">
                  <c:v>437</c:v>
                </c:pt>
                <c:pt idx="9">
                  <c:v>423</c:v>
                </c:pt>
                <c:pt idx="10">
                  <c:v>368</c:v>
                </c:pt>
                <c:pt idx="11">
                  <c:v>428</c:v>
                </c:pt>
                <c:pt idx="12">
                  <c:v>524</c:v>
                </c:pt>
                <c:pt idx="13">
                  <c:v>440</c:v>
                </c:pt>
                <c:pt idx="14">
                  <c:v>514</c:v>
                </c:pt>
                <c:pt idx="15">
                  <c:v>612</c:v>
                </c:pt>
                <c:pt idx="16">
                  <c:v>625</c:v>
                </c:pt>
                <c:pt idx="17">
                  <c:v>586</c:v>
                </c:pt>
                <c:pt idx="18">
                  <c:v>607</c:v>
                </c:pt>
                <c:pt idx="19">
                  <c:v>631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'Utility Patents'!$S$10:$T$10</c:f>
              <c:strCache>
                <c:ptCount val="1"/>
                <c:pt idx="0">
                  <c:v>Philadelphia County, PA 42101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Patents'!$U$10:$AO$10</c:f>
              <c:numCache>
                <c:formatCode>General</c:formatCode>
                <c:ptCount val="20"/>
                <c:pt idx="0">
                  <c:v>144</c:v>
                </c:pt>
                <c:pt idx="1">
                  <c:v>123</c:v>
                </c:pt>
                <c:pt idx="2">
                  <c:v>54</c:v>
                </c:pt>
                <c:pt idx="3">
                  <c:v>52</c:v>
                </c:pt>
                <c:pt idx="4">
                  <c:v>51</c:v>
                </c:pt>
                <c:pt idx="5">
                  <c:v>45</c:v>
                </c:pt>
                <c:pt idx="6">
                  <c:v>46</c:v>
                </c:pt>
                <c:pt idx="7">
                  <c:v>30</c:v>
                </c:pt>
                <c:pt idx="8">
                  <c:v>43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79</c:v>
                </c:pt>
                <c:pt idx="16">
                  <c:v>97</c:v>
                </c:pt>
                <c:pt idx="17">
                  <c:v>184</c:v>
                </c:pt>
                <c:pt idx="18">
                  <c:v>176</c:v>
                </c:pt>
                <c:pt idx="19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5424"/>
        <c:axId val="95585408"/>
      </c:lineChart>
      <c:catAx>
        <c:axId val="955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5585408"/>
        <c:crosses val="autoZero"/>
        <c:auto val="1"/>
        <c:lblAlgn val="ctr"/>
        <c:lblOffset val="100"/>
        <c:noMultiLvlLbl val="0"/>
      </c:catAx>
      <c:valAx>
        <c:axId val="955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'Utility Patents'!$S$10:$T$10</c:f>
              <c:strCache>
                <c:ptCount val="1"/>
                <c:pt idx="0">
                  <c:v>Philadelphia County, PA 42101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Patents'!$U$10:$AO$10</c:f>
              <c:numCache>
                <c:formatCode>General</c:formatCode>
                <c:ptCount val="20"/>
                <c:pt idx="0">
                  <c:v>144</c:v>
                </c:pt>
                <c:pt idx="1">
                  <c:v>123</c:v>
                </c:pt>
                <c:pt idx="2">
                  <c:v>54</c:v>
                </c:pt>
                <c:pt idx="3">
                  <c:v>52</c:v>
                </c:pt>
                <c:pt idx="4">
                  <c:v>51</c:v>
                </c:pt>
                <c:pt idx="5">
                  <c:v>45</c:v>
                </c:pt>
                <c:pt idx="6">
                  <c:v>46</c:v>
                </c:pt>
                <c:pt idx="7">
                  <c:v>30</c:v>
                </c:pt>
                <c:pt idx="8">
                  <c:v>43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79</c:v>
                </c:pt>
                <c:pt idx="16">
                  <c:v>97</c:v>
                </c:pt>
                <c:pt idx="17">
                  <c:v>184</c:v>
                </c:pt>
                <c:pt idx="18">
                  <c:v>176</c:v>
                </c:pt>
                <c:pt idx="19">
                  <c:v>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'Utility Patents'!$S$11:$T$11</c:f>
              <c:strCache>
                <c:ptCount val="1"/>
                <c:pt idx="0">
                  <c:v>NJ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Patents'!$U$11:$AO$11</c:f>
              <c:numCache>
                <c:formatCode>#,##0</c:formatCode>
                <c:ptCount val="20"/>
                <c:pt idx="0">
                  <c:v>620</c:v>
                </c:pt>
                <c:pt idx="1">
                  <c:v>574</c:v>
                </c:pt>
                <c:pt idx="2">
                  <c:v>559</c:v>
                </c:pt>
                <c:pt idx="3">
                  <c:v>597</c:v>
                </c:pt>
                <c:pt idx="4">
                  <c:v>573</c:v>
                </c:pt>
                <c:pt idx="5">
                  <c:v>518</c:v>
                </c:pt>
                <c:pt idx="6">
                  <c:v>442</c:v>
                </c:pt>
                <c:pt idx="7">
                  <c:v>417</c:v>
                </c:pt>
                <c:pt idx="8">
                  <c:v>513</c:v>
                </c:pt>
                <c:pt idx="9">
                  <c:v>448</c:v>
                </c:pt>
                <c:pt idx="10">
                  <c:v>413</c:v>
                </c:pt>
                <c:pt idx="11">
                  <c:v>477</c:v>
                </c:pt>
                <c:pt idx="12">
                  <c:v>587</c:v>
                </c:pt>
                <c:pt idx="13">
                  <c:v>584</c:v>
                </c:pt>
                <c:pt idx="14">
                  <c:v>640</c:v>
                </c:pt>
                <c:pt idx="15">
                  <c:v>763</c:v>
                </c:pt>
                <c:pt idx="16">
                  <c:v>772</c:v>
                </c:pt>
                <c:pt idx="17">
                  <c:v>786</c:v>
                </c:pt>
                <c:pt idx="18">
                  <c:v>694</c:v>
                </c:pt>
                <c:pt idx="19">
                  <c:v>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'Utility Patents'!$S$12:$T$12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Patents'!$U$12:$AO$12</c:f>
              <c:numCache>
                <c:formatCode>#,##0</c:formatCode>
                <c:ptCount val="20"/>
                <c:pt idx="0">
                  <c:v>1483</c:v>
                </c:pt>
                <c:pt idx="1">
                  <c:v>1602</c:v>
                </c:pt>
                <c:pt idx="2">
                  <c:v>1567</c:v>
                </c:pt>
                <c:pt idx="3">
                  <c:v>1603</c:v>
                </c:pt>
                <c:pt idx="4">
                  <c:v>1534</c:v>
                </c:pt>
                <c:pt idx="5">
                  <c:v>1381</c:v>
                </c:pt>
                <c:pt idx="6">
                  <c:v>1169</c:v>
                </c:pt>
                <c:pt idx="7">
                  <c:v>956</c:v>
                </c:pt>
                <c:pt idx="8">
                  <c:v>1245</c:v>
                </c:pt>
                <c:pt idx="9">
                  <c:v>1123</c:v>
                </c:pt>
                <c:pt idx="10">
                  <c:v>1046</c:v>
                </c:pt>
                <c:pt idx="11">
                  <c:v>1204</c:v>
                </c:pt>
                <c:pt idx="12">
                  <c:v>1532</c:v>
                </c:pt>
                <c:pt idx="13">
                  <c:v>1430</c:v>
                </c:pt>
                <c:pt idx="14">
                  <c:v>1621</c:v>
                </c:pt>
                <c:pt idx="15">
                  <c:v>1877</c:v>
                </c:pt>
                <c:pt idx="16">
                  <c:v>1955</c:v>
                </c:pt>
                <c:pt idx="17">
                  <c:v>1740</c:v>
                </c:pt>
                <c:pt idx="18">
                  <c:v>1793</c:v>
                </c:pt>
                <c:pt idx="19">
                  <c:v>1952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'Utility Patents'!$S$13:$T$13</c:f>
              <c:strCache>
                <c:ptCount val="1"/>
                <c:pt idx="0">
                  <c:v>SubPA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Patents'!$U$13:$AO$13</c:f>
              <c:numCache>
                <c:formatCode>#,##0</c:formatCode>
                <c:ptCount val="20"/>
                <c:pt idx="0">
                  <c:v>1339</c:v>
                </c:pt>
                <c:pt idx="1">
                  <c:v>1479</c:v>
                </c:pt>
                <c:pt idx="2">
                  <c:v>1513</c:v>
                </c:pt>
                <c:pt idx="3">
                  <c:v>1551</c:v>
                </c:pt>
                <c:pt idx="4">
                  <c:v>1483</c:v>
                </c:pt>
                <c:pt idx="5">
                  <c:v>1336</c:v>
                </c:pt>
                <c:pt idx="6">
                  <c:v>1123</c:v>
                </c:pt>
                <c:pt idx="7">
                  <c:v>926</c:v>
                </c:pt>
                <c:pt idx="8">
                  <c:v>1202</c:v>
                </c:pt>
                <c:pt idx="9">
                  <c:v>1090</c:v>
                </c:pt>
                <c:pt idx="10">
                  <c:v>1010</c:v>
                </c:pt>
                <c:pt idx="11">
                  <c:v>1167</c:v>
                </c:pt>
                <c:pt idx="12">
                  <c:v>1472</c:v>
                </c:pt>
                <c:pt idx="13">
                  <c:v>1368</c:v>
                </c:pt>
                <c:pt idx="14">
                  <c:v>1548</c:v>
                </c:pt>
                <c:pt idx="15">
                  <c:v>1798</c:v>
                </c:pt>
                <c:pt idx="16">
                  <c:v>1858</c:v>
                </c:pt>
                <c:pt idx="17">
                  <c:v>1556</c:v>
                </c:pt>
                <c:pt idx="18">
                  <c:v>1617</c:v>
                </c:pt>
                <c:pt idx="19">
                  <c:v>1733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'Utility Patents'!$S$14:$T$14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Patents'!$U$14:$AO$14</c:f>
              <c:numCache>
                <c:formatCode>#,##0</c:formatCode>
                <c:ptCount val="20"/>
                <c:pt idx="0">
                  <c:v>2103</c:v>
                </c:pt>
                <c:pt idx="1">
                  <c:v>2176</c:v>
                </c:pt>
                <c:pt idx="2">
                  <c:v>2126</c:v>
                </c:pt>
                <c:pt idx="3">
                  <c:v>2200</c:v>
                </c:pt>
                <c:pt idx="4">
                  <c:v>2107</c:v>
                </c:pt>
                <c:pt idx="5">
                  <c:v>1899</c:v>
                </c:pt>
                <c:pt idx="6">
                  <c:v>1611</c:v>
                </c:pt>
                <c:pt idx="7">
                  <c:v>1373</c:v>
                </c:pt>
                <c:pt idx="8">
                  <c:v>1758</c:v>
                </c:pt>
                <c:pt idx="9">
                  <c:v>1571</c:v>
                </c:pt>
                <c:pt idx="10">
                  <c:v>1459</c:v>
                </c:pt>
                <c:pt idx="11">
                  <c:v>1681</c:v>
                </c:pt>
                <c:pt idx="12">
                  <c:v>2119</c:v>
                </c:pt>
                <c:pt idx="13">
                  <c:v>2014</c:v>
                </c:pt>
                <c:pt idx="14">
                  <c:v>2261</c:v>
                </c:pt>
                <c:pt idx="15">
                  <c:v>2640</c:v>
                </c:pt>
                <c:pt idx="16">
                  <c:v>2727</c:v>
                </c:pt>
                <c:pt idx="17">
                  <c:v>2526</c:v>
                </c:pt>
                <c:pt idx="18">
                  <c:v>2487</c:v>
                </c:pt>
                <c:pt idx="19">
                  <c:v>2707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07168"/>
        <c:axId val="96808960"/>
      </c:lineChart>
      <c:catAx>
        <c:axId val="968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6808960"/>
        <c:crosses val="autoZero"/>
        <c:auto val="1"/>
        <c:lblAlgn val="ctr"/>
        <c:lblOffset val="100"/>
        <c:noMultiLvlLbl val="0"/>
      </c:catAx>
      <c:valAx>
        <c:axId val="968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'Utility Patents'!$S$10</c:f>
              <c:strCache>
                <c:ptCount val="1"/>
                <c:pt idx="0">
                  <c:v>Philadelphia County, PA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Patents'!$U$10:$AO$10</c:f>
              <c:numCache>
                <c:formatCode>General</c:formatCode>
                <c:ptCount val="20"/>
                <c:pt idx="0">
                  <c:v>144</c:v>
                </c:pt>
                <c:pt idx="1">
                  <c:v>123</c:v>
                </c:pt>
                <c:pt idx="2">
                  <c:v>54</c:v>
                </c:pt>
                <c:pt idx="3">
                  <c:v>52</c:v>
                </c:pt>
                <c:pt idx="4">
                  <c:v>51</c:v>
                </c:pt>
                <c:pt idx="5">
                  <c:v>45</c:v>
                </c:pt>
                <c:pt idx="6">
                  <c:v>46</c:v>
                </c:pt>
                <c:pt idx="7">
                  <c:v>30</c:v>
                </c:pt>
                <c:pt idx="8">
                  <c:v>43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79</c:v>
                </c:pt>
                <c:pt idx="16">
                  <c:v>97</c:v>
                </c:pt>
                <c:pt idx="17">
                  <c:v>184</c:v>
                </c:pt>
                <c:pt idx="18">
                  <c:v>176</c:v>
                </c:pt>
                <c:pt idx="19">
                  <c:v>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'Utility Patents'!$S$11</c:f>
              <c:strCache>
                <c:ptCount val="1"/>
                <c:pt idx="0">
                  <c:v>NJ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Patents'!$U$11:$AO$11</c:f>
              <c:numCache>
                <c:formatCode>#,##0</c:formatCode>
                <c:ptCount val="20"/>
                <c:pt idx="0">
                  <c:v>620</c:v>
                </c:pt>
                <c:pt idx="1">
                  <c:v>574</c:v>
                </c:pt>
                <c:pt idx="2">
                  <c:v>559</c:v>
                </c:pt>
                <c:pt idx="3">
                  <c:v>597</c:v>
                </c:pt>
                <c:pt idx="4">
                  <c:v>573</c:v>
                </c:pt>
                <c:pt idx="5">
                  <c:v>518</c:v>
                </c:pt>
                <c:pt idx="6">
                  <c:v>442</c:v>
                </c:pt>
                <c:pt idx="7">
                  <c:v>417</c:v>
                </c:pt>
                <c:pt idx="8">
                  <c:v>513</c:v>
                </c:pt>
                <c:pt idx="9">
                  <c:v>448</c:v>
                </c:pt>
                <c:pt idx="10">
                  <c:v>413</c:v>
                </c:pt>
                <c:pt idx="11">
                  <c:v>477</c:v>
                </c:pt>
                <c:pt idx="12">
                  <c:v>587</c:v>
                </c:pt>
                <c:pt idx="13">
                  <c:v>584</c:v>
                </c:pt>
                <c:pt idx="14">
                  <c:v>640</c:v>
                </c:pt>
                <c:pt idx="15">
                  <c:v>763</c:v>
                </c:pt>
                <c:pt idx="16">
                  <c:v>772</c:v>
                </c:pt>
                <c:pt idx="17">
                  <c:v>786</c:v>
                </c:pt>
                <c:pt idx="18">
                  <c:v>694</c:v>
                </c:pt>
                <c:pt idx="19">
                  <c:v>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'Utility Patents'!$S$13</c:f>
              <c:strCache>
                <c:ptCount val="1"/>
                <c:pt idx="0">
                  <c:v>SubPA</c:v>
                </c:pt>
              </c:strCache>
            </c:strRef>
          </c:tx>
          <c:marker>
            <c:symbol val="none"/>
          </c:marker>
          <c:cat>
            <c:strRef>
              <c:f>'Utility Patents'!$U$1:$AO$1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strCache>
            </c:strRef>
          </c:cat>
          <c:val>
            <c:numRef>
              <c:f>'Utility Patents'!$U$13:$AO$13</c:f>
              <c:numCache>
                <c:formatCode>#,##0</c:formatCode>
                <c:ptCount val="20"/>
                <c:pt idx="0">
                  <c:v>1339</c:v>
                </c:pt>
                <c:pt idx="1">
                  <c:v>1479</c:v>
                </c:pt>
                <c:pt idx="2">
                  <c:v>1513</c:v>
                </c:pt>
                <c:pt idx="3">
                  <c:v>1551</c:v>
                </c:pt>
                <c:pt idx="4">
                  <c:v>1483</c:v>
                </c:pt>
                <c:pt idx="5">
                  <c:v>1336</c:v>
                </c:pt>
                <c:pt idx="6">
                  <c:v>1123</c:v>
                </c:pt>
                <c:pt idx="7">
                  <c:v>926</c:v>
                </c:pt>
                <c:pt idx="8">
                  <c:v>1202</c:v>
                </c:pt>
                <c:pt idx="9">
                  <c:v>1090</c:v>
                </c:pt>
                <c:pt idx="10">
                  <c:v>1010</c:v>
                </c:pt>
                <c:pt idx="11">
                  <c:v>1167</c:v>
                </c:pt>
                <c:pt idx="12">
                  <c:v>1472</c:v>
                </c:pt>
                <c:pt idx="13">
                  <c:v>1368</c:v>
                </c:pt>
                <c:pt idx="14">
                  <c:v>1548</c:v>
                </c:pt>
                <c:pt idx="15">
                  <c:v>1798</c:v>
                </c:pt>
                <c:pt idx="16">
                  <c:v>1858</c:v>
                </c:pt>
                <c:pt idx="17">
                  <c:v>1556</c:v>
                </c:pt>
                <c:pt idx="18">
                  <c:v>1617</c:v>
                </c:pt>
                <c:pt idx="19">
                  <c:v>1733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544"/>
        <c:axId val="43860352"/>
      </c:lineChart>
      <c:catAx>
        <c:axId val="437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60352"/>
        <c:crosses val="autoZero"/>
        <c:auto val="1"/>
        <c:lblAlgn val="ctr"/>
        <c:lblOffset val="100"/>
        <c:noMultiLvlLbl val="0"/>
      </c:catAx>
      <c:valAx>
        <c:axId val="438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725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u="none" strike="noStrike">
                <a:effectLst/>
              </a:rPr>
              <a:t>Utility Patent Approvals of First Named Authors Residing in the Greater Philadelphia Region</a:t>
            </a:r>
            <a:endParaRPr lang="en-US" sz="1600" b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'Utility Patents'!$AK$18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numRef>
              <c:f>'Utility Patents'!$AJ$19:$AJ$38</c:f>
              <c:numCache>
                <c:formatCode>General</c:formatCod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cat>
          <c:val>
            <c:numRef>
              <c:f>'Utility Patents'!$AK$19:$AK$38</c:f>
              <c:numCache>
                <c:formatCode>General</c:formatCode>
                <c:ptCount val="20"/>
                <c:pt idx="0">
                  <c:v>2103</c:v>
                </c:pt>
                <c:pt idx="1">
                  <c:v>2176</c:v>
                </c:pt>
                <c:pt idx="2">
                  <c:v>2126</c:v>
                </c:pt>
                <c:pt idx="3">
                  <c:v>2200</c:v>
                </c:pt>
                <c:pt idx="4">
                  <c:v>2107</c:v>
                </c:pt>
                <c:pt idx="5">
                  <c:v>1899</c:v>
                </c:pt>
                <c:pt idx="6">
                  <c:v>1611</c:v>
                </c:pt>
                <c:pt idx="7">
                  <c:v>1373</c:v>
                </c:pt>
                <c:pt idx="8">
                  <c:v>1758</c:v>
                </c:pt>
                <c:pt idx="9">
                  <c:v>1571</c:v>
                </c:pt>
                <c:pt idx="10">
                  <c:v>1459</c:v>
                </c:pt>
                <c:pt idx="11">
                  <c:v>1681</c:v>
                </c:pt>
                <c:pt idx="12">
                  <c:v>2119</c:v>
                </c:pt>
                <c:pt idx="13">
                  <c:v>2014</c:v>
                </c:pt>
                <c:pt idx="14">
                  <c:v>2261</c:v>
                </c:pt>
                <c:pt idx="15">
                  <c:v>2640</c:v>
                </c:pt>
                <c:pt idx="16">
                  <c:v>2727</c:v>
                </c:pt>
                <c:pt idx="17">
                  <c:v>2526</c:v>
                </c:pt>
                <c:pt idx="18">
                  <c:v>2487</c:v>
                </c:pt>
                <c:pt idx="19">
                  <c:v>2707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0848"/>
        <c:axId val="58272384"/>
      </c:lineChart>
      <c:catAx>
        <c:axId val="582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72384"/>
        <c:crosses val="autoZero"/>
        <c:auto val="1"/>
        <c:lblAlgn val="ctr"/>
        <c:lblOffset val="100"/>
        <c:noMultiLvlLbl val="0"/>
      </c:catAx>
      <c:valAx>
        <c:axId val="582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7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38100</xdr:rowOff>
    </xdr:from>
    <xdr:to>
      <xdr:col>2</xdr:col>
      <xdr:colOff>533400</xdr:colOff>
      <xdr:row>22</xdr:row>
      <xdr:rowOff>87508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475C84E-F024-46E4-8EC2-A74131F6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48100"/>
          <a:ext cx="2466975" cy="430408"/>
        </a:xfrm>
        <a:prstGeom prst="rect">
          <a:avLst/>
        </a:prstGeom>
      </xdr:spPr>
    </xdr:pic>
    <xdr:clientData/>
  </xdr:twoCellAnchor>
  <xdr:twoCellAnchor>
    <xdr:from>
      <xdr:col>9</xdr:col>
      <xdr:colOff>447675</xdr:colOff>
      <xdr:row>13</xdr:row>
      <xdr:rowOff>61912</xdr:rowOff>
    </xdr:from>
    <xdr:to>
      <xdr:col>17</xdr:col>
      <xdr:colOff>142875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10</xdr:row>
      <xdr:rowOff>161925</xdr:rowOff>
    </xdr:from>
    <xdr:to>
      <xdr:col>30</xdr:col>
      <xdr:colOff>581025</xdr:colOff>
      <xdr:row>38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342900</xdr:colOff>
      <xdr:row>0</xdr:row>
      <xdr:rowOff>0</xdr:rowOff>
    </xdr:from>
    <xdr:to>
      <xdr:col>53</xdr:col>
      <xdr:colOff>47625</xdr:colOff>
      <xdr:row>26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504825</xdr:colOff>
      <xdr:row>7</xdr:row>
      <xdr:rowOff>185737</xdr:rowOff>
    </xdr:from>
    <xdr:to>
      <xdr:col>48</xdr:col>
      <xdr:colOff>200025</xdr:colOff>
      <xdr:row>21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447675</xdr:colOff>
      <xdr:row>26</xdr:row>
      <xdr:rowOff>80962</xdr:rowOff>
    </xdr:from>
    <xdr:to>
      <xdr:col>48</xdr:col>
      <xdr:colOff>142875</xdr:colOff>
      <xdr:row>40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0</xdr:colOff>
      <xdr:row>30</xdr:row>
      <xdr:rowOff>0</xdr:rowOff>
    </xdr:from>
    <xdr:to>
      <xdr:col>56</xdr:col>
      <xdr:colOff>311293</xdr:colOff>
      <xdr:row>44</xdr:row>
      <xdr:rowOff>82534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260800" y="5715000"/>
          <a:ext cx="4578493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/>
  </sheetViews>
  <sheetFormatPr defaultRowHeight="15" x14ac:dyDescent="0.25"/>
  <cols>
    <col min="11" max="11" width="12" bestFit="1" customWidth="1"/>
    <col min="15" max="15" width="12.140625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A4" t="s">
        <v>12</v>
      </c>
      <c r="B4" s="1" t="s">
        <v>4</v>
      </c>
      <c r="C4" s="1" t="s">
        <v>5</v>
      </c>
      <c r="D4" s="1" t="s">
        <v>8</v>
      </c>
      <c r="E4" s="1" t="s">
        <v>13</v>
      </c>
      <c r="F4" s="1" t="s">
        <v>3</v>
      </c>
      <c r="G4" s="1" t="s">
        <v>6</v>
      </c>
      <c r="H4" s="1" t="s">
        <v>7</v>
      </c>
      <c r="I4" s="1" t="s">
        <v>9</v>
      </c>
      <c r="J4" s="1" t="s">
        <v>10</v>
      </c>
      <c r="K4" s="1" t="s">
        <v>15</v>
      </c>
      <c r="L4" s="1" t="s">
        <v>16</v>
      </c>
      <c r="M4" s="1" t="s">
        <v>17</v>
      </c>
      <c r="N4" s="1" t="s">
        <v>18</v>
      </c>
      <c r="O4" t="s">
        <v>11</v>
      </c>
    </row>
    <row r="5" spans="1:15" x14ac:dyDescent="0.25">
      <c r="A5">
        <v>1998</v>
      </c>
      <c r="B5">
        <v>7.3</v>
      </c>
      <c r="C5">
        <v>5.66</v>
      </c>
      <c r="D5">
        <v>5.73</v>
      </c>
      <c r="E5">
        <v>22.99</v>
      </c>
      <c r="F5">
        <v>13.36</v>
      </c>
      <c r="G5">
        <v>17.96</v>
      </c>
      <c r="H5">
        <v>10.16</v>
      </c>
      <c r="I5">
        <v>10.4</v>
      </c>
      <c r="J5">
        <v>2.4500000000000002</v>
      </c>
      <c r="K5">
        <v>10.92</v>
      </c>
      <c r="L5">
        <v>8.81</v>
      </c>
      <c r="M5">
        <v>12.2</v>
      </c>
      <c r="N5">
        <v>9.34</v>
      </c>
      <c r="O5">
        <v>7.43</v>
      </c>
    </row>
    <row r="6" spans="1:15" x14ac:dyDescent="0.25">
      <c r="A6">
        <v>1999</v>
      </c>
      <c r="B6">
        <v>6.2</v>
      </c>
      <c r="C6">
        <v>4.96</v>
      </c>
      <c r="D6">
        <v>4.63</v>
      </c>
      <c r="E6">
        <v>20.91</v>
      </c>
      <c r="F6">
        <v>12.38</v>
      </c>
      <c r="G6">
        <v>18.239999999999998</v>
      </c>
      <c r="H6">
        <v>11.49</v>
      </c>
      <c r="I6">
        <v>12.16</v>
      </c>
      <c r="J6">
        <v>2.0499999999999998</v>
      </c>
      <c r="K6">
        <v>9.7200000000000006</v>
      </c>
      <c r="L6">
        <v>9.25</v>
      </c>
      <c r="M6">
        <v>13.06</v>
      </c>
      <c r="N6">
        <v>9.3699999999999992</v>
      </c>
      <c r="O6">
        <v>7.58</v>
      </c>
    </row>
    <row r="7" spans="1:15" x14ac:dyDescent="0.25">
      <c r="A7">
        <v>2000</v>
      </c>
      <c r="B7">
        <v>5.81</v>
      </c>
      <c r="C7">
        <v>4.46</v>
      </c>
      <c r="D7">
        <v>3.47</v>
      </c>
      <c r="E7">
        <v>20.04</v>
      </c>
      <c r="F7">
        <v>13.33</v>
      </c>
      <c r="G7">
        <v>18.77</v>
      </c>
      <c r="H7">
        <v>12.16</v>
      </c>
      <c r="I7">
        <v>11.3</v>
      </c>
      <c r="J7">
        <v>0.89</v>
      </c>
      <c r="K7">
        <v>9.17</v>
      </c>
      <c r="L7">
        <v>8.91</v>
      </c>
      <c r="M7">
        <v>13.13</v>
      </c>
      <c r="N7">
        <v>8.98</v>
      </c>
      <c r="O7">
        <v>7.46</v>
      </c>
    </row>
    <row r="8" spans="1:15" x14ac:dyDescent="0.25">
      <c r="A8">
        <v>2001</v>
      </c>
      <c r="B8">
        <v>6.05</v>
      </c>
      <c r="C8">
        <v>4.97</v>
      </c>
      <c r="D8">
        <v>4.63</v>
      </c>
      <c r="E8">
        <v>20.010000000000002</v>
      </c>
      <c r="F8">
        <v>11.82</v>
      </c>
      <c r="G8">
        <v>20.420000000000002</v>
      </c>
      <c r="H8">
        <v>13.26</v>
      </c>
      <c r="I8">
        <v>11.08</v>
      </c>
      <c r="J8">
        <v>0.85</v>
      </c>
      <c r="K8">
        <v>9.69</v>
      </c>
      <c r="L8">
        <v>8.9700000000000006</v>
      </c>
      <c r="M8">
        <v>13.18</v>
      </c>
      <c r="N8">
        <v>9.16</v>
      </c>
      <c r="O8">
        <v>7.61</v>
      </c>
    </row>
    <row r="9" spans="1:15" x14ac:dyDescent="0.25">
      <c r="A9">
        <v>2002</v>
      </c>
      <c r="B9">
        <v>5.27</v>
      </c>
      <c r="C9">
        <v>4.51</v>
      </c>
      <c r="D9">
        <v>4.04</v>
      </c>
      <c r="E9">
        <v>19.84</v>
      </c>
      <c r="F9">
        <v>12.77</v>
      </c>
      <c r="G9">
        <v>15.75</v>
      </c>
      <c r="H9">
        <v>12.6</v>
      </c>
      <c r="I9">
        <v>11.73</v>
      </c>
      <c r="J9">
        <v>0.88</v>
      </c>
      <c r="K9">
        <v>9.3000000000000007</v>
      </c>
      <c r="L9">
        <v>8.82</v>
      </c>
      <c r="M9">
        <v>12.82</v>
      </c>
      <c r="N9">
        <v>8.9499999999999993</v>
      </c>
      <c r="O9">
        <v>7.74</v>
      </c>
    </row>
    <row r="10" spans="1:15" x14ac:dyDescent="0.25">
      <c r="A10">
        <v>2003</v>
      </c>
      <c r="B10">
        <v>4.79</v>
      </c>
      <c r="C10">
        <v>4.57</v>
      </c>
      <c r="D10">
        <v>4.3899999999999997</v>
      </c>
      <c r="E10">
        <v>16.93</v>
      </c>
      <c r="F10">
        <v>11.83</v>
      </c>
      <c r="G10">
        <v>14.55</v>
      </c>
      <c r="H10">
        <v>11.02</v>
      </c>
      <c r="I10">
        <v>9.8800000000000008</v>
      </c>
      <c r="J10">
        <v>0.79</v>
      </c>
      <c r="K10">
        <v>8.2899999999999991</v>
      </c>
      <c r="L10">
        <v>7.93</v>
      </c>
      <c r="M10">
        <v>11.36</v>
      </c>
      <c r="N10">
        <v>8.02</v>
      </c>
      <c r="O10">
        <v>7.75</v>
      </c>
    </row>
    <row r="11" spans="1:15" x14ac:dyDescent="0.25">
      <c r="A11">
        <v>2004</v>
      </c>
      <c r="B11">
        <v>4.09</v>
      </c>
      <c r="C11">
        <v>3.68</v>
      </c>
      <c r="D11">
        <v>4.66</v>
      </c>
      <c r="E11">
        <v>14.08</v>
      </c>
      <c r="F11">
        <v>9.17</v>
      </c>
      <c r="G11">
        <v>13.03</v>
      </c>
      <c r="H11">
        <v>9.49</v>
      </c>
      <c r="I11">
        <v>8.09</v>
      </c>
      <c r="J11">
        <v>0.79</v>
      </c>
      <c r="K11">
        <v>6.97</v>
      </c>
      <c r="L11">
        <v>6.63</v>
      </c>
      <c r="M11">
        <v>9.4700000000000006</v>
      </c>
      <c r="N11">
        <v>6.72</v>
      </c>
      <c r="O11">
        <v>7.32</v>
      </c>
    </row>
    <row r="12" spans="1:15" x14ac:dyDescent="0.25">
      <c r="A12">
        <v>2005</v>
      </c>
      <c r="B12">
        <v>3.68</v>
      </c>
      <c r="C12">
        <v>4.42</v>
      </c>
      <c r="D12">
        <v>4.67</v>
      </c>
      <c r="E12">
        <v>12.28</v>
      </c>
      <c r="F12">
        <v>8.36</v>
      </c>
      <c r="G12">
        <v>10.08</v>
      </c>
      <c r="H12">
        <v>7.16</v>
      </c>
      <c r="I12">
        <v>6.91</v>
      </c>
      <c r="J12">
        <v>0.53</v>
      </c>
      <c r="K12">
        <v>6.54</v>
      </c>
      <c r="L12">
        <v>5.48</v>
      </c>
      <c r="M12">
        <v>7.87</v>
      </c>
      <c r="N12">
        <v>5.77</v>
      </c>
      <c r="O12">
        <v>6.42</v>
      </c>
    </row>
    <row r="13" spans="1:15" x14ac:dyDescent="0.25">
      <c r="A13">
        <v>2006</v>
      </c>
      <c r="B13">
        <v>3.83</v>
      </c>
      <c r="C13">
        <v>4.2</v>
      </c>
      <c r="D13">
        <v>5.42</v>
      </c>
      <c r="E13">
        <v>16.57</v>
      </c>
      <c r="F13">
        <v>10.28</v>
      </c>
      <c r="G13">
        <v>11.94</v>
      </c>
      <c r="H13">
        <v>10.19</v>
      </c>
      <c r="I13">
        <v>8.8000000000000007</v>
      </c>
      <c r="J13">
        <v>0.74</v>
      </c>
      <c r="K13">
        <v>7.91</v>
      </c>
      <c r="L13">
        <v>6.97</v>
      </c>
      <c r="M13">
        <v>9.9700000000000006</v>
      </c>
      <c r="N13">
        <v>7.22</v>
      </c>
      <c r="O13">
        <v>7.49</v>
      </c>
    </row>
    <row r="14" spans="1:15" x14ac:dyDescent="0.25">
      <c r="A14">
        <v>2007</v>
      </c>
      <c r="B14">
        <v>4.6399999999999997</v>
      </c>
      <c r="C14">
        <v>3.85</v>
      </c>
      <c r="D14">
        <v>3.04</v>
      </c>
      <c r="E14">
        <v>13.83</v>
      </c>
      <c r="F14">
        <v>8.0500000000000007</v>
      </c>
      <c r="G14">
        <v>11.99</v>
      </c>
      <c r="H14">
        <v>8.4499999999999993</v>
      </c>
      <c r="I14">
        <v>8.8699999999999992</v>
      </c>
      <c r="J14">
        <v>0.56000000000000005</v>
      </c>
      <c r="K14">
        <v>6.85</v>
      </c>
      <c r="L14">
        <v>6.34</v>
      </c>
      <c r="M14">
        <v>9.2100000000000009</v>
      </c>
      <c r="N14">
        <v>6.48</v>
      </c>
      <c r="O14">
        <v>6.59</v>
      </c>
    </row>
    <row r="15" spans="1:15" x14ac:dyDescent="0.25">
      <c r="A15">
        <v>2008</v>
      </c>
      <c r="B15">
        <v>2.86</v>
      </c>
      <c r="C15">
        <v>2.69</v>
      </c>
      <c r="D15">
        <v>2.7</v>
      </c>
      <c r="E15">
        <v>15.42</v>
      </c>
      <c r="F15">
        <v>8.99</v>
      </c>
      <c r="G15">
        <v>9.92</v>
      </c>
      <c r="H15">
        <v>7.83</v>
      </c>
      <c r="I15">
        <v>7.67</v>
      </c>
      <c r="J15">
        <v>0.61</v>
      </c>
      <c r="K15">
        <v>6.43</v>
      </c>
      <c r="L15">
        <v>5.85</v>
      </c>
      <c r="M15">
        <v>8.43</v>
      </c>
      <c r="N15">
        <v>6</v>
      </c>
      <c r="O15">
        <v>6.41</v>
      </c>
    </row>
    <row r="16" spans="1:15" x14ac:dyDescent="0.25">
      <c r="A16">
        <v>2009</v>
      </c>
      <c r="B16">
        <v>5.54</v>
      </c>
      <c r="C16">
        <v>3.75</v>
      </c>
      <c r="D16">
        <v>3.02</v>
      </c>
      <c r="E16">
        <v>16.12</v>
      </c>
      <c r="F16">
        <v>10.1</v>
      </c>
      <c r="G16">
        <v>12.33</v>
      </c>
      <c r="H16">
        <v>9.77</v>
      </c>
      <c r="I16">
        <v>9.14</v>
      </c>
      <c r="J16">
        <v>0.64</v>
      </c>
      <c r="K16">
        <v>7.72</v>
      </c>
      <c r="L16">
        <v>6.94</v>
      </c>
      <c r="M16">
        <v>10.1</v>
      </c>
      <c r="N16">
        <v>7.14</v>
      </c>
      <c r="O16">
        <v>7.19</v>
      </c>
    </row>
    <row r="17" spans="1:15" x14ac:dyDescent="0.25">
      <c r="A17">
        <v>2010</v>
      </c>
      <c r="B17">
        <v>5.24</v>
      </c>
      <c r="C17">
        <v>3.16</v>
      </c>
      <c r="D17">
        <v>5.23</v>
      </c>
      <c r="E17">
        <v>22.7</v>
      </c>
      <c r="F17">
        <v>12.96</v>
      </c>
      <c r="G17">
        <v>15.85</v>
      </c>
      <c r="H17">
        <v>13.84</v>
      </c>
      <c r="I17">
        <v>11.37</v>
      </c>
      <c r="J17">
        <v>1.05</v>
      </c>
      <c r="K17">
        <v>9.76</v>
      </c>
      <c r="L17">
        <v>9.02</v>
      </c>
      <c r="M17">
        <v>13.04</v>
      </c>
      <c r="N17">
        <v>9.2100000000000009</v>
      </c>
      <c r="O17">
        <v>9.6300000000000008</v>
      </c>
    </row>
    <row r="18" spans="1:15" x14ac:dyDescent="0.25">
      <c r="A18">
        <v>2011</v>
      </c>
      <c r="B18">
        <v>5.01</v>
      </c>
      <c r="C18">
        <v>4.18</v>
      </c>
      <c r="D18">
        <v>5.23</v>
      </c>
      <c r="E18">
        <v>21.6</v>
      </c>
      <c r="F18">
        <v>12.78</v>
      </c>
      <c r="G18">
        <v>13.86</v>
      </c>
      <c r="H18">
        <v>14.56</v>
      </c>
      <c r="I18">
        <v>9.44</v>
      </c>
      <c r="J18">
        <v>1.06</v>
      </c>
      <c r="K18">
        <v>9.69</v>
      </c>
      <c r="L18">
        <v>8.27</v>
      </c>
      <c r="M18">
        <v>11.96</v>
      </c>
      <c r="N18">
        <v>8.6300000000000008</v>
      </c>
      <c r="O18">
        <v>9.58</v>
      </c>
    </row>
    <row r="19" spans="1:15" x14ac:dyDescent="0.25">
      <c r="A19">
        <v>2012</v>
      </c>
      <c r="B19">
        <v>4.9800000000000004</v>
      </c>
      <c r="C19">
        <v>4.43</v>
      </c>
      <c r="D19">
        <v>4.43</v>
      </c>
      <c r="E19">
        <v>24.15</v>
      </c>
      <c r="F19">
        <v>13.65</v>
      </c>
      <c r="G19">
        <v>15.69</v>
      </c>
      <c r="H19">
        <v>16.18</v>
      </c>
      <c r="I19">
        <v>10.85</v>
      </c>
      <c r="J19">
        <v>1.23</v>
      </c>
      <c r="K19">
        <v>10.43</v>
      </c>
      <c r="L19">
        <v>9.24</v>
      </c>
      <c r="M19">
        <v>13.36</v>
      </c>
      <c r="N19">
        <v>9.5500000000000007</v>
      </c>
      <c r="O19">
        <v>10.44</v>
      </c>
    </row>
    <row r="20" spans="1:15" x14ac:dyDescent="0.25">
      <c r="A20">
        <v>2013</v>
      </c>
      <c r="B20">
        <v>6.85</v>
      </c>
      <c r="C20">
        <v>6.84</v>
      </c>
      <c r="D20">
        <v>4.47</v>
      </c>
      <c r="E20">
        <v>26.11</v>
      </c>
      <c r="F20">
        <v>15.42</v>
      </c>
      <c r="G20">
        <v>17.260000000000002</v>
      </c>
      <c r="H20">
        <v>18.71</v>
      </c>
      <c r="I20">
        <v>12.73</v>
      </c>
      <c r="J20">
        <v>1.36</v>
      </c>
      <c r="K20">
        <v>12.24</v>
      </c>
      <c r="L20">
        <v>10.67</v>
      </c>
      <c r="M20">
        <v>15.29</v>
      </c>
      <c r="N20">
        <v>11.08</v>
      </c>
      <c r="O20">
        <v>11.3</v>
      </c>
    </row>
    <row r="21" spans="1:15" x14ac:dyDescent="0.25">
      <c r="A21">
        <v>2014</v>
      </c>
      <c r="B21">
        <v>6.22</v>
      </c>
      <c r="C21">
        <v>5.32</v>
      </c>
      <c r="D21">
        <v>5.0999999999999996</v>
      </c>
      <c r="E21">
        <v>28.75</v>
      </c>
      <c r="F21">
        <v>15.22</v>
      </c>
      <c r="G21">
        <v>19.239999999999998</v>
      </c>
      <c r="H21">
        <v>18.2</v>
      </c>
      <c r="I21">
        <v>12.61</v>
      </c>
      <c r="J21">
        <v>1.63</v>
      </c>
      <c r="K21">
        <v>12.42</v>
      </c>
      <c r="L21">
        <v>10.9</v>
      </c>
      <c r="M21">
        <v>15.5</v>
      </c>
      <c r="N21">
        <v>11.29</v>
      </c>
      <c r="O21">
        <v>11.94</v>
      </c>
    </row>
    <row r="22" spans="1:15" x14ac:dyDescent="0.25">
      <c r="A22">
        <v>2015</v>
      </c>
      <c r="B22">
        <v>5.57</v>
      </c>
      <c r="C22">
        <v>4.7</v>
      </c>
      <c r="D22">
        <v>3.79</v>
      </c>
      <c r="E22">
        <v>28.69</v>
      </c>
      <c r="F22">
        <v>13.41</v>
      </c>
      <c r="G22">
        <v>16.05</v>
      </c>
      <c r="H22">
        <v>16.37</v>
      </c>
      <c r="I22">
        <v>12.01</v>
      </c>
      <c r="J22">
        <v>1.52</v>
      </c>
      <c r="K22">
        <v>12.01</v>
      </c>
      <c r="L22">
        <v>9.74</v>
      </c>
      <c r="M22">
        <v>13.9</v>
      </c>
      <c r="N22">
        <v>10.33</v>
      </c>
      <c r="O22">
        <v>11.36</v>
      </c>
    </row>
    <row r="68" spans="11:14" x14ac:dyDescent="0.25">
      <c r="K68" s="2">
        <v>0</v>
      </c>
      <c r="L68" s="2">
        <v>0</v>
      </c>
      <c r="M68" s="2">
        <v>0</v>
      </c>
      <c r="N68" s="2">
        <v>0</v>
      </c>
    </row>
  </sheetData>
  <autoFilter ref="A4:O22">
    <sortState ref="A5:C22">
      <sortCondition ref="A4:A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25" sqref="B25:M25"/>
    </sheetView>
  </sheetViews>
  <sheetFormatPr defaultRowHeight="15" x14ac:dyDescent="0.25"/>
  <cols>
    <col min="1" max="1" width="20.5703125" customWidth="1"/>
  </cols>
  <sheetData>
    <row r="1" spans="1:9" x14ac:dyDescent="0.25">
      <c r="A1" t="s">
        <v>21</v>
      </c>
    </row>
    <row r="2" spans="1:9" x14ac:dyDescent="0.25">
      <c r="A2" t="s">
        <v>1</v>
      </c>
    </row>
    <row r="4" spans="1:9" x14ac:dyDescent="0.25">
      <c r="A4" t="s">
        <v>2</v>
      </c>
      <c r="B4" t="s">
        <v>4</v>
      </c>
      <c r="C4" t="s">
        <v>22</v>
      </c>
      <c r="D4" t="s">
        <v>3</v>
      </c>
      <c r="E4" t="s">
        <v>6</v>
      </c>
      <c r="F4" t="s">
        <v>7</v>
      </c>
      <c r="G4" t="s">
        <v>9</v>
      </c>
      <c r="H4" t="s">
        <v>10</v>
      </c>
      <c r="I4" t="s">
        <v>11</v>
      </c>
    </row>
    <row r="5" spans="1:9" x14ac:dyDescent="0.25">
      <c r="A5">
        <v>2011</v>
      </c>
      <c r="B5" s="3">
        <v>1.46669</v>
      </c>
      <c r="C5" s="3">
        <v>23.316749999999999</v>
      </c>
      <c r="D5" s="3">
        <v>31.262650000000001</v>
      </c>
      <c r="E5" s="3">
        <v>23.757940000000001</v>
      </c>
      <c r="F5" s="3">
        <v>5.847893</v>
      </c>
      <c r="G5" s="3">
        <v>19.662077</v>
      </c>
      <c r="H5" s="3">
        <v>5.4585439999999998</v>
      </c>
      <c r="I5" s="3">
        <v>45.601405999999997</v>
      </c>
    </row>
    <row r="6" spans="1:9" x14ac:dyDescent="0.25">
      <c r="A6">
        <v>2012</v>
      </c>
      <c r="B6" s="3">
        <v>2.1012559999999998</v>
      </c>
      <c r="C6" s="3">
        <v>20.177160000000001</v>
      </c>
      <c r="D6" s="3">
        <v>16.731188</v>
      </c>
      <c r="E6" s="3">
        <v>50.869247000000001</v>
      </c>
      <c r="F6" s="3">
        <v>9.2768139999999999</v>
      </c>
      <c r="G6" s="3">
        <v>14.086425</v>
      </c>
      <c r="H6" s="3">
        <v>6.4542099999999998</v>
      </c>
      <c r="I6" s="3">
        <v>40.609065999999999</v>
      </c>
    </row>
    <row r="7" spans="1:9" x14ac:dyDescent="0.25">
      <c r="A7">
        <v>2009</v>
      </c>
      <c r="B7" s="3">
        <v>1.4231279999999999</v>
      </c>
      <c r="C7" s="3">
        <v>33.076419999999999</v>
      </c>
      <c r="D7" s="3">
        <v>53.147464999999997</v>
      </c>
      <c r="E7" s="3">
        <v>23.934486</v>
      </c>
      <c r="F7" s="3">
        <v>10.557134</v>
      </c>
      <c r="G7" s="3">
        <v>4.346177</v>
      </c>
      <c r="H7" s="3">
        <v>8.2375489999999996</v>
      </c>
      <c r="I7" s="3">
        <v>26.535350000000001</v>
      </c>
    </row>
    <row r="8" spans="1:9" x14ac:dyDescent="0.25">
      <c r="A8">
        <v>2010</v>
      </c>
      <c r="B8" s="3">
        <v>2.325453</v>
      </c>
      <c r="C8" s="3">
        <v>24.836535000000001</v>
      </c>
      <c r="D8" s="3">
        <v>37.006686999999999</v>
      </c>
      <c r="E8" s="3">
        <v>30.533777000000001</v>
      </c>
      <c r="F8" s="3">
        <v>6.4464309999999996</v>
      </c>
      <c r="G8" s="3">
        <v>16.859697000000001</v>
      </c>
      <c r="H8" s="3">
        <v>2.3637190000000001</v>
      </c>
      <c r="I8" s="3">
        <v>33.855780000000003</v>
      </c>
    </row>
    <row r="9" spans="1:9" x14ac:dyDescent="0.25">
      <c r="A9">
        <v>2005</v>
      </c>
      <c r="C9" s="3">
        <v>6.1518969999999999</v>
      </c>
      <c r="D9" s="3">
        <v>5.1358600000000001</v>
      </c>
      <c r="E9" s="3">
        <v>38.39678</v>
      </c>
      <c r="F9" s="3">
        <v>3.2767400000000002</v>
      </c>
      <c r="G9" s="3">
        <v>18.377912999999999</v>
      </c>
      <c r="H9" s="3">
        <v>0.757351</v>
      </c>
      <c r="I9" s="3">
        <v>22.708447</v>
      </c>
    </row>
    <row r="10" spans="1:9" x14ac:dyDescent="0.25">
      <c r="A10">
        <v>2006</v>
      </c>
      <c r="B10" s="3">
        <v>6.464086</v>
      </c>
      <c r="C10" s="3">
        <v>21.170131999999999</v>
      </c>
      <c r="D10" s="3">
        <v>6.4640490000000002</v>
      </c>
      <c r="E10" s="3">
        <v>62.817129999999999</v>
      </c>
      <c r="F10" s="3">
        <v>1.8708050000000001</v>
      </c>
      <c r="G10" s="3">
        <v>28.379116</v>
      </c>
      <c r="H10" s="3">
        <v>8.1797719999999998</v>
      </c>
      <c r="I10" s="3">
        <v>32.682899999999997</v>
      </c>
    </row>
    <row r="11" spans="1:9" x14ac:dyDescent="0.25">
      <c r="A11">
        <v>2007</v>
      </c>
      <c r="C11" s="3">
        <v>15.145636</v>
      </c>
      <c r="D11" s="3">
        <v>12.566668999999999</v>
      </c>
      <c r="E11" s="3">
        <v>65.819180000000003</v>
      </c>
      <c r="F11" s="3">
        <v>14.637795000000001</v>
      </c>
      <c r="G11" s="3">
        <v>77.150220000000004</v>
      </c>
      <c r="H11" s="3">
        <v>5.5677180000000002</v>
      </c>
      <c r="I11" s="3">
        <v>40.558599999999998</v>
      </c>
    </row>
    <row r="12" spans="1:9" x14ac:dyDescent="0.25">
      <c r="A12">
        <v>2008</v>
      </c>
      <c r="B12" s="3">
        <v>0.108998</v>
      </c>
      <c r="C12" s="3">
        <v>15.100548</v>
      </c>
      <c r="D12" s="3">
        <v>4.5184439999999997</v>
      </c>
      <c r="E12" s="3">
        <v>56.60378</v>
      </c>
      <c r="F12" s="3">
        <v>1.9668099999999999</v>
      </c>
      <c r="G12" s="3">
        <v>24.994944</v>
      </c>
      <c r="H12" s="3">
        <v>6.6949839999999998</v>
      </c>
      <c r="I12" s="3">
        <v>38.525883</v>
      </c>
    </row>
    <row r="24" spans="1:13" x14ac:dyDescent="0.25">
      <c r="A24" t="s">
        <v>211</v>
      </c>
      <c r="B24">
        <v>2006</v>
      </c>
      <c r="C24">
        <v>2007</v>
      </c>
      <c r="D24">
        <v>2008</v>
      </c>
      <c r="E24">
        <v>2009</v>
      </c>
      <c r="F24">
        <v>2010</v>
      </c>
      <c r="G24">
        <v>2011</v>
      </c>
      <c r="H24">
        <v>2012</v>
      </c>
      <c r="I24">
        <v>2013</v>
      </c>
      <c r="J24">
        <v>2014</v>
      </c>
      <c r="K24">
        <v>2015</v>
      </c>
      <c r="L24">
        <v>2016</v>
      </c>
      <c r="M24">
        <v>2017</v>
      </c>
    </row>
    <row r="25" spans="1:13" x14ac:dyDescent="0.25">
      <c r="A25" t="s">
        <v>210</v>
      </c>
      <c r="B25">
        <v>59</v>
      </c>
      <c r="C25">
        <v>65</v>
      </c>
      <c r="D25">
        <v>70</v>
      </c>
      <c r="E25">
        <v>73</v>
      </c>
      <c r="F25">
        <v>84</v>
      </c>
      <c r="G25">
        <v>103</v>
      </c>
      <c r="H25">
        <v>120</v>
      </c>
      <c r="I25">
        <v>113</v>
      </c>
      <c r="J25">
        <v>140</v>
      </c>
      <c r="K25">
        <v>119</v>
      </c>
      <c r="L25">
        <v>126</v>
      </c>
      <c r="M25">
        <v>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23" sqref="A23"/>
    </sheetView>
  </sheetViews>
  <sheetFormatPr defaultRowHeight="15" x14ac:dyDescent="0.25"/>
  <cols>
    <col min="1" max="1" width="7.140625" bestFit="1" customWidth="1"/>
    <col min="2" max="2" width="16.28515625" bestFit="1" customWidth="1"/>
    <col min="3" max="3" width="20.42578125" bestFit="1" customWidth="1"/>
    <col min="4" max="4" width="18.42578125" bestFit="1" customWidth="1"/>
    <col min="5" max="5" width="18.28515625" bestFit="1" customWidth="1"/>
    <col min="6" max="6" width="19.85546875" bestFit="1" customWidth="1"/>
    <col min="7" max="7" width="20.7109375" bestFit="1" customWidth="1"/>
    <col min="8" max="8" width="23" bestFit="1" customWidth="1"/>
    <col min="9" max="9" width="22.7109375" bestFit="1" customWidth="1"/>
    <col min="10" max="10" width="16.28515625" bestFit="1" customWidth="1"/>
    <col min="11" max="11" width="20" bestFit="1" customWidth="1"/>
  </cols>
  <sheetData>
    <row r="1" spans="1:11" x14ac:dyDescent="0.25">
      <c r="A1" t="s">
        <v>23</v>
      </c>
    </row>
    <row r="2" spans="1:11" x14ac:dyDescent="0.25">
      <c r="A2" t="s">
        <v>1</v>
      </c>
    </row>
    <row r="4" spans="1:11" x14ac:dyDescent="0.25">
      <c r="A4" t="s">
        <v>12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22</v>
      </c>
      <c r="K4" t="s">
        <v>11</v>
      </c>
    </row>
    <row r="5" spans="1:11" x14ac:dyDescent="0.25">
      <c r="A5">
        <v>2001</v>
      </c>
      <c r="B5" s="3">
        <v>35925.144999999997</v>
      </c>
      <c r="C5" s="3">
        <v>38771.5</v>
      </c>
      <c r="D5" s="3">
        <v>33259.086000000003</v>
      </c>
      <c r="E5" s="3">
        <v>51305.957000000002</v>
      </c>
      <c r="F5" s="3">
        <v>35993.527000000002</v>
      </c>
      <c r="G5" s="3">
        <v>26959.266</v>
      </c>
      <c r="H5" s="3">
        <v>64390.03</v>
      </c>
      <c r="I5" s="3">
        <v>39353.726999999999</v>
      </c>
      <c r="J5" s="3">
        <v>51789.63</v>
      </c>
      <c r="K5" s="3">
        <v>37019.754000000001</v>
      </c>
    </row>
    <row r="6" spans="1:11" x14ac:dyDescent="0.25">
      <c r="A6">
        <v>2002</v>
      </c>
      <c r="B6" s="3">
        <v>37023.472999999998</v>
      </c>
      <c r="C6" s="3">
        <v>40573.425999999999</v>
      </c>
      <c r="D6" s="3">
        <v>34859.769999999997</v>
      </c>
      <c r="E6" s="3">
        <v>52464.035000000003</v>
      </c>
      <c r="F6" s="3">
        <v>36965.22</v>
      </c>
      <c r="G6" s="3">
        <v>28159.947</v>
      </c>
      <c r="H6" s="3">
        <v>65186.87</v>
      </c>
      <c r="I6" s="3">
        <v>40826.18</v>
      </c>
      <c r="J6" s="3">
        <v>54906.093999999997</v>
      </c>
      <c r="K6" s="3">
        <v>37935.815999999999</v>
      </c>
    </row>
    <row r="7" spans="1:11" x14ac:dyDescent="0.25">
      <c r="A7">
        <v>2003</v>
      </c>
      <c r="B7" s="3">
        <v>38578.597999999998</v>
      </c>
      <c r="C7" s="3">
        <v>42485.362999999998</v>
      </c>
      <c r="D7" s="3">
        <v>37101.440000000002</v>
      </c>
      <c r="E7" s="3">
        <v>56088.832000000002</v>
      </c>
      <c r="F7" s="3">
        <v>38926.39</v>
      </c>
      <c r="G7" s="3">
        <v>29891.351999999999</v>
      </c>
      <c r="H7" s="3">
        <v>67499.570000000007</v>
      </c>
      <c r="I7" s="3">
        <v>43506.726999999999</v>
      </c>
      <c r="J7" s="3">
        <v>56218.707000000002</v>
      </c>
      <c r="K7" s="3">
        <v>39430.633000000002</v>
      </c>
    </row>
    <row r="8" spans="1:11" x14ac:dyDescent="0.25">
      <c r="A8">
        <v>2004</v>
      </c>
      <c r="B8" s="3">
        <v>40216.75</v>
      </c>
      <c r="C8" s="3">
        <v>44238.8</v>
      </c>
      <c r="D8" s="3">
        <v>38478.796999999999</v>
      </c>
      <c r="E8" s="3">
        <v>63480.945</v>
      </c>
      <c r="F8" s="3">
        <v>38770.245999999999</v>
      </c>
      <c r="G8" s="3">
        <v>31403.190999999999</v>
      </c>
      <c r="H8" s="3">
        <v>71000.233999999997</v>
      </c>
      <c r="I8" s="3">
        <v>47794.32</v>
      </c>
      <c r="J8" s="3">
        <v>58176.1</v>
      </c>
      <c r="K8" s="3">
        <v>41670.99</v>
      </c>
    </row>
    <row r="9" spans="1:11" x14ac:dyDescent="0.25">
      <c r="A9">
        <v>2005</v>
      </c>
      <c r="B9" s="3">
        <v>42816.49</v>
      </c>
      <c r="C9" s="3">
        <v>47018.097999999998</v>
      </c>
      <c r="D9" s="3">
        <v>40687.887000000002</v>
      </c>
      <c r="E9" s="3">
        <v>68416.240000000005</v>
      </c>
      <c r="F9" s="3">
        <v>40071.593999999997</v>
      </c>
      <c r="G9" s="3">
        <v>33212.811999999998</v>
      </c>
      <c r="H9" s="3">
        <v>72608.710000000006</v>
      </c>
      <c r="I9" s="3">
        <v>49357.67</v>
      </c>
      <c r="J9" s="3">
        <v>61066.53</v>
      </c>
      <c r="K9" s="3">
        <v>44084.639999999999</v>
      </c>
    </row>
    <row r="10" spans="1:11" x14ac:dyDescent="0.25">
      <c r="A10">
        <v>2006</v>
      </c>
      <c r="B10" s="3">
        <v>44468.09</v>
      </c>
      <c r="C10" s="3">
        <v>50029.24</v>
      </c>
      <c r="D10" s="3">
        <v>42202.53</v>
      </c>
      <c r="E10" s="3">
        <v>69488.08</v>
      </c>
      <c r="F10" s="3">
        <v>41697.26</v>
      </c>
      <c r="G10" s="3">
        <v>34712.843999999997</v>
      </c>
      <c r="H10" s="3">
        <v>76795.61</v>
      </c>
      <c r="I10" s="3">
        <v>52269.347999999998</v>
      </c>
      <c r="J10" s="3">
        <v>64441.63</v>
      </c>
      <c r="K10" s="3">
        <v>46192.258000000002</v>
      </c>
    </row>
    <row r="11" spans="1:11" x14ac:dyDescent="0.25">
      <c r="A11">
        <v>2007</v>
      </c>
      <c r="B11" s="3">
        <v>46085.695</v>
      </c>
      <c r="C11" s="3">
        <v>51917.04</v>
      </c>
      <c r="D11" s="3">
        <v>43923.055</v>
      </c>
      <c r="E11" s="3">
        <v>71690.483999999997</v>
      </c>
      <c r="F11" s="3">
        <v>42750.32</v>
      </c>
      <c r="G11" s="3">
        <v>35130.86</v>
      </c>
      <c r="H11" s="3">
        <v>76315.483999999997</v>
      </c>
      <c r="I11" s="3">
        <v>60048.18</v>
      </c>
      <c r="J11" s="3">
        <v>65149.495999999999</v>
      </c>
      <c r="K11" s="3">
        <v>47788.44</v>
      </c>
    </row>
    <row r="12" spans="1:11" x14ac:dyDescent="0.25">
      <c r="A12">
        <v>2008</v>
      </c>
      <c r="B12" s="3">
        <v>46484.01</v>
      </c>
      <c r="C12" s="3">
        <v>53323.938000000002</v>
      </c>
      <c r="D12" s="3">
        <v>44635.87</v>
      </c>
      <c r="E12" s="3">
        <v>72127.195000000007</v>
      </c>
      <c r="F12" s="3">
        <v>44148.688000000002</v>
      </c>
      <c r="G12" s="3">
        <v>36137.910000000003</v>
      </c>
      <c r="H12" s="3">
        <v>66708.710000000006</v>
      </c>
      <c r="I12" s="3">
        <v>67624.929999999993</v>
      </c>
      <c r="J12" s="3">
        <v>67711.38</v>
      </c>
      <c r="K12" s="3">
        <v>48085.663999999997</v>
      </c>
    </row>
    <row r="13" spans="1:11" x14ac:dyDescent="0.25">
      <c r="A13">
        <v>2009</v>
      </c>
      <c r="B13" s="3">
        <v>45258.125</v>
      </c>
      <c r="C13" s="3">
        <v>54123.285000000003</v>
      </c>
      <c r="D13" s="3">
        <v>43768.35</v>
      </c>
      <c r="E13" s="3">
        <v>71229.710000000006</v>
      </c>
      <c r="F13" s="3">
        <v>44172.71</v>
      </c>
      <c r="G13" s="3">
        <v>36444.425999999999</v>
      </c>
      <c r="H13" s="3">
        <v>71239.38</v>
      </c>
      <c r="I13" s="3">
        <v>64647.457000000002</v>
      </c>
      <c r="J13" s="3">
        <v>65574.13</v>
      </c>
      <c r="K13" s="3">
        <v>46746.023000000001</v>
      </c>
    </row>
    <row r="14" spans="1:11" x14ac:dyDescent="0.25">
      <c r="A14">
        <v>2010</v>
      </c>
      <c r="B14" s="3">
        <v>45864.95</v>
      </c>
      <c r="C14" s="3">
        <v>54576.245999999999</v>
      </c>
      <c r="D14" s="3">
        <v>43470.508000000002</v>
      </c>
      <c r="E14" s="3">
        <v>71291.81</v>
      </c>
      <c r="F14" s="3">
        <v>45648.71</v>
      </c>
      <c r="G14" s="3">
        <v>35861.269999999997</v>
      </c>
      <c r="H14" s="3">
        <v>75475.88</v>
      </c>
      <c r="I14" s="3">
        <v>65621.42</v>
      </c>
      <c r="J14" s="3">
        <v>68290.164000000004</v>
      </c>
      <c r="K14" s="3">
        <v>48120.656000000003</v>
      </c>
    </row>
    <row r="15" spans="1:11" x14ac:dyDescent="0.25">
      <c r="A15">
        <v>2011</v>
      </c>
      <c r="B15" s="3">
        <v>46518.43</v>
      </c>
      <c r="C15" s="3">
        <v>54624.535000000003</v>
      </c>
      <c r="D15" s="3">
        <v>43229.688000000002</v>
      </c>
      <c r="E15" s="3">
        <v>71809.554999999993</v>
      </c>
      <c r="F15" s="3">
        <v>46645.065999999999</v>
      </c>
      <c r="G15" s="3">
        <v>34876.699999999997</v>
      </c>
      <c r="H15" s="3">
        <v>79467.5</v>
      </c>
      <c r="I15" s="3">
        <v>65121.88</v>
      </c>
      <c r="J15" s="3">
        <v>70635.335999999996</v>
      </c>
      <c r="K15" s="3">
        <v>49503.656000000003</v>
      </c>
    </row>
    <row r="16" spans="1:11" x14ac:dyDescent="0.25">
      <c r="A16">
        <v>2012</v>
      </c>
      <c r="B16" s="3">
        <v>47269.016000000003</v>
      </c>
      <c r="C16" s="3">
        <v>56343.008000000002</v>
      </c>
      <c r="D16" s="3">
        <v>44429.14</v>
      </c>
      <c r="E16" s="3">
        <v>72538.125</v>
      </c>
      <c r="F16" s="3">
        <v>49209.279999999999</v>
      </c>
      <c r="G16" s="3">
        <v>35691.050000000003</v>
      </c>
      <c r="H16" s="3">
        <v>81180.733999999997</v>
      </c>
      <c r="I16" s="3">
        <v>70420.42</v>
      </c>
      <c r="J16" s="3">
        <v>81067.66</v>
      </c>
      <c r="K16" s="3">
        <v>51153.637000000002</v>
      </c>
    </row>
    <row r="17" spans="1:11" x14ac:dyDescent="0.25">
      <c r="A17">
        <v>2013</v>
      </c>
      <c r="B17" s="3">
        <v>49651.24</v>
      </c>
      <c r="C17" s="3">
        <v>58060.894999999997</v>
      </c>
      <c r="D17" s="3">
        <v>46587.69</v>
      </c>
      <c r="E17" s="3">
        <v>77579.350000000006</v>
      </c>
      <c r="F17" s="3">
        <v>51869.05</v>
      </c>
      <c r="G17" s="3">
        <v>38181.074000000001</v>
      </c>
      <c r="H17" s="3">
        <v>83210.429999999993</v>
      </c>
      <c r="I17" s="3">
        <v>75503.679999999993</v>
      </c>
      <c r="J17" s="3">
        <v>77131.733999999997</v>
      </c>
      <c r="K17" s="3">
        <v>52481.046999999999</v>
      </c>
    </row>
    <row r="18" spans="1:11" x14ac:dyDescent="0.25">
      <c r="A18">
        <v>2014</v>
      </c>
      <c r="B18" s="3">
        <v>51587.855000000003</v>
      </c>
      <c r="C18" s="3">
        <v>59238.277000000002</v>
      </c>
      <c r="D18" s="3">
        <v>47021.08</v>
      </c>
      <c r="E18" s="3">
        <v>80442.483999999997</v>
      </c>
      <c r="F18" s="3">
        <v>53456.254000000001</v>
      </c>
      <c r="G18" s="3">
        <v>39466.792999999998</v>
      </c>
      <c r="H18" s="3">
        <v>84373.78</v>
      </c>
      <c r="I18" s="3">
        <v>77041.695000000007</v>
      </c>
      <c r="J18" s="3">
        <v>77627.399999999994</v>
      </c>
      <c r="K18" s="3">
        <v>54414.94</v>
      </c>
    </row>
    <row r="19" spans="1:11" x14ac:dyDescent="0.25">
      <c r="A19">
        <v>2015</v>
      </c>
      <c r="B19" s="3">
        <v>54034.720000000001</v>
      </c>
      <c r="C19" s="3">
        <v>62838.37</v>
      </c>
      <c r="D19" s="3">
        <v>49180.464999999997</v>
      </c>
      <c r="E19" s="3">
        <v>83095.05</v>
      </c>
      <c r="F19" s="3">
        <v>55873.65</v>
      </c>
      <c r="G19" s="3">
        <v>41220.175999999999</v>
      </c>
      <c r="H19" s="3">
        <v>87386.31</v>
      </c>
      <c r="I19" s="3">
        <v>79679.97</v>
      </c>
      <c r="J19" s="3">
        <v>79648.03</v>
      </c>
      <c r="K19" s="3">
        <v>56180.453000000001</v>
      </c>
    </row>
    <row r="20" spans="1:11" x14ac:dyDescent="0.25">
      <c r="A20">
        <v>2016</v>
      </c>
      <c r="B20" s="3">
        <v>56556.945</v>
      </c>
      <c r="C20" s="3">
        <v>65284.773000000001</v>
      </c>
      <c r="D20" s="3">
        <v>51732.945</v>
      </c>
      <c r="E20" s="3">
        <v>83032.399999999994</v>
      </c>
      <c r="F20" s="3">
        <v>57778.792999999998</v>
      </c>
      <c r="G20" s="3">
        <v>43483.843999999997</v>
      </c>
      <c r="H20" s="3">
        <v>89818.32</v>
      </c>
      <c r="I20" s="3">
        <v>82620.483999999997</v>
      </c>
      <c r="J20" s="3">
        <v>83506.399999999994</v>
      </c>
      <c r="K20" s="3">
        <v>57346.675999999999</v>
      </c>
    </row>
    <row r="21" spans="1:1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t="s">
        <v>25</v>
      </c>
    </row>
    <row r="23" spans="1:11" x14ac:dyDescent="0.25">
      <c r="A23" t="s">
        <v>12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22</v>
      </c>
      <c r="K23" t="s">
        <v>11</v>
      </c>
    </row>
    <row r="24" spans="1:11" x14ac:dyDescent="0.25">
      <c r="A24">
        <v>1998</v>
      </c>
      <c r="B24" s="2">
        <v>588475</v>
      </c>
      <c r="C24" s="2">
        <v>418250</v>
      </c>
      <c r="D24" s="2">
        <v>509451</v>
      </c>
      <c r="E24" s="2">
        <v>420529</v>
      </c>
      <c r="F24" s="2">
        <v>550897</v>
      </c>
      <c r="G24" s="2">
        <v>249996</v>
      </c>
      <c r="H24" s="2">
        <v>738578</v>
      </c>
      <c r="I24" s="2">
        <v>1525955</v>
      </c>
      <c r="J24" s="2">
        <v>344013</v>
      </c>
      <c r="K24" s="2">
        <v>275854112</v>
      </c>
    </row>
    <row r="25" spans="1:11" x14ac:dyDescent="0.25">
      <c r="A25">
        <v>1999</v>
      </c>
      <c r="B25" s="2">
        <v>593947</v>
      </c>
      <c r="C25" s="2">
        <v>420542</v>
      </c>
      <c r="D25" s="2">
        <v>509410</v>
      </c>
      <c r="E25" s="2">
        <v>428055</v>
      </c>
      <c r="F25" s="2">
        <v>550820</v>
      </c>
      <c r="G25" s="2">
        <v>252536</v>
      </c>
      <c r="H25" s="2">
        <v>744683</v>
      </c>
      <c r="I25" s="2">
        <v>1520064</v>
      </c>
      <c r="J25" s="2">
        <v>348435</v>
      </c>
      <c r="K25" s="2">
        <v>279040160</v>
      </c>
    </row>
    <row r="26" spans="1:11" x14ac:dyDescent="0.25">
      <c r="A26">
        <v>2000</v>
      </c>
      <c r="B26" s="2">
        <v>599085</v>
      </c>
      <c r="C26" s="2">
        <v>424453</v>
      </c>
      <c r="D26" s="2">
        <v>506707</v>
      </c>
      <c r="E26" s="2">
        <v>435303</v>
      </c>
      <c r="F26" s="2">
        <v>551536</v>
      </c>
      <c r="G26" s="2">
        <v>256524</v>
      </c>
      <c r="H26" s="2">
        <v>751335</v>
      </c>
      <c r="I26" s="2">
        <v>1514563</v>
      </c>
      <c r="J26" s="2">
        <v>351465</v>
      </c>
      <c r="K26" s="2">
        <v>282162400</v>
      </c>
    </row>
    <row r="27" spans="1:11" x14ac:dyDescent="0.25">
      <c r="A27">
        <v>2001</v>
      </c>
      <c r="B27" s="2">
        <v>602883</v>
      </c>
      <c r="C27" s="2">
        <v>429727</v>
      </c>
      <c r="D27" s="2">
        <v>506326</v>
      </c>
      <c r="E27" s="2">
        <v>441024</v>
      </c>
      <c r="F27" s="2">
        <v>552041</v>
      </c>
      <c r="G27" s="2">
        <v>258783</v>
      </c>
      <c r="H27" s="2">
        <v>759392</v>
      </c>
      <c r="I27" s="2">
        <v>1505455</v>
      </c>
      <c r="J27" s="2">
        <v>353816</v>
      </c>
      <c r="K27" s="2">
        <v>284968960</v>
      </c>
    </row>
    <row r="28" spans="1:11" x14ac:dyDescent="0.25">
      <c r="A28">
        <v>2002</v>
      </c>
      <c r="B28" s="2">
        <v>607157</v>
      </c>
      <c r="C28" s="2">
        <v>436445</v>
      </c>
      <c r="D28" s="2">
        <v>507899</v>
      </c>
      <c r="E28" s="2">
        <v>447842</v>
      </c>
      <c r="F28" s="2">
        <v>551929</v>
      </c>
      <c r="G28" s="2">
        <v>262909</v>
      </c>
      <c r="H28" s="2">
        <v>766056</v>
      </c>
      <c r="I28" s="2">
        <v>1498493</v>
      </c>
      <c r="J28" s="2">
        <v>355935</v>
      </c>
      <c r="K28" s="2">
        <v>287625184</v>
      </c>
    </row>
    <row r="29" spans="1:11" x14ac:dyDescent="0.25">
      <c r="A29">
        <v>2003</v>
      </c>
      <c r="B29" s="2">
        <v>613763</v>
      </c>
      <c r="C29" s="2">
        <v>446548</v>
      </c>
      <c r="D29" s="2">
        <v>510137</v>
      </c>
      <c r="E29" s="2">
        <v>462902</v>
      </c>
      <c r="F29" s="2">
        <v>551508</v>
      </c>
      <c r="G29" s="2">
        <v>271714</v>
      </c>
      <c r="H29" s="2">
        <v>776493</v>
      </c>
      <c r="I29" s="2">
        <v>1492882</v>
      </c>
      <c r="J29" s="2">
        <v>358724</v>
      </c>
      <c r="K29" s="2">
        <v>292805312</v>
      </c>
    </row>
    <row r="30" spans="1:11" x14ac:dyDescent="0.25">
      <c r="A30">
        <v>2004</v>
      </c>
      <c r="B30" s="2">
        <v>616302</v>
      </c>
      <c r="C30" s="2">
        <v>447245</v>
      </c>
      <c r="D30" s="2">
        <v>511982</v>
      </c>
      <c r="E30" s="2">
        <v>470506</v>
      </c>
      <c r="F30" s="2">
        <v>552153</v>
      </c>
      <c r="G30" s="2">
        <v>275122</v>
      </c>
      <c r="H30" s="2">
        <v>779401</v>
      </c>
      <c r="I30" s="2">
        <v>1490861</v>
      </c>
      <c r="J30" s="2">
        <v>361248</v>
      </c>
      <c r="K30" s="2">
        <v>295516608</v>
      </c>
    </row>
    <row r="31" spans="1:11" x14ac:dyDescent="0.25">
      <c r="A31">
        <v>2005</v>
      </c>
      <c r="B31" s="2">
        <v>619544</v>
      </c>
      <c r="C31" s="2">
        <v>448373</v>
      </c>
      <c r="D31" s="2">
        <v>513195</v>
      </c>
      <c r="E31" s="2">
        <v>479137</v>
      </c>
      <c r="F31" s="2">
        <v>553806</v>
      </c>
      <c r="G31" s="2">
        <v>280015</v>
      </c>
      <c r="H31" s="2">
        <v>781519</v>
      </c>
      <c r="I31" s="2">
        <v>1488710</v>
      </c>
      <c r="J31" s="2">
        <v>362015</v>
      </c>
      <c r="K31" s="2">
        <v>298379904</v>
      </c>
    </row>
    <row r="32" spans="1:11" x14ac:dyDescent="0.25">
      <c r="A32">
        <v>2006</v>
      </c>
      <c r="B32" s="2">
        <v>621336</v>
      </c>
      <c r="C32" s="2">
        <v>447560</v>
      </c>
      <c r="D32" s="2">
        <v>513546</v>
      </c>
      <c r="E32" s="2">
        <v>486156</v>
      </c>
      <c r="F32" s="2">
        <v>554916</v>
      </c>
      <c r="G32" s="2">
        <v>284086</v>
      </c>
      <c r="H32" s="2">
        <v>785170</v>
      </c>
      <c r="I32" s="2">
        <v>1493309</v>
      </c>
      <c r="J32" s="2">
        <v>362840</v>
      </c>
      <c r="K32" s="2">
        <v>301231200</v>
      </c>
    </row>
    <row r="33" spans="1:11" x14ac:dyDescent="0.25">
      <c r="A33">
        <v>2007</v>
      </c>
      <c r="B33" s="2">
        <v>623297</v>
      </c>
      <c r="C33" s="2">
        <v>446831</v>
      </c>
      <c r="D33" s="2">
        <v>513853</v>
      </c>
      <c r="E33" s="2">
        <v>491473</v>
      </c>
      <c r="F33" s="2">
        <v>556246</v>
      </c>
      <c r="G33" s="2">
        <v>286072</v>
      </c>
      <c r="H33" s="2">
        <v>789250</v>
      </c>
      <c r="I33" s="2">
        <v>1499731</v>
      </c>
      <c r="J33" s="2">
        <v>363088</v>
      </c>
      <c r="K33" s="2">
        <v>304093952</v>
      </c>
    </row>
    <row r="34" spans="1:11" x14ac:dyDescent="0.25">
      <c r="A34">
        <v>2008</v>
      </c>
      <c r="B34" s="2">
        <v>624648</v>
      </c>
      <c r="C34" s="2">
        <v>447391</v>
      </c>
      <c r="D34" s="2">
        <v>513668</v>
      </c>
      <c r="E34" s="2">
        <v>496291</v>
      </c>
      <c r="F34" s="2">
        <v>558094</v>
      </c>
      <c r="G34" s="2">
        <v>287362</v>
      </c>
      <c r="H34" s="2">
        <v>795494</v>
      </c>
      <c r="I34" s="2">
        <v>1514694</v>
      </c>
      <c r="J34" s="2">
        <v>364119</v>
      </c>
      <c r="K34" s="2">
        <v>306771520</v>
      </c>
    </row>
    <row r="35" spans="1:11" x14ac:dyDescent="0.25">
      <c r="A35">
        <v>2009</v>
      </c>
      <c r="B35" s="2">
        <v>625431</v>
      </c>
      <c r="C35" s="2">
        <v>449200</v>
      </c>
      <c r="D35" s="2">
        <v>513506</v>
      </c>
      <c r="E35" s="2">
        <v>499920</v>
      </c>
      <c r="F35" s="2">
        <v>558901</v>
      </c>
      <c r="G35" s="2">
        <v>288994</v>
      </c>
      <c r="H35" s="2">
        <v>800981</v>
      </c>
      <c r="I35" s="2">
        <v>1528271</v>
      </c>
      <c r="J35" s="2">
        <v>365388</v>
      </c>
      <c r="K35" s="2">
        <v>309338432</v>
      </c>
    </row>
    <row r="36" spans="1:11" x14ac:dyDescent="0.25">
      <c r="A36">
        <v>2010</v>
      </c>
      <c r="B36" s="2">
        <v>626067</v>
      </c>
      <c r="C36" s="2">
        <v>450486</v>
      </c>
      <c r="D36" s="2">
        <v>513180</v>
      </c>
      <c r="E36" s="2">
        <v>503404</v>
      </c>
      <c r="F36" s="2">
        <v>559079</v>
      </c>
      <c r="G36" s="2">
        <v>289605</v>
      </c>
      <c r="H36" s="2">
        <v>805186</v>
      </c>
      <c r="I36" s="2">
        <v>1539649</v>
      </c>
      <c r="J36" s="2">
        <v>367930</v>
      </c>
      <c r="K36" s="2">
        <v>311644288</v>
      </c>
    </row>
    <row r="37" spans="1:11" x14ac:dyDescent="0.25">
      <c r="A37">
        <v>2011</v>
      </c>
      <c r="B37" s="2">
        <v>625572</v>
      </c>
      <c r="C37" s="2">
        <v>451256</v>
      </c>
      <c r="D37" s="2">
        <v>512827</v>
      </c>
      <c r="E37" s="2">
        <v>506283</v>
      </c>
      <c r="F37" s="2">
        <v>560782</v>
      </c>
      <c r="G37" s="2">
        <v>289912</v>
      </c>
      <c r="H37" s="2">
        <v>808912</v>
      </c>
      <c r="I37" s="2">
        <v>1551944</v>
      </c>
      <c r="J37" s="2">
        <v>368201</v>
      </c>
      <c r="K37" s="2">
        <v>313993280</v>
      </c>
    </row>
    <row r="38" spans="1:11" x14ac:dyDescent="0.25">
      <c r="A38">
        <v>2012</v>
      </c>
      <c r="B38" s="2">
        <v>625321</v>
      </c>
      <c r="C38" s="2">
        <v>449858</v>
      </c>
      <c r="D38" s="2">
        <v>511798</v>
      </c>
      <c r="E38" s="2">
        <v>509388</v>
      </c>
      <c r="F38" s="2">
        <v>561609</v>
      </c>
      <c r="G38" s="2">
        <v>290151</v>
      </c>
      <c r="H38" s="2">
        <v>812838</v>
      </c>
      <c r="I38" s="2">
        <v>1558109</v>
      </c>
      <c r="J38" s="2">
        <v>370419</v>
      </c>
      <c r="K38" s="2">
        <v>316234496</v>
      </c>
    </row>
    <row r="39" spans="1:11" x14ac:dyDescent="0.25">
      <c r="A39">
        <v>2013</v>
      </c>
      <c r="B39" s="2">
        <v>625806</v>
      </c>
      <c r="C39" s="2">
        <v>450318</v>
      </c>
      <c r="D39" s="2">
        <v>510913</v>
      </c>
      <c r="E39" s="2">
        <v>512864</v>
      </c>
      <c r="F39" s="2">
        <v>562913</v>
      </c>
      <c r="G39" s="2">
        <v>291151</v>
      </c>
      <c r="H39" s="2">
        <v>815947</v>
      </c>
      <c r="I39" s="2">
        <v>1564042</v>
      </c>
      <c r="J39" s="2">
        <v>372337</v>
      </c>
      <c r="K39" s="2">
        <v>318622528</v>
      </c>
    </row>
    <row r="40" spans="1:11" x14ac:dyDescent="0.25">
      <c r="A40">
        <v>2014</v>
      </c>
      <c r="B40" s="2">
        <v>626209</v>
      </c>
      <c r="C40" s="2">
        <v>448844</v>
      </c>
      <c r="D40" s="2">
        <v>510809</v>
      </c>
      <c r="E40" s="2">
        <v>515226</v>
      </c>
      <c r="F40" s="2">
        <v>563705</v>
      </c>
      <c r="G40" s="2">
        <v>291651</v>
      </c>
      <c r="H40" s="2">
        <v>817869</v>
      </c>
      <c r="I40" s="2">
        <v>1570507</v>
      </c>
      <c r="J40" s="2">
        <v>372974</v>
      </c>
      <c r="K40" s="2">
        <v>321039840</v>
      </c>
    </row>
    <row r="41" spans="1:11" x14ac:dyDescent="0.25">
      <c r="A41">
        <v>2015</v>
      </c>
      <c r="B41" s="2">
        <v>626209</v>
      </c>
      <c r="C41" s="2">
        <v>448844</v>
      </c>
      <c r="D41" s="2">
        <v>510809</v>
      </c>
      <c r="E41" s="2">
        <v>515226</v>
      </c>
      <c r="F41" s="2">
        <v>563705</v>
      </c>
      <c r="G41" s="2">
        <v>291651</v>
      </c>
      <c r="H41" s="2">
        <v>817869</v>
      </c>
      <c r="I41" s="2">
        <v>1570507</v>
      </c>
      <c r="J41" s="2">
        <v>373104</v>
      </c>
      <c r="K41" s="2">
        <v>321039840</v>
      </c>
    </row>
    <row r="42" spans="1:11" x14ac:dyDescent="0.25">
      <c r="A42">
        <v>2016</v>
      </c>
      <c r="B42" s="2">
        <v>626751</v>
      </c>
      <c r="C42" s="2">
        <v>448342</v>
      </c>
      <c r="D42" s="2">
        <v>510741</v>
      </c>
      <c r="E42" s="2">
        <v>516489</v>
      </c>
      <c r="F42" s="2">
        <v>563995</v>
      </c>
      <c r="G42" s="2">
        <v>291703</v>
      </c>
      <c r="H42" s="2">
        <v>820656</v>
      </c>
      <c r="I42" s="2">
        <v>1574765</v>
      </c>
      <c r="J42" s="2">
        <v>373660</v>
      </c>
      <c r="K42" s="2">
        <v>323405920</v>
      </c>
    </row>
    <row r="44" spans="1:11" x14ac:dyDescent="0.25">
      <c r="A44" t="s">
        <v>24</v>
      </c>
    </row>
    <row r="45" spans="1:11" x14ac:dyDescent="0.25">
      <c r="A45" t="s">
        <v>12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10</v>
      </c>
      <c r="J45" t="s">
        <v>22</v>
      </c>
      <c r="K45" t="s">
        <v>11</v>
      </c>
    </row>
    <row r="46" spans="1:11" x14ac:dyDescent="0.25">
      <c r="A46">
        <v>2001</v>
      </c>
      <c r="B46" s="4">
        <f>B5*B24</f>
        <v>21141049703.875</v>
      </c>
      <c r="C46" s="4">
        <f t="shared" ref="C46:K46" si="0">C5*C24</f>
        <v>16216179875</v>
      </c>
      <c r="D46" s="4">
        <f t="shared" si="0"/>
        <v>16943874621.786001</v>
      </c>
      <c r="E46" s="4">
        <f t="shared" si="0"/>
        <v>21575642791.253002</v>
      </c>
      <c r="F46" s="4">
        <f t="shared" si="0"/>
        <v>19828726043.719002</v>
      </c>
      <c r="G46" s="4">
        <f t="shared" si="0"/>
        <v>6739708662.9359999</v>
      </c>
      <c r="H46" s="4">
        <f t="shared" si="0"/>
        <v>47557059577.339996</v>
      </c>
      <c r="I46" s="4">
        <f t="shared" si="0"/>
        <v>60052016484.284996</v>
      </c>
      <c r="J46" s="4">
        <f t="shared" si="0"/>
        <v>17816305985.189999</v>
      </c>
      <c r="K46" s="4">
        <f t="shared" si="0"/>
        <v>10212051366128.447</v>
      </c>
    </row>
    <row r="47" spans="1:11" x14ac:dyDescent="0.25">
      <c r="A47">
        <v>2002</v>
      </c>
      <c r="B47" s="4">
        <f t="shared" ref="B47:K47" si="1">B6*B25</f>
        <v>21989980717.931</v>
      </c>
      <c r="C47" s="4">
        <f t="shared" si="1"/>
        <v>17062829716.892</v>
      </c>
      <c r="D47" s="4">
        <f t="shared" si="1"/>
        <v>17757915435.699997</v>
      </c>
      <c r="E47" s="4">
        <f t="shared" si="1"/>
        <v>22457492501.925003</v>
      </c>
      <c r="F47" s="4">
        <f t="shared" si="1"/>
        <v>20361182480.400002</v>
      </c>
      <c r="G47" s="4">
        <f t="shared" si="1"/>
        <v>7111400375.592</v>
      </c>
      <c r="H47" s="4">
        <f t="shared" si="1"/>
        <v>48543553912.209999</v>
      </c>
      <c r="I47" s="4">
        <f t="shared" si="1"/>
        <v>62058406475.519997</v>
      </c>
      <c r="J47" s="4">
        <f t="shared" si="1"/>
        <v>19131204862.889999</v>
      </c>
      <c r="K47" s="4">
        <f t="shared" si="1"/>
        <v>10585616166370.561</v>
      </c>
    </row>
    <row r="48" spans="1:11" x14ac:dyDescent="0.25">
      <c r="A48">
        <v>2003</v>
      </c>
      <c r="B48" s="4">
        <f t="shared" ref="B48:K48" si="2">B7*B26</f>
        <v>23111859382.829998</v>
      </c>
      <c r="C48" s="4">
        <f t="shared" si="2"/>
        <v>18033039781.438999</v>
      </c>
      <c r="D48" s="4">
        <f t="shared" si="2"/>
        <v>18799559358.080002</v>
      </c>
      <c r="E48" s="4">
        <f t="shared" si="2"/>
        <v>24415636836.096001</v>
      </c>
      <c r="F48" s="4">
        <f t="shared" si="2"/>
        <v>21469305435.040001</v>
      </c>
      <c r="G48" s="4">
        <f t="shared" si="2"/>
        <v>7667849180.448</v>
      </c>
      <c r="H48" s="4">
        <f t="shared" si="2"/>
        <v>50714789425.950005</v>
      </c>
      <c r="I48" s="4">
        <f t="shared" si="2"/>
        <v>65893678965.300995</v>
      </c>
      <c r="J48" s="4">
        <f t="shared" si="2"/>
        <v>19758907855.755001</v>
      </c>
      <c r="K48" s="4">
        <f t="shared" si="2"/>
        <v>11125842040799.201</v>
      </c>
    </row>
    <row r="49" spans="1:11" x14ac:dyDescent="0.25">
      <c r="A49">
        <v>2004</v>
      </c>
      <c r="B49" s="4">
        <f t="shared" ref="B49:K49" si="3">B8*B27</f>
        <v>24245994890.25</v>
      </c>
      <c r="C49" s="4">
        <f t="shared" si="3"/>
        <v>19010606807.600002</v>
      </c>
      <c r="D49" s="4">
        <f t="shared" si="3"/>
        <v>19482815369.821999</v>
      </c>
      <c r="E49" s="4">
        <f t="shared" si="3"/>
        <v>27996620287.68</v>
      </c>
      <c r="F49" s="4">
        <f t="shared" si="3"/>
        <v>21402765372.085999</v>
      </c>
      <c r="G49" s="4">
        <f t="shared" si="3"/>
        <v>8126611976.5529995</v>
      </c>
      <c r="H49" s="4">
        <f t="shared" si="3"/>
        <v>53917009697.727997</v>
      </c>
      <c r="I49" s="4">
        <f t="shared" si="3"/>
        <v>71952198015.600006</v>
      </c>
      <c r="J49" s="4">
        <f t="shared" si="3"/>
        <v>20583634997.599998</v>
      </c>
      <c r="K49" s="4">
        <f t="shared" si="3"/>
        <v>11874938682470.4</v>
      </c>
    </row>
    <row r="50" spans="1:11" x14ac:dyDescent="0.25">
      <c r="A50">
        <v>2005</v>
      </c>
      <c r="B50" s="4">
        <f t="shared" ref="B50:K50" si="4">B9*B28</f>
        <v>25996331618.93</v>
      </c>
      <c r="C50" s="4">
        <f t="shared" si="4"/>
        <v>20520813781.610001</v>
      </c>
      <c r="D50" s="4">
        <f t="shared" si="4"/>
        <v>20665337119.413002</v>
      </c>
      <c r="E50" s="4">
        <f t="shared" si="4"/>
        <v>30639665754.080002</v>
      </c>
      <c r="F50" s="4">
        <f t="shared" si="4"/>
        <v>22116674804.826</v>
      </c>
      <c r="G50" s="4">
        <f t="shared" si="4"/>
        <v>8731947190.1079998</v>
      </c>
      <c r="H50" s="4">
        <f t="shared" si="4"/>
        <v>55622337947.760002</v>
      </c>
      <c r="I50" s="4">
        <f t="shared" si="4"/>
        <v>73962122991.309998</v>
      </c>
      <c r="J50" s="4">
        <f t="shared" si="4"/>
        <v>21735715355.549999</v>
      </c>
      <c r="K50" s="4">
        <f t="shared" si="4"/>
        <v>12679852691573.76</v>
      </c>
    </row>
    <row r="51" spans="1:11" x14ac:dyDescent="0.25">
      <c r="A51">
        <v>2006</v>
      </c>
      <c r="B51" s="4">
        <f t="shared" ref="B51:K51" si="5">B10*B29</f>
        <v>27292868322.669998</v>
      </c>
      <c r="C51" s="4">
        <f t="shared" si="5"/>
        <v>22340457063.52</v>
      </c>
      <c r="D51" s="4">
        <f t="shared" si="5"/>
        <v>21529072046.610001</v>
      </c>
      <c r="E51" s="4">
        <f t="shared" si="5"/>
        <v>32166171208.16</v>
      </c>
      <c r="F51" s="4">
        <f t="shared" si="5"/>
        <v>22996372468.080002</v>
      </c>
      <c r="G51" s="4">
        <f t="shared" si="5"/>
        <v>9431965694.6159992</v>
      </c>
      <c r="H51" s="4">
        <f t="shared" si="5"/>
        <v>59631253595.730003</v>
      </c>
      <c r="I51" s="4">
        <f t="shared" si="5"/>
        <v>78031968780.936005</v>
      </c>
      <c r="J51" s="4">
        <f t="shared" si="5"/>
        <v>23116759280.119999</v>
      </c>
      <c r="K51" s="4">
        <f t="shared" si="5"/>
        <v>13525338515674.496</v>
      </c>
    </row>
    <row r="52" spans="1:11" x14ac:dyDescent="0.25">
      <c r="A52">
        <v>2007</v>
      </c>
      <c r="B52" s="4">
        <f t="shared" ref="B52:K52" si="6">B11*B30</f>
        <v>28402705999.889999</v>
      </c>
      <c r="C52" s="4">
        <f t="shared" si="6"/>
        <v>23219636554.799999</v>
      </c>
      <c r="D52" s="4">
        <f t="shared" si="6"/>
        <v>22487813545.009998</v>
      </c>
      <c r="E52" s="4">
        <f t="shared" si="6"/>
        <v>33730802864.903999</v>
      </c>
      <c r="F52" s="4">
        <f t="shared" si="6"/>
        <v>23604717438.959999</v>
      </c>
      <c r="G52" s="4">
        <f t="shared" si="6"/>
        <v>9665272464.9200001</v>
      </c>
      <c r="H52" s="4">
        <f t="shared" si="6"/>
        <v>59480364545.084</v>
      </c>
      <c r="I52" s="4">
        <f t="shared" si="6"/>
        <v>89523489682.979996</v>
      </c>
      <c r="J52" s="4">
        <f t="shared" si="6"/>
        <v>23535125131.007999</v>
      </c>
      <c r="K52" s="4">
        <f t="shared" si="6"/>
        <v>14122277690411.521</v>
      </c>
    </row>
    <row r="53" spans="1:11" x14ac:dyDescent="0.25">
      <c r="A53">
        <v>2008</v>
      </c>
      <c r="B53" s="4">
        <f t="shared" ref="B53:K53" si="7">B12*B31</f>
        <v>28798889491.440002</v>
      </c>
      <c r="C53" s="4">
        <f t="shared" si="7"/>
        <v>23909014052.874001</v>
      </c>
      <c r="D53" s="4">
        <f t="shared" si="7"/>
        <v>22906905304.650002</v>
      </c>
      <c r="E53" s="4">
        <f t="shared" si="7"/>
        <v>34558807830.715004</v>
      </c>
      <c r="F53" s="4">
        <f t="shared" si="7"/>
        <v>24449808306.528</v>
      </c>
      <c r="G53" s="4">
        <f t="shared" si="7"/>
        <v>10119156868.650002</v>
      </c>
      <c r="H53" s="4">
        <f t="shared" si="7"/>
        <v>52134124330.490005</v>
      </c>
      <c r="I53" s="4">
        <f t="shared" si="7"/>
        <v>100673909540.29999</v>
      </c>
      <c r="J53" s="4">
        <f t="shared" si="7"/>
        <v>24512535230.700001</v>
      </c>
      <c r="K53" s="4">
        <f t="shared" si="7"/>
        <v>14347795808096.256</v>
      </c>
    </row>
    <row r="54" spans="1:11" x14ac:dyDescent="0.25">
      <c r="A54">
        <v>2009</v>
      </c>
      <c r="B54" s="4">
        <f t="shared" ref="B54:K54" si="8">B13*B32</f>
        <v>28120502355</v>
      </c>
      <c r="C54" s="4">
        <f t="shared" si="8"/>
        <v>24223417434.600002</v>
      </c>
      <c r="D54" s="4">
        <f t="shared" si="8"/>
        <v>22477061069.099998</v>
      </c>
      <c r="E54" s="4">
        <f t="shared" si="8"/>
        <v>34628750894.760002</v>
      </c>
      <c r="F54" s="4">
        <f t="shared" si="8"/>
        <v>24512143542.360001</v>
      </c>
      <c r="G54" s="4">
        <f t="shared" si="8"/>
        <v>10353351204.636</v>
      </c>
      <c r="H54" s="4">
        <f t="shared" si="8"/>
        <v>55935023994.600006</v>
      </c>
      <c r="I54" s="4">
        <f t="shared" si="8"/>
        <v>96538629365.212997</v>
      </c>
      <c r="J54" s="4">
        <f t="shared" si="8"/>
        <v>23792917329.200001</v>
      </c>
      <c r="K54" s="4">
        <f t="shared" si="8"/>
        <v>14081360603517.6</v>
      </c>
    </row>
    <row r="55" spans="1:11" x14ac:dyDescent="0.25">
      <c r="A55">
        <v>2010</v>
      </c>
      <c r="B55" s="4">
        <f t="shared" ref="B55:K55" si="9">B14*B33</f>
        <v>28587485740.149998</v>
      </c>
      <c r="C55" s="4">
        <f t="shared" si="9"/>
        <v>24386358576.425999</v>
      </c>
      <c r="D55" s="4">
        <f t="shared" si="9"/>
        <v>22337450947.324001</v>
      </c>
      <c r="E55" s="4">
        <f t="shared" si="9"/>
        <v>35037999736.129997</v>
      </c>
      <c r="F55" s="4">
        <f t="shared" si="9"/>
        <v>25391912342.66</v>
      </c>
      <c r="G55" s="4">
        <f t="shared" si="9"/>
        <v>10258905231.439999</v>
      </c>
      <c r="H55" s="4">
        <f t="shared" si="9"/>
        <v>59569338290</v>
      </c>
      <c r="I55" s="4">
        <f t="shared" si="9"/>
        <v>98414477838.020004</v>
      </c>
      <c r="J55" s="4">
        <f t="shared" si="9"/>
        <v>24795339066.432003</v>
      </c>
      <c r="K55" s="4">
        <f t="shared" si="9"/>
        <v>14633200455872.514</v>
      </c>
    </row>
    <row r="56" spans="1:11" x14ac:dyDescent="0.25">
      <c r="A56">
        <v>2011</v>
      </c>
      <c r="B56" s="4">
        <f t="shared" ref="B56:K56" si="10">B15*B34</f>
        <v>29057644262.639999</v>
      </c>
      <c r="C56" s="4">
        <f t="shared" si="10"/>
        <v>24438525338.185001</v>
      </c>
      <c r="D56" s="4">
        <f t="shared" si="10"/>
        <v>22205707375.584</v>
      </c>
      <c r="E56" s="4">
        <f t="shared" si="10"/>
        <v>35638435860.504997</v>
      </c>
      <c r="F56" s="4">
        <f t="shared" si="10"/>
        <v>26032331464.203999</v>
      </c>
      <c r="G56" s="4">
        <f t="shared" si="10"/>
        <v>10022238265.4</v>
      </c>
      <c r="H56" s="4">
        <f t="shared" si="10"/>
        <v>63215919445</v>
      </c>
      <c r="I56" s="4">
        <f t="shared" si="10"/>
        <v>98639720904.720001</v>
      </c>
      <c r="J56" s="4">
        <f t="shared" si="10"/>
        <v>25719667908.983997</v>
      </c>
      <c r="K56" s="4">
        <f t="shared" si="10"/>
        <v>15186311796677.121</v>
      </c>
    </row>
    <row r="57" spans="1:11" x14ac:dyDescent="0.25">
      <c r="A57">
        <v>2012</v>
      </c>
      <c r="B57" s="4">
        <f t="shared" ref="B57:K57" si="11">B16*B35</f>
        <v>29563507945.896004</v>
      </c>
      <c r="C57" s="4">
        <f t="shared" si="11"/>
        <v>25309279193.600002</v>
      </c>
      <c r="D57" s="4">
        <f t="shared" si="11"/>
        <v>22814629964.84</v>
      </c>
      <c r="E57" s="4">
        <f t="shared" si="11"/>
        <v>36263259450</v>
      </c>
      <c r="F57" s="4">
        <f t="shared" si="11"/>
        <v>27503115801.279999</v>
      </c>
      <c r="G57" s="4">
        <f t="shared" si="11"/>
        <v>10314499303.700001</v>
      </c>
      <c r="H57" s="4">
        <f t="shared" si="11"/>
        <v>65024225500.054001</v>
      </c>
      <c r="I57" s="4">
        <f t="shared" si="11"/>
        <v>107621485693.81999</v>
      </c>
      <c r="J57" s="4">
        <f t="shared" si="11"/>
        <v>29621150152.080002</v>
      </c>
      <c r="K57" s="4">
        <f t="shared" si="11"/>
        <v>15823785860677.186</v>
      </c>
    </row>
    <row r="58" spans="1:11" x14ac:dyDescent="0.25">
      <c r="A58">
        <v>2013</v>
      </c>
      <c r="B58" s="4">
        <f t="shared" ref="B58:K58" si="12">B17*B36</f>
        <v>31085002873.079998</v>
      </c>
      <c r="C58" s="4">
        <f t="shared" si="12"/>
        <v>26155620344.969997</v>
      </c>
      <c r="D58" s="4">
        <f t="shared" si="12"/>
        <v>23907870754.200001</v>
      </c>
      <c r="E58" s="4">
        <f t="shared" si="12"/>
        <v>39053755107.400002</v>
      </c>
      <c r="F58" s="4">
        <f t="shared" si="12"/>
        <v>28998896604.950001</v>
      </c>
      <c r="G58" s="4">
        <f t="shared" si="12"/>
        <v>11057429935.77</v>
      </c>
      <c r="H58" s="4">
        <f t="shared" si="12"/>
        <v>66999873289.979996</v>
      </c>
      <c r="I58" s="4">
        <f t="shared" si="12"/>
        <v>116249165408.31999</v>
      </c>
      <c r="J58" s="4">
        <f t="shared" si="12"/>
        <v>28379078890.619999</v>
      </c>
      <c r="K58" s="4">
        <f t="shared" si="12"/>
        <v>16355418525809.535</v>
      </c>
    </row>
    <row r="59" spans="1:11" x14ac:dyDescent="0.25">
      <c r="A59">
        <v>2014</v>
      </c>
      <c r="B59" s="4">
        <f t="shared" ref="B59:K59" si="13">B18*B37</f>
        <v>32271917628.060001</v>
      </c>
      <c r="C59" s="4">
        <f t="shared" si="13"/>
        <v>26731627925.912003</v>
      </c>
      <c r="D59" s="4">
        <f t="shared" si="13"/>
        <v>24113679393.16</v>
      </c>
      <c r="E59" s="4">
        <f t="shared" si="13"/>
        <v>40726662126.972</v>
      </c>
      <c r="F59" s="4">
        <f t="shared" si="13"/>
        <v>29977305030.628002</v>
      </c>
      <c r="G59" s="4">
        <f t="shared" si="13"/>
        <v>11441896892.216</v>
      </c>
      <c r="H59" s="4">
        <f t="shared" si="13"/>
        <v>68250963127.360001</v>
      </c>
      <c r="I59" s="4">
        <f t="shared" si="13"/>
        <v>119564396305.08002</v>
      </c>
      <c r="J59" s="4">
        <f t="shared" si="13"/>
        <v>28582486307.399998</v>
      </c>
      <c r="K59" s="4">
        <f t="shared" si="13"/>
        <v>17085925491603.201</v>
      </c>
    </row>
    <row r="60" spans="1:11" x14ac:dyDescent="0.25">
      <c r="A60">
        <v>2015</v>
      </c>
      <c r="B60" s="4">
        <f t="shared" ref="B60:K60" si="14">B19*B38</f>
        <v>33789045145.119999</v>
      </c>
      <c r="C60" s="4">
        <f t="shared" si="14"/>
        <v>28268343451.460003</v>
      </c>
      <c r="D60" s="4">
        <f t="shared" si="14"/>
        <v>25170463626.07</v>
      </c>
      <c r="E60" s="4">
        <f t="shared" si="14"/>
        <v>42327621329.400002</v>
      </c>
      <c r="F60" s="4">
        <f t="shared" si="14"/>
        <v>31379144702.850002</v>
      </c>
      <c r="G60" s="4">
        <f t="shared" si="14"/>
        <v>11960075286.576</v>
      </c>
      <c r="H60" s="4">
        <f t="shared" si="14"/>
        <v>71030913447.779999</v>
      </c>
      <c r="I60" s="4">
        <f t="shared" si="14"/>
        <v>124150078376.73</v>
      </c>
      <c r="J60" s="4">
        <f t="shared" si="14"/>
        <v>29503143624.57</v>
      </c>
      <c r="K60" s="4">
        <f t="shared" si="14"/>
        <v>17766197239506.687</v>
      </c>
    </row>
    <row r="61" spans="1:11" x14ac:dyDescent="0.25">
      <c r="A61">
        <v>2016</v>
      </c>
      <c r="B61" s="4">
        <f t="shared" ref="B61:K61" si="15">B20*B39</f>
        <v>35393675522.669998</v>
      </c>
      <c r="C61" s="4">
        <f t="shared" si="15"/>
        <v>29398908407.813999</v>
      </c>
      <c r="D61" s="4">
        <f t="shared" si="15"/>
        <v>26431034128.785</v>
      </c>
      <c r="E61" s="4">
        <f t="shared" si="15"/>
        <v>42584328793.599998</v>
      </c>
      <c r="F61" s="4">
        <f t="shared" si="15"/>
        <v>32524433704.008999</v>
      </c>
      <c r="G61" s="4">
        <f t="shared" si="15"/>
        <v>12660364664.443998</v>
      </c>
      <c r="H61" s="4">
        <f t="shared" si="15"/>
        <v>73286988749.040009</v>
      </c>
      <c r="I61" s="4">
        <f t="shared" si="15"/>
        <v>129221907036.32799</v>
      </c>
      <c r="J61" s="4">
        <f t="shared" si="15"/>
        <v>31092522456.799999</v>
      </c>
      <c r="K61" s="4">
        <f t="shared" si="15"/>
        <v>18271942879516.93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K3" sqref="K3:O3"/>
    </sheetView>
  </sheetViews>
  <sheetFormatPr defaultRowHeight="15" x14ac:dyDescent="0.25"/>
  <sheetData>
    <row r="1" spans="1:15" x14ac:dyDescent="0.25">
      <c r="A1" t="s">
        <v>14</v>
      </c>
    </row>
    <row r="2" spans="1:15" x14ac:dyDescent="0.25">
      <c r="A2" t="s">
        <v>1</v>
      </c>
    </row>
    <row r="3" spans="1:15" x14ac:dyDescent="0.25">
      <c r="A3" t="s">
        <v>12</v>
      </c>
      <c r="B3" s="1" t="s">
        <v>4</v>
      </c>
      <c r="C3" s="1" t="s">
        <v>5</v>
      </c>
      <c r="D3" s="1" t="s">
        <v>8</v>
      </c>
      <c r="E3" s="1" t="s">
        <v>13</v>
      </c>
      <c r="F3" s="1" t="s">
        <v>3</v>
      </c>
      <c r="G3" s="1" t="s">
        <v>6</v>
      </c>
      <c r="H3" s="1" t="s">
        <v>7</v>
      </c>
      <c r="I3" s="1" t="s">
        <v>9</v>
      </c>
      <c r="J3" s="1" t="s">
        <v>10</v>
      </c>
      <c r="K3" s="1" t="s">
        <v>15</v>
      </c>
      <c r="L3" s="1" t="s">
        <v>16</v>
      </c>
      <c r="M3" s="1" t="s">
        <v>17</v>
      </c>
      <c r="N3" s="1" t="s">
        <v>18</v>
      </c>
      <c r="O3" t="s">
        <v>11</v>
      </c>
    </row>
    <row r="4" spans="1:15" x14ac:dyDescent="0.25">
      <c r="A4">
        <v>1998</v>
      </c>
      <c r="B4" s="2">
        <v>158802</v>
      </c>
      <c r="C4" s="2">
        <v>178439</v>
      </c>
      <c r="D4" s="2">
        <v>73288</v>
      </c>
      <c r="E4" s="2">
        <v>156991</v>
      </c>
      <c r="F4" s="2">
        <v>232062</v>
      </c>
      <c r="G4" s="2">
        <v>177037</v>
      </c>
      <c r="H4" s="2">
        <v>211561</v>
      </c>
      <c r="I4" s="2">
        <v>476769</v>
      </c>
      <c r="J4" s="2">
        <v>586689</v>
      </c>
      <c r="K4" s="2">
        <v>567520</v>
      </c>
      <c r="L4" s="2">
        <v>1684118</v>
      </c>
      <c r="M4" s="2">
        <v>1097429</v>
      </c>
      <c r="N4" s="2">
        <v>2251638</v>
      </c>
      <c r="O4" s="2">
        <v>108117731</v>
      </c>
    </row>
    <row r="5" spans="1:15" x14ac:dyDescent="0.25">
      <c r="A5">
        <v>1999</v>
      </c>
      <c r="B5" s="2">
        <v>166231</v>
      </c>
      <c r="C5" s="2">
        <v>181368</v>
      </c>
      <c r="D5" s="2">
        <v>77793</v>
      </c>
      <c r="E5" s="2">
        <v>165029</v>
      </c>
      <c r="F5" s="2">
        <v>240779</v>
      </c>
      <c r="G5" s="2">
        <v>183156</v>
      </c>
      <c r="H5" s="2">
        <v>216777</v>
      </c>
      <c r="I5" s="2">
        <v>491629</v>
      </c>
      <c r="J5" s="2">
        <v>599648</v>
      </c>
      <c r="K5" s="2">
        <v>590421</v>
      </c>
      <c r="L5" s="2">
        <v>1731989</v>
      </c>
      <c r="M5" s="2">
        <v>1132341</v>
      </c>
      <c r="N5" s="2">
        <v>2322410</v>
      </c>
      <c r="O5" s="2">
        <v>110705661</v>
      </c>
    </row>
    <row r="6" spans="1:15" x14ac:dyDescent="0.25">
      <c r="A6">
        <v>2000</v>
      </c>
      <c r="B6" s="2">
        <v>173890</v>
      </c>
      <c r="C6" s="2">
        <v>183883</v>
      </c>
      <c r="D6" s="2">
        <v>77776</v>
      </c>
      <c r="E6" s="2">
        <v>174117</v>
      </c>
      <c r="F6" s="2">
        <v>247572</v>
      </c>
      <c r="G6" s="2">
        <v>190152</v>
      </c>
      <c r="H6" s="2">
        <v>217078</v>
      </c>
      <c r="I6" s="2">
        <v>497214</v>
      </c>
      <c r="J6" s="2">
        <v>606509</v>
      </c>
      <c r="K6" s="2">
        <v>609666</v>
      </c>
      <c r="L6" s="2">
        <v>1758525</v>
      </c>
      <c r="M6" s="2">
        <v>1152016</v>
      </c>
      <c r="N6" s="2">
        <v>2368191</v>
      </c>
      <c r="O6" s="2">
        <v>114064976</v>
      </c>
    </row>
    <row r="7" spans="1:15" x14ac:dyDescent="0.25">
      <c r="A7">
        <v>2001</v>
      </c>
      <c r="B7" s="2">
        <v>172031</v>
      </c>
      <c r="C7" s="2">
        <v>181069</v>
      </c>
      <c r="D7" s="2">
        <v>79874</v>
      </c>
      <c r="E7" s="2">
        <v>182869</v>
      </c>
      <c r="F7" s="2">
        <v>252054</v>
      </c>
      <c r="G7" s="2">
        <v>194895</v>
      </c>
      <c r="H7" s="2">
        <v>214183</v>
      </c>
      <c r="I7" s="2">
        <v>515433</v>
      </c>
      <c r="J7" s="2">
        <v>609775</v>
      </c>
      <c r="K7" s="2">
        <v>615843</v>
      </c>
      <c r="L7" s="2">
        <v>1786340</v>
      </c>
      <c r="M7" s="2">
        <v>1176565</v>
      </c>
      <c r="N7" s="2">
        <v>2402183</v>
      </c>
      <c r="O7" s="2">
        <v>115061184</v>
      </c>
    </row>
    <row r="8" spans="1:15" x14ac:dyDescent="0.25">
      <c r="A8">
        <v>2002</v>
      </c>
      <c r="B8" s="2">
        <v>170813</v>
      </c>
      <c r="C8" s="2">
        <v>177348</v>
      </c>
      <c r="D8" s="2">
        <v>81608</v>
      </c>
      <c r="E8" s="2">
        <v>186454</v>
      </c>
      <c r="F8" s="2">
        <v>243624</v>
      </c>
      <c r="G8" s="2">
        <v>205120</v>
      </c>
      <c r="H8" s="2">
        <v>210264</v>
      </c>
      <c r="I8" s="2">
        <v>497803</v>
      </c>
      <c r="J8" s="2">
        <v>581889</v>
      </c>
      <c r="K8" s="2">
        <v>616223</v>
      </c>
      <c r="L8" s="2">
        <v>1738700</v>
      </c>
      <c r="M8" s="2">
        <v>1156811</v>
      </c>
      <c r="N8" s="2">
        <v>2354923</v>
      </c>
      <c r="O8" s="2">
        <v>112400654</v>
      </c>
    </row>
    <row r="9" spans="1:15" x14ac:dyDescent="0.25">
      <c r="A9">
        <v>2003</v>
      </c>
      <c r="B9" s="2">
        <v>177384</v>
      </c>
      <c r="C9" s="2">
        <v>179310</v>
      </c>
      <c r="D9" s="2">
        <v>82019</v>
      </c>
      <c r="E9" s="2">
        <v>186010</v>
      </c>
      <c r="F9" s="2">
        <v>253698</v>
      </c>
      <c r="G9" s="2">
        <v>214461</v>
      </c>
      <c r="H9" s="2">
        <v>213315</v>
      </c>
      <c r="I9" s="2">
        <v>494739</v>
      </c>
      <c r="J9" s="2">
        <v>566349</v>
      </c>
      <c r="K9" s="2">
        <v>624723</v>
      </c>
      <c r="L9" s="2">
        <v>1742562</v>
      </c>
      <c r="M9" s="2">
        <v>1176213</v>
      </c>
      <c r="N9" s="2">
        <v>2367285</v>
      </c>
      <c r="O9" s="2">
        <v>113398043</v>
      </c>
    </row>
    <row r="10" spans="1:15" x14ac:dyDescent="0.25">
      <c r="A10">
        <v>2004</v>
      </c>
      <c r="B10" s="2">
        <v>181100</v>
      </c>
      <c r="C10" s="2">
        <v>182252</v>
      </c>
      <c r="D10" s="2">
        <v>85784</v>
      </c>
      <c r="E10" s="2">
        <v>185383</v>
      </c>
      <c r="F10" s="2">
        <v>258373</v>
      </c>
      <c r="G10" s="2">
        <v>213332</v>
      </c>
      <c r="H10" s="2">
        <v>217136</v>
      </c>
      <c r="I10" s="2">
        <v>496707</v>
      </c>
      <c r="J10" s="2">
        <v>578955</v>
      </c>
      <c r="K10" s="2">
        <v>634519</v>
      </c>
      <c r="L10" s="2">
        <v>1764503</v>
      </c>
      <c r="M10" s="2">
        <v>1185548</v>
      </c>
      <c r="N10" s="2">
        <v>2399022</v>
      </c>
      <c r="O10" s="2">
        <v>115074924</v>
      </c>
    </row>
    <row r="11" spans="1:15" x14ac:dyDescent="0.25">
      <c r="A11">
        <v>2005</v>
      </c>
      <c r="B11" s="2">
        <v>182063</v>
      </c>
      <c r="C11" s="2">
        <v>183222</v>
      </c>
      <c r="D11" s="2">
        <v>85711</v>
      </c>
      <c r="E11" s="2">
        <v>186524</v>
      </c>
      <c r="F11" s="2">
        <v>254842</v>
      </c>
      <c r="G11" s="2">
        <v>223180</v>
      </c>
      <c r="H11" s="2">
        <v>216353</v>
      </c>
      <c r="I11" s="2">
        <v>482042</v>
      </c>
      <c r="J11" s="2">
        <v>567656</v>
      </c>
      <c r="K11" s="2">
        <v>637520</v>
      </c>
      <c r="L11" s="2">
        <v>1744073</v>
      </c>
      <c r="M11" s="2">
        <v>1176417</v>
      </c>
      <c r="N11" s="2">
        <v>2381593</v>
      </c>
      <c r="O11" s="2">
        <v>116317003</v>
      </c>
    </row>
    <row r="12" spans="1:15" x14ac:dyDescent="0.25">
      <c r="A12">
        <v>2006</v>
      </c>
      <c r="B12" s="2">
        <v>185212</v>
      </c>
      <c r="C12" s="2">
        <v>183350</v>
      </c>
      <c r="D12" s="2">
        <v>88605</v>
      </c>
      <c r="E12" s="2">
        <v>191350</v>
      </c>
      <c r="F12" s="2">
        <v>259736</v>
      </c>
      <c r="G12" s="2">
        <v>227846</v>
      </c>
      <c r="H12" s="2">
        <v>221700</v>
      </c>
      <c r="I12" s="2">
        <v>496569</v>
      </c>
      <c r="J12" s="2">
        <v>579964</v>
      </c>
      <c r="K12" s="2">
        <v>648517</v>
      </c>
      <c r="L12" s="2">
        <v>1785815</v>
      </c>
      <c r="M12" s="2">
        <v>1205851</v>
      </c>
      <c r="N12" s="2">
        <v>2434332</v>
      </c>
      <c r="O12" s="2">
        <v>119917165</v>
      </c>
    </row>
    <row r="13" spans="1:15" x14ac:dyDescent="0.25">
      <c r="A13">
        <v>2007</v>
      </c>
      <c r="B13" s="2">
        <v>185517</v>
      </c>
      <c r="C13" s="2">
        <v>186795</v>
      </c>
      <c r="D13" s="2">
        <v>92154</v>
      </c>
      <c r="E13" s="2">
        <v>189505</v>
      </c>
      <c r="F13" s="2">
        <v>264722</v>
      </c>
      <c r="G13" s="2">
        <v>228599</v>
      </c>
      <c r="H13" s="2">
        <v>213126</v>
      </c>
      <c r="I13" s="2">
        <v>477020</v>
      </c>
      <c r="J13" s="2">
        <v>586562</v>
      </c>
      <c r="K13" s="2">
        <v>653971</v>
      </c>
      <c r="L13" s="2">
        <v>1770029</v>
      </c>
      <c r="M13" s="2">
        <v>1183467</v>
      </c>
      <c r="N13" s="2">
        <v>2424000</v>
      </c>
      <c r="O13" s="2">
        <v>120604265</v>
      </c>
    </row>
    <row r="14" spans="1:15" x14ac:dyDescent="0.25">
      <c r="A14">
        <v>2008</v>
      </c>
      <c r="B14" s="2">
        <v>181785</v>
      </c>
      <c r="C14" s="2">
        <v>182146</v>
      </c>
      <c r="D14" s="2">
        <v>92634</v>
      </c>
      <c r="E14" s="2">
        <v>186175</v>
      </c>
      <c r="F14" s="2">
        <v>265716</v>
      </c>
      <c r="G14" s="2">
        <v>234957</v>
      </c>
      <c r="H14" s="2">
        <v>217143</v>
      </c>
      <c r="I14" s="2">
        <v>479953</v>
      </c>
      <c r="J14" s="2">
        <v>590331</v>
      </c>
      <c r="K14" s="2">
        <v>642740</v>
      </c>
      <c r="L14" s="2">
        <v>1788100</v>
      </c>
      <c r="M14" s="2">
        <v>1197769</v>
      </c>
      <c r="N14" s="2">
        <v>2430840</v>
      </c>
      <c r="O14" s="2">
        <v>120903551</v>
      </c>
    </row>
    <row r="15" spans="1:15" x14ac:dyDescent="0.25">
      <c r="A15">
        <v>2009</v>
      </c>
      <c r="B15" s="2">
        <v>180644</v>
      </c>
      <c r="C15" s="2">
        <v>173417</v>
      </c>
      <c r="D15" s="2">
        <v>86094</v>
      </c>
      <c r="E15" s="2">
        <v>177461</v>
      </c>
      <c r="F15" s="2">
        <v>248606</v>
      </c>
      <c r="G15" s="2">
        <v>231960</v>
      </c>
      <c r="H15" s="2">
        <v>206780</v>
      </c>
      <c r="I15" s="2">
        <v>468429</v>
      </c>
      <c r="J15" s="2">
        <v>579921</v>
      </c>
      <c r="K15" s="2">
        <v>617616</v>
      </c>
      <c r="L15" s="2">
        <v>1735696</v>
      </c>
      <c r="M15" s="2">
        <v>1155775</v>
      </c>
      <c r="N15" s="2">
        <v>2353312</v>
      </c>
      <c r="O15" s="2">
        <v>114509626</v>
      </c>
    </row>
    <row r="16" spans="1:15" x14ac:dyDescent="0.25">
      <c r="A16">
        <v>2010</v>
      </c>
      <c r="B16" s="2">
        <v>173658</v>
      </c>
      <c r="C16" s="2">
        <v>167916</v>
      </c>
      <c r="D16" s="2">
        <v>84075</v>
      </c>
      <c r="E16" s="2">
        <v>175798</v>
      </c>
      <c r="F16" s="2">
        <v>241568</v>
      </c>
      <c r="G16" s="2">
        <v>224631</v>
      </c>
      <c r="H16" s="2">
        <v>201536</v>
      </c>
      <c r="I16" s="2">
        <v>460670</v>
      </c>
      <c r="J16" s="2">
        <v>570612</v>
      </c>
      <c r="K16" s="2">
        <v>601447</v>
      </c>
      <c r="L16" s="2">
        <v>1699017</v>
      </c>
      <c r="M16" s="2">
        <v>1128405</v>
      </c>
      <c r="N16" s="2">
        <v>2300464</v>
      </c>
      <c r="O16" s="2">
        <v>111970095</v>
      </c>
    </row>
    <row r="17" spans="1:15" x14ac:dyDescent="0.25">
      <c r="A17">
        <v>2011</v>
      </c>
      <c r="B17" s="2">
        <v>173807</v>
      </c>
      <c r="C17" s="2">
        <v>167467</v>
      </c>
      <c r="D17" s="2">
        <v>84157</v>
      </c>
      <c r="E17" s="2">
        <v>177336</v>
      </c>
      <c r="F17" s="2">
        <v>242654</v>
      </c>
      <c r="G17" s="2">
        <v>230867</v>
      </c>
      <c r="H17" s="2">
        <v>204707</v>
      </c>
      <c r="I17" s="2">
        <v>465939</v>
      </c>
      <c r="J17" s="2">
        <v>585909</v>
      </c>
      <c r="K17" s="2">
        <v>602767</v>
      </c>
      <c r="L17" s="2">
        <v>1730076</v>
      </c>
      <c r="M17" s="2">
        <v>1144167</v>
      </c>
      <c r="N17" s="2">
        <v>2332843</v>
      </c>
      <c r="O17" s="2">
        <v>113425965</v>
      </c>
    </row>
    <row r="18" spans="1:15" x14ac:dyDescent="0.25">
      <c r="A18">
        <v>2012</v>
      </c>
      <c r="B18" s="2">
        <v>176567</v>
      </c>
      <c r="C18" s="2">
        <v>169275</v>
      </c>
      <c r="D18" s="2">
        <v>85717</v>
      </c>
      <c r="E18" s="2">
        <v>181777</v>
      </c>
      <c r="F18" s="2">
        <v>249881</v>
      </c>
      <c r="G18" s="2">
        <v>228843</v>
      </c>
      <c r="H18" s="2">
        <v>206453</v>
      </c>
      <c r="I18" s="2">
        <v>473893</v>
      </c>
      <c r="J18" s="2">
        <v>594636</v>
      </c>
      <c r="K18" s="2">
        <v>613336</v>
      </c>
      <c r="L18" s="2">
        <v>1753706</v>
      </c>
      <c r="M18" s="2">
        <v>1159070</v>
      </c>
      <c r="N18" s="2">
        <v>2367042</v>
      </c>
      <c r="O18" s="2">
        <v>115938468</v>
      </c>
    </row>
    <row r="19" spans="1:15" x14ac:dyDescent="0.25">
      <c r="A19">
        <v>2013</v>
      </c>
      <c r="B19" s="2">
        <v>179487</v>
      </c>
      <c r="C19" s="2">
        <v>171022</v>
      </c>
      <c r="D19" s="2">
        <v>87331</v>
      </c>
      <c r="E19" s="2">
        <v>185388</v>
      </c>
      <c r="F19" s="2">
        <v>245793</v>
      </c>
      <c r="G19" s="2">
        <v>239228</v>
      </c>
      <c r="H19" s="2">
        <v>210571</v>
      </c>
      <c r="I19" s="2">
        <v>480721</v>
      </c>
      <c r="J19" s="2">
        <v>582474</v>
      </c>
      <c r="K19" s="2">
        <v>623228</v>
      </c>
      <c r="L19" s="2">
        <v>1758787</v>
      </c>
      <c r="M19" s="2">
        <v>1176313</v>
      </c>
      <c r="N19" s="2">
        <v>2382015</v>
      </c>
      <c r="O19" s="2">
        <v>118266253</v>
      </c>
    </row>
    <row r="20" spans="1:15" x14ac:dyDescent="0.25">
      <c r="A20">
        <v>2014</v>
      </c>
      <c r="B20" s="2">
        <v>180008</v>
      </c>
      <c r="C20" s="2">
        <v>170942</v>
      </c>
      <c r="D20" s="2">
        <v>88224</v>
      </c>
      <c r="E20" s="2">
        <v>182255</v>
      </c>
      <c r="F20" s="2">
        <v>244396</v>
      </c>
      <c r="G20" s="2">
        <v>244291</v>
      </c>
      <c r="H20" s="2">
        <v>214886</v>
      </c>
      <c r="I20" s="2">
        <v>495469</v>
      </c>
      <c r="J20" s="2">
        <v>594334</v>
      </c>
      <c r="K20" s="2">
        <v>621429</v>
      </c>
      <c r="L20" s="2">
        <v>1793376</v>
      </c>
      <c r="M20" s="2">
        <v>1199042</v>
      </c>
      <c r="N20" s="2">
        <v>2414805</v>
      </c>
      <c r="O20" s="2">
        <v>121079879</v>
      </c>
    </row>
    <row r="21" spans="1:15" x14ac:dyDescent="0.25">
      <c r="A21">
        <v>2015</v>
      </c>
      <c r="B21" s="2">
        <v>179646</v>
      </c>
      <c r="C21" s="2">
        <v>172266</v>
      </c>
      <c r="D21" s="2">
        <v>89601</v>
      </c>
      <c r="E21" s="2">
        <v>188908</v>
      </c>
      <c r="F21" s="2">
        <v>249874</v>
      </c>
      <c r="G21" s="2">
        <v>246768</v>
      </c>
      <c r="H21" s="2">
        <v>211953</v>
      </c>
      <c r="I21" s="2">
        <v>489771</v>
      </c>
      <c r="J21" s="2">
        <v>606822</v>
      </c>
      <c r="K21" s="2">
        <v>630421</v>
      </c>
      <c r="L21" s="2">
        <v>1805188</v>
      </c>
      <c r="M21" s="2">
        <v>1198366</v>
      </c>
      <c r="N21" s="2">
        <v>2435609</v>
      </c>
      <c r="O21" s="2">
        <v>124085947</v>
      </c>
    </row>
    <row r="22" spans="1:15" x14ac:dyDescent="0.25">
      <c r="A22">
        <v>2016</v>
      </c>
      <c r="B22" s="2">
        <v>182219</v>
      </c>
      <c r="C22" s="2">
        <v>178732</v>
      </c>
      <c r="D22" s="2">
        <v>93340</v>
      </c>
      <c r="E22" s="2">
        <v>190694</v>
      </c>
      <c r="F22" s="2">
        <v>247491</v>
      </c>
      <c r="G22" s="2">
        <v>248421</v>
      </c>
      <c r="H22" s="2">
        <v>210978</v>
      </c>
      <c r="I22" s="2">
        <v>494756</v>
      </c>
      <c r="J22" s="2">
        <v>621865</v>
      </c>
      <c r="K22" s="2">
        <v>644985</v>
      </c>
      <c r="L22" s="2">
        <v>1823511</v>
      </c>
      <c r="M22" s="2">
        <v>1201646</v>
      </c>
      <c r="N22" s="2">
        <v>2468496</v>
      </c>
      <c r="O22" s="2">
        <v>126752238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"/>
  <sheetViews>
    <sheetView workbookViewId="0">
      <selection activeCell="D1" sqref="D1:F72"/>
    </sheetView>
  </sheetViews>
  <sheetFormatPr defaultRowHeight="15" x14ac:dyDescent="0.25"/>
  <cols>
    <col min="1" max="1" width="12.7109375" bestFit="1" customWidth="1"/>
    <col min="2" max="2" width="16" bestFit="1" customWidth="1"/>
    <col min="3" max="3" width="6" bestFit="1" customWidth="1"/>
    <col min="4" max="6" width="5" bestFit="1" customWidth="1"/>
    <col min="7" max="7" width="6" bestFit="1" customWidth="1"/>
  </cols>
  <sheetData>
    <row r="1" spans="1:7" x14ac:dyDescent="0.25">
      <c r="A1" t="s">
        <v>203</v>
      </c>
      <c r="B1" t="s">
        <v>202</v>
      </c>
      <c r="C1" t="s">
        <v>201</v>
      </c>
      <c r="D1" t="s">
        <v>200</v>
      </c>
      <c r="E1" t="s">
        <v>199</v>
      </c>
      <c r="F1" t="s">
        <v>198</v>
      </c>
      <c r="G1" t="s">
        <v>197</v>
      </c>
    </row>
    <row r="2" spans="1:7" hidden="1" x14ac:dyDescent="0.25">
      <c r="A2" t="s">
        <v>160</v>
      </c>
      <c r="B2" t="s">
        <v>196</v>
      </c>
      <c r="C2" t="s">
        <v>195</v>
      </c>
      <c r="D2">
        <v>12</v>
      </c>
      <c r="E2">
        <v>21</v>
      </c>
      <c r="F2">
        <v>20</v>
      </c>
      <c r="G2">
        <v>53</v>
      </c>
    </row>
    <row r="3" spans="1:7" hidden="1" x14ac:dyDescent="0.25">
      <c r="A3" t="s">
        <v>160</v>
      </c>
      <c r="B3" t="s">
        <v>194</v>
      </c>
      <c r="C3" t="s">
        <v>193</v>
      </c>
      <c r="D3">
        <v>445</v>
      </c>
      <c r="E3">
        <v>415</v>
      </c>
      <c r="F3">
        <v>477</v>
      </c>
      <c r="G3">
        <v>1337</v>
      </c>
    </row>
    <row r="4" spans="1:7" x14ac:dyDescent="0.25">
      <c r="A4" t="s">
        <v>160</v>
      </c>
      <c r="B4" t="s">
        <v>192</v>
      </c>
      <c r="C4" t="s">
        <v>191</v>
      </c>
      <c r="D4">
        <v>109</v>
      </c>
      <c r="E4">
        <v>111</v>
      </c>
      <c r="F4">
        <v>122</v>
      </c>
      <c r="G4">
        <v>342</v>
      </c>
    </row>
    <row r="5" spans="1:7" x14ac:dyDescent="0.25">
      <c r="A5" t="s">
        <v>160</v>
      </c>
      <c r="B5" t="s">
        <v>190</v>
      </c>
      <c r="C5" t="s">
        <v>189</v>
      </c>
      <c r="D5">
        <v>77</v>
      </c>
      <c r="E5">
        <v>69</v>
      </c>
      <c r="F5">
        <v>89</v>
      </c>
      <c r="G5">
        <v>235</v>
      </c>
    </row>
    <row r="6" spans="1:7" hidden="1" x14ac:dyDescent="0.25">
      <c r="A6" t="s">
        <v>160</v>
      </c>
      <c r="B6" t="s">
        <v>188</v>
      </c>
      <c r="C6" t="s">
        <v>187</v>
      </c>
      <c r="D6">
        <v>5</v>
      </c>
      <c r="E6">
        <v>8</v>
      </c>
      <c r="F6">
        <v>3</v>
      </c>
      <c r="G6">
        <v>16</v>
      </c>
    </row>
    <row r="7" spans="1:7" hidden="1" x14ac:dyDescent="0.25">
      <c r="A7" t="s">
        <v>160</v>
      </c>
      <c r="B7" t="s">
        <v>118</v>
      </c>
      <c r="C7" t="s">
        <v>186</v>
      </c>
      <c r="D7">
        <v>17</v>
      </c>
      <c r="E7">
        <v>17</v>
      </c>
      <c r="F7">
        <v>26</v>
      </c>
      <c r="G7">
        <v>60</v>
      </c>
    </row>
    <row r="8" spans="1:7" hidden="1" x14ac:dyDescent="0.25">
      <c r="A8" t="s">
        <v>160</v>
      </c>
      <c r="B8" t="s">
        <v>185</v>
      </c>
      <c r="C8" t="s">
        <v>184</v>
      </c>
      <c r="D8">
        <v>160</v>
      </c>
      <c r="E8">
        <v>153</v>
      </c>
      <c r="F8">
        <v>182</v>
      </c>
      <c r="G8">
        <v>495</v>
      </c>
    </row>
    <row r="9" spans="1:7" x14ac:dyDescent="0.25">
      <c r="A9" t="s">
        <v>160</v>
      </c>
      <c r="B9" t="s">
        <v>183</v>
      </c>
      <c r="C9" t="s">
        <v>182</v>
      </c>
      <c r="D9">
        <v>55</v>
      </c>
      <c r="E9">
        <v>52</v>
      </c>
      <c r="F9">
        <v>48</v>
      </c>
      <c r="G9">
        <v>155</v>
      </c>
    </row>
    <row r="10" spans="1:7" hidden="1" x14ac:dyDescent="0.25">
      <c r="A10" t="s">
        <v>160</v>
      </c>
      <c r="B10" t="s">
        <v>181</v>
      </c>
      <c r="C10" t="s">
        <v>180</v>
      </c>
      <c r="D10">
        <v>172</v>
      </c>
      <c r="E10">
        <v>192</v>
      </c>
      <c r="F10">
        <v>158</v>
      </c>
      <c r="G10">
        <v>522</v>
      </c>
    </row>
    <row r="11" spans="1:7" hidden="1" x14ac:dyDescent="0.25">
      <c r="A11" t="s">
        <v>160</v>
      </c>
      <c r="B11" t="s">
        <v>179</v>
      </c>
      <c r="C11" t="s">
        <v>178</v>
      </c>
      <c r="D11">
        <v>185</v>
      </c>
      <c r="E11">
        <v>160</v>
      </c>
      <c r="F11">
        <v>203</v>
      </c>
      <c r="G11">
        <v>548</v>
      </c>
    </row>
    <row r="12" spans="1:7" x14ac:dyDescent="0.25">
      <c r="A12" t="s">
        <v>160</v>
      </c>
      <c r="B12" t="s">
        <v>22</v>
      </c>
      <c r="C12" t="s">
        <v>177</v>
      </c>
      <c r="D12">
        <v>545</v>
      </c>
      <c r="E12">
        <v>462</v>
      </c>
      <c r="F12">
        <v>496</v>
      </c>
      <c r="G12">
        <v>1503</v>
      </c>
    </row>
    <row r="13" spans="1:7" hidden="1" x14ac:dyDescent="0.25">
      <c r="A13" t="s">
        <v>160</v>
      </c>
      <c r="B13" t="s">
        <v>176</v>
      </c>
      <c r="C13" t="s">
        <v>175</v>
      </c>
      <c r="D13">
        <v>592</v>
      </c>
      <c r="E13">
        <v>522</v>
      </c>
      <c r="F13">
        <v>505</v>
      </c>
      <c r="G13">
        <v>1619</v>
      </c>
    </row>
    <row r="14" spans="1:7" hidden="1" x14ac:dyDescent="0.25">
      <c r="A14" t="s">
        <v>160</v>
      </c>
      <c r="B14" t="s">
        <v>174</v>
      </c>
      <c r="C14" t="s">
        <v>173</v>
      </c>
      <c r="D14">
        <v>585</v>
      </c>
      <c r="E14">
        <v>480</v>
      </c>
      <c r="F14">
        <v>562</v>
      </c>
      <c r="G14">
        <v>1627</v>
      </c>
    </row>
    <row r="15" spans="1:7" hidden="1" x14ac:dyDescent="0.25">
      <c r="A15" t="s">
        <v>160</v>
      </c>
      <c r="B15" t="s">
        <v>172</v>
      </c>
      <c r="C15" t="s">
        <v>171</v>
      </c>
      <c r="D15">
        <v>574</v>
      </c>
      <c r="E15">
        <v>554</v>
      </c>
      <c r="F15">
        <v>540</v>
      </c>
      <c r="G15">
        <v>1668</v>
      </c>
    </row>
    <row r="16" spans="1:7" hidden="1" x14ac:dyDescent="0.25">
      <c r="A16" t="s">
        <v>160</v>
      </c>
      <c r="B16" t="s">
        <v>170</v>
      </c>
      <c r="C16" t="s">
        <v>169</v>
      </c>
      <c r="D16">
        <v>70</v>
      </c>
      <c r="E16">
        <v>64</v>
      </c>
      <c r="F16">
        <v>71</v>
      </c>
      <c r="G16">
        <v>205</v>
      </c>
    </row>
    <row r="17" spans="1:7" hidden="1" x14ac:dyDescent="0.25">
      <c r="A17" t="s">
        <v>160</v>
      </c>
      <c r="B17" t="s">
        <v>168</v>
      </c>
      <c r="C17" t="s">
        <v>167</v>
      </c>
      <c r="D17">
        <v>88</v>
      </c>
      <c r="E17">
        <v>90</v>
      </c>
      <c r="F17">
        <v>98</v>
      </c>
      <c r="G17">
        <v>276</v>
      </c>
    </row>
    <row r="18" spans="1:7" hidden="1" x14ac:dyDescent="0.25">
      <c r="A18" t="s">
        <v>160</v>
      </c>
      <c r="B18" t="s">
        <v>166</v>
      </c>
      <c r="C18" t="s">
        <v>165</v>
      </c>
      <c r="D18">
        <v>5</v>
      </c>
      <c r="E18">
        <v>7</v>
      </c>
      <c r="F18">
        <v>8</v>
      </c>
      <c r="G18">
        <v>20</v>
      </c>
    </row>
    <row r="19" spans="1:7" hidden="1" x14ac:dyDescent="0.25">
      <c r="A19" t="s">
        <v>160</v>
      </c>
      <c r="B19" t="s">
        <v>51</v>
      </c>
      <c r="C19" t="s">
        <v>164</v>
      </c>
      <c r="D19">
        <v>564</v>
      </c>
      <c r="E19">
        <v>604</v>
      </c>
      <c r="F19">
        <v>593</v>
      </c>
      <c r="G19">
        <v>1761</v>
      </c>
    </row>
    <row r="20" spans="1:7" hidden="1" x14ac:dyDescent="0.25">
      <c r="A20" t="s">
        <v>160</v>
      </c>
      <c r="B20" t="s">
        <v>163</v>
      </c>
      <c r="C20" t="s">
        <v>162</v>
      </c>
      <c r="D20">
        <v>51</v>
      </c>
      <c r="E20">
        <v>58</v>
      </c>
      <c r="F20">
        <v>48</v>
      </c>
      <c r="G20">
        <v>157</v>
      </c>
    </row>
    <row r="21" spans="1:7" hidden="1" x14ac:dyDescent="0.25">
      <c r="A21" t="s">
        <v>160</v>
      </c>
      <c r="B21" t="s">
        <v>45</v>
      </c>
      <c r="C21" t="s">
        <v>161</v>
      </c>
      <c r="D21">
        <v>252</v>
      </c>
      <c r="E21">
        <v>275</v>
      </c>
      <c r="F21">
        <v>250</v>
      </c>
      <c r="G21">
        <v>777</v>
      </c>
    </row>
    <row r="22" spans="1:7" hidden="1" x14ac:dyDescent="0.25">
      <c r="A22" t="s">
        <v>160</v>
      </c>
      <c r="B22" t="s">
        <v>41</v>
      </c>
      <c r="C22" t="s">
        <v>159</v>
      </c>
      <c r="D22">
        <v>40</v>
      </c>
      <c r="E22">
        <v>49</v>
      </c>
      <c r="F22">
        <v>31</v>
      </c>
      <c r="G22">
        <v>120</v>
      </c>
    </row>
    <row r="23" spans="1:7" hidden="1" x14ac:dyDescent="0.25">
      <c r="A23" t="s">
        <v>31</v>
      </c>
      <c r="B23" t="s">
        <v>158</v>
      </c>
      <c r="C23" t="s">
        <v>157</v>
      </c>
      <c r="D23">
        <v>7</v>
      </c>
      <c r="E23">
        <v>6</v>
      </c>
      <c r="F23">
        <v>4</v>
      </c>
      <c r="G23">
        <v>17</v>
      </c>
    </row>
    <row r="24" spans="1:7" hidden="1" x14ac:dyDescent="0.25">
      <c r="A24" t="s">
        <v>31</v>
      </c>
      <c r="B24" t="s">
        <v>156</v>
      </c>
      <c r="C24" t="s">
        <v>155</v>
      </c>
      <c r="D24">
        <v>592</v>
      </c>
      <c r="E24">
        <v>596</v>
      </c>
      <c r="F24">
        <v>717</v>
      </c>
      <c r="G24">
        <v>1905</v>
      </c>
    </row>
    <row r="25" spans="1:7" hidden="1" x14ac:dyDescent="0.25">
      <c r="A25" t="s">
        <v>31</v>
      </c>
      <c r="B25" t="s">
        <v>154</v>
      </c>
      <c r="C25" t="s">
        <v>153</v>
      </c>
      <c r="D25">
        <v>5</v>
      </c>
      <c r="E25">
        <v>8</v>
      </c>
      <c r="F25">
        <v>20</v>
      </c>
      <c r="G25">
        <v>33</v>
      </c>
    </row>
    <row r="26" spans="1:7" hidden="1" x14ac:dyDescent="0.25">
      <c r="A26" t="s">
        <v>31</v>
      </c>
      <c r="B26" t="s">
        <v>152</v>
      </c>
      <c r="C26" t="s">
        <v>151</v>
      </c>
      <c r="D26">
        <v>26</v>
      </c>
      <c r="E26">
        <v>22</v>
      </c>
      <c r="F26">
        <v>31</v>
      </c>
      <c r="G26">
        <v>79</v>
      </c>
    </row>
    <row r="27" spans="1:7" hidden="1" x14ac:dyDescent="0.25">
      <c r="A27" t="s">
        <v>31</v>
      </c>
      <c r="B27" t="s">
        <v>150</v>
      </c>
      <c r="C27" t="s">
        <v>149</v>
      </c>
      <c r="D27">
        <v>2</v>
      </c>
      <c r="E27">
        <v>4</v>
      </c>
      <c r="F27">
        <v>4</v>
      </c>
      <c r="G27">
        <v>10</v>
      </c>
    </row>
    <row r="28" spans="1:7" hidden="1" x14ac:dyDescent="0.25">
      <c r="A28" t="s">
        <v>31</v>
      </c>
      <c r="B28" t="s">
        <v>148</v>
      </c>
      <c r="C28" t="s">
        <v>147</v>
      </c>
      <c r="D28">
        <v>61</v>
      </c>
      <c r="E28">
        <v>66</v>
      </c>
      <c r="F28">
        <v>63</v>
      </c>
      <c r="G28">
        <v>190</v>
      </c>
    </row>
    <row r="29" spans="1:7" hidden="1" x14ac:dyDescent="0.25">
      <c r="A29" t="s">
        <v>31</v>
      </c>
      <c r="B29" t="s">
        <v>146</v>
      </c>
      <c r="C29" t="s">
        <v>145</v>
      </c>
      <c r="D29">
        <v>12</v>
      </c>
      <c r="E29">
        <v>11</v>
      </c>
      <c r="F29">
        <v>4</v>
      </c>
      <c r="G29">
        <v>27</v>
      </c>
    </row>
    <row r="30" spans="1:7" hidden="1" x14ac:dyDescent="0.25">
      <c r="A30" t="s">
        <v>31</v>
      </c>
      <c r="B30" t="s">
        <v>144</v>
      </c>
      <c r="C30" t="s">
        <v>143</v>
      </c>
      <c r="D30">
        <v>5</v>
      </c>
      <c r="E30">
        <v>8</v>
      </c>
      <c r="F30">
        <v>6</v>
      </c>
      <c r="G30">
        <v>19</v>
      </c>
    </row>
    <row r="31" spans="1:7" x14ac:dyDescent="0.25">
      <c r="A31" t="s">
        <v>31</v>
      </c>
      <c r="B31" t="s">
        <v>142</v>
      </c>
      <c r="C31" t="s">
        <v>141</v>
      </c>
      <c r="D31">
        <v>325</v>
      </c>
      <c r="E31">
        <v>317</v>
      </c>
      <c r="F31">
        <v>327</v>
      </c>
      <c r="G31">
        <v>969</v>
      </c>
    </row>
    <row r="32" spans="1:7" hidden="1" x14ac:dyDescent="0.25">
      <c r="A32" t="s">
        <v>31</v>
      </c>
      <c r="B32" t="s">
        <v>140</v>
      </c>
      <c r="C32" t="s">
        <v>139</v>
      </c>
      <c r="D32">
        <v>73</v>
      </c>
      <c r="E32">
        <v>73</v>
      </c>
      <c r="F32">
        <v>75</v>
      </c>
      <c r="G32">
        <v>221</v>
      </c>
    </row>
    <row r="33" spans="1:7" hidden="1" x14ac:dyDescent="0.25">
      <c r="A33" t="s">
        <v>31</v>
      </c>
      <c r="B33" t="s">
        <v>138</v>
      </c>
      <c r="C33" t="s">
        <v>137</v>
      </c>
      <c r="D33">
        <v>8</v>
      </c>
      <c r="E33">
        <v>10</v>
      </c>
      <c r="F33">
        <v>10</v>
      </c>
      <c r="G33">
        <v>28</v>
      </c>
    </row>
    <row r="34" spans="1:7" hidden="1" x14ac:dyDescent="0.25">
      <c r="A34" t="s">
        <v>31</v>
      </c>
      <c r="B34" t="s">
        <v>136</v>
      </c>
      <c r="C34" t="s">
        <v>135</v>
      </c>
      <c r="D34">
        <v>1</v>
      </c>
      <c r="E34">
        <v>0</v>
      </c>
      <c r="F34">
        <v>0</v>
      </c>
      <c r="G34">
        <v>1</v>
      </c>
    </row>
    <row r="35" spans="1:7" hidden="1" x14ac:dyDescent="0.25">
      <c r="A35" t="s">
        <v>31</v>
      </c>
      <c r="B35" t="s">
        <v>134</v>
      </c>
      <c r="C35" t="s">
        <v>133</v>
      </c>
      <c r="D35">
        <v>3</v>
      </c>
      <c r="E35">
        <v>2</v>
      </c>
      <c r="F35">
        <v>3</v>
      </c>
      <c r="G35">
        <v>8</v>
      </c>
    </row>
    <row r="36" spans="1:7" hidden="1" x14ac:dyDescent="0.25">
      <c r="A36" t="s">
        <v>31</v>
      </c>
      <c r="B36" t="s">
        <v>132</v>
      </c>
      <c r="C36" t="s">
        <v>131</v>
      </c>
      <c r="D36">
        <v>70</v>
      </c>
      <c r="E36">
        <v>68</v>
      </c>
      <c r="F36">
        <v>100</v>
      </c>
      <c r="G36">
        <v>238</v>
      </c>
    </row>
    <row r="37" spans="1:7" x14ac:dyDescent="0.25">
      <c r="A37" t="s">
        <v>31</v>
      </c>
      <c r="B37" t="s">
        <v>130</v>
      </c>
      <c r="C37" t="s">
        <v>129</v>
      </c>
      <c r="D37">
        <v>435</v>
      </c>
      <c r="E37">
        <v>464</v>
      </c>
      <c r="F37">
        <v>531</v>
      </c>
      <c r="G37">
        <v>1430</v>
      </c>
    </row>
    <row r="38" spans="1:7" hidden="1" x14ac:dyDescent="0.25">
      <c r="A38" t="s">
        <v>31</v>
      </c>
      <c r="B38" t="s">
        <v>128</v>
      </c>
      <c r="C38" t="s">
        <v>127</v>
      </c>
      <c r="D38">
        <v>26</v>
      </c>
      <c r="E38">
        <v>23</v>
      </c>
      <c r="F38">
        <v>20</v>
      </c>
      <c r="G38">
        <v>69</v>
      </c>
    </row>
    <row r="39" spans="1:7" hidden="1" x14ac:dyDescent="0.25">
      <c r="A39" t="s">
        <v>31</v>
      </c>
      <c r="B39" t="s">
        <v>126</v>
      </c>
      <c r="C39" t="s">
        <v>125</v>
      </c>
      <c r="D39">
        <v>3</v>
      </c>
      <c r="E39">
        <v>0</v>
      </c>
      <c r="F39">
        <v>1</v>
      </c>
      <c r="G39">
        <v>4</v>
      </c>
    </row>
    <row r="40" spans="1:7" hidden="1" x14ac:dyDescent="0.25">
      <c r="A40" t="s">
        <v>31</v>
      </c>
      <c r="B40" t="s">
        <v>124</v>
      </c>
      <c r="C40" t="s">
        <v>123</v>
      </c>
      <c r="D40">
        <v>1</v>
      </c>
      <c r="E40">
        <v>0</v>
      </c>
      <c r="F40">
        <v>6</v>
      </c>
      <c r="G40">
        <v>7</v>
      </c>
    </row>
    <row r="41" spans="1:7" hidden="1" x14ac:dyDescent="0.25">
      <c r="A41" t="s">
        <v>31</v>
      </c>
      <c r="B41" t="s">
        <v>122</v>
      </c>
      <c r="C41" t="s">
        <v>121</v>
      </c>
      <c r="D41">
        <v>4</v>
      </c>
      <c r="E41">
        <v>4</v>
      </c>
      <c r="F41">
        <v>4</v>
      </c>
      <c r="G41">
        <v>12</v>
      </c>
    </row>
    <row r="42" spans="1:7" hidden="1" x14ac:dyDescent="0.25">
      <c r="A42" t="s">
        <v>31</v>
      </c>
      <c r="B42" t="s">
        <v>120</v>
      </c>
      <c r="C42" t="s">
        <v>119</v>
      </c>
      <c r="D42">
        <v>9</v>
      </c>
      <c r="E42">
        <v>8</v>
      </c>
      <c r="F42">
        <v>14</v>
      </c>
      <c r="G42">
        <v>31</v>
      </c>
    </row>
    <row r="43" spans="1:7" hidden="1" x14ac:dyDescent="0.25">
      <c r="A43" t="s">
        <v>31</v>
      </c>
      <c r="B43" t="s">
        <v>118</v>
      </c>
      <c r="C43" t="s">
        <v>117</v>
      </c>
      <c r="D43">
        <v>40</v>
      </c>
      <c r="E43">
        <v>42</v>
      </c>
      <c r="F43">
        <v>45</v>
      </c>
      <c r="G43">
        <v>127</v>
      </c>
    </row>
    <row r="44" spans="1:7" hidden="1" x14ac:dyDescent="0.25">
      <c r="A44" t="s">
        <v>31</v>
      </c>
      <c r="B44" t="s">
        <v>116</v>
      </c>
      <c r="C44" t="s">
        <v>115</v>
      </c>
      <c r="D44">
        <v>77</v>
      </c>
      <c r="E44">
        <v>102</v>
      </c>
      <c r="F44">
        <v>93</v>
      </c>
      <c r="G44">
        <v>272</v>
      </c>
    </row>
    <row r="45" spans="1:7" x14ac:dyDescent="0.25">
      <c r="A45" t="s">
        <v>31</v>
      </c>
      <c r="B45" t="s">
        <v>114</v>
      </c>
      <c r="C45" t="s">
        <v>113</v>
      </c>
      <c r="D45">
        <v>210</v>
      </c>
      <c r="E45">
        <v>229</v>
      </c>
      <c r="F45">
        <v>244</v>
      </c>
      <c r="G45">
        <v>683</v>
      </c>
    </row>
    <row r="46" spans="1:7" hidden="1" x14ac:dyDescent="0.25">
      <c r="A46" t="s">
        <v>31</v>
      </c>
      <c r="B46" t="s">
        <v>112</v>
      </c>
      <c r="C46" t="s">
        <v>111</v>
      </c>
      <c r="D46">
        <v>2</v>
      </c>
      <c r="E46">
        <v>1</v>
      </c>
      <c r="F46">
        <v>1</v>
      </c>
      <c r="G46">
        <v>4</v>
      </c>
    </row>
    <row r="47" spans="1:7" hidden="1" x14ac:dyDescent="0.25">
      <c r="A47" t="s">
        <v>31</v>
      </c>
      <c r="B47" t="s">
        <v>110</v>
      </c>
      <c r="C47" t="s">
        <v>109</v>
      </c>
      <c r="D47">
        <v>91</v>
      </c>
      <c r="E47">
        <v>84</v>
      </c>
      <c r="F47">
        <v>77</v>
      </c>
      <c r="G47">
        <v>252</v>
      </c>
    </row>
    <row r="48" spans="1:7" hidden="1" x14ac:dyDescent="0.25">
      <c r="A48" t="s">
        <v>31</v>
      </c>
      <c r="B48" t="s">
        <v>108</v>
      </c>
      <c r="C48" t="s">
        <v>107</v>
      </c>
      <c r="D48">
        <v>16</v>
      </c>
      <c r="E48">
        <v>8</v>
      </c>
      <c r="F48">
        <v>8</v>
      </c>
      <c r="G48">
        <v>32</v>
      </c>
    </row>
    <row r="49" spans="1:7" hidden="1" x14ac:dyDescent="0.25">
      <c r="A49" t="s">
        <v>31</v>
      </c>
      <c r="B49" t="s">
        <v>106</v>
      </c>
      <c r="C49" t="s">
        <v>105</v>
      </c>
      <c r="D49">
        <v>14</v>
      </c>
      <c r="E49">
        <v>12</v>
      </c>
      <c r="F49">
        <v>14</v>
      </c>
      <c r="G49">
        <v>40</v>
      </c>
    </row>
    <row r="50" spans="1:7" hidden="1" x14ac:dyDescent="0.25">
      <c r="A50" t="s">
        <v>31</v>
      </c>
      <c r="B50" t="s">
        <v>104</v>
      </c>
      <c r="C50" t="s">
        <v>103</v>
      </c>
      <c r="D50">
        <v>1</v>
      </c>
      <c r="E50">
        <v>4</v>
      </c>
      <c r="F50">
        <v>2</v>
      </c>
      <c r="G50">
        <v>7</v>
      </c>
    </row>
    <row r="51" spans="1:7" hidden="1" x14ac:dyDescent="0.25">
      <c r="A51" t="s">
        <v>31</v>
      </c>
      <c r="B51" t="s">
        <v>102</v>
      </c>
      <c r="C51" t="s">
        <v>101</v>
      </c>
      <c r="D51">
        <v>3</v>
      </c>
      <c r="E51">
        <v>6</v>
      </c>
      <c r="F51">
        <v>7</v>
      </c>
      <c r="G51">
        <v>16</v>
      </c>
    </row>
    <row r="52" spans="1:7" hidden="1" x14ac:dyDescent="0.25">
      <c r="A52" t="s">
        <v>31</v>
      </c>
      <c r="B52" t="s">
        <v>100</v>
      </c>
      <c r="C52" t="s">
        <v>99</v>
      </c>
      <c r="D52">
        <v>7</v>
      </c>
      <c r="E52">
        <v>5</v>
      </c>
      <c r="F52">
        <v>7</v>
      </c>
      <c r="G52">
        <v>19</v>
      </c>
    </row>
    <row r="53" spans="1:7" hidden="1" x14ac:dyDescent="0.25">
      <c r="A53" t="s">
        <v>31</v>
      </c>
      <c r="B53" t="s">
        <v>98</v>
      </c>
      <c r="C53" t="s">
        <v>97</v>
      </c>
      <c r="D53">
        <v>12</v>
      </c>
      <c r="E53">
        <v>12</v>
      </c>
      <c r="F53">
        <v>8</v>
      </c>
      <c r="G53">
        <v>32</v>
      </c>
    </row>
    <row r="54" spans="1:7" hidden="1" x14ac:dyDescent="0.25">
      <c r="A54" t="s">
        <v>31</v>
      </c>
      <c r="B54" t="s">
        <v>96</v>
      </c>
      <c r="C54" t="s">
        <v>95</v>
      </c>
      <c r="D54">
        <v>2</v>
      </c>
      <c r="E54">
        <v>2</v>
      </c>
      <c r="F54">
        <v>3</v>
      </c>
      <c r="G54">
        <v>7</v>
      </c>
    </row>
    <row r="55" spans="1:7" hidden="1" x14ac:dyDescent="0.25">
      <c r="A55" t="s">
        <v>31</v>
      </c>
      <c r="B55" t="s">
        <v>94</v>
      </c>
      <c r="C55" t="s">
        <v>93</v>
      </c>
      <c r="D55">
        <v>3</v>
      </c>
      <c r="E55">
        <v>1</v>
      </c>
      <c r="F55">
        <v>1</v>
      </c>
      <c r="G55">
        <v>5</v>
      </c>
    </row>
    <row r="56" spans="1:7" hidden="1" x14ac:dyDescent="0.25">
      <c r="A56" t="s">
        <v>31</v>
      </c>
      <c r="B56" t="s">
        <v>92</v>
      </c>
      <c r="C56" t="s">
        <v>91</v>
      </c>
      <c r="D56">
        <v>11</v>
      </c>
      <c r="E56">
        <v>14</v>
      </c>
      <c r="F56">
        <v>17</v>
      </c>
      <c r="G56">
        <v>42</v>
      </c>
    </row>
    <row r="57" spans="1:7" hidden="1" x14ac:dyDescent="0.25">
      <c r="A57" t="s">
        <v>31</v>
      </c>
      <c r="B57" t="s">
        <v>90</v>
      </c>
      <c r="C57" t="s">
        <v>89</v>
      </c>
      <c r="D57">
        <v>146</v>
      </c>
      <c r="E57">
        <v>171</v>
      </c>
      <c r="F57">
        <v>185</v>
      </c>
      <c r="G57">
        <v>502</v>
      </c>
    </row>
    <row r="58" spans="1:7" hidden="1" x14ac:dyDescent="0.25">
      <c r="A58" t="s">
        <v>31</v>
      </c>
      <c r="B58" t="s">
        <v>88</v>
      </c>
      <c r="C58" t="s">
        <v>87</v>
      </c>
      <c r="D58">
        <v>4</v>
      </c>
      <c r="E58">
        <v>12</v>
      </c>
      <c r="F58">
        <v>7</v>
      </c>
      <c r="G58">
        <v>23</v>
      </c>
    </row>
    <row r="59" spans="1:7" hidden="1" x14ac:dyDescent="0.25">
      <c r="A59" t="s">
        <v>31</v>
      </c>
      <c r="B59" t="s">
        <v>86</v>
      </c>
      <c r="C59" t="s">
        <v>85</v>
      </c>
      <c r="D59">
        <v>18</v>
      </c>
      <c r="E59">
        <v>17</v>
      </c>
      <c r="F59">
        <v>22</v>
      </c>
      <c r="G59">
        <v>57</v>
      </c>
    </row>
    <row r="60" spans="1:7" hidden="1" x14ac:dyDescent="0.25">
      <c r="A60" t="s">
        <v>31</v>
      </c>
      <c r="B60" t="s">
        <v>84</v>
      </c>
      <c r="C60" t="s">
        <v>83</v>
      </c>
      <c r="D60">
        <v>145</v>
      </c>
      <c r="E60">
        <v>140</v>
      </c>
      <c r="F60">
        <v>137</v>
      </c>
      <c r="G60">
        <v>422</v>
      </c>
    </row>
    <row r="61" spans="1:7" hidden="1" x14ac:dyDescent="0.25">
      <c r="A61" t="s">
        <v>31</v>
      </c>
      <c r="B61" t="s">
        <v>82</v>
      </c>
      <c r="C61" t="s">
        <v>81</v>
      </c>
      <c r="D61">
        <v>30</v>
      </c>
      <c r="E61">
        <v>38</v>
      </c>
      <c r="F61">
        <v>36</v>
      </c>
      <c r="G61">
        <v>104</v>
      </c>
    </row>
    <row r="62" spans="1:7" hidden="1" x14ac:dyDescent="0.25">
      <c r="A62" t="s">
        <v>31</v>
      </c>
      <c r="B62" t="s">
        <v>80</v>
      </c>
      <c r="C62" t="s">
        <v>79</v>
      </c>
      <c r="D62">
        <v>12</v>
      </c>
      <c r="E62">
        <v>10</v>
      </c>
      <c r="F62">
        <v>13</v>
      </c>
      <c r="G62">
        <v>35</v>
      </c>
    </row>
    <row r="63" spans="1:7" hidden="1" x14ac:dyDescent="0.25">
      <c r="A63" t="s">
        <v>31</v>
      </c>
      <c r="B63" t="s">
        <v>78</v>
      </c>
      <c r="C63" t="s">
        <v>77</v>
      </c>
      <c r="D63">
        <v>1</v>
      </c>
      <c r="E63">
        <v>4</v>
      </c>
      <c r="F63">
        <v>2</v>
      </c>
      <c r="G63">
        <v>7</v>
      </c>
    </row>
    <row r="64" spans="1:7" hidden="1" x14ac:dyDescent="0.25">
      <c r="A64" t="s">
        <v>31</v>
      </c>
      <c r="B64" t="s">
        <v>22</v>
      </c>
      <c r="C64" t="s">
        <v>76</v>
      </c>
      <c r="D64">
        <v>15</v>
      </c>
      <c r="E64">
        <v>8</v>
      </c>
      <c r="F64">
        <v>8</v>
      </c>
      <c r="G64">
        <v>31</v>
      </c>
    </row>
    <row r="65" spans="1:7" hidden="1" x14ac:dyDescent="0.25">
      <c r="A65" t="s">
        <v>31</v>
      </c>
      <c r="B65" t="s">
        <v>75</v>
      </c>
      <c r="C65" t="s">
        <v>74</v>
      </c>
      <c r="D65">
        <v>3</v>
      </c>
      <c r="E65">
        <v>4</v>
      </c>
      <c r="F65">
        <v>3</v>
      </c>
      <c r="G65">
        <v>10</v>
      </c>
    </row>
    <row r="66" spans="1:7" hidden="1" x14ac:dyDescent="0.25">
      <c r="A66" t="s">
        <v>31</v>
      </c>
      <c r="B66" t="s">
        <v>73</v>
      </c>
      <c r="C66" t="s">
        <v>72</v>
      </c>
      <c r="D66">
        <v>12</v>
      </c>
      <c r="E66">
        <v>14</v>
      </c>
      <c r="F66">
        <v>20</v>
      </c>
      <c r="G66">
        <v>46</v>
      </c>
    </row>
    <row r="67" spans="1:7" x14ac:dyDescent="0.25">
      <c r="A67" t="s">
        <v>31</v>
      </c>
      <c r="B67" t="s">
        <v>71</v>
      </c>
      <c r="C67" t="s">
        <v>70</v>
      </c>
      <c r="D67">
        <v>586</v>
      </c>
      <c r="E67">
        <v>607</v>
      </c>
      <c r="F67">
        <v>631</v>
      </c>
      <c r="G67">
        <v>1824</v>
      </c>
    </row>
    <row r="68" spans="1:7" hidden="1" x14ac:dyDescent="0.25">
      <c r="A68" t="s">
        <v>31</v>
      </c>
      <c r="B68" t="s">
        <v>69</v>
      </c>
      <c r="C68" t="s">
        <v>68</v>
      </c>
      <c r="D68">
        <v>1</v>
      </c>
      <c r="E68">
        <v>0</v>
      </c>
      <c r="F68">
        <v>1</v>
      </c>
      <c r="G68">
        <v>2</v>
      </c>
    </row>
    <row r="69" spans="1:7" hidden="1" x14ac:dyDescent="0.25">
      <c r="A69" t="s">
        <v>31</v>
      </c>
      <c r="B69" t="s">
        <v>67</v>
      </c>
      <c r="C69" t="s">
        <v>66</v>
      </c>
      <c r="D69">
        <v>130</v>
      </c>
      <c r="E69">
        <v>138</v>
      </c>
      <c r="F69">
        <v>134</v>
      </c>
      <c r="G69">
        <v>402</v>
      </c>
    </row>
    <row r="70" spans="1:7" hidden="1" x14ac:dyDescent="0.25">
      <c r="A70" t="s">
        <v>31</v>
      </c>
      <c r="B70" t="s">
        <v>65</v>
      </c>
      <c r="C70" t="s">
        <v>64</v>
      </c>
      <c r="D70">
        <v>3</v>
      </c>
      <c r="E70">
        <v>2</v>
      </c>
      <c r="F70">
        <v>5</v>
      </c>
      <c r="G70">
        <v>10</v>
      </c>
    </row>
    <row r="71" spans="1:7" hidden="1" x14ac:dyDescent="0.25">
      <c r="A71" t="s">
        <v>31</v>
      </c>
      <c r="B71" t="s">
        <v>63</v>
      </c>
      <c r="C71" t="s">
        <v>62</v>
      </c>
      <c r="D71">
        <v>7</v>
      </c>
      <c r="E71">
        <v>4</v>
      </c>
      <c r="F71">
        <v>5</v>
      </c>
      <c r="G71">
        <v>16</v>
      </c>
    </row>
    <row r="72" spans="1:7" x14ac:dyDescent="0.25">
      <c r="A72" t="s">
        <v>31</v>
      </c>
      <c r="B72" t="s">
        <v>61</v>
      </c>
      <c r="C72" t="s">
        <v>60</v>
      </c>
      <c r="D72">
        <v>184</v>
      </c>
      <c r="E72">
        <v>176</v>
      </c>
      <c r="F72">
        <v>219</v>
      </c>
      <c r="G72">
        <v>579</v>
      </c>
    </row>
    <row r="73" spans="1:7" hidden="1" x14ac:dyDescent="0.25">
      <c r="A73" t="s">
        <v>31</v>
      </c>
      <c r="B73" t="s">
        <v>59</v>
      </c>
      <c r="C73" t="s">
        <v>58</v>
      </c>
      <c r="D73">
        <v>10</v>
      </c>
      <c r="E73">
        <v>5</v>
      </c>
      <c r="F73">
        <v>7</v>
      </c>
      <c r="G73">
        <v>22</v>
      </c>
    </row>
    <row r="74" spans="1:7" hidden="1" x14ac:dyDescent="0.25">
      <c r="A74" t="s">
        <v>31</v>
      </c>
      <c r="B74" t="s">
        <v>57</v>
      </c>
      <c r="C74" t="s">
        <v>56</v>
      </c>
      <c r="D74">
        <v>1</v>
      </c>
      <c r="E74">
        <v>0</v>
      </c>
      <c r="F74">
        <v>1</v>
      </c>
      <c r="G74">
        <v>2</v>
      </c>
    </row>
    <row r="75" spans="1:7" hidden="1" x14ac:dyDescent="0.25">
      <c r="A75" t="s">
        <v>31</v>
      </c>
      <c r="B75" t="s">
        <v>55</v>
      </c>
      <c r="C75" t="s">
        <v>54</v>
      </c>
      <c r="D75">
        <v>14</v>
      </c>
      <c r="E75">
        <v>6</v>
      </c>
      <c r="F75">
        <v>9</v>
      </c>
      <c r="G75">
        <v>29</v>
      </c>
    </row>
    <row r="76" spans="1:7" hidden="1" x14ac:dyDescent="0.25">
      <c r="A76" t="s">
        <v>31</v>
      </c>
      <c r="B76" t="s">
        <v>53</v>
      </c>
      <c r="C76" t="s">
        <v>52</v>
      </c>
      <c r="D76">
        <v>2</v>
      </c>
      <c r="E76">
        <v>0</v>
      </c>
      <c r="F76">
        <v>1</v>
      </c>
      <c r="G76">
        <v>3</v>
      </c>
    </row>
    <row r="77" spans="1:7" hidden="1" x14ac:dyDescent="0.25">
      <c r="A77" t="s">
        <v>31</v>
      </c>
      <c r="B77" t="s">
        <v>51</v>
      </c>
      <c r="C77" t="s">
        <v>50</v>
      </c>
      <c r="D77">
        <v>7</v>
      </c>
      <c r="E77">
        <v>4</v>
      </c>
      <c r="F77">
        <v>6</v>
      </c>
      <c r="G77">
        <v>17</v>
      </c>
    </row>
    <row r="78" spans="1:7" hidden="1" x14ac:dyDescent="0.25">
      <c r="A78" t="s">
        <v>31</v>
      </c>
      <c r="B78" t="s">
        <v>49</v>
      </c>
      <c r="C78" t="s">
        <v>48</v>
      </c>
      <c r="D78">
        <v>4</v>
      </c>
      <c r="E78">
        <v>2</v>
      </c>
      <c r="F78">
        <v>12</v>
      </c>
      <c r="G78">
        <v>18</v>
      </c>
    </row>
    <row r="79" spans="1:7" hidden="1" x14ac:dyDescent="0.25">
      <c r="A79" t="s">
        <v>31</v>
      </c>
      <c r="B79" t="s">
        <v>47</v>
      </c>
      <c r="C79" t="s">
        <v>46</v>
      </c>
      <c r="D79">
        <v>6</v>
      </c>
      <c r="E79">
        <v>3</v>
      </c>
      <c r="F79">
        <v>5</v>
      </c>
      <c r="G79">
        <v>14</v>
      </c>
    </row>
    <row r="80" spans="1:7" hidden="1" x14ac:dyDescent="0.25">
      <c r="A80" t="s">
        <v>31</v>
      </c>
      <c r="B80" t="s">
        <v>45</v>
      </c>
      <c r="C80" t="s">
        <v>44</v>
      </c>
      <c r="D80">
        <v>5</v>
      </c>
      <c r="E80">
        <v>3</v>
      </c>
      <c r="F80">
        <v>5</v>
      </c>
      <c r="G80">
        <v>13</v>
      </c>
    </row>
    <row r="81" spans="1:7" hidden="1" x14ac:dyDescent="0.25">
      <c r="A81" t="s">
        <v>31</v>
      </c>
      <c r="B81" t="s">
        <v>43</v>
      </c>
      <c r="C81" t="s">
        <v>42</v>
      </c>
      <c r="D81">
        <v>11</v>
      </c>
      <c r="E81">
        <v>7</v>
      </c>
      <c r="F81">
        <v>8</v>
      </c>
      <c r="G81">
        <v>26</v>
      </c>
    </row>
    <row r="82" spans="1:7" hidden="1" x14ac:dyDescent="0.25">
      <c r="A82" t="s">
        <v>31</v>
      </c>
      <c r="B82" t="s">
        <v>41</v>
      </c>
      <c r="C82" t="s">
        <v>40</v>
      </c>
      <c r="D82">
        <v>0</v>
      </c>
      <c r="E82">
        <v>1</v>
      </c>
      <c r="F82">
        <v>3</v>
      </c>
      <c r="G82">
        <v>4</v>
      </c>
    </row>
    <row r="83" spans="1:7" hidden="1" x14ac:dyDescent="0.25">
      <c r="A83" t="s">
        <v>31</v>
      </c>
      <c r="B83" t="s">
        <v>39</v>
      </c>
      <c r="C83" t="s">
        <v>38</v>
      </c>
      <c r="D83">
        <v>53</v>
      </c>
      <c r="E83">
        <v>50</v>
      </c>
      <c r="F83">
        <v>45</v>
      </c>
      <c r="G83">
        <v>148</v>
      </c>
    </row>
    <row r="84" spans="1:7" hidden="1" x14ac:dyDescent="0.25">
      <c r="A84" t="s">
        <v>31</v>
      </c>
      <c r="B84" t="s">
        <v>37</v>
      </c>
      <c r="C84" t="s">
        <v>36</v>
      </c>
      <c r="D84">
        <v>4</v>
      </c>
      <c r="E84">
        <v>3</v>
      </c>
      <c r="F84">
        <v>4</v>
      </c>
      <c r="G84">
        <v>11</v>
      </c>
    </row>
    <row r="85" spans="1:7" hidden="1" x14ac:dyDescent="0.25">
      <c r="A85" t="s">
        <v>31</v>
      </c>
      <c r="B85" t="s">
        <v>35</v>
      </c>
      <c r="C85" t="s">
        <v>34</v>
      </c>
      <c r="D85">
        <v>137</v>
      </c>
      <c r="E85">
        <v>131</v>
      </c>
      <c r="F85">
        <v>143</v>
      </c>
      <c r="G85">
        <v>411</v>
      </c>
    </row>
    <row r="86" spans="1:7" hidden="1" x14ac:dyDescent="0.25">
      <c r="A86" t="s">
        <v>31</v>
      </c>
      <c r="B86" t="s">
        <v>33</v>
      </c>
      <c r="C86" t="s">
        <v>32</v>
      </c>
      <c r="D86">
        <v>2</v>
      </c>
      <c r="E86">
        <v>6</v>
      </c>
      <c r="F86">
        <v>3</v>
      </c>
      <c r="G86">
        <v>11</v>
      </c>
    </row>
    <row r="87" spans="1:7" hidden="1" x14ac:dyDescent="0.25">
      <c r="A87" t="s">
        <v>31</v>
      </c>
      <c r="B87" t="s">
        <v>30</v>
      </c>
      <c r="C87" t="s">
        <v>29</v>
      </c>
      <c r="D87">
        <v>113</v>
      </c>
      <c r="E87">
        <v>85</v>
      </c>
      <c r="F87">
        <v>98</v>
      </c>
      <c r="G87">
        <v>296</v>
      </c>
    </row>
    <row r="88" spans="1:7" hidden="1" x14ac:dyDescent="0.25">
      <c r="A88" t="s">
        <v>28</v>
      </c>
      <c r="D88">
        <f>SUM(D2:D87)</f>
        <v>8426</v>
      </c>
      <c r="E88">
        <f>SUM(E2:E87)</f>
        <v>8226</v>
      </c>
      <c r="F88">
        <f>SUM(F2:F87)</f>
        <v>8775</v>
      </c>
      <c r="G88">
        <f>SUM(G2:G87)</f>
        <v>25427</v>
      </c>
    </row>
  </sheetData>
  <autoFilter ref="A1:G88">
    <filterColumn colId="1">
      <filters>
        <filter val="Bucks"/>
        <filter val="Burlington"/>
        <filter val="Camden"/>
        <filter val="Chester"/>
        <filter val="Delaware"/>
        <filter val="Gloucester"/>
        <filter val="Mercer"/>
        <filter val="Montgomery"/>
        <filter val="Philadelphia"/>
      </filters>
    </filterColumn>
    <filterColumn colId="2">
      <filters>
        <filter val="34005"/>
        <filter val="34007"/>
        <filter val="34015"/>
        <filter val="34021"/>
        <filter val="42017"/>
        <filter val="42029"/>
        <filter val="42045"/>
        <filter val="42091"/>
        <filter val="4210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topLeftCell="A17" workbookViewId="0">
      <selection activeCell="AX31" sqref="AX31"/>
    </sheetView>
  </sheetViews>
  <sheetFormatPr defaultRowHeight="15" x14ac:dyDescent="0.25"/>
  <cols>
    <col min="38" max="38" width="9.140625" hidden="1" customWidth="1"/>
  </cols>
  <sheetData>
    <row r="1" spans="1:41" x14ac:dyDescent="0.25">
      <c r="A1" t="s">
        <v>19</v>
      </c>
      <c r="S1" t="s">
        <v>12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 t="s">
        <v>200</v>
      </c>
      <c r="AN1" t="s">
        <v>199</v>
      </c>
      <c r="AO1" t="s">
        <v>198</v>
      </c>
    </row>
    <row r="2" spans="1:41" x14ac:dyDescent="0.25">
      <c r="A2" t="s">
        <v>12</v>
      </c>
      <c r="B2" s="1" t="s">
        <v>4</v>
      </c>
      <c r="C2" s="1" t="s">
        <v>5</v>
      </c>
      <c r="D2" s="1" t="s">
        <v>8</v>
      </c>
      <c r="E2" s="1" t="s">
        <v>13</v>
      </c>
      <c r="F2" s="1" t="s">
        <v>3</v>
      </c>
      <c r="G2" s="1" t="s">
        <v>6</v>
      </c>
      <c r="H2" s="1" t="s">
        <v>7</v>
      </c>
      <c r="I2" s="1" t="s">
        <v>9</v>
      </c>
      <c r="J2" s="1" t="s">
        <v>10</v>
      </c>
      <c r="K2" s="1"/>
      <c r="L2" s="1"/>
      <c r="M2" s="1"/>
      <c r="N2" s="1"/>
      <c r="O2" t="s">
        <v>11</v>
      </c>
      <c r="S2" s="1" t="s">
        <v>4</v>
      </c>
      <c r="T2" s="1" t="s">
        <v>191</v>
      </c>
      <c r="U2">
        <v>116</v>
      </c>
      <c r="V2">
        <v>103</v>
      </c>
      <c r="W2">
        <v>101</v>
      </c>
      <c r="X2">
        <v>104</v>
      </c>
      <c r="Y2">
        <v>90</v>
      </c>
      <c r="Z2">
        <v>85</v>
      </c>
      <c r="AA2">
        <v>74</v>
      </c>
      <c r="AB2">
        <v>67</v>
      </c>
      <c r="AC2">
        <v>71</v>
      </c>
      <c r="AD2">
        <v>86</v>
      </c>
      <c r="AE2">
        <v>52</v>
      </c>
      <c r="AF2">
        <v>100</v>
      </c>
      <c r="AG2">
        <v>91</v>
      </c>
      <c r="AH2">
        <v>87</v>
      </c>
      <c r="AI2">
        <v>88</v>
      </c>
      <c r="AJ2">
        <v>123</v>
      </c>
      <c r="AK2">
        <v>112</v>
      </c>
      <c r="AL2">
        <v>100</v>
      </c>
      <c r="AM2">
        <v>109</v>
      </c>
      <c r="AN2">
        <v>111</v>
      </c>
      <c r="AO2">
        <v>122</v>
      </c>
    </row>
    <row r="3" spans="1:41" x14ac:dyDescent="0.25">
      <c r="A3">
        <v>1998</v>
      </c>
      <c r="B3">
        <v>116</v>
      </c>
      <c r="C3">
        <v>101</v>
      </c>
      <c r="D3">
        <v>42</v>
      </c>
      <c r="E3">
        <v>361</v>
      </c>
      <c r="F3">
        <v>310</v>
      </c>
      <c r="G3">
        <v>318</v>
      </c>
      <c r="H3">
        <v>215</v>
      </c>
      <c r="I3">
        <v>496</v>
      </c>
      <c r="J3">
        <v>144</v>
      </c>
      <c r="K3" s="2">
        <v>620</v>
      </c>
      <c r="L3" s="2">
        <v>1483</v>
      </c>
      <c r="M3" s="2">
        <v>1339</v>
      </c>
      <c r="N3" s="2">
        <v>2103</v>
      </c>
      <c r="O3">
        <v>80331</v>
      </c>
      <c r="S3" s="1" t="s">
        <v>5</v>
      </c>
      <c r="T3" s="1" t="s">
        <v>189</v>
      </c>
      <c r="U3">
        <v>101</v>
      </c>
      <c r="V3">
        <v>90</v>
      </c>
      <c r="W3">
        <v>82</v>
      </c>
      <c r="X3">
        <v>90</v>
      </c>
      <c r="Y3">
        <v>80</v>
      </c>
      <c r="Z3">
        <v>82</v>
      </c>
      <c r="AA3">
        <v>67</v>
      </c>
      <c r="AB3">
        <v>81</v>
      </c>
      <c r="AC3">
        <v>77</v>
      </c>
      <c r="AD3">
        <v>72</v>
      </c>
      <c r="AE3">
        <v>49</v>
      </c>
      <c r="AF3">
        <v>65</v>
      </c>
      <c r="AG3">
        <v>53</v>
      </c>
      <c r="AH3">
        <v>70</v>
      </c>
      <c r="AI3">
        <v>75</v>
      </c>
      <c r="AJ3">
        <v>117</v>
      </c>
      <c r="AK3">
        <v>91</v>
      </c>
      <c r="AL3">
        <v>81</v>
      </c>
      <c r="AM3">
        <v>77</v>
      </c>
      <c r="AN3">
        <v>69</v>
      </c>
      <c r="AO3">
        <v>89</v>
      </c>
    </row>
    <row r="4" spans="1:41" x14ac:dyDescent="0.25">
      <c r="A4">
        <v>1999</v>
      </c>
      <c r="B4">
        <v>103</v>
      </c>
      <c r="C4">
        <v>90</v>
      </c>
      <c r="D4">
        <v>36</v>
      </c>
      <c r="E4">
        <v>345</v>
      </c>
      <c r="F4">
        <v>298</v>
      </c>
      <c r="G4">
        <v>334</v>
      </c>
      <c r="H4">
        <v>249</v>
      </c>
      <c r="I4">
        <v>598</v>
      </c>
      <c r="J4">
        <v>123</v>
      </c>
      <c r="K4" s="2">
        <v>574</v>
      </c>
      <c r="L4" s="2">
        <v>1602</v>
      </c>
      <c r="M4" s="2">
        <v>1479</v>
      </c>
      <c r="N4" s="2">
        <v>2176</v>
      </c>
      <c r="O4">
        <v>83915</v>
      </c>
      <c r="S4" s="1" t="s">
        <v>8</v>
      </c>
      <c r="T4" s="1" t="s">
        <v>182</v>
      </c>
      <c r="U4">
        <v>42</v>
      </c>
      <c r="V4">
        <v>36</v>
      </c>
      <c r="W4">
        <v>27</v>
      </c>
      <c r="X4">
        <v>37</v>
      </c>
      <c r="Y4">
        <v>33</v>
      </c>
      <c r="Z4">
        <v>36</v>
      </c>
      <c r="AA4">
        <v>40</v>
      </c>
      <c r="AB4">
        <v>40</v>
      </c>
      <c r="AC4">
        <v>48</v>
      </c>
      <c r="AD4">
        <v>28</v>
      </c>
      <c r="AE4">
        <v>25</v>
      </c>
      <c r="AF4">
        <v>26</v>
      </c>
      <c r="AG4">
        <v>44</v>
      </c>
      <c r="AH4">
        <v>44</v>
      </c>
      <c r="AI4">
        <v>38</v>
      </c>
      <c r="AJ4">
        <v>39</v>
      </c>
      <c r="AK4">
        <v>45</v>
      </c>
      <c r="AL4">
        <v>34</v>
      </c>
      <c r="AM4">
        <v>55</v>
      </c>
      <c r="AN4">
        <v>52</v>
      </c>
      <c r="AO4">
        <v>48</v>
      </c>
    </row>
    <row r="5" spans="1:41" x14ac:dyDescent="0.25">
      <c r="A5">
        <v>2000</v>
      </c>
      <c r="B5">
        <v>101</v>
      </c>
      <c r="C5">
        <v>82</v>
      </c>
      <c r="D5">
        <v>27</v>
      </c>
      <c r="E5">
        <v>349</v>
      </c>
      <c r="F5">
        <v>330</v>
      </c>
      <c r="G5">
        <v>357</v>
      </c>
      <c r="H5">
        <v>264</v>
      </c>
      <c r="I5">
        <v>562</v>
      </c>
      <c r="J5">
        <v>54</v>
      </c>
      <c r="K5" s="2">
        <v>559</v>
      </c>
      <c r="L5" s="2">
        <v>1567</v>
      </c>
      <c r="M5" s="2">
        <v>1513</v>
      </c>
      <c r="N5" s="2">
        <v>2126</v>
      </c>
      <c r="O5">
        <v>85092</v>
      </c>
      <c r="S5" s="1" t="s">
        <v>13</v>
      </c>
      <c r="T5" s="1" t="s">
        <v>177</v>
      </c>
      <c r="U5">
        <v>361</v>
      </c>
      <c r="V5">
        <v>345</v>
      </c>
      <c r="W5">
        <v>349</v>
      </c>
      <c r="X5">
        <v>366</v>
      </c>
      <c r="Y5">
        <v>370</v>
      </c>
      <c r="Z5">
        <v>315</v>
      </c>
      <c r="AA5">
        <v>261</v>
      </c>
      <c r="AB5">
        <v>229</v>
      </c>
      <c r="AC5">
        <v>317</v>
      </c>
      <c r="AD5">
        <v>262</v>
      </c>
      <c r="AE5">
        <v>287</v>
      </c>
      <c r="AF5">
        <v>286</v>
      </c>
      <c r="AG5">
        <v>399</v>
      </c>
      <c r="AH5">
        <v>383</v>
      </c>
      <c r="AI5">
        <v>439</v>
      </c>
      <c r="AJ5">
        <v>484</v>
      </c>
      <c r="AK5">
        <v>524</v>
      </c>
      <c r="AL5">
        <v>542</v>
      </c>
      <c r="AM5">
        <v>545</v>
      </c>
      <c r="AN5">
        <v>462</v>
      </c>
      <c r="AO5">
        <v>496</v>
      </c>
    </row>
    <row r="6" spans="1:41" x14ac:dyDescent="0.25">
      <c r="A6">
        <v>2001</v>
      </c>
      <c r="B6">
        <v>104</v>
      </c>
      <c r="C6">
        <v>90</v>
      </c>
      <c r="D6">
        <v>37</v>
      </c>
      <c r="E6">
        <v>366</v>
      </c>
      <c r="F6">
        <v>298</v>
      </c>
      <c r="G6">
        <v>398</v>
      </c>
      <c r="H6">
        <v>284</v>
      </c>
      <c r="I6">
        <v>571</v>
      </c>
      <c r="J6">
        <v>52</v>
      </c>
      <c r="K6" s="2">
        <v>597</v>
      </c>
      <c r="L6" s="2">
        <v>1603</v>
      </c>
      <c r="M6" s="2">
        <v>1551</v>
      </c>
      <c r="N6" s="2">
        <v>2200</v>
      </c>
      <c r="O6">
        <v>87562</v>
      </c>
      <c r="S6" s="1" t="s">
        <v>3</v>
      </c>
      <c r="T6" s="1" t="s">
        <v>141</v>
      </c>
      <c r="U6">
        <v>310</v>
      </c>
      <c r="V6">
        <v>298</v>
      </c>
      <c r="W6">
        <v>330</v>
      </c>
      <c r="X6">
        <v>298</v>
      </c>
      <c r="Y6">
        <v>311</v>
      </c>
      <c r="Z6">
        <v>300</v>
      </c>
      <c r="AA6">
        <v>237</v>
      </c>
      <c r="AB6">
        <v>213</v>
      </c>
      <c r="AC6">
        <v>267</v>
      </c>
      <c r="AD6">
        <v>213</v>
      </c>
      <c r="AE6">
        <v>239</v>
      </c>
      <c r="AF6">
        <v>251</v>
      </c>
      <c r="AG6">
        <v>313</v>
      </c>
      <c r="AH6">
        <v>310</v>
      </c>
      <c r="AI6">
        <v>341</v>
      </c>
      <c r="AJ6">
        <v>379</v>
      </c>
      <c r="AK6">
        <v>372</v>
      </c>
      <c r="AL6">
        <v>335</v>
      </c>
      <c r="AM6">
        <v>325</v>
      </c>
      <c r="AN6">
        <v>317</v>
      </c>
      <c r="AO6">
        <v>327</v>
      </c>
    </row>
    <row r="7" spans="1:41" x14ac:dyDescent="0.25">
      <c r="A7">
        <v>2002</v>
      </c>
      <c r="B7">
        <v>90</v>
      </c>
      <c r="C7">
        <v>80</v>
      </c>
      <c r="D7">
        <v>33</v>
      </c>
      <c r="E7">
        <v>370</v>
      </c>
      <c r="F7">
        <v>311</v>
      </c>
      <c r="G7">
        <v>323</v>
      </c>
      <c r="H7">
        <v>265</v>
      </c>
      <c r="I7">
        <v>584</v>
      </c>
      <c r="J7">
        <v>51</v>
      </c>
      <c r="K7" s="2">
        <v>573</v>
      </c>
      <c r="L7" s="2">
        <v>1534</v>
      </c>
      <c r="M7" s="2">
        <v>1483</v>
      </c>
      <c r="N7" s="2">
        <v>2107</v>
      </c>
      <c r="O7">
        <v>86998</v>
      </c>
      <c r="S7" s="1" t="s">
        <v>6</v>
      </c>
      <c r="T7" s="1" t="s">
        <v>129</v>
      </c>
      <c r="U7">
        <v>318</v>
      </c>
      <c r="V7">
        <v>334</v>
      </c>
      <c r="W7">
        <v>357</v>
      </c>
      <c r="X7">
        <v>398</v>
      </c>
      <c r="Y7">
        <v>323</v>
      </c>
      <c r="Z7">
        <v>312</v>
      </c>
      <c r="AA7">
        <v>278</v>
      </c>
      <c r="AB7">
        <v>225</v>
      </c>
      <c r="AC7">
        <v>272</v>
      </c>
      <c r="AD7">
        <v>274</v>
      </c>
      <c r="AE7">
        <v>233</v>
      </c>
      <c r="AF7">
        <v>286</v>
      </c>
      <c r="AG7">
        <v>356</v>
      </c>
      <c r="AH7">
        <v>320</v>
      </c>
      <c r="AI7">
        <v>359</v>
      </c>
      <c r="AJ7">
        <v>413</v>
      </c>
      <c r="AK7">
        <v>470</v>
      </c>
      <c r="AL7">
        <v>396</v>
      </c>
      <c r="AM7">
        <v>435</v>
      </c>
      <c r="AN7">
        <v>464</v>
      </c>
      <c r="AO7">
        <v>531</v>
      </c>
    </row>
    <row r="8" spans="1:41" x14ac:dyDescent="0.25">
      <c r="A8">
        <v>2003</v>
      </c>
      <c r="B8">
        <v>85</v>
      </c>
      <c r="C8">
        <v>82</v>
      </c>
      <c r="D8">
        <v>36</v>
      </c>
      <c r="E8">
        <v>315</v>
      </c>
      <c r="F8">
        <v>300</v>
      </c>
      <c r="G8">
        <v>312</v>
      </c>
      <c r="H8">
        <v>235</v>
      </c>
      <c r="I8">
        <v>489</v>
      </c>
      <c r="J8">
        <v>45</v>
      </c>
      <c r="K8" s="2">
        <v>518</v>
      </c>
      <c r="L8" s="2">
        <v>1381</v>
      </c>
      <c r="M8" s="2">
        <v>1336</v>
      </c>
      <c r="N8" s="2">
        <v>1899</v>
      </c>
      <c r="O8">
        <v>87883</v>
      </c>
      <c r="S8" s="1" t="s">
        <v>7</v>
      </c>
      <c r="T8" s="1" t="s">
        <v>113</v>
      </c>
      <c r="U8">
        <v>215</v>
      </c>
      <c r="V8">
        <v>249</v>
      </c>
      <c r="W8">
        <v>264</v>
      </c>
      <c r="X8">
        <v>284</v>
      </c>
      <c r="Y8">
        <v>265</v>
      </c>
      <c r="Z8">
        <v>235</v>
      </c>
      <c r="AA8">
        <v>206</v>
      </c>
      <c r="AB8">
        <v>155</v>
      </c>
      <c r="AC8">
        <v>226</v>
      </c>
      <c r="AD8">
        <v>180</v>
      </c>
      <c r="AE8">
        <v>170</v>
      </c>
      <c r="AF8">
        <v>202</v>
      </c>
      <c r="AG8">
        <v>279</v>
      </c>
      <c r="AH8">
        <v>298</v>
      </c>
      <c r="AI8">
        <v>334</v>
      </c>
      <c r="AJ8">
        <v>394</v>
      </c>
      <c r="AK8">
        <v>391</v>
      </c>
      <c r="AL8">
        <v>347</v>
      </c>
      <c r="AM8">
        <v>210</v>
      </c>
      <c r="AN8">
        <v>229</v>
      </c>
      <c r="AO8">
        <v>244</v>
      </c>
    </row>
    <row r="9" spans="1:41" x14ac:dyDescent="0.25">
      <c r="A9">
        <v>2004</v>
      </c>
      <c r="B9">
        <v>74</v>
      </c>
      <c r="C9">
        <v>67</v>
      </c>
      <c r="D9">
        <v>40</v>
      </c>
      <c r="E9">
        <v>261</v>
      </c>
      <c r="F9">
        <v>237</v>
      </c>
      <c r="G9">
        <v>278</v>
      </c>
      <c r="H9">
        <v>206</v>
      </c>
      <c r="I9">
        <v>402</v>
      </c>
      <c r="J9">
        <v>46</v>
      </c>
      <c r="K9" s="2">
        <v>442</v>
      </c>
      <c r="L9" s="2">
        <v>1169</v>
      </c>
      <c r="M9" s="2">
        <v>1123</v>
      </c>
      <c r="N9" s="2">
        <v>1611</v>
      </c>
      <c r="O9">
        <v>84235</v>
      </c>
      <c r="S9" s="1" t="s">
        <v>9</v>
      </c>
      <c r="T9" s="1" t="s">
        <v>70</v>
      </c>
      <c r="U9">
        <v>496</v>
      </c>
      <c r="V9">
        <v>598</v>
      </c>
      <c r="W9">
        <v>562</v>
      </c>
      <c r="X9">
        <v>571</v>
      </c>
      <c r="Y9">
        <v>584</v>
      </c>
      <c r="Z9">
        <v>489</v>
      </c>
      <c r="AA9">
        <v>402</v>
      </c>
      <c r="AB9">
        <v>333</v>
      </c>
      <c r="AC9">
        <v>437</v>
      </c>
      <c r="AD9">
        <v>423</v>
      </c>
      <c r="AE9">
        <v>368</v>
      </c>
      <c r="AF9">
        <v>428</v>
      </c>
      <c r="AG9">
        <v>524</v>
      </c>
      <c r="AH9">
        <v>440</v>
      </c>
      <c r="AI9">
        <v>514</v>
      </c>
      <c r="AJ9">
        <v>612</v>
      </c>
      <c r="AK9">
        <v>625</v>
      </c>
      <c r="AL9">
        <v>588</v>
      </c>
      <c r="AM9">
        <v>586</v>
      </c>
      <c r="AN9">
        <v>607</v>
      </c>
      <c r="AO9">
        <v>631</v>
      </c>
    </row>
    <row r="10" spans="1:41" x14ac:dyDescent="0.25">
      <c r="A10">
        <v>2005</v>
      </c>
      <c r="B10">
        <v>67</v>
      </c>
      <c r="C10">
        <v>81</v>
      </c>
      <c r="D10">
        <v>40</v>
      </c>
      <c r="E10">
        <v>229</v>
      </c>
      <c r="F10">
        <v>213</v>
      </c>
      <c r="G10">
        <v>225</v>
      </c>
      <c r="H10">
        <v>155</v>
      </c>
      <c r="I10">
        <v>333</v>
      </c>
      <c r="J10">
        <v>30</v>
      </c>
      <c r="K10" s="2">
        <v>417</v>
      </c>
      <c r="L10" s="2">
        <v>956</v>
      </c>
      <c r="M10" s="2">
        <v>926</v>
      </c>
      <c r="N10" s="2">
        <v>1373</v>
      </c>
      <c r="O10">
        <v>74676</v>
      </c>
      <c r="S10" s="1" t="s">
        <v>10</v>
      </c>
      <c r="T10" s="1" t="s">
        <v>60</v>
      </c>
      <c r="U10">
        <v>144</v>
      </c>
      <c r="V10">
        <v>123</v>
      </c>
      <c r="W10">
        <v>54</v>
      </c>
      <c r="X10">
        <v>52</v>
      </c>
      <c r="Y10">
        <v>51</v>
      </c>
      <c r="Z10">
        <v>45</v>
      </c>
      <c r="AA10">
        <v>46</v>
      </c>
      <c r="AB10">
        <v>30</v>
      </c>
      <c r="AC10">
        <v>43</v>
      </c>
      <c r="AD10">
        <v>33</v>
      </c>
      <c r="AE10">
        <v>36</v>
      </c>
      <c r="AF10">
        <v>37</v>
      </c>
      <c r="AG10">
        <v>60</v>
      </c>
      <c r="AH10">
        <v>62</v>
      </c>
      <c r="AI10">
        <v>73</v>
      </c>
      <c r="AJ10">
        <v>79</v>
      </c>
      <c r="AK10">
        <v>97</v>
      </c>
      <c r="AL10">
        <v>92</v>
      </c>
      <c r="AM10">
        <v>184</v>
      </c>
      <c r="AN10">
        <v>176</v>
      </c>
      <c r="AO10">
        <v>219</v>
      </c>
    </row>
    <row r="11" spans="1:41" x14ac:dyDescent="0.25">
      <c r="A11">
        <v>2006</v>
      </c>
      <c r="B11">
        <v>71</v>
      </c>
      <c r="C11">
        <v>77</v>
      </c>
      <c r="D11">
        <v>48</v>
      </c>
      <c r="E11">
        <v>317</v>
      </c>
      <c r="F11">
        <v>267</v>
      </c>
      <c r="G11">
        <v>272</v>
      </c>
      <c r="H11">
        <v>226</v>
      </c>
      <c r="I11">
        <v>437</v>
      </c>
      <c r="J11">
        <v>43</v>
      </c>
      <c r="K11" s="2">
        <v>513</v>
      </c>
      <c r="L11" s="2">
        <v>1245</v>
      </c>
      <c r="M11" s="2">
        <v>1202</v>
      </c>
      <c r="N11" s="2">
        <v>1758</v>
      </c>
      <c r="O11">
        <v>89818</v>
      </c>
      <c r="S11" s="1" t="s">
        <v>15</v>
      </c>
      <c r="T11" s="1"/>
      <c r="U11" s="2">
        <f>SUM(U2:U5)</f>
        <v>620</v>
      </c>
      <c r="V11" s="2">
        <f>SUM(V2:V5)</f>
        <v>574</v>
      </c>
      <c r="W11" s="2">
        <f>SUM(W2:W5)</f>
        <v>559</v>
      </c>
      <c r="X11" s="2">
        <f>SUM(X2:X5)</f>
        <v>597</v>
      </c>
      <c r="Y11" s="2">
        <f>SUM(Y2:Y5)</f>
        <v>573</v>
      </c>
      <c r="Z11" s="2">
        <f>SUM(Z2:Z5)</f>
        <v>518</v>
      </c>
      <c r="AA11" s="2">
        <f>SUM(AA2:AA5)</f>
        <v>442</v>
      </c>
      <c r="AB11" s="2">
        <f>SUM(AB2:AB5)</f>
        <v>417</v>
      </c>
      <c r="AC11" s="2">
        <f>SUM(AC2:AC5)</f>
        <v>513</v>
      </c>
      <c r="AD11" s="2">
        <f>SUM(AD2:AD5)</f>
        <v>448</v>
      </c>
      <c r="AE11" s="2">
        <f>SUM(AE2:AE5)</f>
        <v>413</v>
      </c>
      <c r="AF11" s="2">
        <f>SUM(AF2:AF5)</f>
        <v>477</v>
      </c>
      <c r="AG11" s="2">
        <f>SUM(AG2:AG5)</f>
        <v>587</v>
      </c>
      <c r="AH11" s="2">
        <f>SUM(AH2:AH5)</f>
        <v>584</v>
      </c>
      <c r="AI11" s="2">
        <f>SUM(AI2:AI5)</f>
        <v>640</v>
      </c>
      <c r="AJ11" s="2">
        <f>SUM(AJ2:AJ5)</f>
        <v>763</v>
      </c>
      <c r="AK11" s="2">
        <f>SUM(AK2:AK5)</f>
        <v>772</v>
      </c>
      <c r="AL11" s="2">
        <f>SUM(AL2:AL5)</f>
        <v>757</v>
      </c>
      <c r="AM11" s="2">
        <f>SUM(AM2:AM5)</f>
        <v>786</v>
      </c>
      <c r="AN11" s="2">
        <f>SUM(AN2:AN5)</f>
        <v>694</v>
      </c>
      <c r="AO11" s="2">
        <f>SUM(AO2:AO5)</f>
        <v>755</v>
      </c>
    </row>
    <row r="12" spans="1:41" x14ac:dyDescent="0.25">
      <c r="A12">
        <v>2007</v>
      </c>
      <c r="B12">
        <v>86</v>
      </c>
      <c r="C12">
        <v>72</v>
      </c>
      <c r="D12">
        <v>28</v>
      </c>
      <c r="E12">
        <v>262</v>
      </c>
      <c r="F12">
        <v>213</v>
      </c>
      <c r="G12">
        <v>274</v>
      </c>
      <c r="H12">
        <v>180</v>
      </c>
      <c r="I12">
        <v>423</v>
      </c>
      <c r="J12">
        <v>33</v>
      </c>
      <c r="K12" s="2">
        <v>448</v>
      </c>
      <c r="L12" s="2">
        <v>1123</v>
      </c>
      <c r="M12" s="2">
        <v>1090</v>
      </c>
      <c r="N12" s="2">
        <v>1571</v>
      </c>
      <c r="O12">
        <v>79478</v>
      </c>
      <c r="S12" s="1" t="s">
        <v>16</v>
      </c>
      <c r="T12" s="1"/>
      <c r="U12" s="2">
        <f>SUM(U6:U10)</f>
        <v>1483</v>
      </c>
      <c r="V12" s="2">
        <f>SUM(V6:V10)</f>
        <v>1602</v>
      </c>
      <c r="W12" s="2">
        <f>SUM(W6:W10)</f>
        <v>1567</v>
      </c>
      <c r="X12" s="2">
        <f>SUM(X6:X10)</f>
        <v>1603</v>
      </c>
      <c r="Y12" s="2">
        <f>SUM(Y6:Y10)</f>
        <v>1534</v>
      </c>
      <c r="Z12" s="2">
        <f>SUM(Z6:Z10)</f>
        <v>1381</v>
      </c>
      <c r="AA12" s="2">
        <f>SUM(AA6:AA10)</f>
        <v>1169</v>
      </c>
      <c r="AB12" s="2">
        <f>SUM(AB6:AB10)</f>
        <v>956</v>
      </c>
      <c r="AC12" s="2">
        <f>SUM(AC6:AC10)</f>
        <v>1245</v>
      </c>
      <c r="AD12" s="2">
        <f>SUM(AD6:AD10)</f>
        <v>1123</v>
      </c>
      <c r="AE12" s="2">
        <f>SUM(AE6:AE10)</f>
        <v>1046</v>
      </c>
      <c r="AF12" s="2">
        <f>SUM(AF6:AF10)</f>
        <v>1204</v>
      </c>
      <c r="AG12" s="2">
        <f>SUM(AG6:AG10)</f>
        <v>1532</v>
      </c>
      <c r="AH12" s="2">
        <f>SUM(AH6:AH10)</f>
        <v>1430</v>
      </c>
      <c r="AI12" s="2">
        <f>SUM(AI6:AI10)</f>
        <v>1621</v>
      </c>
      <c r="AJ12" s="2">
        <f>SUM(AJ6:AJ10)</f>
        <v>1877</v>
      </c>
      <c r="AK12" s="2">
        <f>SUM(AK6:AK10)</f>
        <v>1955</v>
      </c>
      <c r="AL12" s="2">
        <f>SUM(AL6:AL10)</f>
        <v>1758</v>
      </c>
      <c r="AM12" s="2">
        <f>SUM(AM6:AM10)</f>
        <v>1740</v>
      </c>
      <c r="AN12" s="2">
        <f>SUM(AN6:AN10)</f>
        <v>1793</v>
      </c>
      <c r="AO12" s="2">
        <f>SUM(AO6:AO10)</f>
        <v>1952</v>
      </c>
    </row>
    <row r="13" spans="1:41" x14ac:dyDescent="0.25">
      <c r="A13">
        <v>2008</v>
      </c>
      <c r="B13">
        <v>52</v>
      </c>
      <c r="C13">
        <v>49</v>
      </c>
      <c r="D13">
        <v>25</v>
      </c>
      <c r="E13">
        <v>287</v>
      </c>
      <c r="F13">
        <v>239</v>
      </c>
      <c r="G13">
        <v>233</v>
      </c>
      <c r="H13">
        <v>170</v>
      </c>
      <c r="I13">
        <v>368</v>
      </c>
      <c r="J13">
        <v>36</v>
      </c>
      <c r="K13" s="2">
        <v>413</v>
      </c>
      <c r="L13" s="2">
        <v>1046</v>
      </c>
      <c r="M13" s="2">
        <v>1010</v>
      </c>
      <c r="N13" s="2">
        <v>1459</v>
      </c>
      <c r="O13">
        <v>77499</v>
      </c>
      <c r="S13" s="1" t="s">
        <v>17</v>
      </c>
      <c r="T13" s="1"/>
      <c r="U13" s="2">
        <f>SUM(U6:U9)</f>
        <v>1339</v>
      </c>
      <c r="V13" s="2">
        <f>SUM(V6:V9)</f>
        <v>1479</v>
      </c>
      <c r="W13" s="2">
        <f>SUM(W6:W9)</f>
        <v>1513</v>
      </c>
      <c r="X13" s="2">
        <f>SUM(X6:X9)</f>
        <v>1551</v>
      </c>
      <c r="Y13" s="2">
        <f>SUM(Y6:Y9)</f>
        <v>1483</v>
      </c>
      <c r="Z13" s="2">
        <f>SUM(Z6:Z9)</f>
        <v>1336</v>
      </c>
      <c r="AA13" s="2">
        <f>SUM(AA6:AA9)</f>
        <v>1123</v>
      </c>
      <c r="AB13" s="2">
        <f>SUM(AB6:AB9)</f>
        <v>926</v>
      </c>
      <c r="AC13" s="2">
        <f>SUM(AC6:AC9)</f>
        <v>1202</v>
      </c>
      <c r="AD13" s="2">
        <f>SUM(AD6:AD9)</f>
        <v>1090</v>
      </c>
      <c r="AE13" s="2">
        <f>SUM(AE6:AE9)</f>
        <v>1010</v>
      </c>
      <c r="AF13" s="2">
        <f>SUM(AF6:AF9)</f>
        <v>1167</v>
      </c>
      <c r="AG13" s="2">
        <f>SUM(AG6:AG9)</f>
        <v>1472</v>
      </c>
      <c r="AH13" s="2">
        <f>SUM(AH6:AH9)</f>
        <v>1368</v>
      </c>
      <c r="AI13" s="2">
        <f>SUM(AI6:AI9)</f>
        <v>1548</v>
      </c>
      <c r="AJ13" s="2">
        <f>SUM(AJ6:AJ9)</f>
        <v>1798</v>
      </c>
      <c r="AK13" s="2">
        <f>SUM(AK6:AK9)</f>
        <v>1858</v>
      </c>
      <c r="AL13" s="2">
        <f>SUM(AL6:AL9)</f>
        <v>1666</v>
      </c>
      <c r="AM13" s="2">
        <f>SUM(AM6:AM9)</f>
        <v>1556</v>
      </c>
      <c r="AN13" s="2">
        <f>SUM(AN6:AN9)</f>
        <v>1617</v>
      </c>
      <c r="AO13" s="2">
        <f>SUM(AO6:AO9)</f>
        <v>1733</v>
      </c>
    </row>
    <row r="14" spans="1:41" x14ac:dyDescent="0.25">
      <c r="A14">
        <v>2009</v>
      </c>
      <c r="B14">
        <v>100</v>
      </c>
      <c r="C14">
        <v>65</v>
      </c>
      <c r="D14">
        <v>26</v>
      </c>
      <c r="E14">
        <v>286</v>
      </c>
      <c r="F14">
        <v>251</v>
      </c>
      <c r="G14">
        <v>286</v>
      </c>
      <c r="H14">
        <v>202</v>
      </c>
      <c r="I14">
        <v>428</v>
      </c>
      <c r="J14">
        <v>37</v>
      </c>
      <c r="K14" s="2">
        <v>477</v>
      </c>
      <c r="L14" s="2">
        <v>1204</v>
      </c>
      <c r="M14" s="2">
        <v>1167</v>
      </c>
      <c r="N14" s="2">
        <v>1681</v>
      </c>
      <c r="O14">
        <v>82332</v>
      </c>
      <c r="S14" s="1" t="s">
        <v>18</v>
      </c>
      <c r="T14" s="1"/>
      <c r="U14" s="2">
        <f>SUM(U2:U10)</f>
        <v>2103</v>
      </c>
      <c r="V14" s="2">
        <f>SUM(V2:V10)</f>
        <v>2176</v>
      </c>
      <c r="W14" s="2">
        <f>SUM(W2:W10)</f>
        <v>2126</v>
      </c>
      <c r="X14" s="2">
        <f>SUM(X2:X10)</f>
        <v>2200</v>
      </c>
      <c r="Y14" s="2">
        <f>SUM(Y2:Y10)</f>
        <v>2107</v>
      </c>
      <c r="Z14" s="2">
        <f>SUM(Z2:Z10)</f>
        <v>1899</v>
      </c>
      <c r="AA14" s="2">
        <f>SUM(AA2:AA10)</f>
        <v>1611</v>
      </c>
      <c r="AB14" s="2">
        <f>SUM(AB2:AB10)</f>
        <v>1373</v>
      </c>
      <c r="AC14" s="2">
        <f>SUM(AC2:AC10)</f>
        <v>1758</v>
      </c>
      <c r="AD14" s="2">
        <f>SUM(AD2:AD10)</f>
        <v>1571</v>
      </c>
      <c r="AE14" s="2">
        <f>SUM(AE2:AE10)</f>
        <v>1459</v>
      </c>
      <c r="AF14" s="2">
        <f>SUM(AF2:AF10)</f>
        <v>1681</v>
      </c>
      <c r="AG14" s="2">
        <f>SUM(AG2:AG10)</f>
        <v>2119</v>
      </c>
      <c r="AH14" s="2">
        <f>SUM(AH2:AH10)</f>
        <v>2014</v>
      </c>
      <c r="AI14" s="2">
        <f>SUM(AI2:AI10)</f>
        <v>2261</v>
      </c>
      <c r="AJ14" s="2">
        <f>SUM(AJ2:AJ10)</f>
        <v>2640</v>
      </c>
      <c r="AK14" s="2">
        <f>SUM(AK2:AK10)</f>
        <v>2727</v>
      </c>
      <c r="AL14" s="2">
        <f>SUM(AL2:AL10)</f>
        <v>2515</v>
      </c>
      <c r="AM14" s="2">
        <f>SUM(AM2:AM10)</f>
        <v>2526</v>
      </c>
      <c r="AN14" s="2">
        <f>SUM(AN2:AN10)</f>
        <v>2487</v>
      </c>
      <c r="AO14" s="2">
        <f>SUM(AO2:AO10)</f>
        <v>2707</v>
      </c>
    </row>
    <row r="15" spans="1:41" x14ac:dyDescent="0.25">
      <c r="A15">
        <v>2010</v>
      </c>
      <c r="B15">
        <v>91</v>
      </c>
      <c r="C15">
        <v>53</v>
      </c>
      <c r="D15">
        <v>44</v>
      </c>
      <c r="E15">
        <v>399</v>
      </c>
      <c r="F15">
        <v>313</v>
      </c>
      <c r="G15">
        <v>356</v>
      </c>
      <c r="H15">
        <v>279</v>
      </c>
      <c r="I15">
        <v>524</v>
      </c>
      <c r="J15">
        <v>60</v>
      </c>
      <c r="K15" s="2">
        <v>587</v>
      </c>
      <c r="L15" s="2">
        <v>1532</v>
      </c>
      <c r="M15" s="2">
        <v>1472</v>
      </c>
      <c r="N15" s="2">
        <v>2119</v>
      </c>
      <c r="O15">
        <v>107827</v>
      </c>
      <c r="S15" t="s">
        <v>11</v>
      </c>
      <c r="U15" s="2">
        <v>80331</v>
      </c>
      <c r="V15" s="2">
        <v>83915</v>
      </c>
      <c r="W15" s="2">
        <v>85092</v>
      </c>
      <c r="X15" s="2">
        <v>87562</v>
      </c>
      <c r="Y15" s="2">
        <v>86998</v>
      </c>
      <c r="Z15" s="2">
        <v>87883</v>
      </c>
      <c r="AA15" s="2">
        <v>84235</v>
      </c>
      <c r="AB15" s="2">
        <v>74676</v>
      </c>
      <c r="AC15" s="2">
        <v>89818</v>
      </c>
      <c r="AD15" s="2">
        <v>79478</v>
      </c>
      <c r="AE15" s="2">
        <v>77499</v>
      </c>
      <c r="AF15" s="2">
        <v>82332</v>
      </c>
      <c r="AG15" s="2">
        <v>107827</v>
      </c>
      <c r="AH15" s="2">
        <v>108662</v>
      </c>
      <c r="AI15" s="2">
        <v>121040</v>
      </c>
      <c r="AJ15" s="2">
        <v>133641</v>
      </c>
      <c r="AK15" s="2">
        <v>144569</v>
      </c>
      <c r="AL15" s="2">
        <v>140962</v>
      </c>
    </row>
    <row r="16" spans="1:41" x14ac:dyDescent="0.25">
      <c r="A16">
        <v>2011</v>
      </c>
      <c r="B16">
        <v>87</v>
      </c>
      <c r="C16">
        <v>70</v>
      </c>
      <c r="D16">
        <v>44</v>
      </c>
      <c r="E16">
        <v>383</v>
      </c>
      <c r="F16">
        <v>310</v>
      </c>
      <c r="G16">
        <v>320</v>
      </c>
      <c r="H16">
        <v>298</v>
      </c>
      <c r="I16">
        <v>440</v>
      </c>
      <c r="J16">
        <v>62</v>
      </c>
      <c r="K16" s="2">
        <v>584</v>
      </c>
      <c r="L16" s="2">
        <v>1430</v>
      </c>
      <c r="M16" s="2">
        <v>1368</v>
      </c>
      <c r="N16" s="2">
        <v>2014</v>
      </c>
      <c r="O16">
        <v>108662</v>
      </c>
    </row>
    <row r="17" spans="1:37" x14ac:dyDescent="0.25">
      <c r="A17">
        <v>2012</v>
      </c>
      <c r="B17">
        <v>88</v>
      </c>
      <c r="C17">
        <v>75</v>
      </c>
      <c r="D17">
        <v>38</v>
      </c>
      <c r="E17">
        <v>439</v>
      </c>
      <c r="F17">
        <v>341</v>
      </c>
      <c r="G17">
        <v>359</v>
      </c>
      <c r="H17">
        <v>334</v>
      </c>
      <c r="I17">
        <v>514</v>
      </c>
      <c r="J17">
        <v>73</v>
      </c>
      <c r="K17" s="2">
        <v>640</v>
      </c>
      <c r="L17" s="2">
        <v>1621</v>
      </c>
      <c r="M17" s="2">
        <v>1548</v>
      </c>
      <c r="N17" s="2">
        <v>2261</v>
      </c>
      <c r="O17">
        <v>121040</v>
      </c>
    </row>
    <row r="18" spans="1:37" x14ac:dyDescent="0.25">
      <c r="A18">
        <v>2013</v>
      </c>
      <c r="B18">
        <v>123</v>
      </c>
      <c r="C18">
        <v>117</v>
      </c>
      <c r="D18">
        <v>39</v>
      </c>
      <c r="E18">
        <v>484</v>
      </c>
      <c r="F18">
        <v>379</v>
      </c>
      <c r="G18">
        <v>413</v>
      </c>
      <c r="H18">
        <v>394</v>
      </c>
      <c r="I18">
        <v>612</v>
      </c>
      <c r="J18">
        <v>79</v>
      </c>
      <c r="K18" s="2">
        <v>763</v>
      </c>
      <c r="L18" s="2">
        <v>1877</v>
      </c>
      <c r="M18" s="2">
        <v>1798</v>
      </c>
      <c r="N18" s="2">
        <v>2640</v>
      </c>
      <c r="O18">
        <v>133641</v>
      </c>
      <c r="AJ18" t="s">
        <v>12</v>
      </c>
      <c r="AK18" t="s">
        <v>18</v>
      </c>
    </row>
    <row r="19" spans="1:37" x14ac:dyDescent="0.25">
      <c r="A19">
        <v>2014</v>
      </c>
      <c r="B19">
        <v>112</v>
      </c>
      <c r="C19">
        <v>91</v>
      </c>
      <c r="D19">
        <v>45</v>
      </c>
      <c r="E19">
        <v>524</v>
      </c>
      <c r="F19">
        <v>372</v>
      </c>
      <c r="G19">
        <v>470</v>
      </c>
      <c r="H19">
        <v>391</v>
      </c>
      <c r="I19">
        <v>625</v>
      </c>
      <c r="J19">
        <v>97</v>
      </c>
      <c r="K19" s="2">
        <v>772</v>
      </c>
      <c r="L19" s="2">
        <v>1955</v>
      </c>
      <c r="M19" s="2">
        <v>1858</v>
      </c>
      <c r="N19" s="2">
        <v>2727</v>
      </c>
      <c r="O19">
        <v>144569</v>
      </c>
      <c r="AJ19">
        <v>1998</v>
      </c>
      <c r="AK19">
        <v>2103</v>
      </c>
    </row>
    <row r="20" spans="1:37" x14ac:dyDescent="0.25">
      <c r="A20">
        <v>2015</v>
      </c>
      <c r="B20">
        <v>100</v>
      </c>
      <c r="C20">
        <v>81</v>
      </c>
      <c r="D20">
        <v>34</v>
      </c>
      <c r="E20">
        <v>542</v>
      </c>
      <c r="F20">
        <v>335</v>
      </c>
      <c r="G20">
        <v>396</v>
      </c>
      <c r="H20">
        <v>347</v>
      </c>
      <c r="I20">
        <v>588</v>
      </c>
      <c r="J20">
        <v>92</v>
      </c>
      <c r="K20" s="2">
        <v>757</v>
      </c>
      <c r="L20" s="2">
        <v>1758</v>
      </c>
      <c r="M20" s="2">
        <v>1666</v>
      </c>
      <c r="N20" s="2">
        <v>2515</v>
      </c>
      <c r="O20">
        <v>140962</v>
      </c>
      <c r="AJ20">
        <v>1999</v>
      </c>
      <c r="AK20">
        <v>2176</v>
      </c>
    </row>
    <row r="21" spans="1:37" x14ac:dyDescent="0.25">
      <c r="AJ21">
        <v>2000</v>
      </c>
      <c r="AK21">
        <v>2126</v>
      </c>
    </row>
    <row r="22" spans="1:37" x14ac:dyDescent="0.25">
      <c r="AJ22">
        <v>2001</v>
      </c>
      <c r="AK22">
        <v>2200</v>
      </c>
    </row>
    <row r="23" spans="1:37" x14ac:dyDescent="0.25">
      <c r="A23" t="s">
        <v>19</v>
      </c>
      <c r="AJ23">
        <v>2002</v>
      </c>
      <c r="AK23">
        <v>2107</v>
      </c>
    </row>
    <row r="24" spans="1:37" x14ac:dyDescent="0.25">
      <c r="A24" t="s">
        <v>12</v>
      </c>
      <c r="B24" s="1" t="s">
        <v>4</v>
      </c>
      <c r="C24" s="1" t="s">
        <v>5</v>
      </c>
      <c r="D24" s="1" t="s">
        <v>8</v>
      </c>
      <c r="E24" s="1" t="s">
        <v>13</v>
      </c>
      <c r="F24" s="1" t="s">
        <v>3</v>
      </c>
      <c r="G24" s="1" t="s">
        <v>6</v>
      </c>
      <c r="H24" s="1" t="s">
        <v>7</v>
      </c>
      <c r="I24" s="1" t="s">
        <v>9</v>
      </c>
      <c r="J24" s="1" t="s">
        <v>10</v>
      </c>
      <c r="K24" s="1" t="s">
        <v>15</v>
      </c>
      <c r="L24" s="1" t="s">
        <v>16</v>
      </c>
      <c r="M24" s="1" t="s">
        <v>17</v>
      </c>
      <c r="N24" s="1" t="s">
        <v>18</v>
      </c>
      <c r="O24" t="s">
        <v>11</v>
      </c>
      <c r="AJ24">
        <v>2003</v>
      </c>
      <c r="AK24">
        <v>1899</v>
      </c>
    </row>
    <row r="25" spans="1:37" x14ac:dyDescent="0.25">
      <c r="A25">
        <v>1998</v>
      </c>
      <c r="B25">
        <v>116</v>
      </c>
      <c r="C25">
        <v>101</v>
      </c>
      <c r="D25">
        <v>42</v>
      </c>
      <c r="E25">
        <v>361</v>
      </c>
      <c r="F25">
        <v>310</v>
      </c>
      <c r="G25">
        <v>318</v>
      </c>
      <c r="H25">
        <v>215</v>
      </c>
      <c r="I25">
        <v>496</v>
      </c>
      <c r="J25">
        <v>144</v>
      </c>
      <c r="K25" s="2">
        <f>SUM(B25:E25)</f>
        <v>620</v>
      </c>
      <c r="L25" s="2">
        <f t="shared" ref="L25:L30" si="0">SUM(F25:J25)</f>
        <v>1483</v>
      </c>
      <c r="M25" s="2">
        <f>SUM(F25:I25)</f>
        <v>1339</v>
      </c>
      <c r="N25" s="2">
        <f>SUM(B25:J25)</f>
        <v>2103</v>
      </c>
      <c r="O25" s="2">
        <v>80331</v>
      </c>
      <c r="AJ25">
        <v>2004</v>
      </c>
      <c r="AK25">
        <v>1611</v>
      </c>
    </row>
    <row r="26" spans="1:37" x14ac:dyDescent="0.25">
      <c r="A26">
        <v>1999</v>
      </c>
      <c r="B26">
        <v>103</v>
      </c>
      <c r="C26">
        <v>90</v>
      </c>
      <c r="D26">
        <v>36</v>
      </c>
      <c r="E26">
        <v>345</v>
      </c>
      <c r="F26">
        <v>298</v>
      </c>
      <c r="G26">
        <v>334</v>
      </c>
      <c r="H26">
        <v>249</v>
      </c>
      <c r="I26">
        <v>598</v>
      </c>
      <c r="J26">
        <v>123</v>
      </c>
      <c r="K26" s="2">
        <f t="shared" ref="K26:K42" si="1">SUM(B26:E26)</f>
        <v>574</v>
      </c>
      <c r="L26" s="2">
        <f t="shared" si="0"/>
        <v>1602</v>
      </c>
      <c r="M26" s="2">
        <f t="shared" ref="M26:M42" si="2">SUM(F26:I26)</f>
        <v>1479</v>
      </c>
      <c r="N26" s="2">
        <f t="shared" ref="N26:N42" si="3">SUM(B26:J26)</f>
        <v>2176</v>
      </c>
      <c r="O26" s="2">
        <v>83915</v>
      </c>
      <c r="AJ26">
        <v>2005</v>
      </c>
      <c r="AK26">
        <v>1373</v>
      </c>
    </row>
    <row r="27" spans="1:37" x14ac:dyDescent="0.25">
      <c r="A27">
        <v>2000</v>
      </c>
      <c r="B27">
        <v>101</v>
      </c>
      <c r="C27">
        <v>82</v>
      </c>
      <c r="D27">
        <v>27</v>
      </c>
      <c r="E27">
        <v>349</v>
      </c>
      <c r="F27">
        <v>330</v>
      </c>
      <c r="G27">
        <v>357</v>
      </c>
      <c r="H27">
        <v>264</v>
      </c>
      <c r="I27">
        <v>562</v>
      </c>
      <c r="J27">
        <v>54</v>
      </c>
      <c r="K27" s="2">
        <f t="shared" si="1"/>
        <v>559</v>
      </c>
      <c r="L27" s="2">
        <f t="shared" si="0"/>
        <v>1567</v>
      </c>
      <c r="M27" s="2">
        <f t="shared" si="2"/>
        <v>1513</v>
      </c>
      <c r="N27" s="2">
        <f t="shared" si="3"/>
        <v>2126</v>
      </c>
      <c r="O27" s="2">
        <v>85092</v>
      </c>
      <c r="AJ27">
        <v>2006</v>
      </c>
      <c r="AK27">
        <v>1758</v>
      </c>
    </row>
    <row r="28" spans="1:37" x14ac:dyDescent="0.25">
      <c r="A28">
        <v>2001</v>
      </c>
      <c r="B28">
        <v>104</v>
      </c>
      <c r="C28">
        <v>90</v>
      </c>
      <c r="D28">
        <v>37</v>
      </c>
      <c r="E28">
        <v>366</v>
      </c>
      <c r="F28">
        <v>298</v>
      </c>
      <c r="G28">
        <v>398</v>
      </c>
      <c r="H28">
        <v>284</v>
      </c>
      <c r="I28">
        <v>571</v>
      </c>
      <c r="J28">
        <v>52</v>
      </c>
      <c r="K28" s="2">
        <f t="shared" si="1"/>
        <v>597</v>
      </c>
      <c r="L28" s="2">
        <f t="shared" si="0"/>
        <v>1603</v>
      </c>
      <c r="M28" s="2">
        <f t="shared" si="2"/>
        <v>1551</v>
      </c>
      <c r="N28" s="2">
        <f t="shared" si="3"/>
        <v>2200</v>
      </c>
      <c r="O28" s="2">
        <v>87562</v>
      </c>
      <c r="AJ28">
        <v>2007</v>
      </c>
      <c r="AK28">
        <v>1571</v>
      </c>
    </row>
    <row r="29" spans="1:37" x14ac:dyDescent="0.25">
      <c r="A29">
        <v>2002</v>
      </c>
      <c r="B29">
        <v>90</v>
      </c>
      <c r="C29">
        <v>80</v>
      </c>
      <c r="D29">
        <v>33</v>
      </c>
      <c r="E29">
        <v>370</v>
      </c>
      <c r="F29">
        <v>311</v>
      </c>
      <c r="G29">
        <v>323</v>
      </c>
      <c r="H29">
        <v>265</v>
      </c>
      <c r="I29">
        <v>584</v>
      </c>
      <c r="J29">
        <v>51</v>
      </c>
      <c r="K29" s="2">
        <f t="shared" si="1"/>
        <v>573</v>
      </c>
      <c r="L29" s="2">
        <f t="shared" si="0"/>
        <v>1534</v>
      </c>
      <c r="M29" s="2">
        <f t="shared" si="2"/>
        <v>1483</v>
      </c>
      <c r="N29" s="2">
        <f t="shared" si="3"/>
        <v>2107</v>
      </c>
      <c r="O29" s="2">
        <v>86998</v>
      </c>
      <c r="AJ29">
        <v>2008</v>
      </c>
      <c r="AK29">
        <v>1459</v>
      </c>
    </row>
    <row r="30" spans="1:37" x14ac:dyDescent="0.25">
      <c r="A30">
        <v>2003</v>
      </c>
      <c r="B30">
        <v>85</v>
      </c>
      <c r="C30">
        <v>82</v>
      </c>
      <c r="D30">
        <v>36</v>
      </c>
      <c r="E30">
        <v>315</v>
      </c>
      <c r="F30">
        <v>300</v>
      </c>
      <c r="G30">
        <v>312</v>
      </c>
      <c r="H30">
        <v>235</v>
      </c>
      <c r="I30">
        <v>489</v>
      </c>
      <c r="J30">
        <v>45</v>
      </c>
      <c r="K30" s="2">
        <f t="shared" si="1"/>
        <v>518</v>
      </c>
      <c r="L30" s="2">
        <f t="shared" si="0"/>
        <v>1381</v>
      </c>
      <c r="M30" s="2">
        <f t="shared" si="2"/>
        <v>1336</v>
      </c>
      <c r="N30" s="2">
        <f t="shared" si="3"/>
        <v>1899</v>
      </c>
      <c r="O30" s="2">
        <v>87883</v>
      </c>
      <c r="AJ30">
        <v>2009</v>
      </c>
      <c r="AK30">
        <v>1681</v>
      </c>
    </row>
    <row r="31" spans="1:37" x14ac:dyDescent="0.25">
      <c r="A31">
        <v>2004</v>
      </c>
      <c r="B31">
        <v>74</v>
      </c>
      <c r="C31">
        <v>67</v>
      </c>
      <c r="D31">
        <v>40</v>
      </c>
      <c r="E31">
        <v>261</v>
      </c>
      <c r="F31">
        <v>237</v>
      </c>
      <c r="G31">
        <v>278</v>
      </c>
      <c r="H31">
        <v>206</v>
      </c>
      <c r="I31">
        <v>402</v>
      </c>
      <c r="J31">
        <v>46</v>
      </c>
      <c r="K31" s="2">
        <f t="shared" si="1"/>
        <v>442</v>
      </c>
      <c r="L31" s="2">
        <f t="shared" ref="L31:L41" si="4">SUM(F31:J31)</f>
        <v>1169</v>
      </c>
      <c r="M31" s="2">
        <f t="shared" si="2"/>
        <v>1123</v>
      </c>
      <c r="N31" s="2">
        <f t="shared" si="3"/>
        <v>1611</v>
      </c>
      <c r="O31" s="2">
        <v>84235</v>
      </c>
      <c r="AJ31">
        <v>2010</v>
      </c>
      <c r="AK31">
        <v>2119</v>
      </c>
    </row>
    <row r="32" spans="1:37" x14ac:dyDescent="0.25">
      <c r="A32">
        <v>2005</v>
      </c>
      <c r="B32">
        <v>67</v>
      </c>
      <c r="C32">
        <v>81</v>
      </c>
      <c r="D32">
        <v>40</v>
      </c>
      <c r="E32">
        <v>229</v>
      </c>
      <c r="F32">
        <v>213</v>
      </c>
      <c r="G32">
        <v>225</v>
      </c>
      <c r="H32">
        <v>155</v>
      </c>
      <c r="I32">
        <v>333</v>
      </c>
      <c r="J32">
        <v>30</v>
      </c>
      <c r="K32" s="2">
        <f t="shared" si="1"/>
        <v>417</v>
      </c>
      <c r="L32" s="2">
        <f t="shared" si="4"/>
        <v>956</v>
      </c>
      <c r="M32" s="2">
        <f t="shared" si="2"/>
        <v>926</v>
      </c>
      <c r="N32" s="2">
        <f t="shared" si="3"/>
        <v>1373</v>
      </c>
      <c r="O32" s="2">
        <v>74676</v>
      </c>
      <c r="AJ32">
        <v>2011</v>
      </c>
      <c r="AK32">
        <v>2014</v>
      </c>
    </row>
    <row r="33" spans="1:37" x14ac:dyDescent="0.25">
      <c r="A33">
        <v>2006</v>
      </c>
      <c r="B33">
        <v>71</v>
      </c>
      <c r="C33">
        <v>77</v>
      </c>
      <c r="D33">
        <v>48</v>
      </c>
      <c r="E33">
        <v>317</v>
      </c>
      <c r="F33">
        <v>267</v>
      </c>
      <c r="G33">
        <v>272</v>
      </c>
      <c r="H33">
        <v>226</v>
      </c>
      <c r="I33">
        <v>437</v>
      </c>
      <c r="J33">
        <v>43</v>
      </c>
      <c r="K33" s="2">
        <f>SUM(B33:E33)</f>
        <v>513</v>
      </c>
      <c r="L33" s="2">
        <f t="shared" si="4"/>
        <v>1245</v>
      </c>
      <c r="M33" s="2">
        <f t="shared" si="2"/>
        <v>1202</v>
      </c>
      <c r="N33" s="2">
        <f t="shared" si="3"/>
        <v>1758</v>
      </c>
      <c r="O33" s="2">
        <v>89818</v>
      </c>
      <c r="AJ33">
        <v>2012</v>
      </c>
      <c r="AK33">
        <v>2261</v>
      </c>
    </row>
    <row r="34" spans="1:37" x14ac:dyDescent="0.25">
      <c r="A34">
        <v>2007</v>
      </c>
      <c r="B34">
        <v>86</v>
      </c>
      <c r="C34">
        <v>72</v>
      </c>
      <c r="D34">
        <v>28</v>
      </c>
      <c r="E34">
        <v>262</v>
      </c>
      <c r="F34">
        <v>213</v>
      </c>
      <c r="G34">
        <v>274</v>
      </c>
      <c r="H34">
        <v>180</v>
      </c>
      <c r="I34">
        <v>423</v>
      </c>
      <c r="J34">
        <v>33</v>
      </c>
      <c r="K34" s="2">
        <f t="shared" si="1"/>
        <v>448</v>
      </c>
      <c r="L34" s="2">
        <f t="shared" si="4"/>
        <v>1123</v>
      </c>
      <c r="M34" s="2">
        <f t="shared" si="2"/>
        <v>1090</v>
      </c>
      <c r="N34" s="2">
        <f t="shared" si="3"/>
        <v>1571</v>
      </c>
      <c r="O34" s="2">
        <v>79478</v>
      </c>
      <c r="AJ34">
        <v>2013</v>
      </c>
      <c r="AK34">
        <v>2640</v>
      </c>
    </row>
    <row r="35" spans="1:37" x14ac:dyDescent="0.25">
      <c r="A35">
        <v>2008</v>
      </c>
      <c r="B35">
        <v>52</v>
      </c>
      <c r="C35">
        <v>49</v>
      </c>
      <c r="D35">
        <v>25</v>
      </c>
      <c r="E35">
        <v>287</v>
      </c>
      <c r="F35">
        <v>239</v>
      </c>
      <c r="G35">
        <v>233</v>
      </c>
      <c r="H35">
        <v>170</v>
      </c>
      <c r="I35">
        <v>368</v>
      </c>
      <c r="J35">
        <v>36</v>
      </c>
      <c r="K35" s="2">
        <f t="shared" si="1"/>
        <v>413</v>
      </c>
      <c r="L35" s="2">
        <f t="shared" si="4"/>
        <v>1046</v>
      </c>
      <c r="M35" s="2">
        <f t="shared" si="2"/>
        <v>1010</v>
      </c>
      <c r="N35" s="2">
        <f t="shared" si="3"/>
        <v>1459</v>
      </c>
      <c r="O35" s="2">
        <v>77499</v>
      </c>
      <c r="AJ35">
        <v>2014</v>
      </c>
      <c r="AK35">
        <v>2727</v>
      </c>
    </row>
    <row r="36" spans="1:37" x14ac:dyDescent="0.25">
      <c r="A36">
        <v>2009</v>
      </c>
      <c r="B36">
        <v>100</v>
      </c>
      <c r="C36">
        <v>65</v>
      </c>
      <c r="D36">
        <v>26</v>
      </c>
      <c r="E36">
        <v>286</v>
      </c>
      <c r="F36">
        <v>251</v>
      </c>
      <c r="G36">
        <v>286</v>
      </c>
      <c r="H36">
        <v>202</v>
      </c>
      <c r="I36">
        <v>428</v>
      </c>
      <c r="J36">
        <v>37</v>
      </c>
      <c r="K36" s="2">
        <f t="shared" si="1"/>
        <v>477</v>
      </c>
      <c r="L36" s="2">
        <f t="shared" si="4"/>
        <v>1204</v>
      </c>
      <c r="M36" s="2">
        <f t="shared" si="2"/>
        <v>1167</v>
      </c>
      <c r="N36" s="2">
        <f t="shared" si="3"/>
        <v>1681</v>
      </c>
      <c r="O36" s="2">
        <v>82332</v>
      </c>
      <c r="AJ36" s="5">
        <v>2015</v>
      </c>
      <c r="AK36">
        <v>2526</v>
      </c>
    </row>
    <row r="37" spans="1:37" x14ac:dyDescent="0.25">
      <c r="A37">
        <v>2010</v>
      </c>
      <c r="B37">
        <v>91</v>
      </c>
      <c r="C37">
        <v>53</v>
      </c>
      <c r="D37">
        <v>44</v>
      </c>
      <c r="E37">
        <v>399</v>
      </c>
      <c r="F37">
        <v>313</v>
      </c>
      <c r="G37">
        <v>356</v>
      </c>
      <c r="H37">
        <v>279</v>
      </c>
      <c r="I37">
        <v>524</v>
      </c>
      <c r="J37">
        <v>60</v>
      </c>
      <c r="K37" s="2">
        <f>SUM(B37:E37)</f>
        <v>587</v>
      </c>
      <c r="L37" s="2">
        <f t="shared" si="4"/>
        <v>1532</v>
      </c>
      <c r="M37" s="2">
        <f t="shared" si="2"/>
        <v>1472</v>
      </c>
      <c r="N37" s="2">
        <f t="shared" si="3"/>
        <v>2119</v>
      </c>
      <c r="O37" s="2">
        <v>107827</v>
      </c>
      <c r="AJ37" s="5">
        <v>2016</v>
      </c>
      <c r="AK37">
        <v>2487</v>
      </c>
    </row>
    <row r="38" spans="1:37" x14ac:dyDescent="0.25">
      <c r="A38">
        <v>2011</v>
      </c>
      <c r="B38">
        <v>87</v>
      </c>
      <c r="C38">
        <v>70</v>
      </c>
      <c r="D38">
        <v>44</v>
      </c>
      <c r="E38">
        <v>383</v>
      </c>
      <c r="F38">
        <v>310</v>
      </c>
      <c r="G38">
        <v>320</v>
      </c>
      <c r="H38">
        <v>298</v>
      </c>
      <c r="I38">
        <v>440</v>
      </c>
      <c r="J38">
        <v>62</v>
      </c>
      <c r="K38" s="2">
        <f t="shared" si="1"/>
        <v>584</v>
      </c>
      <c r="L38" s="2">
        <f t="shared" si="4"/>
        <v>1430</v>
      </c>
      <c r="M38" s="2">
        <f t="shared" si="2"/>
        <v>1368</v>
      </c>
      <c r="N38" s="2">
        <f t="shared" si="3"/>
        <v>2014</v>
      </c>
      <c r="O38" s="2">
        <v>108662</v>
      </c>
      <c r="AJ38" s="5">
        <v>2017</v>
      </c>
      <c r="AK38">
        <v>2707</v>
      </c>
    </row>
    <row r="39" spans="1:37" x14ac:dyDescent="0.25">
      <c r="A39">
        <v>2012</v>
      </c>
      <c r="B39">
        <v>88</v>
      </c>
      <c r="C39">
        <v>75</v>
      </c>
      <c r="D39">
        <v>38</v>
      </c>
      <c r="E39">
        <v>439</v>
      </c>
      <c r="F39">
        <v>341</v>
      </c>
      <c r="G39">
        <v>359</v>
      </c>
      <c r="H39">
        <v>334</v>
      </c>
      <c r="I39">
        <v>514</v>
      </c>
      <c r="J39">
        <v>73</v>
      </c>
      <c r="K39" s="2">
        <f t="shared" si="1"/>
        <v>640</v>
      </c>
      <c r="L39" s="2">
        <f t="shared" si="4"/>
        <v>1621</v>
      </c>
      <c r="M39" s="2">
        <f t="shared" si="2"/>
        <v>1548</v>
      </c>
      <c r="N39" s="2">
        <f t="shared" si="3"/>
        <v>2261</v>
      </c>
      <c r="O39" s="2">
        <v>121040</v>
      </c>
    </row>
    <row r="40" spans="1:37" x14ac:dyDescent="0.25">
      <c r="A40">
        <v>2013</v>
      </c>
      <c r="B40">
        <v>123</v>
      </c>
      <c r="C40">
        <v>117</v>
      </c>
      <c r="D40">
        <v>39</v>
      </c>
      <c r="E40">
        <v>484</v>
      </c>
      <c r="F40">
        <v>379</v>
      </c>
      <c r="G40">
        <v>413</v>
      </c>
      <c r="H40">
        <v>394</v>
      </c>
      <c r="I40">
        <v>612</v>
      </c>
      <c r="J40">
        <v>79</v>
      </c>
      <c r="K40" s="2">
        <f>SUM(B40:E40)</f>
        <v>763</v>
      </c>
      <c r="L40" s="2">
        <f t="shared" si="4"/>
        <v>1877</v>
      </c>
      <c r="M40" s="2">
        <f t="shared" si="2"/>
        <v>1798</v>
      </c>
      <c r="N40" s="2">
        <f t="shared" si="3"/>
        <v>2640</v>
      </c>
      <c r="O40" s="2">
        <v>133641</v>
      </c>
    </row>
    <row r="41" spans="1:37" x14ac:dyDescent="0.25">
      <c r="A41">
        <v>2014</v>
      </c>
      <c r="B41">
        <v>112</v>
      </c>
      <c r="C41">
        <v>91</v>
      </c>
      <c r="D41">
        <v>45</v>
      </c>
      <c r="E41">
        <v>524</v>
      </c>
      <c r="F41">
        <v>372</v>
      </c>
      <c r="G41">
        <v>470</v>
      </c>
      <c r="H41">
        <v>391</v>
      </c>
      <c r="I41">
        <v>625</v>
      </c>
      <c r="J41">
        <v>97</v>
      </c>
      <c r="K41" s="2">
        <f t="shared" si="1"/>
        <v>772</v>
      </c>
      <c r="L41" s="2">
        <f t="shared" si="4"/>
        <v>1955</v>
      </c>
      <c r="M41" s="2">
        <f t="shared" si="2"/>
        <v>1858</v>
      </c>
      <c r="N41" s="2">
        <f t="shared" si="3"/>
        <v>2727</v>
      </c>
      <c r="O41" s="2">
        <v>144569</v>
      </c>
    </row>
    <row r="42" spans="1:37" x14ac:dyDescent="0.25">
      <c r="A42">
        <v>2015</v>
      </c>
      <c r="B42">
        <v>100</v>
      </c>
      <c r="C42">
        <v>81</v>
      </c>
      <c r="D42">
        <v>34</v>
      </c>
      <c r="E42">
        <v>542</v>
      </c>
      <c r="F42">
        <v>335</v>
      </c>
      <c r="G42">
        <v>396</v>
      </c>
      <c r="H42">
        <v>347</v>
      </c>
      <c r="I42">
        <v>588</v>
      </c>
      <c r="J42">
        <v>92</v>
      </c>
      <c r="K42" s="2">
        <f t="shared" si="1"/>
        <v>757</v>
      </c>
      <c r="L42" s="2">
        <f>SUM(F42:J42)</f>
        <v>1758</v>
      </c>
      <c r="M42" s="2">
        <f t="shared" si="2"/>
        <v>1666</v>
      </c>
      <c r="N42" s="2">
        <f t="shared" si="3"/>
        <v>2515</v>
      </c>
      <c r="O42" s="2">
        <v>140962</v>
      </c>
    </row>
    <row r="43" spans="1:37" x14ac:dyDescent="0.25">
      <c r="A43">
        <v>2016</v>
      </c>
      <c r="K43" s="2"/>
      <c r="L43" s="2"/>
      <c r="M43" s="2"/>
      <c r="N43" s="2"/>
      <c r="O43" s="2"/>
    </row>
    <row r="44" spans="1:37" x14ac:dyDescent="0.25">
      <c r="A44">
        <v>2017</v>
      </c>
      <c r="K44" s="2"/>
      <c r="L44" s="2"/>
      <c r="M44" s="2"/>
      <c r="N44" s="2"/>
      <c r="O44" s="2"/>
    </row>
    <row r="46" spans="1:37" x14ac:dyDescent="0.25">
      <c r="A46" t="s">
        <v>20</v>
      </c>
    </row>
    <row r="47" spans="1:37" x14ac:dyDescent="0.25">
      <c r="A47" t="s">
        <v>26</v>
      </c>
    </row>
    <row r="48" spans="1:37" x14ac:dyDescent="0.25">
      <c r="A48" t="s">
        <v>27</v>
      </c>
    </row>
    <row r="52" spans="1:27" x14ac:dyDescent="0.25">
      <c r="A52" t="s">
        <v>12</v>
      </c>
      <c r="B52" t="s">
        <v>204</v>
      </c>
      <c r="C52" t="s">
        <v>205</v>
      </c>
      <c r="D52" t="s">
        <v>206</v>
      </c>
      <c r="E52" t="s">
        <v>207</v>
      </c>
      <c r="F52" t="s">
        <v>208</v>
      </c>
      <c r="G52" t="s">
        <v>209</v>
      </c>
      <c r="J52" s="2">
        <v>1539149</v>
      </c>
      <c r="K52" s="2">
        <v>1548652</v>
      </c>
      <c r="L52" s="2">
        <v>1563188</v>
      </c>
      <c r="M52" s="2">
        <v>1577166</v>
      </c>
      <c r="N52" s="2">
        <v>1589647</v>
      </c>
      <c r="O52" s="2">
        <v>1596364</v>
      </c>
      <c r="P52" s="2">
        <v>1604423</v>
      </c>
      <c r="Q52" s="2">
        <v>1608280</v>
      </c>
      <c r="R52" s="2">
        <v>1610875</v>
      </c>
      <c r="S52" s="2">
        <v>1613809</v>
      </c>
      <c r="T52" s="2">
        <v>1619630</v>
      </c>
      <c r="U52" s="2">
        <v>1621472</v>
      </c>
      <c r="V52" s="2">
        <v>1624414</v>
      </c>
      <c r="W52" s="2">
        <v>1624144</v>
      </c>
      <c r="X52" s="2">
        <v>1625356</v>
      </c>
      <c r="Y52" s="2">
        <v>1624408</v>
      </c>
      <c r="Z52" s="2">
        <v>1624446</v>
      </c>
      <c r="AA52" s="2">
        <v>1626254</v>
      </c>
    </row>
    <row r="53" spans="1:27" x14ac:dyDescent="0.25">
      <c r="A53">
        <v>2000</v>
      </c>
      <c r="B53">
        <v>559</v>
      </c>
      <c r="C53">
        <v>1567</v>
      </c>
      <c r="D53">
        <v>2126</v>
      </c>
      <c r="E53">
        <f>B53/J58*10000</f>
        <v>3.6318770957197777</v>
      </c>
      <c r="F53">
        <f>C53/K58*10000</f>
        <v>4.0682046055087699</v>
      </c>
      <c r="G53">
        <f>D53/L58*10000</f>
        <v>3.9436309340191218</v>
      </c>
      <c r="J53" s="2">
        <v>3851822</v>
      </c>
      <c r="K53" s="2">
        <v>3860795</v>
      </c>
      <c r="L53" s="2">
        <v>3871477</v>
      </c>
      <c r="M53" s="2">
        <v>3883864</v>
      </c>
      <c r="N53" s="2">
        <v>3897548</v>
      </c>
      <c r="O53" s="2">
        <v>3909223</v>
      </c>
      <c r="P53" s="2">
        <v>3922716</v>
      </c>
      <c r="Q53" s="2">
        <v>3940887</v>
      </c>
      <c r="R53" s="2">
        <v>3959997</v>
      </c>
      <c r="S53" s="2">
        <v>3989221</v>
      </c>
      <c r="T53" s="2">
        <v>4013504</v>
      </c>
      <c r="U53" s="2">
        <v>4033385</v>
      </c>
      <c r="V53" s="2">
        <v>4053493</v>
      </c>
      <c r="W53" s="2">
        <v>4067265</v>
      </c>
      <c r="X53" s="2">
        <v>4081572</v>
      </c>
      <c r="Y53" s="2">
        <v>4093516</v>
      </c>
      <c r="Z53" s="2">
        <v>4102656</v>
      </c>
      <c r="AA53" s="2">
        <v>4119268</v>
      </c>
    </row>
    <row r="54" spans="1:27" x14ac:dyDescent="0.25">
      <c r="A54">
        <v>2001</v>
      </c>
      <c r="B54">
        <v>597</v>
      </c>
      <c r="C54">
        <v>1603</v>
      </c>
      <c r="D54">
        <v>2200</v>
      </c>
      <c r="E54">
        <f t="shared" ref="E54:E70" si="5">B54/J59*10000</f>
        <v>3.8549654796558555</v>
      </c>
      <c r="F54">
        <f t="shared" ref="F54:F70" si="6">C54/K59*10000</f>
        <v>4.1519946021480036</v>
      </c>
      <c r="G54">
        <f t="shared" ref="G54:G70" si="7">D54/L59*10000</f>
        <v>4.0669591549746213</v>
      </c>
      <c r="J54" s="2">
        <v>2337259</v>
      </c>
      <c r="K54" s="2">
        <v>2355340</v>
      </c>
      <c r="L54" s="2">
        <v>2372984</v>
      </c>
      <c r="M54" s="2">
        <v>2390062</v>
      </c>
      <c r="N54" s="2">
        <v>2404666</v>
      </c>
      <c r="O54" s="2">
        <v>2418362</v>
      </c>
      <c r="P54" s="2">
        <v>2434006</v>
      </c>
      <c r="Q54" s="2">
        <v>2447578</v>
      </c>
      <c r="R54" s="2">
        <v>2460266</v>
      </c>
      <c r="S54" s="2">
        <v>2474527</v>
      </c>
      <c r="T54" s="2">
        <v>2485233</v>
      </c>
      <c r="U54" s="2">
        <v>2493736</v>
      </c>
      <c r="V54" s="2">
        <v>2501549</v>
      </c>
      <c r="W54" s="2">
        <v>2509156</v>
      </c>
      <c r="X54" s="2">
        <v>2517530</v>
      </c>
      <c r="Y54" s="2">
        <v>2523009</v>
      </c>
      <c r="Z54" s="2">
        <v>2527891</v>
      </c>
      <c r="AA54" s="2">
        <v>2538405</v>
      </c>
    </row>
    <row r="55" spans="1:27" x14ac:dyDescent="0.25">
      <c r="A55">
        <v>2002</v>
      </c>
      <c r="B55">
        <v>573</v>
      </c>
      <c r="C55">
        <v>1534</v>
      </c>
      <c r="D55">
        <v>2107</v>
      </c>
      <c r="E55">
        <f t="shared" si="5"/>
        <v>3.665585969186048</v>
      </c>
      <c r="F55">
        <f t="shared" si="6"/>
        <v>3.9623120581628148</v>
      </c>
      <c r="G55">
        <f t="shared" si="7"/>
        <v>3.8769638974987419</v>
      </c>
      <c r="J55" s="2">
        <v>5390971</v>
      </c>
      <c r="K55" s="2">
        <v>5409447</v>
      </c>
      <c r="L55" s="2">
        <v>5434665</v>
      </c>
      <c r="M55" s="2">
        <v>5461030</v>
      </c>
      <c r="N55" s="2">
        <v>5487195</v>
      </c>
      <c r="O55" s="2">
        <v>5505587</v>
      </c>
      <c r="P55" s="2">
        <v>5527139</v>
      </c>
      <c r="Q55" s="2">
        <v>5549167</v>
      </c>
      <c r="R55" s="2">
        <v>5570872</v>
      </c>
      <c r="S55" s="2">
        <v>5603030</v>
      </c>
      <c r="T55" s="2">
        <v>5633134</v>
      </c>
      <c r="U55" s="2">
        <v>5654857</v>
      </c>
      <c r="V55" s="2">
        <v>5677907</v>
      </c>
      <c r="W55" s="2">
        <v>5691409</v>
      </c>
      <c r="X55" s="2">
        <v>5706928</v>
      </c>
      <c r="Y55" s="2">
        <v>5717924</v>
      </c>
      <c r="Z55" s="2">
        <v>5727102</v>
      </c>
      <c r="AA55" s="2">
        <v>5745522</v>
      </c>
    </row>
    <row r="56" spans="1:27" x14ac:dyDescent="0.25">
      <c r="A56">
        <v>2003</v>
      </c>
      <c r="B56">
        <v>518</v>
      </c>
      <c r="C56">
        <v>1381</v>
      </c>
      <c r="D56">
        <v>1899</v>
      </c>
      <c r="E56">
        <f t="shared" si="5"/>
        <v>3.2843720952645441</v>
      </c>
      <c r="F56">
        <f t="shared" si="6"/>
        <v>3.5557372760735184</v>
      </c>
      <c r="G56">
        <f t="shared" si="7"/>
        <v>3.4773659913972272</v>
      </c>
    </row>
    <row r="57" spans="1:27" x14ac:dyDescent="0.25">
      <c r="A57">
        <v>2004</v>
      </c>
      <c r="B57">
        <v>442</v>
      </c>
      <c r="C57">
        <v>1169</v>
      </c>
      <c r="D57">
        <v>1611</v>
      </c>
      <c r="E57">
        <f t="shared" si="5"/>
        <v>2.7804915179281942</v>
      </c>
      <c r="F57">
        <f t="shared" si="6"/>
        <v>2.9993216247753716</v>
      </c>
      <c r="G57">
        <f t="shared" si="7"/>
        <v>2.9359262792738368</v>
      </c>
    </row>
    <row r="58" spans="1:27" x14ac:dyDescent="0.25">
      <c r="A58">
        <v>2005</v>
      </c>
      <c r="B58">
        <v>417</v>
      </c>
      <c r="C58">
        <v>956</v>
      </c>
      <c r="D58">
        <v>1373</v>
      </c>
      <c r="E58">
        <f t="shared" si="5"/>
        <v>2.6121861931238741</v>
      </c>
      <c r="F58">
        <f t="shared" si="6"/>
        <v>2.4454987602395666</v>
      </c>
      <c r="G58">
        <f t="shared" si="7"/>
        <v>2.4938303581434638</v>
      </c>
      <c r="J58" s="2">
        <v>1539149</v>
      </c>
      <c r="K58" s="2">
        <v>3851822</v>
      </c>
      <c r="L58" s="2">
        <v>5390971</v>
      </c>
    </row>
    <row r="59" spans="1:27" x14ac:dyDescent="0.25">
      <c r="A59">
        <v>2006</v>
      </c>
      <c r="B59">
        <v>513</v>
      </c>
      <c r="C59">
        <v>1245</v>
      </c>
      <c r="D59">
        <v>1758</v>
      </c>
      <c r="E59">
        <f t="shared" si="5"/>
        <v>3.1974111565341556</v>
      </c>
      <c r="F59">
        <f t="shared" si="6"/>
        <v>3.1738214033338128</v>
      </c>
      <c r="G59">
        <f t="shared" si="7"/>
        <v>3.1806690586214676</v>
      </c>
      <c r="J59" s="2">
        <v>1548652</v>
      </c>
      <c r="K59" s="2">
        <v>3860795</v>
      </c>
      <c r="L59" s="2">
        <v>5409447</v>
      </c>
    </row>
    <row r="60" spans="1:27" x14ac:dyDescent="0.25">
      <c r="A60">
        <v>2007</v>
      </c>
      <c r="B60">
        <v>448</v>
      </c>
      <c r="C60">
        <v>1123</v>
      </c>
      <c r="D60">
        <v>1571</v>
      </c>
      <c r="E60">
        <f t="shared" si="5"/>
        <v>2.7855845996965702</v>
      </c>
      <c r="F60">
        <f t="shared" si="6"/>
        <v>2.8496122827170636</v>
      </c>
      <c r="G60">
        <f t="shared" si="7"/>
        <v>2.8310555440122811</v>
      </c>
      <c r="J60" s="2">
        <v>1563188</v>
      </c>
      <c r="K60" s="2">
        <v>3871477</v>
      </c>
      <c r="L60" s="2">
        <v>5434665</v>
      </c>
    </row>
    <row r="61" spans="1:27" x14ac:dyDescent="0.25">
      <c r="A61">
        <v>2008</v>
      </c>
      <c r="B61">
        <v>413</v>
      </c>
      <c r="C61">
        <v>1046</v>
      </c>
      <c r="D61">
        <v>1459</v>
      </c>
      <c r="E61">
        <f t="shared" si="5"/>
        <v>2.5638240086909292</v>
      </c>
      <c r="F61">
        <f t="shared" si="6"/>
        <v>2.6414161424869764</v>
      </c>
      <c r="G61">
        <f t="shared" si="7"/>
        <v>2.618979578062465</v>
      </c>
      <c r="J61" s="2">
        <v>1577166</v>
      </c>
      <c r="K61" s="2">
        <v>3883864</v>
      </c>
      <c r="L61" s="2">
        <v>5461030</v>
      </c>
    </row>
    <row r="62" spans="1:27" x14ac:dyDescent="0.25">
      <c r="A62">
        <v>2009</v>
      </c>
      <c r="B62">
        <v>477</v>
      </c>
      <c r="C62">
        <v>1204</v>
      </c>
      <c r="D62">
        <v>1681</v>
      </c>
      <c r="E62">
        <f t="shared" si="5"/>
        <v>2.9557401154659564</v>
      </c>
      <c r="F62">
        <f t="shared" si="6"/>
        <v>3.0181331142095158</v>
      </c>
      <c r="G62">
        <f t="shared" si="7"/>
        <v>3.0001624121234407</v>
      </c>
      <c r="J62" s="2">
        <v>1589647</v>
      </c>
      <c r="K62" s="2">
        <v>3897548</v>
      </c>
      <c r="L62" s="2">
        <v>5487195</v>
      </c>
    </row>
    <row r="63" spans="1:27" x14ac:dyDescent="0.25">
      <c r="A63">
        <v>2010</v>
      </c>
      <c r="B63">
        <v>587</v>
      </c>
      <c r="C63">
        <v>1532</v>
      </c>
      <c r="D63">
        <v>2119</v>
      </c>
      <c r="E63">
        <f t="shared" si="5"/>
        <v>3.6242845588189896</v>
      </c>
      <c r="F63">
        <f t="shared" si="6"/>
        <v>3.8171134250769403</v>
      </c>
      <c r="G63">
        <f t="shared" si="7"/>
        <v>3.7616715668400573</v>
      </c>
      <c r="J63" s="2">
        <v>1596364</v>
      </c>
      <c r="K63" s="2">
        <v>3909223</v>
      </c>
      <c r="L63" s="2">
        <v>5505587</v>
      </c>
    </row>
    <row r="64" spans="1:27" x14ac:dyDescent="0.25">
      <c r="A64">
        <v>2011</v>
      </c>
      <c r="B64">
        <v>584</v>
      </c>
      <c r="C64">
        <v>1430</v>
      </c>
      <c r="D64">
        <v>2014</v>
      </c>
      <c r="E64">
        <f t="shared" si="5"/>
        <v>3.6016656470170312</v>
      </c>
      <c r="F64">
        <f t="shared" si="6"/>
        <v>3.5454091290566114</v>
      </c>
      <c r="G64">
        <f t="shared" si="7"/>
        <v>3.5615401061423837</v>
      </c>
      <c r="J64" s="2">
        <v>1604423</v>
      </c>
      <c r="K64" s="2">
        <v>3922716</v>
      </c>
      <c r="L64" s="2">
        <v>5527139</v>
      </c>
    </row>
    <row r="65" spans="1:12" x14ac:dyDescent="0.25">
      <c r="A65">
        <v>2012</v>
      </c>
      <c r="B65">
        <v>640</v>
      </c>
      <c r="C65">
        <v>1621</v>
      </c>
      <c r="D65">
        <v>2261</v>
      </c>
      <c r="E65">
        <f t="shared" si="5"/>
        <v>3.9398823206399354</v>
      </c>
      <c r="F65">
        <f t="shared" si="6"/>
        <v>3.9990201043889799</v>
      </c>
      <c r="G65">
        <f t="shared" si="7"/>
        <v>3.9821011510051152</v>
      </c>
      <c r="J65" s="2">
        <v>1608280</v>
      </c>
      <c r="K65" s="2">
        <v>3940887</v>
      </c>
      <c r="L65" s="2">
        <v>5549167</v>
      </c>
    </row>
    <row r="66" spans="1:12" x14ac:dyDescent="0.25">
      <c r="A66">
        <v>2013</v>
      </c>
      <c r="B66">
        <v>763</v>
      </c>
      <c r="C66">
        <v>1877</v>
      </c>
      <c r="D66">
        <v>2640</v>
      </c>
      <c r="E66">
        <f t="shared" si="5"/>
        <v>4.6978593031159797</v>
      </c>
      <c r="F66">
        <f t="shared" si="6"/>
        <v>4.6148947757276693</v>
      </c>
      <c r="G66">
        <f t="shared" si="7"/>
        <v>4.6385701677739197</v>
      </c>
      <c r="J66" s="2">
        <v>1610875</v>
      </c>
      <c r="K66" s="2">
        <v>3959997</v>
      </c>
      <c r="L66" s="2">
        <v>5570872</v>
      </c>
    </row>
    <row r="67" spans="1:12" x14ac:dyDescent="0.25">
      <c r="A67">
        <v>2014</v>
      </c>
      <c r="B67">
        <v>772</v>
      </c>
      <c r="C67">
        <v>1955</v>
      </c>
      <c r="D67">
        <v>2727</v>
      </c>
      <c r="E67">
        <f t="shared" si="5"/>
        <v>4.7497286748256995</v>
      </c>
      <c r="F67">
        <f t="shared" si="6"/>
        <v>4.7898211767426861</v>
      </c>
      <c r="G67">
        <f t="shared" si="7"/>
        <v>4.7784026712795393</v>
      </c>
      <c r="J67" s="2">
        <v>1613809</v>
      </c>
      <c r="K67" s="2">
        <v>3989221</v>
      </c>
      <c r="L67" s="2">
        <v>5603030</v>
      </c>
    </row>
    <row r="68" spans="1:12" x14ac:dyDescent="0.25">
      <c r="A68" s="5">
        <v>2015</v>
      </c>
      <c r="B68">
        <v>786</v>
      </c>
      <c r="C68">
        <v>1740</v>
      </c>
      <c r="D68">
        <v>2526</v>
      </c>
      <c r="E68">
        <f t="shared" si="5"/>
        <v>4.8386858473979446</v>
      </c>
      <c r="F68">
        <f t="shared" si="6"/>
        <v>4.2506246463920014</v>
      </c>
      <c r="G68">
        <f t="shared" si="7"/>
        <v>4.4176872585224984</v>
      </c>
      <c r="J68" s="2">
        <v>1619630</v>
      </c>
      <c r="K68" s="2">
        <v>4013504</v>
      </c>
      <c r="L68" s="2">
        <v>5633134</v>
      </c>
    </row>
    <row r="69" spans="1:12" x14ac:dyDescent="0.25">
      <c r="A69" s="5">
        <v>2016</v>
      </c>
      <c r="B69">
        <v>694</v>
      </c>
      <c r="C69">
        <v>1793</v>
      </c>
      <c r="D69">
        <v>2487</v>
      </c>
      <c r="E69">
        <f t="shared" si="5"/>
        <v>4.2722257311107912</v>
      </c>
      <c r="F69">
        <f t="shared" si="6"/>
        <v>4.3703396043928615</v>
      </c>
      <c r="G69">
        <f t="shared" si="7"/>
        <v>4.3425104005481305</v>
      </c>
      <c r="J69" s="2">
        <v>1621472</v>
      </c>
      <c r="K69" s="2">
        <v>4033385</v>
      </c>
      <c r="L69" s="2">
        <v>5654857</v>
      </c>
    </row>
    <row r="70" spans="1:12" x14ac:dyDescent="0.25">
      <c r="A70" s="5">
        <v>2017</v>
      </c>
      <c r="B70">
        <v>755</v>
      </c>
      <c r="C70">
        <v>1952</v>
      </c>
      <c r="D70">
        <v>2707</v>
      </c>
      <c r="E70">
        <f t="shared" si="5"/>
        <v>4.6425712096634353</v>
      </c>
      <c r="F70">
        <f t="shared" si="6"/>
        <v>4.7387060031054062</v>
      </c>
      <c r="G70">
        <f t="shared" si="7"/>
        <v>4.7114953175707965</v>
      </c>
      <c r="J70" s="2">
        <v>1624414</v>
      </c>
      <c r="K70" s="2">
        <v>4053493</v>
      </c>
      <c r="L70" s="2">
        <v>5677907</v>
      </c>
    </row>
    <row r="71" spans="1:12" x14ac:dyDescent="0.25">
      <c r="J71" s="2">
        <v>1624144</v>
      </c>
      <c r="K71" s="2">
        <v>4067265</v>
      </c>
      <c r="L71" s="2">
        <v>5691409</v>
      </c>
    </row>
    <row r="72" spans="1:12" x14ac:dyDescent="0.25">
      <c r="J72" s="2">
        <v>1625356</v>
      </c>
      <c r="K72" s="2">
        <v>4081572</v>
      </c>
      <c r="L72" s="2">
        <v>5706928</v>
      </c>
    </row>
    <row r="73" spans="1:12" x14ac:dyDescent="0.25">
      <c r="J73" s="2">
        <v>1624408</v>
      </c>
      <c r="K73" s="2">
        <v>4093516</v>
      </c>
      <c r="L73" s="2">
        <v>5717924</v>
      </c>
    </row>
    <row r="74" spans="1:12" x14ac:dyDescent="0.25">
      <c r="J74" s="2">
        <v>1624446</v>
      </c>
      <c r="K74" s="2">
        <v>4102656</v>
      </c>
      <c r="L74" s="2">
        <v>5727102</v>
      </c>
    </row>
    <row r="75" spans="1:12" x14ac:dyDescent="0.25">
      <c r="J75" s="2">
        <v>1626254</v>
      </c>
      <c r="K75" s="2">
        <v>4119268</v>
      </c>
      <c r="L75" s="2">
        <v>5745522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defaultRowHeight="15" x14ac:dyDescent="0.25"/>
  <cols>
    <col min="1" max="1" width="5" bestFit="1" customWidth="1"/>
    <col min="2" max="2" width="7" bestFit="1" customWidth="1"/>
  </cols>
  <sheetData>
    <row r="1" spans="1:2" x14ac:dyDescent="0.25">
      <c r="A1" t="s">
        <v>12</v>
      </c>
      <c r="B1" t="s">
        <v>18</v>
      </c>
    </row>
    <row r="2" spans="1:2" x14ac:dyDescent="0.25">
      <c r="A2">
        <v>1998</v>
      </c>
      <c r="B2">
        <v>2103</v>
      </c>
    </row>
    <row r="3" spans="1:2" x14ac:dyDescent="0.25">
      <c r="A3">
        <v>1999</v>
      </c>
      <c r="B3">
        <v>2176</v>
      </c>
    </row>
    <row r="4" spans="1:2" x14ac:dyDescent="0.25">
      <c r="A4">
        <v>2000</v>
      </c>
      <c r="B4">
        <v>2126</v>
      </c>
    </row>
    <row r="5" spans="1:2" x14ac:dyDescent="0.25">
      <c r="A5">
        <v>2001</v>
      </c>
      <c r="B5">
        <v>2200</v>
      </c>
    </row>
    <row r="6" spans="1:2" x14ac:dyDescent="0.25">
      <c r="A6">
        <v>2002</v>
      </c>
      <c r="B6">
        <v>2107</v>
      </c>
    </row>
    <row r="7" spans="1:2" x14ac:dyDescent="0.25">
      <c r="A7">
        <v>2003</v>
      </c>
      <c r="B7">
        <v>1899</v>
      </c>
    </row>
    <row r="8" spans="1:2" x14ac:dyDescent="0.25">
      <c r="A8">
        <v>2004</v>
      </c>
      <c r="B8">
        <v>1611</v>
      </c>
    </row>
    <row r="9" spans="1:2" x14ac:dyDescent="0.25">
      <c r="A9">
        <v>2005</v>
      </c>
      <c r="B9">
        <v>1373</v>
      </c>
    </row>
    <row r="10" spans="1:2" x14ac:dyDescent="0.25">
      <c r="A10">
        <v>2006</v>
      </c>
      <c r="B10">
        <v>1758</v>
      </c>
    </row>
    <row r="11" spans="1:2" x14ac:dyDescent="0.25">
      <c r="A11">
        <v>2007</v>
      </c>
      <c r="B11">
        <v>1571</v>
      </c>
    </row>
    <row r="12" spans="1:2" x14ac:dyDescent="0.25">
      <c r="A12">
        <v>2008</v>
      </c>
      <c r="B12">
        <v>1459</v>
      </c>
    </row>
    <row r="13" spans="1:2" x14ac:dyDescent="0.25">
      <c r="A13">
        <v>2009</v>
      </c>
      <c r="B13">
        <v>1681</v>
      </c>
    </row>
    <row r="14" spans="1:2" x14ac:dyDescent="0.25">
      <c r="A14">
        <v>2010</v>
      </c>
      <c r="B14">
        <v>2119</v>
      </c>
    </row>
    <row r="15" spans="1:2" x14ac:dyDescent="0.25">
      <c r="A15">
        <v>2011</v>
      </c>
      <c r="B15">
        <v>2014</v>
      </c>
    </row>
    <row r="16" spans="1:2" x14ac:dyDescent="0.25">
      <c r="A16">
        <v>2012</v>
      </c>
      <c r="B16">
        <v>2261</v>
      </c>
    </row>
    <row r="17" spans="1:2" x14ac:dyDescent="0.25">
      <c r="A17">
        <v>2013</v>
      </c>
      <c r="B17">
        <v>2640</v>
      </c>
    </row>
    <row r="18" spans="1:2" x14ac:dyDescent="0.25">
      <c r="A18">
        <v>2014</v>
      </c>
      <c r="B18">
        <v>2727</v>
      </c>
    </row>
    <row r="19" spans="1:2" x14ac:dyDescent="0.25">
      <c r="A19" s="5">
        <v>2015</v>
      </c>
      <c r="B19">
        <v>2526</v>
      </c>
    </row>
    <row r="20" spans="1:2" x14ac:dyDescent="0.25">
      <c r="A20" s="5">
        <v>2016</v>
      </c>
      <c r="B20">
        <v>2487</v>
      </c>
    </row>
    <row r="21" spans="1:2" x14ac:dyDescent="0.25">
      <c r="A21" s="5">
        <v>2017</v>
      </c>
      <c r="B21">
        <v>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Innovation per10kEmp</vt:lpstr>
      <vt:lpstr>VC</vt:lpstr>
      <vt:lpstr>GDP</vt:lpstr>
      <vt:lpstr>Employment</vt:lpstr>
      <vt:lpstr>MarkGatti'sCounties15-17</vt:lpstr>
      <vt:lpstr>Utility Patents</vt:lpstr>
      <vt:lpstr>patents</vt:lpstr>
      <vt:lpstr>PatentsByCountyYearFips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Gruswitz</dc:creator>
  <cp:lastModifiedBy>Gruswitz, Benjamin</cp:lastModifiedBy>
  <dcterms:created xsi:type="dcterms:W3CDTF">2018-10-07T02:07:30Z</dcterms:created>
  <dcterms:modified xsi:type="dcterms:W3CDTF">2019-03-18T15:40:08Z</dcterms:modified>
</cp:coreProperties>
</file>