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9000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2" i="1" l="1"/>
  <c r="I42" i="1"/>
  <c r="C39" i="1"/>
  <c r="B39" i="1"/>
  <c r="A39" i="1"/>
  <c r="C54" i="1"/>
  <c r="B54" i="1"/>
  <c r="A54" i="1"/>
  <c r="O11" i="1"/>
  <c r="Q10" i="1"/>
  <c r="O10" i="1"/>
  <c r="M10" i="1"/>
  <c r="K10" i="1"/>
  <c r="I10" i="1"/>
  <c r="G9" i="1"/>
  <c r="G6" i="1"/>
  <c r="G7" i="1"/>
  <c r="G8" i="1"/>
  <c r="G5" i="1"/>
  <c r="G3" i="1"/>
  <c r="F44" i="1"/>
  <c r="I40" i="1"/>
  <c r="I29" i="1"/>
  <c r="I30" i="1"/>
  <c r="I31" i="1"/>
  <c r="I32" i="1"/>
  <c r="I41" i="1"/>
  <c r="I34" i="1"/>
  <c r="I35" i="1"/>
  <c r="I36" i="1"/>
  <c r="I37" i="1"/>
  <c r="I38" i="1"/>
  <c r="I27" i="1"/>
  <c r="C53" i="1"/>
  <c r="C52" i="1"/>
  <c r="C51" i="1"/>
  <c r="C50" i="1"/>
  <c r="C49" i="1"/>
  <c r="C48" i="1"/>
  <c r="C47" i="1"/>
  <c r="C46" i="1"/>
  <c r="C45" i="1"/>
  <c r="C44" i="1"/>
  <c r="C43" i="1"/>
  <c r="C42" i="1"/>
  <c r="H27" i="1"/>
  <c r="H40" i="1"/>
  <c r="H29" i="1"/>
  <c r="H30" i="1"/>
  <c r="H31" i="1"/>
  <c r="H32" i="1"/>
  <c r="H41" i="1"/>
  <c r="H34" i="1"/>
  <c r="H35" i="1"/>
  <c r="H36" i="1"/>
  <c r="H37" i="1"/>
  <c r="H38" i="1"/>
  <c r="C28" i="1"/>
  <c r="C29" i="1"/>
  <c r="C30" i="1"/>
  <c r="C31" i="1"/>
  <c r="C32" i="1"/>
  <c r="C33" i="1"/>
  <c r="C34" i="1"/>
  <c r="C35" i="1"/>
  <c r="C36" i="1"/>
  <c r="C37" i="1"/>
  <c r="C38" i="1"/>
  <c r="C27" i="1"/>
  <c r="C5" i="1"/>
  <c r="C4" i="1"/>
  <c r="C3" i="1"/>
</calcChain>
</file>

<file path=xl/sharedStrings.xml><?xml version="1.0" encoding="utf-8"?>
<sst xmlns="http://schemas.openxmlformats.org/spreadsheetml/2006/main" count="13" uniqueCount="13">
  <si>
    <t>Nine-County DVRPC Region</t>
  </si>
  <si>
    <t>Four New Jersey Counties</t>
  </si>
  <si>
    <t>Burlington County</t>
  </si>
  <si>
    <t>Camden County</t>
  </si>
  <si>
    <t xml:space="preserve">Gloucester County </t>
  </si>
  <si>
    <t>Mercer County</t>
  </si>
  <si>
    <t>Five Pennsylvania Counties</t>
  </si>
  <si>
    <t>Bucks County</t>
  </si>
  <si>
    <t>Chester County</t>
  </si>
  <si>
    <t>Delaware County</t>
  </si>
  <si>
    <t>Montgomery County</t>
  </si>
  <si>
    <t>Philadelphia County</t>
  </si>
  <si>
    <t>suburbpa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</si>
</sst>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Franklin Gothic Book"/>
      <family val="2"/>
    </font>
    <font>
      <b/>
      <sz val="9"/>
      <color rgb="FF404040"/>
      <name val="Franklin Gothic Book"/>
      <family val="2"/>
    </font>
    <font>
      <sz val="9"/>
      <color rgb="FF404040"/>
      <name val="Franklin Gothic Book"/>
      <family val="2"/>
    </font>
    <font>
      <i/>
      <sz val="9"/>
      <color rgb="FF404040"/>
      <name val="Franklin Gothic Book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3" fontId="2" fillId="0" borderId="1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9" fontId="0" fillId="0" borderId="0" xfId="1" applyNumberFormat="1" applyFont="1"/>
    <xf numFmtId="0" fontId="0" fillId="0" borderId="0" xfId="0" applyAlignment="1"/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A25" workbookViewId="0">
      <selection activeCell="H43" sqref="H43"/>
    </sheetView>
  </sheetViews>
  <sheetFormatPr defaultRowHeight="15" x14ac:dyDescent="0.25"/>
  <cols>
    <col min="7" max="7" width="24.7109375" style="5" bestFit="1" customWidth="1"/>
  </cols>
  <sheetData>
    <row r="1" spans="1:18" x14ac:dyDescent="0.25">
      <c r="A1" s="2">
        <v>52592</v>
      </c>
      <c r="C1" s="1">
        <v>112388</v>
      </c>
    </row>
    <row r="2" spans="1:18" x14ac:dyDescent="0.25">
      <c r="A2" s="2">
        <v>3206</v>
      </c>
    </row>
    <row r="3" spans="1:18" x14ac:dyDescent="0.25">
      <c r="A3" s="2">
        <v>2757</v>
      </c>
      <c r="C3" s="1">
        <f>SUM(A1:A20)</f>
        <v>83142</v>
      </c>
      <c r="G3" s="5">
        <f>G4-G8</f>
        <v>-0.78000000000000114</v>
      </c>
    </row>
    <row r="4" spans="1:18" x14ac:dyDescent="0.25">
      <c r="A4" s="2">
        <v>2167</v>
      </c>
      <c r="C4">
        <f>C3/C1</f>
        <v>0.7397764885930882</v>
      </c>
      <c r="G4" s="5">
        <v>9.25</v>
      </c>
    </row>
    <row r="5" spans="1:18" x14ac:dyDescent="0.25">
      <c r="A5" s="2">
        <v>1968</v>
      </c>
      <c r="C5">
        <f>A1/C1</f>
        <v>0.46795031498024703</v>
      </c>
      <c r="G5" s="5">
        <f>SUM(H5:R5)</f>
        <v>9.24</v>
      </c>
      <c r="H5">
        <v>2</v>
      </c>
      <c r="I5" s="9">
        <v>0.8</v>
      </c>
      <c r="J5" s="10">
        <v>0.8</v>
      </c>
      <c r="K5" s="9">
        <v>0.78</v>
      </c>
      <c r="L5" s="10">
        <v>0.77</v>
      </c>
      <c r="M5" s="9">
        <v>0.62</v>
      </c>
      <c r="N5" s="10">
        <v>0.75</v>
      </c>
      <c r="O5" s="9">
        <v>0.61</v>
      </c>
      <c r="P5" s="10">
        <v>0.75</v>
      </c>
      <c r="Q5">
        <v>0.61</v>
      </c>
      <c r="R5" s="10">
        <v>0.75</v>
      </c>
    </row>
    <row r="6" spans="1:18" x14ac:dyDescent="0.25">
      <c r="A6" s="2">
        <v>1887</v>
      </c>
      <c r="G6" s="5">
        <f t="shared" ref="G6:G8" si="0">SUM(H6:R6)</f>
        <v>10</v>
      </c>
      <c r="H6">
        <v>2.0499999999999998</v>
      </c>
      <c r="I6" s="9">
        <v>0.8</v>
      </c>
      <c r="J6" s="10">
        <v>0.8</v>
      </c>
      <c r="K6" s="9">
        <v>0.8</v>
      </c>
      <c r="L6" s="10">
        <v>0.8</v>
      </c>
      <c r="M6" s="9">
        <v>0.8</v>
      </c>
      <c r="N6" s="10">
        <v>0.8</v>
      </c>
      <c r="O6" s="9">
        <v>0.8</v>
      </c>
      <c r="P6" s="10">
        <v>0.8</v>
      </c>
      <c r="Q6">
        <v>0.8</v>
      </c>
      <c r="R6" s="10">
        <v>0.75</v>
      </c>
    </row>
    <row r="7" spans="1:18" x14ac:dyDescent="0.25">
      <c r="A7" s="2">
        <v>1715</v>
      </c>
      <c r="G7" s="5">
        <f t="shared" si="0"/>
        <v>9.7100000000000009</v>
      </c>
      <c r="H7">
        <v>2.4700000000000002</v>
      </c>
      <c r="I7" s="9">
        <v>0.8</v>
      </c>
      <c r="J7" s="10">
        <v>0.8</v>
      </c>
      <c r="K7" s="9">
        <v>0.78</v>
      </c>
      <c r="L7" s="10">
        <v>0.77</v>
      </c>
      <c r="M7" s="9">
        <v>0.62</v>
      </c>
      <c r="N7" s="10">
        <v>0.75</v>
      </c>
      <c r="O7" s="9">
        <v>0.61</v>
      </c>
      <c r="P7" s="10">
        <v>0.75</v>
      </c>
      <c r="Q7">
        <v>0.61</v>
      </c>
      <c r="R7" s="10">
        <v>0.75</v>
      </c>
    </row>
    <row r="8" spans="1:18" x14ac:dyDescent="0.25">
      <c r="A8" s="2">
        <v>1589</v>
      </c>
      <c r="G8" s="5">
        <f t="shared" si="0"/>
        <v>10.030000000000001</v>
      </c>
      <c r="H8">
        <v>2.4700000000000002</v>
      </c>
      <c r="I8" s="9">
        <v>0.8</v>
      </c>
      <c r="J8" s="10">
        <v>0.8</v>
      </c>
      <c r="K8" s="9">
        <v>0.78</v>
      </c>
      <c r="L8" s="10">
        <v>0.78</v>
      </c>
      <c r="M8" s="9">
        <v>0.71</v>
      </c>
      <c r="N8" s="10">
        <v>0.75</v>
      </c>
      <c r="O8" s="9">
        <v>0.72</v>
      </c>
      <c r="P8" s="10">
        <v>0.75</v>
      </c>
      <c r="Q8">
        <v>0.72</v>
      </c>
      <c r="R8" s="10">
        <v>0.75</v>
      </c>
    </row>
    <row r="9" spans="1:18" x14ac:dyDescent="0.25">
      <c r="A9" s="2">
        <v>1561</v>
      </c>
      <c r="G9" s="5">
        <f t="shared" ref="G9" si="1">SUM(H9:R9)</f>
        <v>9.4700000000000006</v>
      </c>
      <c r="H9">
        <v>2.4700000000000002</v>
      </c>
      <c r="I9" s="9">
        <v>0.73</v>
      </c>
      <c r="J9" s="10">
        <v>0.73</v>
      </c>
      <c r="K9" s="9">
        <v>0.73</v>
      </c>
      <c r="L9" s="10">
        <v>0.73</v>
      </c>
      <c r="M9" s="9">
        <v>0.61</v>
      </c>
      <c r="N9" s="10">
        <v>0.75</v>
      </c>
      <c r="O9" s="9">
        <v>0.61</v>
      </c>
      <c r="P9" s="10">
        <v>0.75</v>
      </c>
      <c r="Q9">
        <v>0.61</v>
      </c>
      <c r="R9" s="10">
        <v>0.75</v>
      </c>
    </row>
    <row r="10" spans="1:18" ht="15.75" thickBot="1" x14ac:dyDescent="0.3">
      <c r="A10" s="3">
        <v>1441</v>
      </c>
      <c r="I10" s="11">
        <f>SUM(I9:J9)</f>
        <v>1.46</v>
      </c>
      <c r="J10" s="11"/>
      <c r="K10" s="11">
        <f>SUM(K9:L9)</f>
        <v>1.46</v>
      </c>
      <c r="L10" s="11"/>
      <c r="M10" s="11">
        <f>SUM(M9:N9)</f>
        <v>1.3599999999999999</v>
      </c>
      <c r="N10" s="11"/>
      <c r="O10" s="11">
        <f>SUM(O9:P9)</f>
        <v>1.3599999999999999</v>
      </c>
      <c r="P10" s="11"/>
      <c r="Q10" s="11">
        <f>SUM(Q9:R9)</f>
        <v>1.3599999999999999</v>
      </c>
      <c r="R10" s="11"/>
    </row>
    <row r="11" spans="1:18" x14ac:dyDescent="0.25">
      <c r="A11" s="2">
        <v>1348</v>
      </c>
      <c r="O11" s="11">
        <f>SUM(O10:R10)</f>
        <v>2.7199999999999998</v>
      </c>
      <c r="P11" s="11"/>
      <c r="Q11" s="11"/>
      <c r="R11" s="11"/>
    </row>
    <row r="12" spans="1:18" x14ac:dyDescent="0.25">
      <c r="A12" s="2">
        <v>1308</v>
      </c>
    </row>
    <row r="13" spans="1:18" x14ac:dyDescent="0.25">
      <c r="A13" s="2">
        <v>1281</v>
      </c>
    </row>
    <row r="14" spans="1:18" x14ac:dyDescent="0.25">
      <c r="A14" s="2">
        <v>1249</v>
      </c>
    </row>
    <row r="15" spans="1:18" x14ac:dyDescent="0.25">
      <c r="A15" s="2">
        <v>1208</v>
      </c>
    </row>
    <row r="16" spans="1:18" x14ac:dyDescent="0.25">
      <c r="A16" s="2">
        <v>1194</v>
      </c>
    </row>
    <row r="17" spans="1:9" x14ac:dyDescent="0.25">
      <c r="A17" s="2">
        <v>1193</v>
      </c>
    </row>
    <row r="18" spans="1:9" x14ac:dyDescent="0.25">
      <c r="A18" s="2">
        <v>1175</v>
      </c>
    </row>
    <row r="19" spans="1:9" x14ac:dyDescent="0.25">
      <c r="A19" s="2">
        <v>1170</v>
      </c>
    </row>
    <row r="20" spans="1:9" ht="15.75" thickBot="1" x14ac:dyDescent="0.3">
      <c r="A20" s="3">
        <v>1133</v>
      </c>
    </row>
    <row r="27" spans="1:9" x14ac:dyDescent="0.25">
      <c r="A27" s="1">
        <v>5387407</v>
      </c>
      <c r="B27" s="1">
        <v>5626186</v>
      </c>
      <c r="C27" s="1">
        <f>B27-A27</f>
        <v>238779</v>
      </c>
      <c r="G27" s="6" t="s">
        <v>0</v>
      </c>
      <c r="H27" s="4">
        <f>C27/C$27</f>
        <v>1</v>
      </c>
      <c r="I27" s="4">
        <f>C42/C$42</f>
        <v>1</v>
      </c>
    </row>
    <row r="28" spans="1:9" x14ac:dyDescent="0.25">
      <c r="A28" s="1">
        <v>1537760</v>
      </c>
      <c r="B28" s="1">
        <v>1617192</v>
      </c>
      <c r="C28" s="1">
        <f t="shared" ref="C28:C38" si="2">B28-A28</f>
        <v>79432</v>
      </c>
    </row>
    <row r="29" spans="1:9" x14ac:dyDescent="0.25">
      <c r="A29" s="1">
        <v>423394</v>
      </c>
      <c r="B29" s="1">
        <v>448734</v>
      </c>
      <c r="C29" s="1">
        <f t="shared" si="2"/>
        <v>25340</v>
      </c>
      <c r="G29" s="8" t="s">
        <v>2</v>
      </c>
      <c r="H29" s="4">
        <f>C29/C$27</f>
        <v>0.10612323529288589</v>
      </c>
      <c r="I29" s="4">
        <f>C44/C$42</f>
        <v>-5.3742392426237677E-3</v>
      </c>
    </row>
    <row r="30" spans="1:9" x14ac:dyDescent="0.25">
      <c r="A30" s="1">
        <v>508932</v>
      </c>
      <c r="B30" s="1">
        <v>513657</v>
      </c>
      <c r="C30" s="1">
        <f t="shared" si="2"/>
        <v>4725</v>
      </c>
      <c r="G30" s="8" t="s">
        <v>3</v>
      </c>
      <c r="H30" s="4">
        <f>C30/C$27</f>
        <v>1.9788172326712147E-2</v>
      </c>
      <c r="I30" s="4">
        <f>C45/C$42</f>
        <v>-2.4798021141047087E-2</v>
      </c>
    </row>
    <row r="31" spans="1:9" x14ac:dyDescent="0.25">
      <c r="A31" s="1">
        <v>254673</v>
      </c>
      <c r="B31" s="1">
        <v>288288</v>
      </c>
      <c r="C31" s="1">
        <f t="shared" si="2"/>
        <v>33615</v>
      </c>
      <c r="G31" s="8" t="s">
        <v>4</v>
      </c>
      <c r="H31" s="4">
        <f>C31/C$27</f>
        <v>0.14077871169575215</v>
      </c>
      <c r="I31" s="4">
        <f>C46/C$42</f>
        <v>2.8579563654482686E-2</v>
      </c>
    </row>
    <row r="32" spans="1:9" x14ac:dyDescent="0.25">
      <c r="A32" s="1">
        <v>350761</v>
      </c>
      <c r="B32" s="1">
        <v>366513</v>
      </c>
      <c r="C32" s="1">
        <f t="shared" si="2"/>
        <v>15752</v>
      </c>
      <c r="G32" s="8" t="s">
        <v>5</v>
      </c>
      <c r="H32" s="4">
        <f>C32/C$27</f>
        <v>6.5968950368332224E-2</v>
      </c>
      <c r="I32" s="4">
        <f>C47/C$42</f>
        <v>6.0531373456240878E-2</v>
      </c>
    </row>
    <row r="33" spans="1:9" x14ac:dyDescent="0.25">
      <c r="A33" s="1">
        <v>3849647</v>
      </c>
      <c r="B33" s="1">
        <v>4008994</v>
      </c>
      <c r="C33" s="1">
        <f t="shared" si="2"/>
        <v>159347</v>
      </c>
    </row>
    <row r="34" spans="1:9" x14ac:dyDescent="0.25">
      <c r="A34" s="1">
        <v>597635</v>
      </c>
      <c r="B34" s="1">
        <v>625249</v>
      </c>
      <c r="C34" s="1">
        <f t="shared" si="2"/>
        <v>27614</v>
      </c>
      <c r="G34" s="8" t="s">
        <v>7</v>
      </c>
      <c r="H34" s="4">
        <f>C34/C$27</f>
        <v>0.11564668584758291</v>
      </c>
      <c r="I34" s="4">
        <f>C49/C$42</f>
        <v>2.58924440331708E-2</v>
      </c>
    </row>
    <row r="35" spans="1:9" x14ac:dyDescent="0.25">
      <c r="A35" s="1">
        <v>433501</v>
      </c>
      <c r="B35" s="1">
        <v>498886</v>
      </c>
      <c r="C35" s="1">
        <f t="shared" si="2"/>
        <v>65385</v>
      </c>
      <c r="G35" s="8" t="s">
        <v>8</v>
      </c>
      <c r="H35" s="4">
        <f>C35/C$27</f>
        <v>0.27383061324488334</v>
      </c>
      <c r="I35" s="4">
        <f>C50/C$42</f>
        <v>0.17237605438303022</v>
      </c>
    </row>
    <row r="36" spans="1:9" x14ac:dyDescent="0.25">
      <c r="A36" s="1">
        <v>550864</v>
      </c>
      <c r="B36" s="1">
        <v>558979</v>
      </c>
      <c r="C36" s="1">
        <f t="shared" si="2"/>
        <v>8115</v>
      </c>
      <c r="G36" s="8" t="s">
        <v>9</v>
      </c>
      <c r="H36" s="4">
        <f>C36/C$27</f>
        <v>3.3985400726194513E-2</v>
      </c>
      <c r="I36" s="4">
        <f>C51/C$42</f>
        <v>5.1562444389080683E-2</v>
      </c>
    </row>
    <row r="37" spans="1:9" x14ac:dyDescent="0.25">
      <c r="A37" s="1">
        <v>750097</v>
      </c>
      <c r="B37" s="1">
        <v>799874</v>
      </c>
      <c r="C37" s="1">
        <f t="shared" si="2"/>
        <v>49777</v>
      </c>
      <c r="G37" s="8" t="s">
        <v>10</v>
      </c>
      <c r="H37" s="4">
        <f>C37/C$27</f>
        <v>0.20846473098555568</v>
      </c>
      <c r="I37" s="4">
        <f>C52/C$42</f>
        <v>0.22328006548741858</v>
      </c>
    </row>
    <row r="38" spans="1:9" x14ac:dyDescent="0.25">
      <c r="A38" s="1">
        <v>1517550</v>
      </c>
      <c r="B38" s="1">
        <v>1526006</v>
      </c>
      <c r="C38" s="1">
        <f t="shared" si="2"/>
        <v>8456</v>
      </c>
      <c r="G38" s="8" t="s">
        <v>11</v>
      </c>
      <c r="H38" s="4">
        <f>C38/C$27</f>
        <v>3.5413499512101147E-2</v>
      </c>
      <c r="I38" s="4">
        <f>C53/C$42</f>
        <v>0.46795031498024703</v>
      </c>
    </row>
    <row r="39" spans="1:9" x14ac:dyDescent="0.25">
      <c r="A39" s="1">
        <f>SUM(A34:A37)</f>
        <v>2332097</v>
      </c>
      <c r="B39" s="1">
        <f>SUM(B34:B37)</f>
        <v>2482988</v>
      </c>
      <c r="C39" s="1">
        <f>SUM(C34:C37)</f>
        <v>150891</v>
      </c>
    </row>
    <row r="40" spans="1:9" x14ac:dyDescent="0.25">
      <c r="G40" s="7" t="s">
        <v>1</v>
      </c>
      <c r="H40" s="4">
        <f>C28/C$27</f>
        <v>0.33265906968368242</v>
      </c>
      <c r="I40" s="4">
        <f>C43/C$42</f>
        <v>5.8938676727052712E-2</v>
      </c>
    </row>
    <row r="41" spans="1:9" x14ac:dyDescent="0.25">
      <c r="G41" s="7" t="s">
        <v>6</v>
      </c>
      <c r="H41" s="4">
        <f>C33/C$27</f>
        <v>0.66734093031631758</v>
      </c>
      <c r="I41" s="4">
        <f>C48/C$42</f>
        <v>0.94106132327294734</v>
      </c>
    </row>
    <row r="42" spans="1:9" x14ac:dyDescent="0.25">
      <c r="A42" s="1">
        <v>5633134</v>
      </c>
      <c r="B42" s="1">
        <v>5745522</v>
      </c>
      <c r="C42" s="1">
        <f>B42-A42</f>
        <v>112388</v>
      </c>
      <c r="G42" s="5" t="s">
        <v>12</v>
      </c>
      <c r="H42" s="4">
        <f>C39/C$27</f>
        <v>0.63192743080421643</v>
      </c>
      <c r="I42" s="4">
        <f>C54/C$42</f>
        <v>0.47311100829270031</v>
      </c>
    </row>
    <row r="43" spans="1:9" x14ac:dyDescent="0.25">
      <c r="A43" s="1">
        <v>1619630</v>
      </c>
      <c r="B43" s="1">
        <v>1626254</v>
      </c>
      <c r="C43" s="1">
        <f t="shared" ref="C43:C53" si="3">B43-A43</f>
        <v>6624</v>
      </c>
    </row>
    <row r="44" spans="1:9" x14ac:dyDescent="0.25">
      <c r="A44" s="1">
        <v>449200</v>
      </c>
      <c r="B44" s="1">
        <v>448596</v>
      </c>
      <c r="C44" s="1">
        <f t="shared" si="3"/>
        <v>-604</v>
      </c>
      <c r="F44" s="1">
        <f>SUM(F45:F46)</f>
        <v>23880</v>
      </c>
    </row>
    <row r="45" spans="1:9" x14ac:dyDescent="0.25">
      <c r="A45" s="1">
        <v>513506</v>
      </c>
      <c r="B45" s="1">
        <v>510719</v>
      </c>
      <c r="C45" s="1">
        <f t="shared" si="3"/>
        <v>-2787</v>
      </c>
      <c r="F45" s="1">
        <v>7944</v>
      </c>
    </row>
    <row r="46" spans="1:9" x14ac:dyDescent="0.25">
      <c r="A46" s="1">
        <v>288994</v>
      </c>
      <c r="B46" s="1">
        <v>292206</v>
      </c>
      <c r="C46" s="1">
        <f t="shared" si="3"/>
        <v>3212</v>
      </c>
      <c r="F46" s="1">
        <v>15936</v>
      </c>
    </row>
    <row r="47" spans="1:9" x14ac:dyDescent="0.25">
      <c r="A47" s="1">
        <v>367930</v>
      </c>
      <c r="B47" s="1">
        <v>374733</v>
      </c>
      <c r="C47" s="1">
        <f t="shared" si="3"/>
        <v>6803</v>
      </c>
    </row>
    <row r="48" spans="1:9" x14ac:dyDescent="0.25">
      <c r="A48" s="1">
        <v>4013504</v>
      </c>
      <c r="B48" s="1">
        <v>4119268</v>
      </c>
      <c r="C48" s="1">
        <f t="shared" si="3"/>
        <v>105764</v>
      </c>
    </row>
    <row r="49" spans="1:3" x14ac:dyDescent="0.25">
      <c r="A49" s="1">
        <v>625431</v>
      </c>
      <c r="B49" s="1">
        <v>628341</v>
      </c>
      <c r="C49" s="1">
        <f t="shared" si="3"/>
        <v>2910</v>
      </c>
    </row>
    <row r="50" spans="1:3" x14ac:dyDescent="0.25">
      <c r="A50" s="1">
        <v>499920</v>
      </c>
      <c r="B50" s="1">
        <v>519293</v>
      </c>
      <c r="C50" s="1">
        <f t="shared" si="3"/>
        <v>19373</v>
      </c>
    </row>
    <row r="51" spans="1:3" x14ac:dyDescent="0.25">
      <c r="A51" s="1">
        <v>558901</v>
      </c>
      <c r="B51" s="1">
        <v>564696</v>
      </c>
      <c r="C51" s="1">
        <f t="shared" si="3"/>
        <v>5795</v>
      </c>
    </row>
    <row r="52" spans="1:3" x14ac:dyDescent="0.25">
      <c r="A52" s="1">
        <v>800981</v>
      </c>
      <c r="B52" s="1">
        <v>826075</v>
      </c>
      <c r="C52" s="1">
        <f t="shared" si="3"/>
        <v>25094</v>
      </c>
    </row>
    <row r="53" spans="1:3" x14ac:dyDescent="0.25">
      <c r="A53" s="1">
        <v>1528271</v>
      </c>
      <c r="B53" s="1">
        <v>1580863</v>
      </c>
      <c r="C53" s="1">
        <f t="shared" si="3"/>
        <v>52592</v>
      </c>
    </row>
    <row r="54" spans="1:3" x14ac:dyDescent="0.25">
      <c r="A54" s="1">
        <f>SUM(A49:A52)</f>
        <v>2485233</v>
      </c>
      <c r="B54" s="1">
        <f>SUM(B49:B52)</f>
        <v>2538405</v>
      </c>
      <c r="C54" s="1">
        <f>SUM(C49:C52)</f>
        <v>53172</v>
      </c>
    </row>
  </sheetData>
  <mergeCells count="6">
    <mergeCell ref="I10:J10"/>
    <mergeCell ref="K10:L10"/>
    <mergeCell ref="M10:N10"/>
    <mergeCell ref="O10:P10"/>
    <mergeCell ref="Q10:R10"/>
    <mergeCell ref="O11:R11"/>
  </mergeCells>
  <conditionalFormatting sqref="H27:I4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{61199FA5-6395-45F1-910F-F18C374BE2F6}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199FA5-6395-45F1-910F-F18C374BE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H27:I42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2018-09-01T11:05:14Z</dcterms:created>
  <dcterms:modified xsi:type="dcterms:W3CDTF">2018-09-01T13:22:24Z</dcterms:modified>
</cp:coreProperties>
</file>