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Algoritma python\Decision trees\"/>
    </mc:Choice>
  </mc:AlternateContent>
  <xr:revisionPtr revIDLastSave="0" documentId="8_{54981E33-DA84-4AA3-AB12-B9EF75402B8A}" xr6:coauthVersionLast="47" xr6:coauthVersionMax="47" xr10:uidLastSave="{00000000-0000-0000-0000-000000000000}"/>
  <bookViews>
    <workbookView xWindow="9510" yWindow="0" windowWidth="9780" windowHeight="10170" xr2:uid="{DE86C164-8A77-415A-BF08-42F626F6A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G33" i="1" s="1"/>
  <c r="F33" i="1"/>
  <c r="F32" i="1"/>
  <c r="E32" i="1"/>
  <c r="D32" i="1"/>
  <c r="G25" i="1"/>
  <c r="G26" i="1"/>
  <c r="G27" i="1"/>
  <c r="G29" i="1"/>
  <c r="G30" i="1"/>
  <c r="G22" i="1"/>
  <c r="G23" i="1"/>
  <c r="G21" i="1"/>
  <c r="D30" i="1"/>
  <c r="E30" i="1"/>
  <c r="F30" i="1"/>
  <c r="F29" i="1"/>
  <c r="E29" i="1"/>
  <c r="D29" i="1"/>
  <c r="H24" i="1"/>
  <c r="F26" i="1"/>
  <c r="F27" i="1"/>
  <c r="E26" i="1"/>
  <c r="E27" i="1"/>
  <c r="D26" i="1"/>
  <c r="D27" i="1"/>
  <c r="D25" i="1"/>
  <c r="F25" i="1"/>
  <c r="E25" i="1"/>
  <c r="G19" i="1"/>
  <c r="F23" i="1"/>
  <c r="F22" i="1"/>
  <c r="F21" i="1"/>
  <c r="E21" i="1"/>
  <c r="E23" i="1"/>
  <c r="D22" i="1"/>
  <c r="E22" i="1"/>
  <c r="D21" i="1"/>
  <c r="D23" i="1"/>
  <c r="F19" i="1"/>
  <c r="E19" i="1"/>
  <c r="G32" i="1" l="1"/>
  <c r="H31" i="1" s="1"/>
  <c r="H20" i="1"/>
  <c r="H28" i="1"/>
</calcChain>
</file>

<file path=xl/sharedStrings.xml><?xml version="1.0" encoding="utf-8"?>
<sst xmlns="http://schemas.openxmlformats.org/spreadsheetml/2006/main" count="81" uniqueCount="32">
  <si>
    <t>No.</t>
  </si>
  <si>
    <t>Outlook</t>
  </si>
  <si>
    <t>TEMPERATURE</t>
  </si>
  <si>
    <t>Humidity</t>
  </si>
  <si>
    <t>Windy</t>
  </si>
  <si>
    <t>Play</t>
  </si>
  <si>
    <t>Sunny</t>
  </si>
  <si>
    <t>Hot</t>
  </si>
  <si>
    <t>Mild</t>
  </si>
  <si>
    <t>Cool</t>
  </si>
  <si>
    <t>High</t>
  </si>
  <si>
    <t>Normal</t>
  </si>
  <si>
    <t>No</t>
  </si>
  <si>
    <t>Yes</t>
  </si>
  <si>
    <t>Node</t>
  </si>
  <si>
    <t>Total</t>
  </si>
  <si>
    <t>Jumlah Kasus (S)</t>
  </si>
  <si>
    <t>Tidak(S1)</t>
  </si>
  <si>
    <t>Ya(S2)</t>
  </si>
  <si>
    <t>Entropy</t>
  </si>
  <si>
    <t>Gain</t>
  </si>
  <si>
    <t>CLOUDY</t>
  </si>
  <si>
    <t>RAINY</t>
  </si>
  <si>
    <t>Cloudy</t>
  </si>
  <si>
    <t>Rainy</t>
  </si>
  <si>
    <t>SUNNY</t>
  </si>
  <si>
    <t>Temperature</t>
  </si>
  <si>
    <t>HOT</t>
  </si>
  <si>
    <t>COOL</t>
  </si>
  <si>
    <t>MILD</t>
  </si>
  <si>
    <t>HIGH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</si>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</sst>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382732</xdr:colOff>
      <xdr:row>0</xdr:row>
      <xdr:rowOff>0</xdr:rowOff>
    </xdr:from>
    <xdr:to>
      <xdr:col>17</xdr:col>
      <xdr:colOff>135319</xdr:colOff>
      <xdr:row>16</xdr:row>
      <xdr:rowOff>177961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03C9E0-5727-CDAC-2972-D21AFFA42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9914" y="0"/>
          <a:ext cx="4647860" cy="3133597"/>
        </a:xfrm>
        <a:prstGeom prst="rect">
          <a:avLst/>
        </a:prstGeom>
      </xdr:spPr>
    </xdr:pic>
    <xdr:clientData/>
  </xdr:twoCellAnchor>
  <xdr:twoCellAnchor editAs="oneCell">
    <xdr:from>
      <xdr:col>10</xdr:col>
      <xdr:colOff>160194</xdr:colOff>
      <xdr:row>36</xdr:row>
      <xdr:rowOff>111124</xdr:rowOff>
    </xdr:from>
    <xdr:to>
      <xdr:col>17</xdr:col>
      <xdr:colOff>350922</xdr:colOff>
      <xdr:row>53</xdr:row>
      <xdr:rowOff>72607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0DA7CD-B59F-0B53-9B1C-F161553DF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2694" y="6969124"/>
          <a:ext cx="4413478" cy="3199983"/>
        </a:xfrm>
        <a:prstGeom prst="rect">
          <a:avLst/>
        </a:prstGeom>
      </xdr:spPr>
    </xdr:pic>
    <xdr:clientData/>
  </xdr:twoCellAnchor>
  <xdr:twoCellAnchor editAs="oneCell">
    <xdr:from>
      <xdr:col>9</xdr:col>
      <xdr:colOff>588818</xdr:colOff>
      <xdr:row>16</xdr:row>
      <xdr:rowOff>127001</xdr:rowOff>
    </xdr:from>
    <xdr:to>
      <xdr:col>18</xdr:col>
      <xdr:colOff>22190</xdr:colOff>
      <xdr:row>35</xdr:row>
      <xdr:rowOff>141613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889274-B9AE-EC20-680B-9911ED3B5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3082637"/>
          <a:ext cx="4940554" cy="3524431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111126</xdr:colOff>
      <xdr:row>33</xdr:row>
      <xdr:rowOff>174626</xdr:rowOff>
    </xdr:from>
    <xdr:to>
      <xdr:col>9</xdr:col>
      <xdr:colOff>301626</xdr:colOff>
      <xdr:row>49</xdr:row>
      <xdr:rowOff>17984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BF95D3-A5DE-2204-7524-042ED9F86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126" y="6461126"/>
          <a:ext cx="5619750" cy="2891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47ED-5F7D-4DDF-A5FD-1013B08B41DB}">
  <sheetPr codeName="Sheet1"/>
  <dimension ref="A1:H33"/>
  <sheetViews>
    <sheetView tabSelected="1" topLeftCell="A4" zoomScale="40" zoomScaleNormal="40" workbookViewId="0">
      <selection activeCell="U32" sqref="U3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 t="s">
        <v>7</v>
      </c>
      <c r="D2" t="s">
        <v>10</v>
      </c>
      <c r="E2" t="b">
        <v>0</v>
      </c>
      <c r="F2" s="1" t="s">
        <v>12</v>
      </c>
    </row>
    <row r="3" spans="1:6" x14ac:dyDescent="0.35">
      <c r="A3">
        <v>2</v>
      </c>
      <c r="B3" t="s">
        <v>6</v>
      </c>
      <c r="C3" t="s">
        <v>7</v>
      </c>
      <c r="D3" t="s">
        <v>10</v>
      </c>
      <c r="E3" t="b">
        <v>1</v>
      </c>
      <c r="F3" t="s">
        <v>12</v>
      </c>
    </row>
    <row r="4" spans="1:6" x14ac:dyDescent="0.35">
      <c r="A4">
        <v>3</v>
      </c>
      <c r="B4" t="s">
        <v>23</v>
      </c>
      <c r="C4" t="s">
        <v>7</v>
      </c>
      <c r="D4" t="s">
        <v>10</v>
      </c>
      <c r="E4" t="b">
        <v>0</v>
      </c>
      <c r="F4" t="s">
        <v>13</v>
      </c>
    </row>
    <row r="5" spans="1:6" x14ac:dyDescent="0.35">
      <c r="A5">
        <v>4</v>
      </c>
      <c r="B5" t="s">
        <v>24</v>
      </c>
      <c r="C5" t="s">
        <v>8</v>
      </c>
      <c r="D5" t="s">
        <v>10</v>
      </c>
      <c r="E5" t="b">
        <v>0</v>
      </c>
      <c r="F5" t="s">
        <v>13</v>
      </c>
    </row>
    <row r="6" spans="1:6" x14ac:dyDescent="0.35">
      <c r="A6">
        <v>5</v>
      </c>
      <c r="B6" t="s">
        <v>24</v>
      </c>
      <c r="C6" t="s">
        <v>9</v>
      </c>
      <c r="D6" t="s">
        <v>11</v>
      </c>
      <c r="E6" t="b">
        <v>0</v>
      </c>
      <c r="F6" t="s">
        <v>13</v>
      </c>
    </row>
    <row r="7" spans="1:6" x14ac:dyDescent="0.35">
      <c r="A7">
        <v>6</v>
      </c>
      <c r="B7" t="s">
        <v>24</v>
      </c>
      <c r="C7" t="s">
        <v>9</v>
      </c>
      <c r="D7" t="s">
        <v>11</v>
      </c>
      <c r="E7" t="b">
        <v>1</v>
      </c>
      <c r="F7" t="s">
        <v>13</v>
      </c>
    </row>
    <row r="8" spans="1:6" x14ac:dyDescent="0.35">
      <c r="A8">
        <v>7</v>
      </c>
      <c r="B8" t="s">
        <v>23</v>
      </c>
      <c r="C8" t="s">
        <v>9</v>
      </c>
      <c r="D8" t="s">
        <v>11</v>
      </c>
      <c r="E8" t="b">
        <v>1</v>
      </c>
      <c r="F8" t="s">
        <v>13</v>
      </c>
    </row>
    <row r="9" spans="1:6" x14ac:dyDescent="0.35">
      <c r="A9">
        <v>8</v>
      </c>
      <c r="B9" t="s">
        <v>6</v>
      </c>
      <c r="C9" t="s">
        <v>8</v>
      </c>
      <c r="D9" t="s">
        <v>10</v>
      </c>
      <c r="E9" t="b">
        <v>0</v>
      </c>
      <c r="F9" t="s">
        <v>12</v>
      </c>
    </row>
    <row r="10" spans="1:6" x14ac:dyDescent="0.35">
      <c r="A10">
        <v>9</v>
      </c>
      <c r="B10" t="s">
        <v>6</v>
      </c>
      <c r="C10" t="s">
        <v>9</v>
      </c>
      <c r="D10" t="s">
        <v>11</v>
      </c>
      <c r="E10" t="b">
        <v>0</v>
      </c>
      <c r="F10" t="s">
        <v>13</v>
      </c>
    </row>
    <row r="11" spans="1:6" x14ac:dyDescent="0.35">
      <c r="A11">
        <v>10</v>
      </c>
      <c r="B11" t="s">
        <v>24</v>
      </c>
      <c r="C11" t="s">
        <v>8</v>
      </c>
      <c r="D11" t="s">
        <v>11</v>
      </c>
      <c r="E11" t="b">
        <v>0</v>
      </c>
      <c r="F11" t="s">
        <v>13</v>
      </c>
    </row>
    <row r="12" spans="1:6" x14ac:dyDescent="0.35">
      <c r="A12">
        <v>11</v>
      </c>
      <c r="B12" t="s">
        <v>6</v>
      </c>
      <c r="C12" t="s">
        <v>8</v>
      </c>
      <c r="D12" t="s">
        <v>11</v>
      </c>
      <c r="E12" t="b">
        <v>1</v>
      </c>
      <c r="F12" t="s">
        <v>13</v>
      </c>
    </row>
    <row r="13" spans="1:6" x14ac:dyDescent="0.35">
      <c r="A13">
        <v>12</v>
      </c>
      <c r="B13" t="s">
        <v>23</v>
      </c>
      <c r="C13" t="s">
        <v>8</v>
      </c>
      <c r="D13" t="s">
        <v>10</v>
      </c>
      <c r="E13" t="b">
        <v>1</v>
      </c>
      <c r="F13" t="s">
        <v>13</v>
      </c>
    </row>
    <row r="14" spans="1:6" x14ac:dyDescent="0.35">
      <c r="A14">
        <v>13</v>
      </c>
      <c r="B14" t="s">
        <v>23</v>
      </c>
      <c r="C14" t="s">
        <v>7</v>
      </c>
      <c r="D14" t="s">
        <v>11</v>
      </c>
      <c r="E14" t="b">
        <v>0</v>
      </c>
      <c r="F14" t="s">
        <v>13</v>
      </c>
    </row>
    <row r="15" spans="1:6" x14ac:dyDescent="0.35">
      <c r="A15">
        <v>14</v>
      </c>
      <c r="B15" t="s">
        <v>24</v>
      </c>
      <c r="C15" t="s">
        <v>8</v>
      </c>
      <c r="D15" t="s">
        <v>10</v>
      </c>
      <c r="E15" t="b">
        <v>1</v>
      </c>
      <c r="F15" t="s">
        <v>12</v>
      </c>
    </row>
    <row r="18" spans="1:8" x14ac:dyDescent="0.35">
      <c r="A18" t="s">
        <v>14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</row>
    <row r="19" spans="1:8" x14ac:dyDescent="0.35">
      <c r="A19">
        <v>1</v>
      </c>
      <c r="B19" t="s">
        <v>15</v>
      </c>
      <c r="D19">
        <v>14</v>
      </c>
      <c r="E19">
        <f>COUNTIF(F2:F15,"No")</f>
        <v>4</v>
      </c>
      <c r="F19">
        <f>COUNTIF(F2:F15,"Yes")</f>
        <v>10</v>
      </c>
      <c r="G19">
        <f>-E19/D19*LOG(E19/D19, 2)+-F19/D19*LOG(F19/D19, 2)</f>
        <v>0.863120568566631</v>
      </c>
    </row>
    <row r="20" spans="1:8" x14ac:dyDescent="0.35">
      <c r="B20" t="s">
        <v>1</v>
      </c>
      <c r="H20">
        <f>G19-((D21/D19*G21)+(D22/D19*G22)+(D23/D19*G23))</f>
        <v>0.2585210366587628</v>
      </c>
    </row>
    <row r="21" spans="1:8" x14ac:dyDescent="0.35">
      <c r="C21" t="s">
        <v>21</v>
      </c>
      <c r="D21">
        <f>COUNTIF($B$2:$B$15,"Cloudy")</f>
        <v>4</v>
      </c>
      <c r="E21">
        <f>COUNTIFS($B$2:$B$15,$C21,$F$2:$F$15,"No")</f>
        <v>0</v>
      </c>
      <c r="F21">
        <f>COUNTIFS($B$2:$B$15,$C21,$F$2:$F$15,"Yes")</f>
        <v>4</v>
      </c>
      <c r="G21">
        <f>IFERROR(-E21/D21*LOG(E21/D21, 2)+-F21/D21*LOG(F21/D21, 2),0)</f>
        <v>0</v>
      </c>
    </row>
    <row r="22" spans="1:8" x14ac:dyDescent="0.35">
      <c r="C22" t="s">
        <v>22</v>
      </c>
      <c r="D22">
        <f>COUNTIF($B$2:$B$15,"Rainy")</f>
        <v>5</v>
      </c>
      <c r="E22">
        <f>COUNTIFS($B$2:$B$15,C22,$F$2:$F$15,"No")</f>
        <v>1</v>
      </c>
      <c r="F22">
        <f t="shared" ref="F22:F23" si="0">COUNTIFS($B$2:$B$15,$C22,$F$2:$F$15,"Yes")</f>
        <v>4</v>
      </c>
      <c r="G22">
        <f t="shared" ref="G22:G30" si="1">IFERROR(-E22/D22*LOG(E22/D22, 2)+-F22/D22*LOG(F22/D22, 2),0)</f>
        <v>0.72192809488736231</v>
      </c>
    </row>
    <row r="23" spans="1:8" x14ac:dyDescent="0.35">
      <c r="C23" t="s">
        <v>25</v>
      </c>
      <c r="D23">
        <f>COUNTIF($B$2:$B$15,"Sunny")</f>
        <v>5</v>
      </c>
      <c r="E23">
        <f>COUNTIFS($B$2:$B$15,C23,$F$2:$F$15,"No")</f>
        <v>3</v>
      </c>
      <c r="F23">
        <f>COUNTIFS($B$2:$B$15,$C23,$F$2:$F$15,"Yes")</f>
        <v>2</v>
      </c>
      <c r="G23">
        <f t="shared" si="1"/>
        <v>0.97095059445466858</v>
      </c>
    </row>
    <row r="24" spans="1:8" x14ac:dyDescent="0.35">
      <c r="B24" t="s">
        <v>26</v>
      </c>
      <c r="H24">
        <f>$G$19-((D25/$D$19*G25)+(D26/$D$19*G26)+(D27/$D$19*G27))</f>
        <v>0.18385092540042125</v>
      </c>
    </row>
    <row r="25" spans="1:8" x14ac:dyDescent="0.35">
      <c r="C25" t="s">
        <v>28</v>
      </c>
      <c r="D25">
        <f>COUNTIF($C$2:$C$15,C25)</f>
        <v>4</v>
      </c>
      <c r="E25">
        <f>COUNTIFS($C$2:$C$15,$C25,$F$2:$F$15,"No")</f>
        <v>0</v>
      </c>
      <c r="F25">
        <f>COUNTIFS($C$2:$C$15,$C25,$F$2:$F$15,"Yes")</f>
        <v>4</v>
      </c>
      <c r="G25">
        <f t="shared" si="1"/>
        <v>0</v>
      </c>
    </row>
    <row r="26" spans="1:8" x14ac:dyDescent="0.35">
      <c r="C26" t="s">
        <v>27</v>
      </c>
      <c r="D26">
        <f t="shared" ref="D26:D27" si="2">COUNTIF($C$2:$C$15,C26)</f>
        <v>4</v>
      </c>
      <c r="E26">
        <f t="shared" ref="E26:E27" si="3">COUNTIFS($C$2:$C$15,$C26,$F$2:$F$15,"No")</f>
        <v>2</v>
      </c>
      <c r="F26">
        <f t="shared" ref="F26:F27" si="4">COUNTIFS($C$2:$C$15,$C26,$F$2:$F$15,"Yes")</f>
        <v>2</v>
      </c>
      <c r="G26">
        <f t="shared" si="1"/>
        <v>1</v>
      </c>
    </row>
    <row r="27" spans="1:8" x14ac:dyDescent="0.35">
      <c r="C27" t="s">
        <v>29</v>
      </c>
      <c r="D27">
        <f t="shared" si="2"/>
        <v>6</v>
      </c>
      <c r="E27">
        <f t="shared" si="3"/>
        <v>2</v>
      </c>
      <c r="F27">
        <f t="shared" si="4"/>
        <v>4</v>
      </c>
      <c r="G27">
        <f t="shared" si="1"/>
        <v>0.91829583405448956</v>
      </c>
    </row>
    <row r="28" spans="1:8" x14ac:dyDescent="0.35">
      <c r="B28" t="s">
        <v>3</v>
      </c>
      <c r="H28">
        <f>$G$19-((D29/$D$19*G29)+(D30/$D$19*G30)+(D31/$D$19*G31))</f>
        <v>0.37050650054950518</v>
      </c>
    </row>
    <row r="29" spans="1:8" x14ac:dyDescent="0.35">
      <c r="C29" t="s">
        <v>30</v>
      </c>
      <c r="D29">
        <f>COUNTIF($D$2:$D$15,C29)</f>
        <v>7</v>
      </c>
      <c r="E29">
        <f>COUNTIFS($D$2:$D$15,$C29,$F$2:$F$15,"No")</f>
        <v>4</v>
      </c>
      <c r="F29">
        <f>COUNTIFS($D$2:$D$15,$C29,$F$2:$F$15,"Yes")</f>
        <v>3</v>
      </c>
      <c r="G29">
        <f t="shared" si="1"/>
        <v>0.98522813603425163</v>
      </c>
    </row>
    <row r="30" spans="1:8" x14ac:dyDescent="0.35">
      <c r="C30" t="s">
        <v>31</v>
      </c>
      <c r="D30">
        <f>COUNTIF($D$2:$D$15,C30)</f>
        <v>7</v>
      </c>
      <c r="E30">
        <f>COUNTIFS($D$2:$D$15,$C30,$F$2:$F$15,"No")</f>
        <v>0</v>
      </c>
      <c r="F30">
        <f>COUNTIFS($D$2:$D$15,$C30,$F$2:$F$15,"Yes")</f>
        <v>7</v>
      </c>
      <c r="G30">
        <f t="shared" si="1"/>
        <v>0</v>
      </c>
    </row>
    <row r="31" spans="1:8" x14ac:dyDescent="0.35">
      <c r="B31" t="s">
        <v>4</v>
      </c>
      <c r="H31">
        <f>$G$19-((D32/$D$19*G32)+(D33/$D$19*G33)+(D34/$D$19*G34))</f>
        <v>5.9777114237739015E-3</v>
      </c>
    </row>
    <row r="32" spans="1:8" x14ac:dyDescent="0.35">
      <c r="C32" t="b">
        <v>0</v>
      </c>
      <c r="D32">
        <f>COUNTIF($E$2:$E$15,C32)</f>
        <v>8</v>
      </c>
      <c r="E32">
        <f>COUNTIFS($E$2:$E$15,$C32,$F$2:$F$15,"No")</f>
        <v>2</v>
      </c>
      <c r="F32">
        <f>COUNTIFS($E$2:$E$15,$C32,$F$2:$F$15,"Yes")</f>
        <v>6</v>
      </c>
      <c r="G32">
        <f t="shared" ref="G32:G33" si="5">IFERROR(-E32/D32*LOG(E32/D32, 2)+-F32/D32*LOG(F32/D32, 2),0)</f>
        <v>0.81127812445913283</v>
      </c>
    </row>
    <row r="33" spans="3:7" x14ac:dyDescent="0.35">
      <c r="C33" t="b">
        <v>1</v>
      </c>
      <c r="D33">
        <f>COUNTIF($E$2:$E$15,C33)</f>
        <v>6</v>
      </c>
      <c r="E33">
        <f>COUNTIFS($E$2:$E$15,$C33,$F$2:$F$15,"No")</f>
        <v>2</v>
      </c>
      <c r="F33">
        <f>COUNTIFS($E$2:$E$15,$C33,$F$2:$F$15,"Yes")</f>
        <v>4</v>
      </c>
      <c r="G33">
        <f t="shared" si="5"/>
        <v>0.91829583405448956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Kevin Acer</dc:creator>
  <cp:lastModifiedBy>Andreas Kevin Acer</cp:lastModifiedBy>
  <dcterms:created xsi:type="dcterms:W3CDTF">2024-07-01T02:12:08Z</dcterms:created>
  <dcterms:modified xsi:type="dcterms:W3CDTF">2024-07-01T03:11:14Z</dcterms:modified>
</cp:coreProperties>
</file>