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Barzola\Desktop\projects\equity_prices\"/>
    </mc:Choice>
  </mc:AlternateContent>
  <xr:revisionPtr revIDLastSave="0" documentId="13_ncr:1_{412D5A48-5179-4F19-A068-1A5E873559B8}" xr6:coauthVersionLast="47" xr6:coauthVersionMax="47" xr10:uidLastSave="{00000000-0000-0000-0000-000000000000}"/>
  <bookViews>
    <workbookView xWindow="29280" yWindow="540" windowWidth="27000" windowHeight="1404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Data!$A$1:$G$176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6" i="1" l="1"/>
  <c r="G176" i="1"/>
  <c r="I176" i="1" l="1"/>
  <c r="A175" i="1" l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175" i="1"/>
  <c r="G159" i="1"/>
  <c r="G143" i="1"/>
  <c r="G127" i="1"/>
  <c r="G111" i="1"/>
  <c r="G95" i="1"/>
  <c r="G79" i="1"/>
  <c r="G63" i="1"/>
  <c r="G47" i="1"/>
  <c r="G31" i="1"/>
  <c r="G15" i="1"/>
  <c r="G69" i="1"/>
  <c r="G98" i="1"/>
  <c r="G160" i="1"/>
  <c r="G174" i="1"/>
  <c r="G158" i="1"/>
  <c r="G142" i="1"/>
  <c r="G126" i="1"/>
  <c r="G110" i="1"/>
  <c r="G94" i="1"/>
  <c r="G78" i="1"/>
  <c r="G62" i="1"/>
  <c r="G46" i="1"/>
  <c r="G30" i="1"/>
  <c r="G14" i="1"/>
  <c r="G101" i="1"/>
  <c r="G50" i="1"/>
  <c r="G65" i="1"/>
  <c r="G48" i="1"/>
  <c r="G173" i="1"/>
  <c r="G157" i="1"/>
  <c r="G141" i="1"/>
  <c r="G125" i="1"/>
  <c r="G109" i="1"/>
  <c r="G93" i="1"/>
  <c r="G77" i="1"/>
  <c r="G61" i="1"/>
  <c r="G45" i="1"/>
  <c r="G29" i="1"/>
  <c r="G13" i="1"/>
  <c r="G85" i="1"/>
  <c r="G34" i="1"/>
  <c r="G33" i="1"/>
  <c r="G32" i="1"/>
  <c r="G172" i="1"/>
  <c r="G156" i="1"/>
  <c r="G140" i="1"/>
  <c r="G124" i="1"/>
  <c r="G108" i="1"/>
  <c r="G92" i="1"/>
  <c r="G76" i="1"/>
  <c r="G60" i="1"/>
  <c r="G44" i="1"/>
  <c r="G28" i="1"/>
  <c r="G12" i="1"/>
  <c r="G22" i="1"/>
  <c r="G36" i="1"/>
  <c r="G114" i="1"/>
  <c r="G144" i="1"/>
  <c r="G171" i="1"/>
  <c r="G155" i="1"/>
  <c r="G139" i="1"/>
  <c r="G123" i="1"/>
  <c r="G107" i="1"/>
  <c r="G91" i="1"/>
  <c r="G75" i="1"/>
  <c r="G59" i="1"/>
  <c r="G43" i="1"/>
  <c r="G27" i="1"/>
  <c r="G11" i="1"/>
  <c r="G8" i="1"/>
  <c r="G37" i="1"/>
  <c r="G66" i="1"/>
  <c r="G17" i="1"/>
  <c r="G96" i="1"/>
  <c r="G170" i="1"/>
  <c r="G154" i="1"/>
  <c r="G138" i="1"/>
  <c r="G122" i="1"/>
  <c r="G106" i="1"/>
  <c r="G90" i="1"/>
  <c r="G74" i="1"/>
  <c r="G58" i="1"/>
  <c r="G42" i="1"/>
  <c r="G26" i="1"/>
  <c r="G10" i="1"/>
  <c r="G6" i="1"/>
  <c r="G5" i="1"/>
  <c r="G19" i="1"/>
  <c r="G97" i="1"/>
  <c r="G64" i="1"/>
  <c r="G169" i="1"/>
  <c r="G153" i="1"/>
  <c r="G137" i="1"/>
  <c r="G121" i="1"/>
  <c r="G105" i="1"/>
  <c r="G89" i="1"/>
  <c r="G73" i="1"/>
  <c r="G57" i="1"/>
  <c r="G41" i="1"/>
  <c r="G25" i="1"/>
  <c r="G9" i="1"/>
  <c r="G24" i="1"/>
  <c r="G21" i="1"/>
  <c r="G35" i="1"/>
  <c r="G161" i="1"/>
  <c r="G168" i="1"/>
  <c r="G152" i="1"/>
  <c r="G136" i="1"/>
  <c r="G120" i="1"/>
  <c r="G104" i="1"/>
  <c r="G88" i="1"/>
  <c r="G72" i="1"/>
  <c r="G56" i="1"/>
  <c r="G40" i="1"/>
  <c r="G20" i="1"/>
  <c r="G3" i="1"/>
  <c r="G113" i="1"/>
  <c r="G167" i="1"/>
  <c r="G151" i="1"/>
  <c r="G135" i="1"/>
  <c r="G119" i="1"/>
  <c r="G103" i="1"/>
  <c r="G87" i="1"/>
  <c r="G71" i="1"/>
  <c r="G55" i="1"/>
  <c r="G39" i="1"/>
  <c r="G23" i="1"/>
  <c r="G7" i="1"/>
  <c r="G54" i="1"/>
  <c r="G67" i="1"/>
  <c r="G18" i="1"/>
  <c r="G49" i="1"/>
  <c r="G16" i="1"/>
  <c r="G166" i="1"/>
  <c r="G150" i="1"/>
  <c r="G134" i="1"/>
  <c r="G118" i="1"/>
  <c r="G102" i="1"/>
  <c r="G86" i="1"/>
  <c r="G70" i="1"/>
  <c r="G38" i="1"/>
  <c r="G51" i="1"/>
  <c r="G81" i="1"/>
  <c r="G112" i="1"/>
  <c r="G165" i="1"/>
  <c r="G149" i="1"/>
  <c r="G133" i="1"/>
  <c r="G117" i="1"/>
  <c r="G53" i="1"/>
  <c r="G145" i="1"/>
  <c r="G164" i="1"/>
  <c r="G148" i="1"/>
  <c r="G132" i="1"/>
  <c r="G116" i="1"/>
  <c r="G100" i="1"/>
  <c r="G84" i="1"/>
  <c r="G68" i="1"/>
  <c r="G52" i="1"/>
  <c r="G4" i="1"/>
  <c r="G82" i="1"/>
  <c r="G128" i="1"/>
  <c r="G163" i="1"/>
  <c r="G147" i="1"/>
  <c r="G131" i="1"/>
  <c r="G115" i="1"/>
  <c r="G99" i="1"/>
  <c r="G83" i="1"/>
  <c r="G129" i="1"/>
  <c r="G162" i="1"/>
  <c r="G146" i="1"/>
  <c r="G130" i="1"/>
  <c r="G2" i="1"/>
  <c r="G80" i="1"/>
  <c r="I175" i="1" l="1"/>
  <c r="I174" i="1" l="1"/>
  <c r="I173" i="1" l="1"/>
  <c r="I172" i="1" l="1"/>
  <c r="I171" i="1" l="1"/>
  <c r="I170" i="1" l="1"/>
  <c r="I169" i="1" l="1"/>
  <c r="I168" i="1" l="1"/>
  <c r="I167" i="1" l="1"/>
  <c r="I166" i="1" l="1"/>
  <c r="I165" i="1" l="1"/>
  <c r="I164" i="1" l="1"/>
  <c r="I163" i="1" l="1"/>
  <c r="I162" i="1" l="1"/>
  <c r="I161" i="1" l="1"/>
  <c r="I160" i="1" l="1"/>
  <c r="I159" i="1" l="1"/>
  <c r="I158" i="1" l="1"/>
  <c r="I157" i="1" l="1"/>
  <c r="I156" i="1" l="1"/>
  <c r="I155" i="1" l="1"/>
  <c r="I154" i="1" l="1"/>
  <c r="I153" i="1" l="1"/>
  <c r="I152" i="1" l="1"/>
  <c r="I151" i="1" l="1"/>
  <c r="I150" i="1" l="1"/>
  <c r="I149" i="1" l="1"/>
  <c r="I148" i="1" l="1"/>
  <c r="I147" i="1" l="1"/>
  <c r="I146" i="1" l="1"/>
  <c r="I145" i="1" l="1"/>
  <c r="I144" i="1" l="1"/>
  <c r="I143" i="1" l="1"/>
  <c r="I142" i="1" l="1"/>
  <c r="I141" i="1" l="1"/>
  <c r="I140" i="1" l="1"/>
  <c r="I139" i="1" l="1"/>
  <c r="I138" i="1" l="1"/>
  <c r="I137" i="1" l="1"/>
  <c r="I136" i="1" l="1"/>
  <c r="I135" i="1" l="1"/>
  <c r="I134" i="1" l="1"/>
  <c r="I133" i="1" l="1"/>
  <c r="I132" i="1" l="1"/>
  <c r="I131" i="1" l="1"/>
  <c r="I130" i="1" l="1"/>
  <c r="I129" i="1" l="1"/>
  <c r="I128" i="1" l="1"/>
  <c r="I127" i="1" l="1"/>
  <c r="I126" i="1" l="1"/>
  <c r="I125" i="1" l="1"/>
  <c r="I124" i="1" l="1"/>
  <c r="I123" i="1" l="1"/>
  <c r="I122" i="1" l="1"/>
  <c r="E121" i="1"/>
  <c r="I121" i="1" l="1"/>
  <c r="I120" i="1" l="1"/>
  <c r="I119" i="1" l="1"/>
  <c r="I118" i="1" l="1"/>
  <c r="I117" i="1" l="1"/>
  <c r="I116" i="1" l="1"/>
  <c r="I115" i="1" l="1"/>
  <c r="I114" i="1" l="1"/>
  <c r="I113" i="1" l="1"/>
  <c r="I112" i="1" l="1"/>
  <c r="I111" i="1" l="1"/>
  <c r="I110" i="1" l="1"/>
  <c r="I109" i="1" l="1"/>
  <c r="I108" i="1" l="1"/>
  <c r="E107" i="1"/>
  <c r="I107" i="1" l="1"/>
  <c r="I106" i="1" l="1"/>
  <c r="I105" i="1" l="1"/>
  <c r="I104" i="1" l="1"/>
  <c r="I103" i="1" l="1"/>
  <c r="I102" i="1" l="1"/>
  <c r="I101" i="1" l="1"/>
  <c r="I100" i="1" l="1"/>
  <c r="I99" i="1" l="1"/>
  <c r="I98" i="1" l="1"/>
  <c r="I97" i="1" l="1"/>
  <c r="I96" i="1" l="1"/>
  <c r="I95" i="1" l="1"/>
  <c r="E94" i="1"/>
  <c r="I94" i="1" l="1"/>
  <c r="I93" i="1" l="1"/>
  <c r="I92" i="1" l="1"/>
  <c r="I91" i="1" l="1"/>
  <c r="I90" i="1" l="1"/>
  <c r="I89" i="1" l="1"/>
  <c r="I88" i="1" l="1"/>
  <c r="I87" i="1" l="1"/>
  <c r="I86" i="1" l="1"/>
  <c r="I85" i="1" l="1"/>
  <c r="I84" i="1" l="1"/>
  <c r="I83" i="1" l="1"/>
  <c r="E82" i="1"/>
  <c r="I82" i="1" l="1"/>
  <c r="I81" i="1" l="1"/>
  <c r="I80" i="1" l="1"/>
  <c r="I79" i="1" l="1"/>
  <c r="E78" i="1"/>
  <c r="I78" i="1" l="1"/>
  <c r="I77" i="1" l="1"/>
  <c r="I76" i="1" l="1"/>
  <c r="I75" i="1" l="1"/>
  <c r="I74" i="1" l="1"/>
  <c r="I73" i="1" l="1"/>
  <c r="I72" i="1" l="1"/>
  <c r="I71" i="1" l="1"/>
  <c r="I70" i="1" l="1"/>
  <c r="I69" i="1" l="1"/>
  <c r="E68" i="1"/>
  <c r="I68" i="1" l="1"/>
  <c r="I67" i="1" l="1"/>
  <c r="E66" i="1"/>
  <c r="I66" i="1" l="1"/>
  <c r="I65" i="1" l="1"/>
  <c r="I64" i="1" l="1"/>
  <c r="I63" i="1" l="1"/>
  <c r="E62" i="1"/>
  <c r="I62" i="1" l="1"/>
  <c r="I61" i="1" l="1"/>
  <c r="I60" i="1" l="1"/>
  <c r="I59" i="1" l="1"/>
  <c r="I58" i="1" l="1"/>
  <c r="I57" i="1" l="1"/>
  <c r="I56" i="1" l="1"/>
  <c r="I55" i="1" l="1"/>
  <c r="I54" i="1" l="1"/>
  <c r="I53" i="1" l="1"/>
  <c r="I52" i="1" l="1"/>
  <c r="I51" i="1" l="1"/>
  <c r="I50" i="1" l="1"/>
  <c r="I49" i="1" l="1"/>
  <c r="I48" i="1" l="1"/>
  <c r="I47" i="1" l="1"/>
  <c r="I46" i="1" l="1"/>
  <c r="I45" i="1" l="1"/>
  <c r="I44" i="1" l="1"/>
  <c r="I43" i="1" l="1"/>
  <c r="I42" i="1" l="1"/>
  <c r="I41" i="1" l="1"/>
  <c r="I40" i="1" l="1"/>
  <c r="I39" i="1" l="1"/>
  <c r="I38" i="1" l="1"/>
  <c r="I37" i="1" l="1"/>
  <c r="I36" i="1" l="1"/>
  <c r="I35" i="1" l="1"/>
  <c r="I34" i="1" l="1"/>
  <c r="I33" i="1" l="1"/>
  <c r="I32" i="1" l="1"/>
  <c r="I31" i="1" l="1"/>
  <c r="I30" i="1" l="1"/>
  <c r="I29" i="1" l="1"/>
  <c r="I28" i="1" l="1"/>
  <c r="E27" i="1"/>
  <c r="I27" i="1" l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E16" i="1"/>
  <c r="I16" i="1" l="1"/>
  <c r="I15" i="1" l="1"/>
  <c r="I14" i="1" l="1"/>
  <c r="I13" i="1" l="1"/>
  <c r="I12" i="1" l="1"/>
  <c r="I11" i="1" l="1"/>
  <c r="I10" i="1" l="1"/>
  <c r="E9" i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<sst xmlns="http://schemas.openxmlformats.org/spreadsheetml/2006/main" count="355" uniqueCount="347">
  <si>
    <t>Date</t>
  </si>
  <si>
    <t>Symbol</t>
  </si>
  <si>
    <t>Price</t>
  </si>
  <si>
    <t>AdjustedPrice</t>
  </si>
  <si>
    <t>EquityPrices</t>
  </si>
  <si>
    <t>Security's daily price.</t>
  </si>
  <si>
    <t>Adjusted price due to dividends or other corporate events. Used to optmize the system, not mandatory.</t>
  </si>
  <si>
    <t>Security's price date.</t>
  </si>
  <si>
    <t>The exchange's stock or ETF symbol.</t>
  </si>
  <si>
    <t>Red fields are mandatory, black are optional.</t>
  </si>
  <si>
    <t>BABA</t>
  </si>
  <si>
    <t>NIO</t>
  </si>
  <si>
    <t>TSLA</t>
  </si>
  <si>
    <t>AMD</t>
  </si>
  <si>
    <t>DB</t>
  </si>
  <si>
    <t>CPRI</t>
  </si>
  <si>
    <t>ATVI</t>
  </si>
  <si>
    <t>NVDA</t>
  </si>
  <si>
    <t>NXPI</t>
  </si>
  <si>
    <t>MU</t>
  </si>
  <si>
    <t>MGM</t>
  </si>
  <si>
    <t>AMZN</t>
  </si>
  <si>
    <t>TPR</t>
  </si>
  <si>
    <t>TWTR</t>
  </si>
  <si>
    <t>INCY</t>
  </si>
  <si>
    <t>CX UN</t>
  </si>
  <si>
    <t>GGAL UQ</t>
  </si>
  <si>
    <t>BMA UN</t>
  </si>
  <si>
    <t>AMX UN</t>
  </si>
  <si>
    <t>CRWD</t>
  </si>
  <si>
    <t>PANW</t>
  </si>
  <si>
    <t>EMB</t>
  </si>
  <si>
    <t>JD</t>
  </si>
  <si>
    <t>BIDU</t>
  </si>
  <si>
    <t>WFC</t>
  </si>
  <si>
    <t>BAC</t>
  </si>
  <si>
    <t>BK</t>
  </si>
  <si>
    <t>AAPL</t>
  </si>
  <si>
    <t>MCO</t>
  </si>
  <si>
    <t>DBK</t>
  </si>
  <si>
    <t>3888 HK</t>
  </si>
  <si>
    <t>3323 HK</t>
  </si>
  <si>
    <t>AAC</t>
  </si>
  <si>
    <t>EA</t>
  </si>
  <si>
    <t>PVH</t>
  </si>
  <si>
    <t>RL</t>
  </si>
  <si>
    <t>TTWO</t>
  </si>
  <si>
    <t>BMY UN</t>
  </si>
  <si>
    <t>BAYN</t>
  </si>
  <si>
    <t>3888 HK Equity</t>
  </si>
  <si>
    <t>3323 HK Equity</t>
  </si>
  <si>
    <t>JD US Equity</t>
  </si>
  <si>
    <t>BIDU US Equity</t>
  </si>
  <si>
    <t>BABA US Equity</t>
  </si>
  <si>
    <t>NIO US Equity</t>
  </si>
  <si>
    <t>TSLA US Equity</t>
  </si>
  <si>
    <t>AMD US Equity</t>
  </si>
  <si>
    <t>DB US Equity</t>
  </si>
  <si>
    <t>CPRI US Equity</t>
  </si>
  <si>
    <t>ATVI US Equity</t>
  </si>
  <si>
    <t>NVDA US Equity</t>
  </si>
  <si>
    <t>NXPI US Equity</t>
  </si>
  <si>
    <t>MU US Equity</t>
  </si>
  <si>
    <t>MGM US Equity</t>
  </si>
  <si>
    <t>AMZN US Equity</t>
  </si>
  <si>
    <t>TPR US Equity</t>
  </si>
  <si>
    <t>TWTR US Equity</t>
  </si>
  <si>
    <t>INCY US Equity</t>
  </si>
  <si>
    <t>CRWD US Equity</t>
  </si>
  <si>
    <t>PANW US Equity</t>
  </si>
  <si>
    <t>EMB US Equity</t>
  </si>
  <si>
    <t>WFC US Equity</t>
  </si>
  <si>
    <t>BAC US Equity</t>
  </si>
  <si>
    <t>BK US Equity</t>
  </si>
  <si>
    <t>AAPL US Equity</t>
  </si>
  <si>
    <t>MCO US Equity</t>
  </si>
  <si>
    <t>EA US Equity</t>
  </si>
  <si>
    <t>PVH US Equity</t>
  </si>
  <si>
    <t>RL US Equity</t>
  </si>
  <si>
    <t>TTWO US Equity</t>
  </si>
  <si>
    <t>DBK GY Equity</t>
  </si>
  <si>
    <t>CX US Equity</t>
  </si>
  <si>
    <t>GGAL US Equity</t>
  </si>
  <si>
    <t>BMA US Equity</t>
  </si>
  <si>
    <t>AMX US Equity</t>
  </si>
  <si>
    <t>2018 HK Equity</t>
  </si>
  <si>
    <t>BMY US Equity</t>
  </si>
  <si>
    <t>BAYN GY Equity</t>
  </si>
  <si>
    <t>YY US Equity</t>
  </si>
  <si>
    <t>ETSY US Equity</t>
  </si>
  <si>
    <t>YY</t>
  </si>
  <si>
    <t>ETSY</t>
  </si>
  <si>
    <t>ABEV</t>
  </si>
  <si>
    <t>ABEV US Equity</t>
  </si>
  <si>
    <t>NCLH</t>
  </si>
  <si>
    <t>RCL US</t>
  </si>
  <si>
    <t>CCL US</t>
  </si>
  <si>
    <t>NCLH US Equity</t>
  </si>
  <si>
    <t>RCL US Equity</t>
  </si>
  <si>
    <t>CCL US Equity</t>
  </si>
  <si>
    <t>TSN US</t>
  </si>
  <si>
    <t>BLK</t>
  </si>
  <si>
    <t>DIS US</t>
  </si>
  <si>
    <t>CS FP</t>
  </si>
  <si>
    <t>TSN US Equity</t>
  </si>
  <si>
    <t>DIS US Equity</t>
  </si>
  <si>
    <t>CS FP Equity</t>
  </si>
  <si>
    <t>BLK US Equity</t>
  </si>
  <si>
    <t>CPRT US</t>
  </si>
  <si>
    <t>COST US</t>
  </si>
  <si>
    <t>ORCL US</t>
  </si>
  <si>
    <t>ZTS US</t>
  </si>
  <si>
    <t>CPRT US Equity</t>
  </si>
  <si>
    <t>COST US Equity</t>
  </si>
  <si>
    <t>ORCL US Equity</t>
  </si>
  <si>
    <t>ZTS US Equity</t>
  </si>
  <si>
    <t>C US</t>
  </si>
  <si>
    <t>CRM US</t>
  </si>
  <si>
    <t>CSGN SE</t>
  </si>
  <si>
    <t>HAS US</t>
  </si>
  <si>
    <t>C US Equity</t>
  </si>
  <si>
    <t>CRM US Equity</t>
  </si>
  <si>
    <t>CSGN SE Equity</t>
  </si>
  <si>
    <t>HAS US Equity</t>
  </si>
  <si>
    <t>STWD US</t>
  </si>
  <si>
    <t>VICI US</t>
  </si>
  <si>
    <t>BXP US</t>
  </si>
  <si>
    <t>STWD US Equity</t>
  </si>
  <si>
    <t>VICI US Equity</t>
  </si>
  <si>
    <t>BXP US Equity</t>
  </si>
  <si>
    <t>NWG LN Equity</t>
  </si>
  <si>
    <t>ABI BB</t>
  </si>
  <si>
    <t>ABI BB Equity</t>
  </si>
  <si>
    <t>XLF US</t>
  </si>
  <si>
    <t>XLP US</t>
  </si>
  <si>
    <t>XBI US</t>
  </si>
  <si>
    <t>XLF US Equity</t>
  </si>
  <si>
    <t>XLP US Equity</t>
  </si>
  <si>
    <t>XBI US Equity</t>
  </si>
  <si>
    <t>UAL US</t>
  </si>
  <si>
    <t>DAL US</t>
  </si>
  <si>
    <t>WYNN US</t>
  </si>
  <si>
    <t>BYND US</t>
  </si>
  <si>
    <t>ADS GY</t>
  </si>
  <si>
    <t>SYY US</t>
  </si>
  <si>
    <t>MCHP US</t>
  </si>
  <si>
    <t>AIR</t>
  </si>
  <si>
    <t>GM</t>
  </si>
  <si>
    <t>JPM US</t>
  </si>
  <si>
    <t>AIR FP Equity</t>
  </si>
  <si>
    <t>GM US Equity</t>
  </si>
  <si>
    <t>JPM US Equity</t>
  </si>
  <si>
    <t>SPX Index</t>
  </si>
  <si>
    <t>XOM US</t>
  </si>
  <si>
    <t>MAR US</t>
  </si>
  <si>
    <t>MSFT US</t>
  </si>
  <si>
    <t>XOM US Equity</t>
  </si>
  <si>
    <t>MAR US Equity</t>
  </si>
  <si>
    <t>MSFT US Equity</t>
  </si>
  <si>
    <t>LITE US</t>
  </si>
  <si>
    <t>LITE US Equity</t>
  </si>
  <si>
    <t>MOMO US</t>
  </si>
  <si>
    <t>MOMO US Equity</t>
  </si>
  <si>
    <t>GS US</t>
  </si>
  <si>
    <t>GS US Equity</t>
  </si>
  <si>
    <t>BNP FP</t>
  </si>
  <si>
    <t>BNP FP Equity</t>
  </si>
  <si>
    <t>ATHM US</t>
  </si>
  <si>
    <t>ATHM US Equity</t>
  </si>
  <si>
    <t>ULTA US</t>
  </si>
  <si>
    <t>PHM US</t>
  </si>
  <si>
    <t>PHM US Equity</t>
  </si>
  <si>
    <t>ULTA US Equity</t>
  </si>
  <si>
    <t>SPG US Equity</t>
  </si>
  <si>
    <t>SPG US</t>
  </si>
  <si>
    <t>ZM US</t>
  </si>
  <si>
    <t>ZM US Equity</t>
  </si>
  <si>
    <t>INGA NA Equity</t>
  </si>
  <si>
    <t>PXD US Equity</t>
  </si>
  <si>
    <t>INGA NA</t>
  </si>
  <si>
    <t>PXD US</t>
  </si>
  <si>
    <t>NKE US</t>
  </si>
  <si>
    <t>NKE US Equity</t>
  </si>
  <si>
    <t>ITX SM</t>
  </si>
  <si>
    <t>GOLD US</t>
  </si>
  <si>
    <t>ITX SM Equity</t>
  </si>
  <si>
    <t>GOLD US Equity</t>
  </si>
  <si>
    <t>STLA FP</t>
  </si>
  <si>
    <t>PZZA US</t>
  </si>
  <si>
    <t>PZZA US Equity</t>
  </si>
  <si>
    <t>DBX US</t>
  </si>
  <si>
    <t>GPS US Equity</t>
  </si>
  <si>
    <t>DBX US Equity</t>
  </si>
  <si>
    <t>NFLX US Equity</t>
  </si>
  <si>
    <t>NFLX</t>
  </si>
  <si>
    <t>GPS</t>
  </si>
  <si>
    <t>RTX US</t>
  </si>
  <si>
    <t>DG FP</t>
  </si>
  <si>
    <t>RTX US Equity</t>
  </si>
  <si>
    <t>DG FP Equity</t>
  </si>
  <si>
    <t>COP US Equity</t>
  </si>
  <si>
    <t>PYPL US Equity</t>
  </si>
  <si>
    <t>TME US Equity</t>
  </si>
  <si>
    <t>PYPL</t>
  </si>
  <si>
    <t>TME US</t>
  </si>
  <si>
    <t>COP US</t>
  </si>
  <si>
    <t>MAT US</t>
  </si>
  <si>
    <t>GLEN LN</t>
  </si>
  <si>
    <t>MAT US Equity</t>
  </si>
  <si>
    <t>GLEN LN Equity</t>
  </si>
  <si>
    <t>ABNB US</t>
  </si>
  <si>
    <t>ROKU US</t>
  </si>
  <si>
    <t>SQ US</t>
  </si>
  <si>
    <t>ABNB US Equity</t>
  </si>
  <si>
    <t>ROKU US Equity</t>
  </si>
  <si>
    <t>SQ US Equity</t>
  </si>
  <si>
    <t>AUX</t>
  </si>
  <si>
    <t>AAL US Equity</t>
  </si>
  <si>
    <t>AAL</t>
  </si>
  <si>
    <t>TTE FP Equity</t>
  </si>
  <si>
    <t>LRCX US</t>
  </si>
  <si>
    <t>LRCX US Equity</t>
  </si>
  <si>
    <t>VZ US</t>
  </si>
  <si>
    <t>VZ US Equity</t>
  </si>
  <si>
    <t>MTCH US</t>
  </si>
  <si>
    <t>MTCH US Equity</t>
  </si>
  <si>
    <t>MT NA</t>
  </si>
  <si>
    <t>MT NA Equity</t>
  </si>
  <si>
    <t>KGC US</t>
  </si>
  <si>
    <t>KGC US Equity</t>
  </si>
  <si>
    <t>ALGN US</t>
  </si>
  <si>
    <t>ALGN US Equity</t>
  </si>
  <si>
    <t>PTON US</t>
  </si>
  <si>
    <t>PTON US Equity</t>
  </si>
  <si>
    <t>SLB US Equity</t>
  </si>
  <si>
    <t>SLB US</t>
  </si>
  <si>
    <t>BKR US</t>
  </si>
  <si>
    <t>BKR US Equity</t>
  </si>
  <si>
    <t>BA US</t>
  </si>
  <si>
    <t>BA US Equity</t>
  </si>
  <si>
    <t>NWG LN</t>
  </si>
  <si>
    <t>UBI FP</t>
  </si>
  <si>
    <t>UBI FP Equity</t>
  </si>
  <si>
    <t>EXPE</t>
  </si>
  <si>
    <t>EXPE US Equity</t>
  </si>
  <si>
    <t>YETI US</t>
  </si>
  <si>
    <t>YETI US Equity</t>
  </si>
  <si>
    <t>CRSR US</t>
  </si>
  <si>
    <t>CRSR US Equity</t>
  </si>
  <si>
    <t>TTE</t>
  </si>
  <si>
    <t>PINS US</t>
  </si>
  <si>
    <t>PINS US Equity</t>
  </si>
  <si>
    <t>FL US</t>
  </si>
  <si>
    <t>FL US Equity</t>
  </si>
  <si>
    <t>PRX NA</t>
  </si>
  <si>
    <t>PRX NA Equity</t>
  </si>
  <si>
    <t>PAAS US</t>
  </si>
  <si>
    <t>PAAS US Equity</t>
  </si>
  <si>
    <t>CROX US Equity</t>
  </si>
  <si>
    <t>CROX US</t>
  </si>
  <si>
    <t>SX7E Index</t>
  </si>
  <si>
    <t>NDX Index</t>
  </si>
  <si>
    <t>RTY Index</t>
  </si>
  <si>
    <t>TER US</t>
  </si>
  <si>
    <t>WHR US</t>
  </si>
  <si>
    <t>MS</t>
  </si>
  <si>
    <t>MS US Equity</t>
  </si>
  <si>
    <t>ADBE US Equity</t>
  </si>
  <si>
    <t>ADBE US</t>
  </si>
  <si>
    <t>QQQ</t>
  </si>
  <si>
    <t>IWM</t>
  </si>
  <si>
    <t>SPY</t>
  </si>
  <si>
    <t>SPY US Equity</t>
  </si>
  <si>
    <t>QQQ US Equity</t>
  </si>
  <si>
    <t>IWM US Equity</t>
  </si>
  <si>
    <t>SMH</t>
  </si>
  <si>
    <t>JETS</t>
  </si>
  <si>
    <t>GDX</t>
  </si>
  <si>
    <t>SMH US Equity</t>
  </si>
  <si>
    <t>JETS US Equity</t>
  </si>
  <si>
    <t>GDX US Equity</t>
  </si>
  <si>
    <t>META US Equity</t>
  </si>
  <si>
    <t>META</t>
  </si>
  <si>
    <t>KER FP</t>
  </si>
  <si>
    <t>KER FP Equity</t>
  </si>
  <si>
    <t>SBUX US</t>
  </si>
  <si>
    <t>SBUX US Equity</t>
  </si>
  <si>
    <t>COHR US Equity</t>
  </si>
  <si>
    <t>COHR US</t>
  </si>
  <si>
    <t>GOOGL US</t>
  </si>
  <si>
    <t>GOOGL US Equity</t>
  </si>
  <si>
    <t>SU FP</t>
  </si>
  <si>
    <t>SU FP Equity</t>
  </si>
  <si>
    <t>BKNG US</t>
  </si>
  <si>
    <t>BKNG US Equity</t>
  </si>
  <si>
    <t>XLV US</t>
  </si>
  <si>
    <t>TLT US</t>
  </si>
  <si>
    <t>XLU US</t>
  </si>
  <si>
    <t>XLU US Equity</t>
  </si>
  <si>
    <t>TLT US Equity</t>
  </si>
  <si>
    <t>XLV US Equity</t>
  </si>
  <si>
    <t>STLA IM</t>
  </si>
  <si>
    <t>ACN US Equity</t>
  </si>
  <si>
    <t>ACN</t>
  </si>
  <si>
    <t>STLAP FP Equity</t>
  </si>
  <si>
    <t>STLAM IM Equity</t>
  </si>
  <si>
    <t>CS US Equity</t>
  </si>
  <si>
    <t>CS US</t>
  </si>
  <si>
    <t>ASML</t>
  </si>
  <si>
    <t>ASML NA Equity</t>
  </si>
  <si>
    <t>TGT US</t>
  </si>
  <si>
    <t>TGT US Equity</t>
  </si>
  <si>
    <t>CAT US</t>
  </si>
  <si>
    <t>ML FP</t>
  </si>
  <si>
    <t>CAT US Equity</t>
  </si>
  <si>
    <t>ML FP Equity</t>
  </si>
  <si>
    <t>UBS US</t>
  </si>
  <si>
    <t>UBS US Equity</t>
  </si>
  <si>
    <t>CAP FP</t>
  </si>
  <si>
    <t>CAP FP Equity</t>
  </si>
  <si>
    <t>SGO FP</t>
  </si>
  <si>
    <t>SGO FP Equity</t>
  </si>
  <si>
    <t>SAN SM</t>
  </si>
  <si>
    <t>CON GR</t>
  </si>
  <si>
    <t>LOGN SW</t>
  </si>
  <si>
    <t>UBSG SW</t>
  </si>
  <si>
    <t>VOW3 GR</t>
  </si>
  <si>
    <t>VOW3 GR Equity</t>
  </si>
  <si>
    <t>AEM US</t>
  </si>
  <si>
    <t>AEM US Equity</t>
  </si>
  <si>
    <t>EL US</t>
  </si>
  <si>
    <t>EL US Equity</t>
  </si>
  <si>
    <t>SIE GY</t>
  </si>
  <si>
    <t>SIE GY Equity</t>
  </si>
  <si>
    <t>FXI US</t>
  </si>
  <si>
    <t>FXI US Equity</t>
  </si>
  <si>
    <t>CON GR Equity</t>
  </si>
  <si>
    <t>SAN SM Equity</t>
  </si>
  <si>
    <t>CFR SW</t>
  </si>
  <si>
    <t>CFR SW Equity</t>
  </si>
  <si>
    <t>Price 2</t>
  </si>
  <si>
    <t>MBG GR</t>
  </si>
  <si>
    <t>MBG GR Equity</t>
  </si>
  <si>
    <t>DE US Equity</t>
  </si>
  <si>
    <t>DE US</t>
  </si>
  <si>
    <t>MC FP</t>
  </si>
  <si>
    <t>MC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</si>
</sst>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  <xf numFmtId="14" fontId="2" fillId="0" borderId="0" xfId="0" applyNumberFormat="1" applyFont="1"/>
    <xf numFmtId="164" fontId="6" fillId="0" borderId="0" xfId="1" applyFont="1"/>
    <xf numFmtId="0" fontId="4" fillId="3" borderId="0" xfId="0" applyFont="1" applyFill="1" applyAlignment="1">
      <alignment horizontal="center"/>
    </xf>
    <xf numFmtId="165" fontId="2" fillId="0" borderId="0" xfId="0" applyNumberFormat="1" applyFont="1"/>
    <xf numFmtId="0" fontId="8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BDH|15604529798301983261</stp>
        <tr r="G148" s="1"/>
      </tp>
      <tp t="e">
        <v>#N/A</v>
        <stp/>
        <stp>BDH|11399935235505819446</stp>
        <tr r="G13" s="1"/>
      </tp>
      <tp t="e">
        <v>#N/A</v>
        <stp/>
        <stp>BDH|13883204328160321830</stp>
        <tr r="G90" s="1"/>
      </tp>
      <tp t="e">
        <v>#N/A</v>
        <stp/>
        <stp>BDH|15793024200359939757</stp>
        <tr r="G12" s="1"/>
      </tp>
      <tp t="e">
        <v>#N/A</v>
        <stp/>
        <stp>BDH|14262977461602854255</stp>
        <tr r="G5" s="1"/>
      </tp>
      <tp t="e">
        <v>#N/A</v>
        <stp/>
        <stp>BDH|10393781285937344351</stp>
        <tr r="G56" s="1"/>
      </tp>
      <tp t="e">
        <v>#N/A</v>
        <stp/>
        <stp>BDH|14195003599047309108</stp>
        <tr r="G126" s="1"/>
      </tp>
      <tp t="e">
        <v>#N/A</v>
        <stp/>
        <stp>BDH|14180883306380499718</stp>
        <tr r="G139" s="1"/>
      </tp>
      <tp t="e">
        <v>#N/A</v>
        <stp/>
        <stp>BDH|17660196603525517835</stp>
        <tr r="G30" s="1"/>
      </tp>
      <tp t="e">
        <v>#N/A</v>
        <stp/>
        <stp>BDH|13966239555919187570</stp>
        <tr r="G96" s="1"/>
      </tp>
      <tp t="e">
        <v>#N/A</v>
        <stp/>
        <stp>BDH|17734053639925596901</stp>
        <tr r="G93" s="1"/>
      </tp>
      <tp t="e">
        <v>#N/A</v>
        <stp/>
        <stp>BDH|10137953336303193026</stp>
        <tr r="G11" s="1"/>
      </tp>
      <tp t="e">
        <v>#N/A</v>
        <stp/>
        <stp>BDH|10580740807327311913</stp>
        <tr r="G35" s="1"/>
      </tp>
      <tp t="e">
        <v>#N/A</v>
        <stp/>
        <stp>BDH|13871233975879821629</stp>
        <tr r="G92" s="1"/>
      </tp>
      <tp t="e">
        <v>#N/A</v>
        <stp/>
        <stp>BDH|12960752565488845253</stp>
        <tr r="G164" s="1"/>
      </tp>
      <tp t="e">
        <v>#N/A</v>
        <stp/>
        <stp>BDH|17590592608743944806</stp>
        <tr r="G41" s="1"/>
      </tp>
      <tp t="e">
        <v>#N/A</v>
        <stp/>
        <stp>BDH|10475891614234560439</stp>
        <tr r="G89" s="1"/>
      </tp>
      <tp t="e">
        <v>#N/A</v>
        <stp/>
        <stp>BDH|16749230978958136222</stp>
        <tr r="G25" s="1"/>
      </tp>
      <tp t="e">
        <v>#N/A</v>
        <stp/>
        <stp>BDH|13255648083441431206</stp>
        <tr r="G97" s="1"/>
      </tp>
      <tp t="e">
        <v>#N/A</v>
        <stp/>
        <stp>BDH|16758381658076563865</stp>
        <tr r="G123" s="1"/>
      </tp>
      <tp t="e">
        <v>#N/A</v>
        <stp/>
        <stp>BDH|10349830431530431516</stp>
        <tr r="G72" s="1"/>
      </tp>
      <tp t="e">
        <v>#N/A</v>
        <stp/>
        <stp>BDH|11827024627075454805</stp>
        <tr r="G141" s="1"/>
      </tp>
      <tp t="e">
        <v>#N/A</v>
        <stp/>
        <stp>BDH|15426695124517612873</stp>
        <tr r="G48" s="1"/>
      </tp>
      <tp t="e">
        <v>#N/A</v>
        <stp/>
        <stp>BDH|13553004879862281842</stp>
        <tr r="G106" s="1"/>
      </tp>
      <tp t="e">
        <v>#N/A</v>
        <stp/>
        <stp>BDH|12058314712798847728</stp>
        <tr r="G3" s="1"/>
      </tp>
      <tp t="e">
        <v>#N/A</v>
        <stp/>
        <stp>BDH|17153718854709115382</stp>
        <tr r="G80" s="1"/>
      </tp>
      <tp t="e">
        <v>#N/A</v>
        <stp/>
        <stp>BDH|13340782465277461987</stp>
        <tr r="G19" s="1"/>
      </tp>
      <tp t="e">
        <v>#N/A</v>
        <stp/>
        <stp>BDH|12866234883516578272</stp>
        <tr r="G135" s="1"/>
      </tp>
      <tp t="e">
        <v>#N/A</v>
        <stp/>
        <stp>BDH|15768297849737436925</stp>
        <tr r="G166" s="1"/>
      </tp>
      <tp t="e">
        <v>#N/A</v>
        <stp/>
        <stp>BDH|13597729504238516169</stp>
        <tr r="G6" s="1"/>
      </tp>
      <tp t="e">
        <v>#N/A</v>
        <stp/>
        <stp>BDH|13461017074780491951</stp>
        <tr r="G128" s="1"/>
      </tp>
      <tp t="e">
        <v>#N/A</v>
        <stp/>
        <stp>BDH|17531879549653820575</stp>
        <tr r="G124" s="1"/>
      </tp>
      <tp t="e">
        <v>#N/A</v>
        <stp/>
        <stp>BDH|14264241465596138432</stp>
        <tr r="G116" s="1"/>
      </tp>
      <tp t="e">
        <v>#N/A</v>
        <stp/>
        <stp>BDH|12206349904781449278</stp>
        <tr r="G42" s="1"/>
      </tp>
      <tp t="e">
        <v>#N/A</v>
        <stp/>
        <stp>BDH|18246815851654183378</stp>
        <tr r="G171" s="1"/>
      </tp>
      <tp t="e">
        <v>#N/A</v>
        <stp/>
        <stp>BDH|13814186723441682322</stp>
        <tr r="G10" s="1"/>
      </tp>
      <tp t="e">
        <v>#N/A</v>
        <stp/>
        <stp>BDH|15051001268574577547</stp>
        <tr r="G130" s="1"/>
      </tp>
      <tp t="e">
        <v>#N/A</v>
        <stp/>
        <stp>BDH|16146872592905054177</stp>
        <tr r="G17" s="1"/>
      </tp>
      <tp t="e">
        <v>#N/A</v>
        <stp/>
        <stp>BDH|10392930236619086037</stp>
        <tr r="G129" s="1"/>
      </tp>
      <tp t="e">
        <v>#N/A</v>
        <stp/>
        <stp>BDH|13643256197148518367</stp>
        <tr r="G54" s="1"/>
      </tp>
      <tp t="e">
        <v>#N/A</v>
        <stp/>
        <stp>BDH|16490006788499132450</stp>
        <tr r="G154" s="1"/>
      </tp>
      <tp t="e">
        <v>#N/A</v>
        <stp/>
        <stp>BDH|15710528662540779583</stp>
        <tr r="G159" s="1"/>
      </tp>
      <tp t="e">
        <v>#N/A</v>
        <stp/>
        <stp>BDH|13452315633549864963</stp>
        <tr r="G142" s="1"/>
      </tp>
      <tp t="e">
        <v>#N/A</v>
        <stp/>
        <stp>BDH|14020380345300119018</stp>
        <tr r="G68" s="1"/>
      </tp>
      <tp t="e">
        <v>#N/A</v>
        <stp/>
        <stp>BDH|17388325142193744084</stp>
        <tr r="G127" s="1"/>
      </tp>
      <tp t="e">
        <v>#N/A</v>
        <stp/>
        <stp>BDH|12584704208010173608</stp>
        <tr r="G21" s="1"/>
      </tp>
      <tp t="e">
        <v>#N/A</v>
        <stp/>
        <stp>BDH|16890578256057132263</stp>
        <tr r="G45" s="1"/>
      </tp>
      <tp t="e">
        <v>#N/A</v>
        <stp/>
        <stp>BDH|15456330470930220157</stp>
        <tr r="G174" s="1"/>
      </tp>
      <tp t="e">
        <v>#N/A</v>
        <stp/>
        <stp>BDH|10755530665796763517</stp>
        <tr r="G79" s="1"/>
      </tp>
      <tp t="e">
        <v>#N/A</v>
        <stp/>
        <stp>BDH|15542419331635195736</stp>
        <tr r="G105" s="1"/>
      </tp>
      <tp t="e">
        <v>#N/A</v>
        <stp/>
        <stp>BDH|14135171601160844501</stp>
        <tr r="G82" s="1"/>
      </tp>
      <tp t="e">
        <v>#N/A</v>
        <stp/>
        <stp>BDH|13827678250925276530</stp>
        <tr r="G102" s="1"/>
      </tp>
      <tp t="e">
        <v>#N/A</v>
        <stp/>
        <stp>BDH|10935967189217561736</stp>
        <tr r="G52" s="1"/>
      </tp>
      <tp t="e">
        <v>#N/A</v>
        <stp/>
        <stp>BDH|12450156847821492715</stp>
        <tr r="G91" s="1"/>
      </tp>
      <tp t="e">
        <v>#N/A</v>
        <stp/>
        <stp>BDH|12549237062807531031</stp>
        <tr r="G31" s="1"/>
      </tp>
      <tp t="e">
        <v>#N/A</v>
        <stp/>
        <stp>BDH|18030339645119728742</stp>
        <tr r="G175" s="1"/>
      </tp>
      <tp t="e">
        <v>#N/A</v>
        <stp/>
        <stp>BDH|11009521841456761703</stp>
        <tr r="G117" s="1"/>
      </tp>
      <tp t="e">
        <v>#N/A</v>
        <stp/>
        <stp>BDH|13283759266377313499</stp>
        <tr r="G4" s="1"/>
      </tp>
      <tp t="e">
        <v>#N/A</v>
        <stp/>
        <stp>BDH|14848390278290300116</stp>
        <tr r="G36" s="1"/>
      </tp>
      <tp t="e">
        <v>#N/A</v>
        <stp/>
        <stp>BDH|13555476443752581756</stp>
        <tr r="G38" s="1"/>
      </tp>
      <tp t="e">
        <v>#N/A</v>
        <stp/>
        <stp>BDH|11407539523721621128</stp>
        <tr r="G147" s="1"/>
      </tp>
      <tp t="e">
        <v>#N/A</v>
        <stp/>
        <stp>BDH|14479576636392327648</stp>
        <tr r="G162" s="1"/>
      </tp>
      <tp t="e">
        <v>#N/A</v>
        <stp/>
        <stp>BDH|18416647144338783480</stp>
        <tr r="G24" s="1"/>
      </tp>
      <tp t="e">
        <v>#N/A</v>
        <stp/>
        <stp>BDH|11069365303595192195</stp>
        <tr r="G39" s="1"/>
      </tp>
      <tp t="e">
        <v>#N/A</v>
        <stp/>
        <stp>BDH|11535986997184538322</stp>
        <tr r="G134" s="1"/>
      </tp>
      <tp t="e">
        <v>#N/A</v>
        <stp/>
        <stp>BDH|11787554853733230510</stp>
        <tr r="G32" s="1"/>
      </tp>
      <tp t="e">
        <v>#N/A</v>
        <stp/>
        <stp>BDH|14455409108354249395</stp>
        <tr r="G125" s="1"/>
      </tp>
      <tp t="e">
        <v>#N/A</v>
        <stp/>
        <stp>BDH|14188561525441894556</stp>
        <tr r="G71" s="1"/>
      </tp>
      <tp t="e">
        <v>#N/A</v>
        <stp/>
        <stp>BDH|15311992947769025636</stp>
        <tr r="G44" s="1"/>
      </tp>
      <tp t="e">
        <v>#N/A</v>
        <stp/>
        <stp>BDH|16953512666624650591</stp>
        <tr r="G110" s="1"/>
      </tp>
      <tp t="e">
        <v>#N/A</v>
        <stp/>
        <stp>BDH|12918257519844377067</stp>
        <tr r="G40" s="1"/>
      </tp>
      <tp t="e">
        <v>#N/A</v>
        <stp/>
        <stp>BDH|17240015743915480370</stp>
        <tr r="G81" s="1"/>
      </tp>
      <tp t="e">
        <v>#N/A</v>
        <stp/>
        <stp>BDH|13304352353636102670</stp>
        <tr r="G150" s="1"/>
      </tp>
      <tp t="e">
        <v>#N/A</v>
        <stp/>
        <stp>BDH|10025603660611275400</stp>
        <tr r="G8" s="1"/>
      </tp>
      <tp t="e">
        <v>#N/A</v>
        <stp/>
        <stp>BDH|11237208761908111879</stp>
        <tr r="G73" s="1"/>
      </tp>
      <tp t="e">
        <v>#N/A</v>
        <stp/>
        <stp>BDH|10613256608316909152</stp>
        <tr r="G120" s="1"/>
      </tp>
      <tp t="e">
        <v>#N/A</v>
        <stp/>
        <stp>BDH|12856965707359215728</stp>
        <tr r="G153" s="1"/>
      </tp>
      <tp t="e">
        <v>#N/A</v>
        <stp/>
        <stp>BDH|13865012161542230238</stp>
        <tr r="G86" s="1"/>
      </tp>
      <tp t="e">
        <v>#N/A</v>
        <stp/>
        <stp>BDH|11393271946803085186</stp>
        <tr r="G144" s="1"/>
      </tp>
      <tp t="e">
        <v>#N/A</v>
        <stp/>
        <stp>BDH|18008293714187750901</stp>
        <tr r="G69" s="1"/>
      </tp>
      <tp t="e">
        <v>#N/A</v>
        <stp/>
        <stp>BDH|9017387944047674542</stp>
        <tr r="G74" s="1"/>
      </tp>
      <tp t="e">
        <v>#N/A</v>
        <stp/>
        <stp>BDH|2652738993115694533</stp>
        <tr r="G119" s="1"/>
      </tp>
      <tp t="e">
        <v>#N/A</v>
        <stp/>
        <stp>BDH|3044581187666086488</stp>
        <tr r="G27" s="1"/>
      </tp>
      <tp t="e">
        <v>#N/A</v>
        <stp/>
        <stp>BDH|3553356797582013721</stp>
        <tr r="G85" s="1"/>
      </tp>
      <tp t="e">
        <v>#N/A</v>
        <stp/>
        <stp>BDH|9305876817915235940</stp>
        <tr r="G132" s="1"/>
      </tp>
      <tp t="e">
        <v>#N/A</v>
        <stp/>
        <stp>BDH|8092867189791660424</stp>
        <tr r="G57" s="1"/>
      </tp>
      <tp t="e">
        <v>#N/A</v>
        <stp/>
        <stp>BDH|5639055726249531389</stp>
        <tr r="G87" s="1"/>
      </tp>
      <tp t="e">
        <v>#N/A</v>
        <stp/>
        <stp>BDH|7088834914644046799</stp>
        <tr r="G131" s="1"/>
      </tp>
      <tp t="e">
        <v>#N/A</v>
        <stp/>
        <stp>BDH|2800512384052987095</stp>
        <tr r="G173" s="1"/>
      </tp>
      <tp t="e">
        <v>#N/A</v>
        <stp/>
        <stp>BDH|2136875063205776419</stp>
        <tr r="G53" s="1"/>
      </tp>
      <tp t="e">
        <v>#N/A</v>
        <stp/>
        <stp>BDH|9459022897139193468</stp>
        <tr r="G156" s="1"/>
      </tp>
      <tp t="e">
        <v>#N/A</v>
        <stp/>
        <stp>BDH|5662090103411970919</stp>
        <tr r="G59" s="1"/>
      </tp>
      <tp t="e">
        <v>#N/A</v>
        <stp/>
        <stp>BDH|7630728530288099550</stp>
        <tr r="G168" s="1"/>
      </tp>
      <tp t="e">
        <v>#N/A</v>
        <stp/>
        <stp>BDH|8318912583905181269</stp>
        <tr r="G64" s="1"/>
      </tp>
      <tp t="e">
        <v>#N/A</v>
        <stp/>
        <stp>BDH|6064784098041942665</stp>
        <tr r="G111" s="1"/>
      </tp>
      <tp t="e">
        <v>#N/A</v>
        <stp/>
        <stp>BDH|1979003986334042207</stp>
        <tr r="G95" s="1"/>
      </tp>
      <tp t="e">
        <v>#N/A</v>
        <stp/>
        <stp>BDH|3211728595967814500</stp>
        <tr r="G107" s="1"/>
      </tp>
      <tp t="e">
        <v>#N/A</v>
        <stp/>
        <stp>BDH|6208557366762837845</stp>
        <tr r="G23" s="1"/>
      </tp>
      <tp t="e">
        <v>#N/A</v>
        <stp/>
        <stp>BDH|1576671852438143528</stp>
        <tr r="G37" s="1"/>
      </tp>
      <tp t="e">
        <v>#N/A</v>
        <stp/>
        <stp>BDH|9018848164211757977</stp>
        <tr r="G163" s="1"/>
      </tp>
      <tp t="e">
        <v>#N/A</v>
        <stp/>
        <stp>BDH|9596765345971362436</stp>
        <tr r="G101" s="1"/>
      </tp>
      <tp t="e">
        <v>#N/A</v>
        <stp/>
        <stp>BDH|9104241924644389240</stp>
        <tr r="G140" s="1"/>
      </tp>
      <tp t="e">
        <v>#N/A</v>
        <stp/>
        <stp>BDH|9711718775325743319</stp>
        <tr r="G122" s="1"/>
      </tp>
      <tp t="e">
        <v>#N/A</v>
        <stp/>
        <stp>BDH|6859712669588211799</stp>
        <tr r="G58" s="1"/>
      </tp>
      <tp t="e">
        <v>#N/A</v>
        <stp/>
        <stp>BDH|3560219696475980522</stp>
        <tr r="G67" s="1"/>
      </tp>
      <tp t="e">
        <v>#N/A</v>
        <stp/>
        <stp>BDH|1976102501858988084</stp>
        <tr r="G155" s="1"/>
      </tp>
      <tp t="e">
        <v>#N/A</v>
        <stp/>
        <stp>BDH|5545011364648764307</stp>
        <tr r="G137" s="1"/>
      </tp>
      <tp t="e">
        <v>#N/A</v>
        <stp/>
        <stp>BDH|8367075760946205020</stp>
        <tr r="G112" s="1"/>
      </tp>
      <tp t="e">
        <v>#N/A</v>
        <stp/>
        <stp>BDH|2986853452465503390</stp>
        <tr r="G49" s="1"/>
      </tp>
      <tp t="e">
        <v>#N/A</v>
        <stp/>
        <stp>BDH|8693462538305273381</stp>
        <tr r="G98" s="1"/>
      </tp>
      <tp t="e">
        <v>#N/A</v>
        <stp/>
        <stp>BDH|8249229822388695947</stp>
        <tr r="G75" s="1"/>
      </tp>
      <tp t="e">
        <v>#N/A</v>
        <stp/>
        <stp>BDH|8224079214039183942</stp>
        <tr r="G103" s="1"/>
      </tp>
      <tp t="e">
        <v>#N/A</v>
        <stp/>
        <stp>BDH|6562325659428689216</stp>
        <tr r="G28" s="1"/>
      </tp>
      <tp t="e">
        <v>#N/A</v>
        <stp/>
        <stp>BDH|2379754388152064578</stp>
        <tr r="G114" s="1"/>
      </tp>
      <tp t="e">
        <v>#N/A</v>
        <stp/>
        <stp>BDH|8098596661410085153</stp>
        <tr r="G118" s="1"/>
      </tp>
      <tp t="e">
        <v>#N/A</v>
        <stp/>
        <stp>BDH|9031578250446650537</stp>
        <tr r="G146" s="1"/>
      </tp>
      <tp t="e">
        <v>#N/A</v>
        <stp/>
        <stp>BDH|8048777827731688657</stp>
        <tr r="G51" s="1"/>
      </tp>
      <tp t="e">
        <v>#N/A</v>
        <stp/>
        <stp>BDH|4550976311016315011</stp>
        <tr r="G149" s="1"/>
      </tp>
      <tp t="e">
        <v>#N/A</v>
        <stp/>
        <stp>BDH|9758249453306722369</stp>
        <tr r="G34" s="1"/>
      </tp>
      <tp t="e">
        <v>#N/A</v>
        <stp/>
        <stp>BDH|9763153007107467463</stp>
        <tr r="G172" s="1"/>
      </tp>
      <tp t="e">
        <v>#N/A</v>
        <stp/>
        <stp>BDH|1825840415502413195</stp>
        <tr r="G165" s="1"/>
      </tp>
      <tp t="e">
        <v>#N/A</v>
        <stp/>
        <stp>BDH|3781708396490306677</stp>
        <tr r="G83" s="1"/>
      </tp>
      <tp t="e">
        <v>#N/A</v>
        <stp/>
        <stp>BDH|4450818086667276847</stp>
        <tr r="G109" s="1"/>
      </tp>
      <tp t="e">
        <v>#N/A</v>
        <stp/>
        <stp>BDH|3891418054123693519</stp>
        <tr r="G15" s="1"/>
      </tp>
      <tp t="e">
        <v>#N/A</v>
        <stp/>
        <stp>BDH|5238576468363219163</stp>
        <tr r="G70" s="1"/>
      </tp>
      <tp t="e">
        <v>#N/A</v>
        <stp/>
        <stp>BDH|8453904278334478671</stp>
        <tr r="G50" s="1"/>
      </tp>
      <tp t="e">
        <v>#N/A</v>
        <stp/>
        <stp>BDH|9123369985646475065</stp>
        <tr r="G76" s="1"/>
      </tp>
      <tp t="e">
        <v>#N/A</v>
        <stp/>
        <stp>BDH|4217165030510786225</stp>
        <tr r="G121" s="1"/>
      </tp>
      <tp t="e">
        <v>#N/A</v>
        <stp/>
        <stp>BDH|6388119973094712031</stp>
        <tr r="G33" s="1"/>
      </tp>
      <tp t="e">
        <v>#N/A</v>
        <stp/>
        <stp>BDH|7281986912372067829</stp>
        <tr r="G151" s="1"/>
      </tp>
      <tp t="e">
        <v>#N/A</v>
        <stp/>
        <stp>BDH|5014714712716242088</stp>
        <tr r="G100" s="1"/>
      </tp>
      <tp t="e">
        <v>#N/A</v>
        <stp/>
        <stp>BDH|6717512631811878423</stp>
        <tr r="G14" s="1"/>
      </tp>
      <tp t="e">
        <v>#N/A</v>
        <stp/>
        <stp>BDH|4047090738213772145</stp>
        <tr r="G55" s="1"/>
      </tp>
      <tp t="e">
        <v>#N/A</v>
        <stp/>
        <stp>BDH|3690059584288680612</stp>
        <tr r="G18" s="1"/>
      </tp>
      <tp t="e">
        <v>#N/A</v>
        <stp/>
        <stp>BDH|7271314470347736158</stp>
        <tr r="G7" s="1"/>
      </tp>
      <tp t="e">
        <v>#N/A</v>
        <stp/>
        <stp>BDH|9600956655816243578</stp>
        <tr r="G104" s="1"/>
      </tp>
      <tp t="e">
        <v>#N/A</v>
        <stp/>
        <stp>BDH|5193141821976868752</stp>
        <tr r="G157" s="1"/>
      </tp>
      <tp t="e">
        <v>#N/A</v>
        <stp/>
        <stp>BDH|8028159694452185593</stp>
        <tr r="G60" s="1"/>
      </tp>
      <tp t="e">
        <v>#N/A</v>
        <stp/>
        <stp>BDH|5578424075840790185</stp>
        <tr r="G99" s="1"/>
      </tp>
      <tp t="e">
        <v>#N/A</v>
        <stp/>
        <stp>BDH|4227132245137727118</stp>
        <tr r="G113" s="1"/>
      </tp>
      <tp t="e">
        <v>#N/A</v>
        <stp/>
        <stp>BDH|3665547607849031868</stp>
        <tr r="G22" s="1"/>
      </tp>
      <tp t="e">
        <v>#N/A</v>
        <stp/>
        <stp>BDH|9421944034056653226</stp>
        <tr r="G29" s="1"/>
      </tp>
      <tp t="e">
        <v>#N/A</v>
        <stp/>
        <stp>BDH|3752469904772278277</stp>
        <tr r="G108" s="1"/>
      </tp>
      <tp t="e">
        <v>#N/A</v>
        <stp/>
        <stp>BDH|8805286091970524419</stp>
        <tr r="G176" s="1"/>
      </tp>
      <tp t="e">
        <v>#N/A</v>
        <stp/>
        <stp>BDH|53650417205450883</stp>
        <tr r="G46" s="1"/>
      </tp>
      <tp t="e">
        <v>#N/A</v>
        <stp/>
        <stp>BDH|5705654318393664171</stp>
        <tr r="G158" s="1"/>
      </tp>
      <tp t="e">
        <v>#N/A</v>
        <stp/>
        <stp>BDH|5330342999637338851</stp>
        <tr r="G84" s="1"/>
      </tp>
      <tp t="e">
        <v>#N/A</v>
        <stp/>
        <stp>BDH|2723067231527094683</stp>
        <tr r="G170" s="1"/>
      </tp>
      <tp t="e">
        <v>#N/A</v>
        <stp/>
        <stp>BDH|5797586383990144831</stp>
        <tr r="G78" s="1"/>
      </tp>
      <tp t="e">
        <v>#N/A</v>
        <stp/>
        <stp>BDH|6141291021474908255</stp>
        <tr r="G16" s="1"/>
      </tp>
      <tp t="e">
        <v>#N/A</v>
        <stp/>
        <stp>BDH|3013670839773728413</stp>
        <tr r="G43" s="1"/>
      </tp>
      <tp t="e">
        <v>#N/A</v>
        <stp/>
        <stp>BDH|1013210423510111012</stp>
        <tr r="G62" s="1"/>
      </tp>
      <tp t="e">
        <v>#N/A</v>
        <stp/>
        <stp>BDH|8654210284456632563</stp>
        <tr r="G160" s="1"/>
      </tp>
      <tp t="e">
        <v>#N/A</v>
        <stp/>
        <stp>BDH|8218310428688563098</stp>
        <tr r="G136" s="1"/>
      </tp>
      <tp t="e">
        <v>#N/A</v>
        <stp/>
        <stp>BDH|2933079501893397371</stp>
        <tr r="G20" s="1"/>
      </tp>
      <tp t="e">
        <v>#N/A</v>
        <stp/>
        <stp>BDH|6763583374767548121</stp>
        <tr r="G143" s="1"/>
      </tp>
      <tp t="e">
        <v>#N/A</v>
        <stp/>
        <stp>BDH|5674880541843863847</stp>
        <tr r="G61" s="1"/>
      </tp>
      <tp t="e">
        <v>#N/A</v>
        <stp/>
        <stp>BDH|7515885446881437889</stp>
        <tr r="G152" s="1"/>
      </tp>
      <tp t="e">
        <v>#N/A</v>
        <stp/>
        <stp>BDH|9741472636688740459</stp>
        <tr r="G161" s="1"/>
      </tp>
      <tp t="e">
        <v>#N/A</v>
        <stp/>
        <stp>BDH|9865979828421370028</stp>
        <tr r="G9" s="1"/>
      </tp>
      <tp t="e">
        <v>#N/A</v>
        <stp/>
        <stp>BDH|7111772272554480062</stp>
        <tr r="G169" s="1"/>
      </tp>
      <tp t="e">
        <v>#N/A</v>
        <stp/>
        <stp>BDH|2858181001997100770</stp>
        <tr r="G138" s="1"/>
      </tp>
      <tp t="e">
        <v>#N/A</v>
        <stp/>
        <stp>BDH|4347764439436047589</stp>
        <tr r="G94" s="1"/>
      </tp>
      <tp t="e">
        <v>#N/A</v>
        <stp/>
        <stp>BDH|1524425106690499610</stp>
        <tr r="G47" s="1"/>
      </tp>
      <tp t="e">
        <v>#N/A</v>
        <stp/>
        <stp>BDH|987412768241789615</stp>
        <tr r="G65" s="1"/>
      </tp>
      <tp t="e">
        <v>#N/A</v>
        <stp/>
        <stp>BDH|546314548996234532</stp>
        <tr r="G2" s="1"/>
      </tp>
      <tp t="e">
        <v>#N/A</v>
        <stp/>
        <stp>BDH|395783074331985648</stp>
        <tr r="G77" s="1"/>
      </tp>
      <tp t="e">
        <v>#N/A</v>
        <stp/>
        <stp>BDH|426611455901161405</stp>
        <tr r="G88" s="1"/>
      </tp>
      <tp t="e">
        <v>#N/A</v>
        <stp/>
        <stp>BDH|257190469465568339</stp>
        <tr r="G115" s="1"/>
      </tp>
      <tp t="e">
        <v>#N/A</v>
        <stp/>
        <stp>BDH|310241325334229429</stp>
        <tr r="G133" s="1"/>
      </tp>
      <tp t="e">
        <v>#N/A</v>
        <stp/>
        <stp>BDH|951584525133245632</stp>
        <tr r="G26" s="1"/>
      </tp>
      <tp t="e">
        <v>#N/A</v>
        <stp/>
        <stp>BDH|297067933879128773</stp>
        <tr r="G167" s="1"/>
      </tp>
      <tp t="e">
        <v>#N/A</v>
        <stp/>
        <stp>BDH|465488749277586989</stp>
        <tr r="G66" s="1"/>
      </tp>
      <tp t="e">
        <v>#N/A</v>
        <stp/>
        <stp>BDH|913920364131977566</stp>
        <tr r="G145" s="1"/>
      </tp>
      <tp t="e">
        <v>#N/A</v>
        <stp/>
        <stp>BDH|927687496534532150</stp>
        <tr r="G6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volatileDependencies" Target="volatileDependenci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6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baseColWidth="10" defaultColWidth="9.21875" defaultRowHeight="14.4" x14ac:dyDescent="0.3"/>
  <cols>
    <col min="1" max="1" width="13.5546875" customWidth="1"/>
    <col min="2" max="2" width="14.44140625" customWidth="1"/>
    <col min="4" max="4" width="13.5546875" bestFit="1" customWidth="1"/>
    <col min="5" max="5" width="13.21875" bestFit="1" customWidth="1"/>
    <col min="7" max="7" width="19.5546875" bestFit="1" customWidth="1"/>
    <col min="10" max="10" width="9.21875" style="2"/>
    <col min="11" max="11" width="10.21875" style="2" bestFit="1" customWidth="1"/>
    <col min="12" max="12" width="9.21875" style="2" customWidth="1"/>
    <col min="13" max="16384" width="9.21875" style="2"/>
  </cols>
  <sheetData>
    <row r="1" spans="1:9" s="5" customFormat="1" ht="12" x14ac:dyDescent="0.25">
      <c r="A1" s="4" t="s">
        <v>0</v>
      </c>
      <c r="B1" s="4" t="s">
        <v>1</v>
      </c>
      <c r="C1" s="11" t="s">
        <v>2</v>
      </c>
      <c r="D1" s="5" t="s">
        <v>3</v>
      </c>
      <c r="G1" s="11" t="s">
        <v>340</v>
      </c>
      <c r="I1" s="4" t="s">
        <v>216</v>
      </c>
    </row>
    <row r="2" spans="1:9" ht="12" x14ac:dyDescent="0.25">
      <c r="A2" s="9">
        <f ca="1">TODAY()</f>
        <v>45279</v>
      </c>
      <c r="B2" s="2" t="s">
        <v>322</v>
      </c>
      <c r="C2" s="2">
        <v>3.7925</v>
      </c>
      <c r="D2" s="2"/>
      <c r="E2" s="2" t="s">
        <v>337</v>
      </c>
      <c r="F2" s="2"/>
      <c r="G2" s="2">
        <f ca="1">_xll.BDH(E2,"PX_LAST",A2,A2)</f>
        <v>3.7925</v>
      </c>
      <c r="H2" s="2"/>
      <c r="I2" s="10">
        <f ca="1">+G2-C2</f>
        <v>0</v>
      </c>
    </row>
    <row r="3" spans="1:9" ht="12" x14ac:dyDescent="0.25">
      <c r="A3" s="9">
        <f t="shared" ref="A3:A66" ca="1" si="0">TODAY()</f>
        <v>45279</v>
      </c>
      <c r="B3" s="2" t="s">
        <v>118</v>
      </c>
      <c r="C3" s="2">
        <v>0.85</v>
      </c>
      <c r="D3" s="2"/>
      <c r="E3" s="2" t="s">
        <v>122</v>
      </c>
      <c r="F3" s="2"/>
      <c r="G3" s="2" t="str">
        <f ca="1">_xll.BDH(E3,"PX_LAST",A3,A3)</f>
        <v>#N/A N/A</v>
      </c>
      <c r="H3" s="2"/>
      <c r="I3" s="10" t="e">
        <f t="shared" ref="I3" ca="1" si="1">+G3-C3</f>
        <v>#VALUE!</v>
      </c>
    </row>
    <row r="4" spans="1:9" ht="12" x14ac:dyDescent="0.25">
      <c r="A4" s="9">
        <f t="shared" ca="1" si="0"/>
        <v>45279</v>
      </c>
      <c r="B4" s="2" t="s">
        <v>41</v>
      </c>
      <c r="C4" s="13">
        <v>3.13</v>
      </c>
      <c r="D4" s="2"/>
      <c r="E4" s="2" t="s">
        <v>50</v>
      </c>
      <c r="F4" s="2"/>
      <c r="G4" s="2">
        <f ca="1">_xll.BDH(E4,"PX_LAST",A4,A4)</f>
        <v>3.13</v>
      </c>
      <c r="H4" s="2"/>
      <c r="I4" s="10">
        <f ca="1">+G4-C4</f>
        <v>0</v>
      </c>
    </row>
    <row r="5" spans="1:9" ht="12" x14ac:dyDescent="0.25">
      <c r="A5" s="9">
        <f t="shared" ca="1" si="0"/>
        <v>45279</v>
      </c>
      <c r="B5" s="2" t="s">
        <v>39</v>
      </c>
      <c r="C5" s="13">
        <v>12.042</v>
      </c>
      <c r="D5" s="2"/>
      <c r="E5" s="2" t="s">
        <v>80</v>
      </c>
      <c r="F5" s="2"/>
      <c r="G5" s="2">
        <f ca="1">_xll.BDH(E5,"PX_LAST",A5,A5)</f>
        <v>12.042</v>
      </c>
      <c r="H5" s="2"/>
      <c r="I5" s="10">
        <f t="shared" ref="I5:I18" ca="1" si="2">+G5-C5</f>
        <v>0</v>
      </c>
    </row>
    <row r="6" spans="1:9" ht="12" x14ac:dyDescent="0.25">
      <c r="A6" s="9">
        <f t="shared" ca="1" si="0"/>
        <v>45279</v>
      </c>
      <c r="B6" s="2" t="s">
        <v>179</v>
      </c>
      <c r="C6" s="2">
        <v>13.667999999999999</v>
      </c>
      <c r="D6" s="2"/>
      <c r="E6" s="2" t="s">
        <v>177</v>
      </c>
      <c r="F6" s="2"/>
      <c r="G6" s="2">
        <f ca="1">_xll.BDH(E6,"PX_LAST",A6,A6)</f>
        <v>13.667999999999999</v>
      </c>
      <c r="H6" s="2"/>
      <c r="I6" s="10">
        <f t="shared" ca="1" si="2"/>
        <v>0</v>
      </c>
    </row>
    <row r="7" spans="1:9" ht="12" x14ac:dyDescent="0.25">
      <c r="A7" s="9">
        <f t="shared" ca="1" si="0"/>
        <v>45279</v>
      </c>
      <c r="B7" s="2" t="s">
        <v>187</v>
      </c>
      <c r="C7" s="2">
        <v>21.285</v>
      </c>
      <c r="D7" s="2"/>
      <c r="E7" s="2" t="s">
        <v>304</v>
      </c>
      <c r="F7" s="2"/>
      <c r="G7" s="2">
        <f ca="1">_xll.BDH(E7,"PX_LAST",A7,A7)</f>
        <v>21.285</v>
      </c>
      <c r="H7" s="2"/>
      <c r="I7" s="10">
        <f t="shared" ca="1" si="2"/>
        <v>0</v>
      </c>
    </row>
    <row r="8" spans="1:9" ht="12" x14ac:dyDescent="0.25">
      <c r="A8" s="9">
        <f t="shared" ca="1" si="0"/>
        <v>45279</v>
      </c>
      <c r="B8" s="2" t="s">
        <v>42</v>
      </c>
      <c r="C8" s="13">
        <v>24</v>
      </c>
      <c r="D8" s="2"/>
      <c r="E8" s="2" t="s">
        <v>85</v>
      </c>
      <c r="F8" s="2"/>
      <c r="G8" s="2">
        <f ca="1">_xll.BDH(E8,"PX_LAST",A8,A8)</f>
        <v>24</v>
      </c>
      <c r="H8" s="2"/>
      <c r="I8" s="10">
        <f t="shared" ca="1" si="2"/>
        <v>0</v>
      </c>
    </row>
    <row r="9" spans="1:9" ht="12" x14ac:dyDescent="0.25">
      <c r="A9" s="9">
        <f t="shared" ca="1" si="0"/>
        <v>45279</v>
      </c>
      <c r="B9" s="2" t="s">
        <v>325</v>
      </c>
      <c r="C9" s="2">
        <v>26.2</v>
      </c>
      <c r="D9" s="2"/>
      <c r="E9" s="2" t="str">
        <f>B9&amp;" Equity"</f>
        <v>UBSG SW Equity</v>
      </c>
      <c r="F9" s="2"/>
      <c r="G9" s="2">
        <f ca="1">_xll.BDH(E9,"PX_LAST",A9,A9)</f>
        <v>26.2</v>
      </c>
      <c r="H9" s="2"/>
      <c r="I9" s="10">
        <f t="shared" ca="1" si="2"/>
        <v>0</v>
      </c>
    </row>
    <row r="10" spans="1:9" ht="12" x14ac:dyDescent="0.25">
      <c r="A10" s="9">
        <f t="shared" ca="1" si="0"/>
        <v>45279</v>
      </c>
      <c r="B10" s="2" t="s">
        <v>183</v>
      </c>
      <c r="C10" s="2">
        <v>38.94</v>
      </c>
      <c r="D10" s="2"/>
      <c r="E10" s="2" t="s">
        <v>185</v>
      </c>
      <c r="F10" s="2"/>
      <c r="G10" s="2">
        <f ca="1">_xll.BDH(E10,"PX_LAST",A10,A10)</f>
        <v>38.94</v>
      </c>
      <c r="H10" s="2"/>
      <c r="I10" s="10">
        <f t="shared" ca="1" si="2"/>
        <v>0</v>
      </c>
    </row>
    <row r="11" spans="1:9" ht="12" x14ac:dyDescent="0.25">
      <c r="A11" s="9">
        <f t="shared" ca="1" si="0"/>
        <v>45279</v>
      </c>
      <c r="B11" s="2" t="s">
        <v>226</v>
      </c>
      <c r="C11" s="2">
        <v>26.18</v>
      </c>
      <c r="D11" s="2"/>
      <c r="E11" s="2" t="s">
        <v>227</v>
      </c>
      <c r="F11" s="2"/>
      <c r="G11" s="2">
        <f ca="1">_xll.BDH(E11,"PX_LAST",A11,A11)</f>
        <v>26.18</v>
      </c>
      <c r="H11" s="2"/>
      <c r="I11" s="10">
        <f ca="1">+G11-C11</f>
        <v>0</v>
      </c>
    </row>
    <row r="12" spans="1:9" ht="12" x14ac:dyDescent="0.25">
      <c r="A12" s="9">
        <f t="shared" ca="1" si="0"/>
        <v>45279</v>
      </c>
      <c r="B12" s="2" t="s">
        <v>103</v>
      </c>
      <c r="C12" s="2">
        <v>29.33</v>
      </c>
      <c r="D12" s="2"/>
      <c r="E12" s="2" t="s">
        <v>106</v>
      </c>
      <c r="F12" s="2"/>
      <c r="G12" s="2">
        <f ca="1">_xll.BDH(E12,"PX_LAST",A12,A12)</f>
        <v>29.33</v>
      </c>
      <c r="H12" s="2"/>
      <c r="I12" s="10">
        <f t="shared" ca="1" si="2"/>
        <v>0</v>
      </c>
    </row>
    <row r="13" spans="1:9" ht="12" x14ac:dyDescent="0.25">
      <c r="A13" s="9">
        <f t="shared" ca="1" si="0"/>
        <v>45279</v>
      </c>
      <c r="B13" s="2" t="s">
        <v>40</v>
      </c>
      <c r="C13" s="13">
        <v>24.4</v>
      </c>
      <c r="D13" s="2"/>
      <c r="E13" s="2" t="s">
        <v>49</v>
      </c>
      <c r="F13" s="2"/>
      <c r="G13" s="2">
        <f ca="1">_xll.BDH(E13,"PX_LAST",A13,A13)</f>
        <v>24.4</v>
      </c>
      <c r="H13" s="2"/>
      <c r="I13" s="10">
        <f t="shared" ca="1" si="2"/>
        <v>0</v>
      </c>
    </row>
    <row r="14" spans="1:9" ht="12" x14ac:dyDescent="0.25">
      <c r="A14" s="9">
        <f t="shared" ca="1" si="0"/>
        <v>45279</v>
      </c>
      <c r="B14" s="2" t="s">
        <v>241</v>
      </c>
      <c r="C14" s="2">
        <v>24.02</v>
      </c>
      <c r="D14" s="2"/>
      <c r="E14" s="2" t="s">
        <v>242</v>
      </c>
      <c r="F14" s="2"/>
      <c r="G14" s="2">
        <f ca="1">_xll.BDH(E14,"PX_LAST",A14,A14)</f>
        <v>24.02</v>
      </c>
      <c r="H14" s="2"/>
      <c r="I14" s="10">
        <f t="shared" ca="1" si="2"/>
        <v>0</v>
      </c>
    </row>
    <row r="15" spans="1:9" ht="12" x14ac:dyDescent="0.25">
      <c r="A15" s="9">
        <f t="shared" ca="1" si="0"/>
        <v>45279</v>
      </c>
      <c r="B15" s="2" t="s">
        <v>165</v>
      </c>
      <c r="C15" s="2">
        <v>62.29</v>
      </c>
      <c r="D15" s="2"/>
      <c r="E15" s="2" t="s">
        <v>166</v>
      </c>
      <c r="F15" s="2"/>
      <c r="G15" s="2">
        <f ca="1">_xll.BDH(E15,"PX_LAST",A15,A15)</f>
        <v>62.29</v>
      </c>
      <c r="H15" s="2"/>
      <c r="I15" s="10">
        <f t="shared" ca="1" si="2"/>
        <v>0</v>
      </c>
    </row>
    <row r="16" spans="1:9" ht="12" x14ac:dyDescent="0.25">
      <c r="A16" s="9">
        <f t="shared" ca="1" si="0"/>
        <v>45279</v>
      </c>
      <c r="B16" s="2" t="s">
        <v>324</v>
      </c>
      <c r="C16" s="2">
        <v>81.14</v>
      </c>
      <c r="D16" s="2"/>
      <c r="E16" s="2" t="str">
        <f>B16&amp;" Equity"</f>
        <v>LOGN SW Equity</v>
      </c>
      <c r="F16" s="2"/>
      <c r="G16" s="2">
        <f ca="1">_xll.BDH(E16,"PX_LAST",A16,A16)</f>
        <v>81.14</v>
      </c>
      <c r="H16" s="2"/>
      <c r="I16" s="10">
        <f t="shared" ca="1" si="2"/>
        <v>0</v>
      </c>
    </row>
    <row r="17" spans="1:9" ht="12" x14ac:dyDescent="0.25">
      <c r="A17" s="9">
        <f t="shared" ca="1" si="0"/>
        <v>45279</v>
      </c>
      <c r="B17" s="2" t="s">
        <v>131</v>
      </c>
      <c r="C17" s="2">
        <v>57.76</v>
      </c>
      <c r="D17" s="2"/>
      <c r="E17" s="2" t="s">
        <v>132</v>
      </c>
      <c r="F17" s="2"/>
      <c r="G17" s="2">
        <f ca="1">_xll.BDH(E17,"PX_LAST",A17,A17)</f>
        <v>57.76</v>
      </c>
      <c r="H17" s="2"/>
      <c r="I17" s="10">
        <f t="shared" ca="1" si="2"/>
        <v>0</v>
      </c>
    </row>
    <row r="18" spans="1:9" ht="12" x14ac:dyDescent="0.25">
      <c r="A18" s="9">
        <f t="shared" ca="1" si="0"/>
        <v>45279</v>
      </c>
      <c r="B18" s="2" t="s">
        <v>48</v>
      </c>
      <c r="C18" s="2">
        <v>32.195</v>
      </c>
      <c r="D18" s="2"/>
      <c r="E18" s="2" t="s">
        <v>87</v>
      </c>
      <c r="F18" s="2"/>
      <c r="G18" s="2">
        <f ca="1">_xll.BDH(E18,"PX_LAST",A18,A18)</f>
        <v>32.195</v>
      </c>
      <c r="H18" s="2"/>
      <c r="I18" s="10">
        <f t="shared" ca="1" si="2"/>
        <v>0</v>
      </c>
    </row>
    <row r="19" spans="1:9" ht="12" x14ac:dyDescent="0.25">
      <c r="A19" s="9">
        <f t="shared" ca="1" si="0"/>
        <v>45279</v>
      </c>
      <c r="B19" s="2" t="s">
        <v>249</v>
      </c>
      <c r="C19" s="2">
        <v>61.99</v>
      </c>
      <c r="D19" s="2"/>
      <c r="E19" s="2" t="s">
        <v>219</v>
      </c>
      <c r="F19" s="2"/>
      <c r="G19" s="2">
        <f ca="1">_xll.BDH(E19,"PX_LAST",A19,A19)</f>
        <v>61.99</v>
      </c>
      <c r="H19" s="2"/>
      <c r="I19" s="10">
        <f t="shared" ref="I19:I64" ca="1" si="3">+G19-C19</f>
        <v>0</v>
      </c>
    </row>
    <row r="20" spans="1:9" ht="12" x14ac:dyDescent="0.25">
      <c r="A20" s="9">
        <f t="shared" ca="1" si="0"/>
        <v>45279</v>
      </c>
      <c r="B20" s="2" t="s">
        <v>323</v>
      </c>
      <c r="C20" s="2">
        <v>75.739999999999995</v>
      </c>
      <c r="D20" s="2"/>
      <c r="E20" s="2" t="s">
        <v>336</v>
      </c>
      <c r="F20" s="2"/>
      <c r="G20" s="2">
        <f ca="1">_xll.BDH(E20,"PX_LAST",A20,A20)</f>
        <v>75.739999999999995</v>
      </c>
      <c r="H20" s="2"/>
      <c r="I20" s="10">
        <f t="shared" ca="1" si="3"/>
        <v>0</v>
      </c>
    </row>
    <row r="21" spans="1:9" ht="12" x14ac:dyDescent="0.25">
      <c r="A21" s="9">
        <f t="shared" ca="1" si="0"/>
        <v>45279</v>
      </c>
      <c r="B21" s="2" t="s">
        <v>254</v>
      </c>
      <c r="C21" s="2">
        <v>30.074999999999999</v>
      </c>
      <c r="D21" s="2"/>
      <c r="E21" s="2" t="s">
        <v>255</v>
      </c>
      <c r="F21" s="2"/>
      <c r="G21" s="2">
        <f ca="1">_xll.BDH(E21,"PX_LAST",A21,A21)</f>
        <v>30.074999999999999</v>
      </c>
      <c r="H21" s="2"/>
      <c r="I21" s="10">
        <f t="shared" ca="1" si="3"/>
        <v>0</v>
      </c>
    </row>
    <row r="22" spans="1:9" ht="12" x14ac:dyDescent="0.25">
      <c r="A22" s="9">
        <f t="shared" ca="1" si="0"/>
        <v>45279</v>
      </c>
      <c r="B22" s="2" t="s">
        <v>260</v>
      </c>
      <c r="C22" s="2">
        <v>117.96</v>
      </c>
      <c r="D22" s="2"/>
      <c r="E22" s="2" t="s">
        <v>260</v>
      </c>
      <c r="F22" s="2"/>
      <c r="G22" s="2">
        <f ca="1">_xll.BDH(E22,"PX_LAST",A22,A22)</f>
        <v>117.96</v>
      </c>
      <c r="H22" s="2"/>
      <c r="I22" s="10">
        <f t="shared" ca="1" si="3"/>
        <v>0</v>
      </c>
    </row>
    <row r="23" spans="1:9" ht="12" x14ac:dyDescent="0.25">
      <c r="A23" s="9">
        <f t="shared" ca="1" si="0"/>
        <v>45279</v>
      </c>
      <c r="B23" s="2" t="s">
        <v>197</v>
      </c>
      <c r="C23" s="2">
        <v>113.3</v>
      </c>
      <c r="D23" s="2"/>
      <c r="E23" s="2" t="s">
        <v>199</v>
      </c>
      <c r="F23" s="2"/>
      <c r="G23" s="2">
        <f ca="1">_xll.BDH(E23,"PX_LAST",A23,A23)</f>
        <v>113.3</v>
      </c>
      <c r="H23" s="2"/>
      <c r="I23" s="10">
        <f t="shared" ca="1" si="3"/>
        <v>0</v>
      </c>
    </row>
    <row r="24" spans="1:9" ht="12" x14ac:dyDescent="0.25">
      <c r="A24" s="9">
        <f t="shared" ca="1" si="0"/>
        <v>45279</v>
      </c>
      <c r="B24" s="2" t="s">
        <v>146</v>
      </c>
      <c r="C24" s="2">
        <v>139.88</v>
      </c>
      <c r="D24" s="2"/>
      <c r="E24" s="2" t="s">
        <v>149</v>
      </c>
      <c r="F24" s="2"/>
      <c r="G24" s="2">
        <f ca="1">_xll.BDH(E24,"PX_LAST",A24,A24)</f>
        <v>139.88</v>
      </c>
      <c r="H24" s="2"/>
      <c r="I24" s="10">
        <f t="shared" ca="1" si="3"/>
        <v>0</v>
      </c>
    </row>
    <row r="25" spans="1:9" ht="12" x14ac:dyDescent="0.25">
      <c r="A25" s="9">
        <f t="shared" ca="1" si="0"/>
        <v>45279</v>
      </c>
      <c r="B25" s="2" t="s">
        <v>332</v>
      </c>
      <c r="C25" s="2">
        <v>167.98</v>
      </c>
      <c r="D25" s="2"/>
      <c r="E25" s="2" t="s">
        <v>333</v>
      </c>
      <c r="F25" s="2"/>
      <c r="G25" s="2">
        <f ca="1">_xll.BDH(E25,"PX_LAST",A25,A25)</f>
        <v>167.98</v>
      </c>
      <c r="H25" s="2"/>
      <c r="I25" s="10">
        <f t="shared" ca="1" si="3"/>
        <v>0</v>
      </c>
    </row>
    <row r="26" spans="1:9" ht="12" x14ac:dyDescent="0.25">
      <c r="A26" s="9">
        <f t="shared" ca="1" si="0"/>
        <v>45279</v>
      </c>
      <c r="B26" s="2" t="s">
        <v>326</v>
      </c>
      <c r="C26" s="2">
        <v>114.2</v>
      </c>
      <c r="D26" s="2"/>
      <c r="E26" s="2" t="s">
        <v>327</v>
      </c>
      <c r="F26" s="2"/>
      <c r="G26" s="2">
        <f ca="1">_xll.BDH(E26,"PX_LAST",A26,A26)</f>
        <v>114.2</v>
      </c>
      <c r="H26" s="2"/>
      <c r="I26" s="10">
        <f t="shared" ca="1" si="3"/>
        <v>0</v>
      </c>
    </row>
    <row r="27" spans="1:9" ht="12" x14ac:dyDescent="0.25">
      <c r="A27" s="9">
        <f t="shared" ca="1" si="0"/>
        <v>45279</v>
      </c>
      <c r="B27" s="2" t="s">
        <v>143</v>
      </c>
      <c r="C27" s="2">
        <v>193.4</v>
      </c>
      <c r="D27" s="2"/>
      <c r="E27" s="2" t="str">
        <f>B27&amp;" Equity"</f>
        <v>ADS GY Equity</v>
      </c>
      <c r="F27" s="2"/>
      <c r="G27" s="2">
        <f ca="1">_xll.BDH(E27,"PX_LAST",A27,A27)</f>
        <v>193.4</v>
      </c>
      <c r="H27" s="2"/>
      <c r="I27" s="10">
        <f t="shared" ca="1" si="3"/>
        <v>0</v>
      </c>
    </row>
    <row r="28" spans="1:9" ht="12" x14ac:dyDescent="0.25">
      <c r="A28" s="9">
        <f t="shared" ca="1" si="0"/>
        <v>45279</v>
      </c>
      <c r="B28" s="2" t="s">
        <v>240</v>
      </c>
      <c r="C28" s="2">
        <v>219</v>
      </c>
      <c r="D28" s="2"/>
      <c r="E28" s="2" t="s">
        <v>130</v>
      </c>
      <c r="F28" s="2"/>
      <c r="G28" s="2">
        <f ca="1">_xll.BDH(E28,"PX_LAST",A28,A28)</f>
        <v>219</v>
      </c>
      <c r="H28" s="2"/>
      <c r="I28" s="10">
        <f t="shared" ca="1" si="3"/>
        <v>0</v>
      </c>
    </row>
    <row r="29" spans="1:9" ht="12" x14ac:dyDescent="0.25">
      <c r="A29" s="9">
        <f t="shared" ca="1" si="0"/>
        <v>45279</v>
      </c>
      <c r="B29" s="2" t="s">
        <v>207</v>
      </c>
      <c r="C29" s="2">
        <v>467.8</v>
      </c>
      <c r="D29" s="2"/>
      <c r="E29" s="2" t="s">
        <v>209</v>
      </c>
      <c r="F29" s="2"/>
      <c r="G29" s="2">
        <f ca="1">_xll.BDH(E29,"PX_LAST",A29,A29)</f>
        <v>467.8</v>
      </c>
      <c r="H29" s="2"/>
      <c r="I29" s="10">
        <f t="shared" ca="1" si="3"/>
        <v>0</v>
      </c>
    </row>
    <row r="30" spans="1:9" ht="12" x14ac:dyDescent="0.25">
      <c r="A30" s="9">
        <f t="shared" ca="1" si="0"/>
        <v>45279</v>
      </c>
      <c r="B30" s="2" t="s">
        <v>283</v>
      </c>
      <c r="C30" s="2">
        <v>405.95</v>
      </c>
      <c r="D30" s="2"/>
      <c r="E30" s="2" t="s">
        <v>284</v>
      </c>
      <c r="F30" s="2"/>
      <c r="G30" s="2">
        <f ca="1">_xll.BDH(E30,"PX_LAST",A30,A30)</f>
        <v>405.95</v>
      </c>
      <c r="H30" s="2"/>
      <c r="I30" s="10">
        <f t="shared" ca="1" si="3"/>
        <v>0</v>
      </c>
    </row>
    <row r="31" spans="1:9" ht="12" x14ac:dyDescent="0.25">
      <c r="A31" s="9">
        <f t="shared" ca="1" si="0"/>
        <v>45279</v>
      </c>
      <c r="B31" s="2" t="s">
        <v>92</v>
      </c>
      <c r="C31" s="2">
        <v>2.98</v>
      </c>
      <c r="D31" s="2"/>
      <c r="E31" s="2" t="s">
        <v>93</v>
      </c>
      <c r="F31" s="2"/>
      <c r="G31" s="2">
        <f ca="1">_xll.BDH(E31,"PX_LAST",A31,A31)</f>
        <v>2.98</v>
      </c>
      <c r="H31" s="2"/>
      <c r="I31" s="10">
        <f t="shared" ca="1" si="3"/>
        <v>0</v>
      </c>
    </row>
    <row r="32" spans="1:9" ht="12" x14ac:dyDescent="0.25">
      <c r="A32" s="9">
        <f t="shared" ca="1" si="0"/>
        <v>45279</v>
      </c>
      <c r="B32" s="2" t="s">
        <v>204</v>
      </c>
      <c r="C32" s="2">
        <v>8.77</v>
      </c>
      <c r="D32" s="2"/>
      <c r="E32" s="2" t="s">
        <v>202</v>
      </c>
      <c r="F32" s="2"/>
      <c r="G32" s="2">
        <f ca="1">_xll.BDH(E32,"PX_LAST",A32,A32)</f>
        <v>8.77</v>
      </c>
      <c r="H32" s="2"/>
      <c r="I32" s="10">
        <f t="shared" ca="1" si="3"/>
        <v>0</v>
      </c>
    </row>
    <row r="33" spans="1:9" ht="12" x14ac:dyDescent="0.25">
      <c r="A33" s="9">
        <f t="shared" ca="1" si="0"/>
        <v>45279</v>
      </c>
      <c r="B33" s="2" t="s">
        <v>161</v>
      </c>
      <c r="C33" s="2">
        <v>7.11</v>
      </c>
      <c r="D33" s="2"/>
      <c r="E33" s="2" t="s">
        <v>162</v>
      </c>
      <c r="F33" s="2"/>
      <c r="G33" s="2">
        <f ca="1">_xll.BDH(E33,"PX_LAST",A33,A33)</f>
        <v>7.11</v>
      </c>
      <c r="H33" s="2"/>
      <c r="I33" s="10">
        <f t="shared" ca="1" si="3"/>
        <v>0</v>
      </c>
    </row>
    <row r="34" spans="1:9" ht="12" x14ac:dyDescent="0.25">
      <c r="A34" s="9">
        <f t="shared" ca="1" si="0"/>
        <v>45279</v>
      </c>
      <c r="B34" s="2" t="s">
        <v>25</v>
      </c>
      <c r="C34" s="2">
        <v>7.99</v>
      </c>
      <c r="D34" s="2"/>
      <c r="E34" s="2" t="s">
        <v>81</v>
      </c>
      <c r="F34" s="2"/>
      <c r="G34" s="2">
        <f ca="1">_xll.BDH(E34,"PX_LAST",A34,A34)</f>
        <v>7.99</v>
      </c>
      <c r="H34" s="2"/>
      <c r="I34" s="10">
        <f t="shared" ca="1" si="3"/>
        <v>0</v>
      </c>
    </row>
    <row r="35" spans="1:9" ht="12" x14ac:dyDescent="0.25">
      <c r="A35" s="9">
        <f t="shared" ca="1" si="0"/>
        <v>45279</v>
      </c>
      <c r="B35" s="2" t="s">
        <v>228</v>
      </c>
      <c r="C35" s="2">
        <v>6.18</v>
      </c>
      <c r="D35" s="2"/>
      <c r="E35" s="2" t="s">
        <v>229</v>
      </c>
      <c r="F35" s="2"/>
      <c r="G35" s="2">
        <f ca="1">_xll.BDH(E35,"PX_LAST",A35,A35)</f>
        <v>6.18</v>
      </c>
      <c r="H35" s="2"/>
      <c r="I35" s="10">
        <f t="shared" ca="1" si="3"/>
        <v>0</v>
      </c>
    </row>
    <row r="36" spans="1:9" ht="12" x14ac:dyDescent="0.25">
      <c r="A36" s="9">
        <f t="shared" ca="1" si="0"/>
        <v>45279</v>
      </c>
      <c r="B36" s="2" t="s">
        <v>26</v>
      </c>
      <c r="C36" s="2">
        <v>16.73</v>
      </c>
      <c r="D36" s="2"/>
      <c r="E36" s="2" t="s">
        <v>82</v>
      </c>
      <c r="F36" s="2"/>
      <c r="G36" s="2">
        <f ca="1">_xll.BDH(E36,"PX_LAST",A36,A36)</f>
        <v>16.73</v>
      </c>
      <c r="H36" s="2"/>
      <c r="I36" s="10">
        <f t="shared" ca="1" si="3"/>
        <v>0</v>
      </c>
    </row>
    <row r="37" spans="1:9" ht="12" x14ac:dyDescent="0.25">
      <c r="A37" s="9">
        <f t="shared" ca="1" si="0"/>
        <v>45279</v>
      </c>
      <c r="B37" s="2" t="s">
        <v>14</v>
      </c>
      <c r="C37" s="2">
        <v>13.25</v>
      </c>
      <c r="D37" s="2"/>
      <c r="E37" s="2" t="s">
        <v>57</v>
      </c>
      <c r="F37" s="2"/>
      <c r="G37" s="2">
        <f ca="1">_xll.BDH(E37,"PX_LAST",A37,A37)</f>
        <v>13.25</v>
      </c>
      <c r="H37" s="2"/>
      <c r="I37" s="10">
        <f t="shared" ca="1" si="3"/>
        <v>0</v>
      </c>
    </row>
    <row r="38" spans="1:9" ht="12" x14ac:dyDescent="0.25">
      <c r="A38" s="9">
        <f t="shared" ca="1" si="0"/>
        <v>45279</v>
      </c>
      <c r="B38" s="2" t="s">
        <v>195</v>
      </c>
      <c r="C38" s="2">
        <v>21.6</v>
      </c>
      <c r="D38" s="2"/>
      <c r="E38" s="2" t="s">
        <v>191</v>
      </c>
      <c r="F38" s="2"/>
      <c r="G38" s="2">
        <f ca="1">_xll.BDH(E38,"PX_LAST",A38,A38)</f>
        <v>21.6</v>
      </c>
      <c r="H38" s="2"/>
      <c r="I38" s="10">
        <f t="shared" ca="1" si="3"/>
        <v>0</v>
      </c>
    </row>
    <row r="39" spans="1:9" ht="12" x14ac:dyDescent="0.25">
      <c r="A39" s="9">
        <f t="shared" ca="1" si="0"/>
        <v>45279</v>
      </c>
      <c r="B39" s="2" t="s">
        <v>27</v>
      </c>
      <c r="C39" s="2">
        <v>27.65</v>
      </c>
      <c r="D39" s="2"/>
      <c r="E39" s="2" t="s">
        <v>83</v>
      </c>
      <c r="F39" s="2"/>
      <c r="G39" s="2">
        <f ca="1">_xll.BDH(E39,"PX_LAST",A39,A39)</f>
        <v>27.65</v>
      </c>
      <c r="H39" s="2"/>
      <c r="I39" s="10">
        <f t="shared" ca="1" si="3"/>
        <v>0</v>
      </c>
    </row>
    <row r="40" spans="1:9" ht="12" x14ac:dyDescent="0.25">
      <c r="A40" s="9">
        <f t="shared" ca="1" si="0"/>
        <v>45279</v>
      </c>
      <c r="B40" s="2" t="s">
        <v>11</v>
      </c>
      <c r="C40" s="2">
        <v>8.82</v>
      </c>
      <c r="D40" s="2"/>
      <c r="E40" s="2" t="s">
        <v>54</v>
      </c>
      <c r="F40" s="2"/>
      <c r="G40" s="2">
        <f ca="1">_xll.BDH(E40,"PX_LAST",A40,A40)</f>
        <v>8.82</v>
      </c>
      <c r="H40" s="2"/>
      <c r="I40" s="10">
        <f t="shared" ca="1" si="3"/>
        <v>0</v>
      </c>
    </row>
    <row r="41" spans="1:9" ht="12" x14ac:dyDescent="0.25">
      <c r="A41" s="9">
        <f t="shared" ca="1" si="0"/>
        <v>45279</v>
      </c>
      <c r="B41" s="2" t="s">
        <v>247</v>
      </c>
      <c r="C41" s="2">
        <v>14.79</v>
      </c>
      <c r="D41" s="2"/>
      <c r="E41" s="2" t="s">
        <v>248</v>
      </c>
      <c r="F41" s="2"/>
      <c r="G41" s="2">
        <f ca="1">_xll.BDH(E41,"PX_LAST",A41,A41)</f>
        <v>14.79</v>
      </c>
      <c r="H41" s="2"/>
      <c r="I41" s="10">
        <f t="shared" ca="1" si="3"/>
        <v>0</v>
      </c>
    </row>
    <row r="42" spans="1:9" ht="12" x14ac:dyDescent="0.25">
      <c r="A42" s="9">
        <f t="shared" ca="1" si="0"/>
        <v>45279</v>
      </c>
      <c r="B42" s="2" t="s">
        <v>218</v>
      </c>
      <c r="C42" s="2">
        <v>14.3</v>
      </c>
      <c r="D42" s="2"/>
      <c r="E42" s="2" t="s">
        <v>217</v>
      </c>
      <c r="F42" s="2"/>
      <c r="G42" s="2">
        <f ca="1">_xll.BDH(E42,"PX_LAST",A42,A42)</f>
        <v>14.3</v>
      </c>
      <c r="H42" s="2"/>
      <c r="I42" s="10">
        <f t="shared" ca="1" si="3"/>
        <v>0</v>
      </c>
    </row>
    <row r="43" spans="1:9" ht="12" x14ac:dyDescent="0.25">
      <c r="A43" s="9">
        <f t="shared" ca="1" si="0"/>
        <v>45279</v>
      </c>
      <c r="B43" s="2" t="s">
        <v>96</v>
      </c>
      <c r="C43" s="2">
        <v>18.71</v>
      </c>
      <c r="D43" s="2"/>
      <c r="E43" s="2" t="s">
        <v>99</v>
      </c>
      <c r="F43" s="2"/>
      <c r="G43" s="2">
        <f ca="1">_xll.BDH(E43,"PX_LAST",A43,A43)</f>
        <v>18.71</v>
      </c>
      <c r="H43" s="2"/>
      <c r="I43" s="10">
        <f t="shared" ca="1" si="3"/>
        <v>0</v>
      </c>
    </row>
    <row r="44" spans="1:9" ht="12" x14ac:dyDescent="0.25">
      <c r="A44" s="9">
        <f t="shared" ca="1" si="0"/>
        <v>45279</v>
      </c>
      <c r="B44" s="2" t="s">
        <v>250</v>
      </c>
      <c r="C44" s="2">
        <v>38.04</v>
      </c>
      <c r="D44" s="2"/>
      <c r="E44" s="2" t="s">
        <v>251</v>
      </c>
      <c r="F44" s="2"/>
      <c r="G44" s="2">
        <f ca="1">_xll.BDH(E44,"PX_LAST",A44,A44)</f>
        <v>38.04</v>
      </c>
      <c r="H44" s="2"/>
      <c r="I44" s="10">
        <f t="shared" ca="1" si="3"/>
        <v>0</v>
      </c>
    </row>
    <row r="45" spans="1:9" ht="12" x14ac:dyDescent="0.25">
      <c r="A45" s="9">
        <f t="shared" ca="1" si="0"/>
        <v>45279</v>
      </c>
      <c r="B45" s="2" t="s">
        <v>28</v>
      </c>
      <c r="C45" s="2">
        <v>18.71</v>
      </c>
      <c r="D45" s="2"/>
      <c r="E45" s="2" t="s">
        <v>84</v>
      </c>
      <c r="F45" s="2"/>
      <c r="G45" s="2">
        <f ca="1">_xll.BDH(E45,"PX_LAST",A45,A45)</f>
        <v>18.71</v>
      </c>
      <c r="H45" s="2"/>
      <c r="I45" s="10">
        <f t="shared" ca="1" si="3"/>
        <v>0</v>
      </c>
    </row>
    <row r="46" spans="1:9" ht="12" x14ac:dyDescent="0.25">
      <c r="A46" s="9">
        <f t="shared" ca="1" si="0"/>
        <v>45279</v>
      </c>
      <c r="B46" s="2" t="s">
        <v>232</v>
      </c>
      <c r="C46" s="2">
        <v>6.4</v>
      </c>
      <c r="D46" s="2"/>
      <c r="E46" s="2" t="s">
        <v>233</v>
      </c>
      <c r="F46" s="2"/>
      <c r="G46" s="2">
        <f ca="1">_xll.BDH(E46,"PX_LAST",A46,A46)</f>
        <v>6.4</v>
      </c>
      <c r="H46" s="2"/>
      <c r="I46" s="10">
        <f t="shared" ca="1" si="3"/>
        <v>0</v>
      </c>
    </row>
    <row r="47" spans="1:9" ht="12" x14ac:dyDescent="0.25">
      <c r="A47" s="9">
        <f t="shared" ca="1" si="0"/>
        <v>45279</v>
      </c>
      <c r="B47" s="2" t="s">
        <v>94</v>
      </c>
      <c r="C47" s="2">
        <v>20.69</v>
      </c>
      <c r="D47" s="2"/>
      <c r="E47" s="2" t="s">
        <v>97</v>
      </c>
      <c r="F47" s="2"/>
      <c r="G47" s="2">
        <f ca="1">_xll.BDH(E47,"PX_LAST",A47,A47)</f>
        <v>20.69</v>
      </c>
      <c r="H47" s="2"/>
      <c r="I47" s="10">
        <f t="shared" ca="1" si="3"/>
        <v>0</v>
      </c>
    </row>
    <row r="48" spans="1:9" ht="12" x14ac:dyDescent="0.25">
      <c r="A48" s="9">
        <f t="shared" ca="1" si="0"/>
        <v>45279</v>
      </c>
      <c r="B48" s="2" t="s">
        <v>289</v>
      </c>
      <c r="C48" s="2">
        <v>136.65</v>
      </c>
      <c r="D48" s="2"/>
      <c r="E48" s="2" t="s">
        <v>290</v>
      </c>
      <c r="F48" s="2"/>
      <c r="G48" s="2">
        <f ca="1">_xll.BDH(E48,"PX_LAST",A48,A48)</f>
        <v>136.65</v>
      </c>
      <c r="H48" s="2"/>
      <c r="I48" s="10">
        <f t="shared" ca="1" si="3"/>
        <v>0</v>
      </c>
    </row>
    <row r="49" spans="1:9" ht="12" x14ac:dyDescent="0.25">
      <c r="A49" s="9">
        <f t="shared" ca="1" si="0"/>
        <v>45279</v>
      </c>
      <c r="B49" s="2" t="s">
        <v>190</v>
      </c>
      <c r="C49" s="2">
        <v>30.11</v>
      </c>
      <c r="D49" s="2"/>
      <c r="E49" s="2" t="s">
        <v>192</v>
      </c>
      <c r="F49" s="2"/>
      <c r="G49" s="2">
        <f ca="1">_xll.BDH(E49,"PX_LAST",A49,A49)</f>
        <v>30.11</v>
      </c>
      <c r="H49" s="2"/>
      <c r="I49" s="10">
        <f t="shared" ca="1" si="3"/>
        <v>0</v>
      </c>
    </row>
    <row r="50" spans="1:9" ht="12" x14ac:dyDescent="0.25">
      <c r="A50" s="9">
        <f t="shared" ca="1" si="0"/>
        <v>45279</v>
      </c>
      <c r="B50" s="2" t="s">
        <v>206</v>
      </c>
      <c r="C50" s="2">
        <v>19.29</v>
      </c>
      <c r="D50" s="2"/>
      <c r="E50" s="2" t="s">
        <v>208</v>
      </c>
      <c r="F50" s="2"/>
      <c r="G50" s="2">
        <f ca="1">_xll.BDH(E50,"PX_LAST",A50,A50)</f>
        <v>19.29</v>
      </c>
      <c r="H50" s="2"/>
      <c r="I50" s="10">
        <f t="shared" ca="1" si="3"/>
        <v>0</v>
      </c>
    </row>
    <row r="51" spans="1:9" ht="12" x14ac:dyDescent="0.25">
      <c r="A51" s="9">
        <f t="shared" ca="1" si="0"/>
        <v>45279</v>
      </c>
      <c r="B51" s="2" t="s">
        <v>124</v>
      </c>
      <c r="C51" s="2">
        <v>21.94</v>
      </c>
      <c r="D51" s="2"/>
      <c r="E51" s="2" t="s">
        <v>127</v>
      </c>
      <c r="F51" s="2"/>
      <c r="G51" s="2">
        <f ca="1">_xll.BDH(E51,"PX_LAST",A51,A51)</f>
        <v>21.94</v>
      </c>
      <c r="H51" s="2"/>
      <c r="I51" s="10">
        <f t="shared" ca="1" si="3"/>
        <v>0</v>
      </c>
    </row>
    <row r="52" spans="1:9" ht="12" x14ac:dyDescent="0.25">
      <c r="A52" s="9">
        <f t="shared" ca="1" si="0"/>
        <v>45279</v>
      </c>
      <c r="B52" s="2" t="s">
        <v>184</v>
      </c>
      <c r="C52" s="2">
        <v>18.09</v>
      </c>
      <c r="D52" s="2"/>
      <c r="E52" s="2" t="s">
        <v>186</v>
      </c>
      <c r="F52" s="2"/>
      <c r="G52" s="2">
        <f ca="1">_xll.BDH(E52,"PX_LAST",A52,A52)</f>
        <v>18.09</v>
      </c>
      <c r="H52" s="2"/>
      <c r="I52" s="10">
        <f t="shared" ca="1" si="3"/>
        <v>0</v>
      </c>
    </row>
    <row r="53" spans="1:9" ht="12" x14ac:dyDescent="0.25">
      <c r="A53" s="9">
        <f t="shared" ca="1" si="0"/>
        <v>45279</v>
      </c>
      <c r="B53" s="2" t="s">
        <v>167</v>
      </c>
      <c r="C53" s="2">
        <v>27.46</v>
      </c>
      <c r="D53" s="2"/>
      <c r="E53" s="2" t="s">
        <v>168</v>
      </c>
      <c r="F53" s="2"/>
      <c r="G53" s="2">
        <f ca="1">_xll.BDH(E53,"PX_LAST",A53,A53)</f>
        <v>27.46</v>
      </c>
      <c r="H53" s="2"/>
      <c r="I53" s="10">
        <f t="shared" ca="1" si="3"/>
        <v>0</v>
      </c>
    </row>
    <row r="54" spans="1:9" ht="12" x14ac:dyDescent="0.25">
      <c r="A54" s="9">
        <f t="shared" ca="1" si="0"/>
        <v>45279</v>
      </c>
      <c r="B54" s="2" t="s">
        <v>256</v>
      </c>
      <c r="C54" s="2">
        <v>16.149999999999999</v>
      </c>
      <c r="D54" s="2"/>
      <c r="E54" s="2" t="s">
        <v>257</v>
      </c>
      <c r="F54" s="2"/>
      <c r="G54" s="2">
        <f ca="1">_xll.BDH(E54,"PX_LAST",A54,A54)</f>
        <v>16.149999999999999</v>
      </c>
      <c r="H54" s="2"/>
      <c r="I54" s="10">
        <f t="shared" ca="1" si="3"/>
        <v>0</v>
      </c>
    </row>
    <row r="55" spans="1:9" ht="12" x14ac:dyDescent="0.25">
      <c r="A55" s="9">
        <f t="shared" ca="1" si="0"/>
        <v>45279</v>
      </c>
      <c r="B55" s="2" t="s">
        <v>125</v>
      </c>
      <c r="C55" s="2">
        <v>31.8</v>
      </c>
      <c r="D55" s="2"/>
      <c r="E55" s="2" t="s">
        <v>128</v>
      </c>
      <c r="F55" s="2"/>
      <c r="G55" s="2">
        <f ca="1">_xll.BDH(E55,"PX_LAST",A55,A55)</f>
        <v>31.8</v>
      </c>
      <c r="H55" s="2"/>
      <c r="I55" s="10">
        <f t="shared" ca="1" si="3"/>
        <v>0</v>
      </c>
    </row>
    <row r="56" spans="1:9" ht="12" x14ac:dyDescent="0.25">
      <c r="A56" s="9">
        <f t="shared" ca="1" si="0"/>
        <v>45279</v>
      </c>
      <c r="B56" s="2" t="s">
        <v>252</v>
      </c>
      <c r="C56" s="2">
        <v>31.42</v>
      </c>
      <c r="D56" s="2"/>
      <c r="E56" s="2" t="s">
        <v>253</v>
      </c>
      <c r="F56" s="2"/>
      <c r="G56" s="2">
        <f ca="1">_xll.BDH(E56,"PX_LAST",A56,A56)</f>
        <v>31.42</v>
      </c>
      <c r="H56" s="2"/>
      <c r="I56" s="10">
        <f t="shared" ca="1" si="3"/>
        <v>0</v>
      </c>
    </row>
    <row r="57" spans="1:9" ht="12" x14ac:dyDescent="0.25">
      <c r="A57" s="9">
        <f t="shared" ca="1" si="0"/>
        <v>45279</v>
      </c>
      <c r="B57" s="2" t="s">
        <v>22</v>
      </c>
      <c r="C57" s="2">
        <v>36.9</v>
      </c>
      <c r="D57" s="2"/>
      <c r="E57" s="2" t="s">
        <v>65</v>
      </c>
      <c r="F57" s="2"/>
      <c r="G57" s="2">
        <f ca="1">_xll.BDH(E57,"PX_LAST",A57,A57)</f>
        <v>36.9</v>
      </c>
      <c r="H57" s="2"/>
      <c r="I57" s="10">
        <f t="shared" ca="1" si="3"/>
        <v>0</v>
      </c>
    </row>
    <row r="58" spans="1:9" ht="12" x14ac:dyDescent="0.25">
      <c r="A58" s="9">
        <f t="shared" ca="1" si="0"/>
        <v>45279</v>
      </c>
      <c r="B58" s="2" t="s">
        <v>236</v>
      </c>
      <c r="C58" s="2">
        <v>34.07</v>
      </c>
      <c r="D58" s="2"/>
      <c r="E58" s="2" t="s">
        <v>237</v>
      </c>
      <c r="F58" s="2"/>
      <c r="G58" s="2">
        <f ca="1">_xll.BDH(E58,"PX_LAST",A58,A58)</f>
        <v>34.07</v>
      </c>
      <c r="H58" s="2"/>
      <c r="I58" s="10">
        <f t="shared" ca="1" si="3"/>
        <v>0</v>
      </c>
    </row>
    <row r="59" spans="1:9" ht="12" x14ac:dyDescent="0.25">
      <c r="A59" s="9">
        <f t="shared" ca="1" si="0"/>
        <v>45279</v>
      </c>
      <c r="B59" s="2" t="s">
        <v>133</v>
      </c>
      <c r="C59" s="2">
        <v>37.57</v>
      </c>
      <c r="D59" s="2"/>
      <c r="E59" s="2" t="s">
        <v>136</v>
      </c>
      <c r="F59" s="2"/>
      <c r="G59" s="2">
        <f ca="1">_xll.BDH(E59,"PX_LAST",A59,A59)</f>
        <v>37.57</v>
      </c>
      <c r="H59" s="2"/>
      <c r="I59" s="10">
        <f t="shared" ca="1" si="3"/>
        <v>0</v>
      </c>
    </row>
    <row r="60" spans="1:9" ht="12" x14ac:dyDescent="0.25">
      <c r="A60" s="9">
        <f t="shared" ca="1" si="0"/>
        <v>45279</v>
      </c>
      <c r="B60" s="2" t="s">
        <v>90</v>
      </c>
      <c r="C60" s="2">
        <v>39.880000000000003</v>
      </c>
      <c r="D60" s="2"/>
      <c r="E60" s="2" t="s">
        <v>88</v>
      </c>
      <c r="F60" s="2"/>
      <c r="G60" s="2">
        <f ca="1">_xll.BDH(E60,"PX_LAST",A60,A60)</f>
        <v>39.880000000000003</v>
      </c>
      <c r="H60" s="2"/>
      <c r="I60" s="10">
        <f t="shared" ca="1" si="3"/>
        <v>0</v>
      </c>
    </row>
    <row r="61" spans="1:9" ht="12" x14ac:dyDescent="0.25">
      <c r="A61" s="9">
        <f t="shared" ca="1" si="0"/>
        <v>45279</v>
      </c>
      <c r="B61" s="2" t="s">
        <v>35</v>
      </c>
      <c r="C61" s="2">
        <v>33.51</v>
      </c>
      <c r="D61" s="2"/>
      <c r="E61" s="2" t="s">
        <v>72</v>
      </c>
      <c r="F61" s="2"/>
      <c r="G61" s="2">
        <f ca="1">_xll.BDH(E61,"PX_LAST",A61,A61)</f>
        <v>33.51</v>
      </c>
      <c r="H61" s="2"/>
      <c r="I61" s="10">
        <f t="shared" ca="1" si="3"/>
        <v>0</v>
      </c>
    </row>
    <row r="62" spans="1:9" ht="12" x14ac:dyDescent="0.25">
      <c r="A62" s="9">
        <f t="shared" ca="1" si="0"/>
        <v>45279</v>
      </c>
      <c r="B62" s="2" t="s">
        <v>142</v>
      </c>
      <c r="C62" s="2">
        <v>10.039999999999999</v>
      </c>
      <c r="D62" s="2"/>
      <c r="E62" s="2" t="str">
        <f>B62&amp;" Equity"</f>
        <v>BYND US Equity</v>
      </c>
      <c r="F62" s="2"/>
      <c r="G62" s="2">
        <f ca="1">_xll.BDH(E62,"PX_LAST",A62,A62)</f>
        <v>10.039999999999999</v>
      </c>
      <c r="H62" s="2"/>
      <c r="I62" s="10">
        <f t="shared" ca="1" si="3"/>
        <v>0</v>
      </c>
    </row>
    <row r="63" spans="1:9" ht="12" x14ac:dyDescent="0.25">
      <c r="A63" s="9">
        <f t="shared" ca="1" si="0"/>
        <v>45279</v>
      </c>
      <c r="B63" s="2" t="s">
        <v>147</v>
      </c>
      <c r="C63" s="2">
        <v>35.869999999999997</v>
      </c>
      <c r="D63" s="2"/>
      <c r="E63" s="2" t="s">
        <v>150</v>
      </c>
      <c r="F63" s="2"/>
      <c r="G63" s="2">
        <f ca="1">_xll.BDH(E63,"PX_LAST",A63,A63)</f>
        <v>35.869999999999997</v>
      </c>
      <c r="H63" s="2"/>
      <c r="I63" s="10">
        <f t="shared" ca="1" si="3"/>
        <v>0</v>
      </c>
    </row>
    <row r="64" spans="1:9" ht="12" x14ac:dyDescent="0.25">
      <c r="A64" s="9">
        <f t="shared" ca="1" si="0"/>
        <v>45279</v>
      </c>
      <c r="B64" s="2" t="s">
        <v>235</v>
      </c>
      <c r="C64" s="2">
        <v>52.98</v>
      </c>
      <c r="D64" s="2"/>
      <c r="E64" s="2" t="s">
        <v>234</v>
      </c>
      <c r="F64" s="2"/>
      <c r="G64" s="2">
        <f ca="1">_xll.BDH(E64,"PX_LAST",A64,A64)</f>
        <v>52.98</v>
      </c>
      <c r="H64" s="2"/>
      <c r="I64" s="10">
        <f t="shared" ca="1" si="3"/>
        <v>0</v>
      </c>
    </row>
    <row r="65" spans="1:9" ht="12" x14ac:dyDescent="0.25">
      <c r="A65" s="9">
        <f t="shared" ca="1" si="0"/>
        <v>45279</v>
      </c>
      <c r="B65" s="2" t="s">
        <v>20</v>
      </c>
      <c r="C65" s="2">
        <v>45.02</v>
      </c>
      <c r="D65" s="2"/>
      <c r="E65" s="2" t="s">
        <v>63</v>
      </c>
      <c r="F65" s="2"/>
      <c r="G65" s="2">
        <f ca="1">_xll.BDH(E65,"PX_LAST",A65,A65)</f>
        <v>45.02</v>
      </c>
      <c r="H65" s="2"/>
      <c r="I65" s="10">
        <f t="shared" ref="I65:I116" ca="1" si="4">+G65-C65</f>
        <v>0</v>
      </c>
    </row>
    <row r="66" spans="1:9" ht="12" x14ac:dyDescent="0.25">
      <c r="A66" s="9">
        <f t="shared" ca="1" si="0"/>
        <v>45279</v>
      </c>
      <c r="B66" s="2" t="s">
        <v>140</v>
      </c>
      <c r="C66" s="2">
        <v>41.15</v>
      </c>
      <c r="D66" s="2"/>
      <c r="E66" s="2" t="str">
        <f>B66&amp;" Equity"</f>
        <v>DAL US Equity</v>
      </c>
      <c r="F66" s="2"/>
      <c r="G66" s="2">
        <f ca="1">_xll.BDH(E66,"PX_LAST",A66,A66)</f>
        <v>41.15</v>
      </c>
      <c r="H66" s="2"/>
      <c r="I66" s="10">
        <f t="shared" ca="1" si="4"/>
        <v>0</v>
      </c>
    </row>
    <row r="67" spans="1:9" ht="12" x14ac:dyDescent="0.25">
      <c r="A67" s="9">
        <f t="shared" ref="A67:A130" ca="1" si="5">TODAY()</f>
        <v>45279</v>
      </c>
      <c r="B67" s="2" t="s">
        <v>170</v>
      </c>
      <c r="C67" s="2">
        <v>102.94</v>
      </c>
      <c r="D67" s="2"/>
      <c r="E67" s="2" t="s">
        <v>171</v>
      </c>
      <c r="F67" s="2"/>
      <c r="G67" s="2">
        <f ca="1">_xll.BDH(E67,"PX_LAST",A67,A67)</f>
        <v>102.94</v>
      </c>
      <c r="H67" s="2"/>
      <c r="I67" s="10">
        <f t="shared" ca="1" si="4"/>
        <v>0</v>
      </c>
    </row>
    <row r="68" spans="1:9" ht="12" x14ac:dyDescent="0.25">
      <c r="A68" s="9">
        <f t="shared" ca="1" si="5"/>
        <v>45279</v>
      </c>
      <c r="B68" s="2" t="s">
        <v>139</v>
      </c>
      <c r="C68" s="2">
        <v>42.42</v>
      </c>
      <c r="D68" s="2"/>
      <c r="E68" s="2" t="str">
        <f>B68&amp;" Equity"</f>
        <v>UAL US Equity</v>
      </c>
      <c r="F68" s="2"/>
      <c r="G68" s="2">
        <f ca="1">_xll.BDH(E68,"PX_LAST",A68,A68)</f>
        <v>42.42</v>
      </c>
      <c r="H68" s="2"/>
      <c r="I68" s="10">
        <f t="shared" ca="1" si="4"/>
        <v>0</v>
      </c>
    </row>
    <row r="69" spans="1:9" ht="12" x14ac:dyDescent="0.25">
      <c r="A69" s="9">
        <f t="shared" ca="1" si="5"/>
        <v>45279</v>
      </c>
      <c r="B69" s="2" t="s">
        <v>23</v>
      </c>
      <c r="C69" s="2">
        <v>53.7</v>
      </c>
      <c r="D69" s="2"/>
      <c r="E69" s="2" t="s">
        <v>66</v>
      </c>
      <c r="F69" s="2"/>
      <c r="G69" s="2" t="str">
        <f ca="1">_xll.BDH(E69,"PX_LAST",A69,A69)</f>
        <v>#N/A N/A</v>
      </c>
      <c r="H69" s="2"/>
      <c r="I69" s="10" t="e">
        <f t="shared" ca="1" si="4"/>
        <v>#VALUE!</v>
      </c>
    </row>
    <row r="70" spans="1:9" ht="12" x14ac:dyDescent="0.25">
      <c r="A70" s="9">
        <f t="shared" ca="1" si="5"/>
        <v>45279</v>
      </c>
      <c r="B70" s="2" t="s">
        <v>36</v>
      </c>
      <c r="C70" s="2">
        <v>51.71</v>
      </c>
      <c r="D70" s="2"/>
      <c r="E70" s="2" t="s">
        <v>73</v>
      </c>
      <c r="F70" s="2"/>
      <c r="G70" s="2">
        <f ca="1">_xll.BDH(E70,"PX_LAST",A70,A70)</f>
        <v>51.71</v>
      </c>
      <c r="H70" s="2"/>
      <c r="I70" s="10">
        <f t="shared" ca="1" si="4"/>
        <v>0</v>
      </c>
    </row>
    <row r="71" spans="1:9" ht="12" x14ac:dyDescent="0.25">
      <c r="A71" s="9">
        <f t="shared" ca="1" si="5"/>
        <v>45279</v>
      </c>
      <c r="B71" s="2" t="s">
        <v>34</v>
      </c>
      <c r="C71" s="2">
        <v>50.09</v>
      </c>
      <c r="D71" s="2"/>
      <c r="E71" s="2" t="s">
        <v>71</v>
      </c>
      <c r="F71" s="2"/>
      <c r="G71" s="2">
        <f ca="1">_xll.BDH(E71,"PX_LAST",A71,A71)</f>
        <v>50.09</v>
      </c>
      <c r="H71" s="2"/>
      <c r="I71" s="10">
        <f t="shared" ca="1" si="4"/>
        <v>0</v>
      </c>
    </row>
    <row r="72" spans="1:9" ht="12" x14ac:dyDescent="0.25">
      <c r="A72" s="9">
        <f t="shared" ca="1" si="5"/>
        <v>45279</v>
      </c>
      <c r="B72" s="2" t="s">
        <v>15</v>
      </c>
      <c r="C72" s="2">
        <v>49.68</v>
      </c>
      <c r="D72" s="2"/>
      <c r="E72" s="2" t="s">
        <v>58</v>
      </c>
      <c r="F72" s="2"/>
      <c r="G72" s="2">
        <f ca="1">_xll.BDH(E72,"PX_LAST",A72,A72)</f>
        <v>49.68</v>
      </c>
      <c r="H72" s="2"/>
      <c r="I72" s="10">
        <f t="shared" ca="1" si="4"/>
        <v>0</v>
      </c>
    </row>
    <row r="73" spans="1:9" ht="12" x14ac:dyDescent="0.25">
      <c r="A73" s="9">
        <f t="shared" ca="1" si="5"/>
        <v>45279</v>
      </c>
      <c r="B73" s="2" t="s">
        <v>116</v>
      </c>
      <c r="C73" s="2">
        <v>50.93</v>
      </c>
      <c r="D73" s="2"/>
      <c r="E73" s="2" t="s">
        <v>120</v>
      </c>
      <c r="F73" s="2"/>
      <c r="G73" s="2">
        <f ca="1">_xll.BDH(E73,"PX_LAST",A73,A73)</f>
        <v>50.93</v>
      </c>
      <c r="H73" s="2"/>
      <c r="I73" s="10">
        <f t="shared" ca="1" si="4"/>
        <v>0</v>
      </c>
    </row>
    <row r="74" spans="1:9" ht="12" x14ac:dyDescent="0.25">
      <c r="A74" s="9">
        <f t="shared" ca="1" si="5"/>
        <v>45279</v>
      </c>
      <c r="B74" s="2" t="s">
        <v>32</v>
      </c>
      <c r="C74" s="2">
        <v>27.6</v>
      </c>
      <c r="D74" s="2"/>
      <c r="E74" s="2" t="s">
        <v>51</v>
      </c>
      <c r="F74" s="2"/>
      <c r="G74" s="2">
        <f ca="1">_xll.BDH(E74,"PX_LAST",A74,A74)</f>
        <v>27.6</v>
      </c>
      <c r="H74" s="2"/>
      <c r="I74" s="10">
        <f t="shared" ca="1" si="4"/>
        <v>0</v>
      </c>
    </row>
    <row r="75" spans="1:9" ht="12" x14ac:dyDescent="0.25">
      <c r="A75" s="9">
        <f t="shared" ca="1" si="5"/>
        <v>45279</v>
      </c>
      <c r="B75" s="2" t="s">
        <v>222</v>
      </c>
      <c r="C75" s="2">
        <v>37.57</v>
      </c>
      <c r="D75" s="2"/>
      <c r="E75" s="2" t="s">
        <v>223</v>
      </c>
      <c r="F75" s="2"/>
      <c r="G75" s="2">
        <f ca="1">_xll.BDH(E75,"PX_LAST",A75,A75)</f>
        <v>37.57</v>
      </c>
      <c r="H75" s="2"/>
      <c r="I75" s="10">
        <f t="shared" ca="1" si="4"/>
        <v>0</v>
      </c>
    </row>
    <row r="76" spans="1:9" ht="12" x14ac:dyDescent="0.25">
      <c r="A76" s="9">
        <f t="shared" ca="1" si="5"/>
        <v>45279</v>
      </c>
      <c r="B76" s="2" t="s">
        <v>245</v>
      </c>
      <c r="C76" s="2">
        <v>52.86</v>
      </c>
      <c r="D76" s="2"/>
      <c r="E76" s="2" t="s">
        <v>246</v>
      </c>
      <c r="F76" s="2"/>
      <c r="G76" s="2">
        <f ca="1">_xll.BDH(E76,"PX_LAST",A76,A76)</f>
        <v>52.86</v>
      </c>
      <c r="H76" s="2"/>
      <c r="I76" s="10">
        <f t="shared" ca="1" si="4"/>
        <v>0</v>
      </c>
    </row>
    <row r="77" spans="1:9" ht="12" x14ac:dyDescent="0.25">
      <c r="A77" s="9">
        <f t="shared" ca="1" si="5"/>
        <v>45279</v>
      </c>
      <c r="B77" s="2" t="s">
        <v>288</v>
      </c>
      <c r="C77" s="2">
        <v>44.21</v>
      </c>
      <c r="D77" s="2"/>
      <c r="E77" s="2" t="s">
        <v>287</v>
      </c>
      <c r="F77" s="2"/>
      <c r="G77" s="2">
        <f ca="1">_xll.BDH(E77,"PX_LAST",A77,A77)</f>
        <v>44.21</v>
      </c>
      <c r="H77" s="2"/>
      <c r="I77" s="10">
        <f t="shared" ca="1" si="4"/>
        <v>0</v>
      </c>
    </row>
    <row r="78" spans="1:9" ht="12" x14ac:dyDescent="0.25">
      <c r="A78" s="9">
        <f t="shared" ca="1" si="5"/>
        <v>45279</v>
      </c>
      <c r="B78" s="2" t="s">
        <v>145</v>
      </c>
      <c r="C78" s="2">
        <v>91.39</v>
      </c>
      <c r="D78" s="2"/>
      <c r="E78" s="2" t="str">
        <f>B78&amp;" Equity"</f>
        <v>MCHP US Equity</v>
      </c>
      <c r="F78" s="2"/>
      <c r="G78" s="2">
        <f ca="1">_xll.BDH(E78,"PX_LAST",A78,A78)</f>
        <v>91.39</v>
      </c>
      <c r="H78" s="2"/>
      <c r="I78" s="10">
        <f t="shared" ca="1" si="4"/>
        <v>0</v>
      </c>
    </row>
    <row r="79" spans="1:9" ht="12" x14ac:dyDescent="0.25">
      <c r="A79" s="9">
        <f t="shared" ca="1" si="5"/>
        <v>45279</v>
      </c>
      <c r="B79" s="2" t="s">
        <v>19</v>
      </c>
      <c r="C79" s="2">
        <v>82.17</v>
      </c>
      <c r="D79" s="2"/>
      <c r="E79" s="2" t="s">
        <v>62</v>
      </c>
      <c r="F79" s="2"/>
      <c r="G79" s="2">
        <f ca="1">_xll.BDH(E79,"PX_LAST",A79,A79)</f>
        <v>82.17</v>
      </c>
      <c r="H79" s="2"/>
      <c r="I79" s="10">
        <f t="shared" ca="1" si="4"/>
        <v>0</v>
      </c>
    </row>
    <row r="80" spans="1:9" ht="12" x14ac:dyDescent="0.25">
      <c r="A80" s="9">
        <f t="shared" ca="1" si="5"/>
        <v>45279</v>
      </c>
      <c r="B80" s="2" t="s">
        <v>259</v>
      </c>
      <c r="C80" s="2">
        <v>105.26</v>
      </c>
      <c r="D80" s="2"/>
      <c r="E80" s="2" t="s">
        <v>258</v>
      </c>
      <c r="F80" s="2"/>
      <c r="G80" s="2">
        <f ca="1">_xll.BDH(E80,"PX_LAST",A80,A80)</f>
        <v>105.26</v>
      </c>
      <c r="H80" s="2"/>
      <c r="I80" s="10">
        <f t="shared" ca="1" si="4"/>
        <v>0</v>
      </c>
    </row>
    <row r="81" spans="1:9" ht="12" x14ac:dyDescent="0.25">
      <c r="A81" s="9">
        <f t="shared" ca="1" si="5"/>
        <v>45279</v>
      </c>
      <c r="B81" s="2" t="s">
        <v>47</v>
      </c>
      <c r="C81" s="2">
        <v>52.11</v>
      </c>
      <c r="D81" s="2"/>
      <c r="E81" s="2" t="s">
        <v>86</v>
      </c>
      <c r="F81" s="2"/>
      <c r="G81" s="2">
        <f ca="1">_xll.BDH(E81,"PX_LAST",A81,A81)</f>
        <v>52.11</v>
      </c>
      <c r="H81" s="2"/>
      <c r="I81" s="10">
        <f t="shared" ca="1" si="4"/>
        <v>0</v>
      </c>
    </row>
    <row r="82" spans="1:9" ht="12" x14ac:dyDescent="0.25">
      <c r="A82" s="9">
        <f t="shared" ca="1" si="5"/>
        <v>45279</v>
      </c>
      <c r="B82" s="2" t="s">
        <v>141</v>
      </c>
      <c r="C82" s="2">
        <v>91.72</v>
      </c>
      <c r="D82" s="2"/>
      <c r="E82" s="2" t="str">
        <f>B82&amp;" Equity"</f>
        <v>WYNN US Equity</v>
      </c>
      <c r="F82" s="2"/>
      <c r="G82" s="2">
        <f ca="1">_xll.BDH(E82,"PX_LAST",A82,A82)</f>
        <v>91.72</v>
      </c>
      <c r="H82" s="2"/>
      <c r="I82" s="10">
        <f t="shared" ca="1" si="4"/>
        <v>0</v>
      </c>
    </row>
    <row r="83" spans="1:9" ht="12" x14ac:dyDescent="0.25">
      <c r="A83" s="9">
        <f t="shared" ca="1" si="5"/>
        <v>45279</v>
      </c>
      <c r="B83" s="2" t="s">
        <v>24</v>
      </c>
      <c r="C83" s="2">
        <v>61.9</v>
      </c>
      <c r="D83" s="2"/>
      <c r="E83" s="2" t="s">
        <v>67</v>
      </c>
      <c r="F83" s="2"/>
      <c r="G83" s="2">
        <f ca="1">_xll.BDH(E83,"PX_LAST",A83,A83)</f>
        <v>61.9</v>
      </c>
      <c r="H83" s="2"/>
      <c r="I83" s="10">
        <f t="shared" ca="1" si="4"/>
        <v>0</v>
      </c>
    </row>
    <row r="84" spans="1:9" ht="12" x14ac:dyDescent="0.25">
      <c r="A84" s="9">
        <f t="shared" ca="1" si="5"/>
        <v>45279</v>
      </c>
      <c r="B84" s="2" t="s">
        <v>16</v>
      </c>
      <c r="C84" s="2">
        <v>94.42</v>
      </c>
      <c r="D84" s="2"/>
      <c r="E84" s="2" t="s">
        <v>59</v>
      </c>
      <c r="F84" s="2"/>
      <c r="G84" s="2" t="str">
        <f ca="1">_xll.BDH(E84,"PX_LAST",A84,A84)</f>
        <v>#N/A N/A</v>
      </c>
      <c r="H84" s="2"/>
      <c r="I84" s="10" t="e">
        <f t="shared" ca="1" si="4"/>
        <v>#VALUE!</v>
      </c>
    </row>
    <row r="85" spans="1:9" ht="12" x14ac:dyDescent="0.25">
      <c r="A85" s="9">
        <f t="shared" ca="1" si="5"/>
        <v>45279</v>
      </c>
      <c r="B85" s="2" t="s">
        <v>44</v>
      </c>
      <c r="C85" s="2">
        <v>122.28</v>
      </c>
      <c r="D85" s="2"/>
      <c r="E85" s="2" t="s">
        <v>77</v>
      </c>
      <c r="F85" s="2"/>
      <c r="G85" s="2">
        <f ca="1">_xll.BDH(E85,"PX_LAST",A85,A85)</f>
        <v>122.28</v>
      </c>
      <c r="H85" s="2"/>
      <c r="I85" s="10">
        <f t="shared" ca="1" si="4"/>
        <v>0</v>
      </c>
    </row>
    <row r="86" spans="1:9" ht="12" x14ac:dyDescent="0.25">
      <c r="A86" s="9">
        <f t="shared" ca="1" si="5"/>
        <v>45279</v>
      </c>
      <c r="B86" s="2" t="s">
        <v>110</v>
      </c>
      <c r="C86" s="2">
        <v>106.25</v>
      </c>
      <c r="D86" s="2"/>
      <c r="E86" s="2" t="s">
        <v>114</v>
      </c>
      <c r="F86" s="2"/>
      <c r="G86" s="2">
        <f ca="1">_xll.BDH(E86,"PX_LAST",A86,A86)</f>
        <v>106.25</v>
      </c>
      <c r="H86" s="2"/>
      <c r="I86" s="10">
        <f t="shared" ca="1" si="4"/>
        <v>0</v>
      </c>
    </row>
    <row r="87" spans="1:9" ht="12" x14ac:dyDescent="0.25">
      <c r="A87" s="9">
        <f t="shared" ca="1" si="5"/>
        <v>45279</v>
      </c>
      <c r="B87" s="2" t="s">
        <v>134</v>
      </c>
      <c r="C87" s="2">
        <v>71.58</v>
      </c>
      <c r="D87" s="2"/>
      <c r="E87" s="2" t="s">
        <v>137</v>
      </c>
      <c r="F87" s="2"/>
      <c r="G87" s="2">
        <f ca="1">_xll.BDH(E87,"PX_LAST",A87,A87)</f>
        <v>71.58</v>
      </c>
      <c r="H87" s="2"/>
      <c r="I87" s="10">
        <f t="shared" ca="1" si="4"/>
        <v>0</v>
      </c>
    </row>
    <row r="88" spans="1:9" ht="12" x14ac:dyDescent="0.25">
      <c r="A88" s="9">
        <f t="shared" ca="1" si="5"/>
        <v>45279</v>
      </c>
      <c r="B88" s="2" t="s">
        <v>95</v>
      </c>
      <c r="C88" s="2">
        <v>123.88</v>
      </c>
      <c r="D88" s="2"/>
      <c r="E88" s="2" t="s">
        <v>98</v>
      </c>
      <c r="F88" s="2"/>
      <c r="G88" s="2">
        <f ca="1">_xll.BDH(E88,"PX_LAST",A88,A88)</f>
        <v>123.88</v>
      </c>
      <c r="H88" s="2"/>
      <c r="I88" s="10">
        <f t="shared" ca="1" si="4"/>
        <v>0</v>
      </c>
    </row>
    <row r="89" spans="1:9" ht="12" x14ac:dyDescent="0.25">
      <c r="A89" s="9">
        <f t="shared" ca="1" si="5"/>
        <v>45279</v>
      </c>
      <c r="B89" s="2" t="s">
        <v>224</v>
      </c>
      <c r="C89" s="2">
        <v>34.68</v>
      </c>
      <c r="D89" s="2"/>
      <c r="E89" s="2" t="s">
        <v>225</v>
      </c>
      <c r="F89" s="2"/>
      <c r="G89" s="2">
        <f ca="1">_xll.BDH(E89,"PX_LAST",A89,A89)</f>
        <v>34.68</v>
      </c>
      <c r="H89" s="2"/>
      <c r="I89" s="10">
        <f t="shared" ca="1" si="4"/>
        <v>0</v>
      </c>
    </row>
    <row r="90" spans="1:9" ht="12" x14ac:dyDescent="0.25">
      <c r="A90" s="9">
        <f t="shared" ca="1" si="5"/>
        <v>45279</v>
      </c>
      <c r="B90" s="2" t="s">
        <v>135</v>
      </c>
      <c r="C90" s="12">
        <v>86.5</v>
      </c>
      <c r="D90" s="2"/>
      <c r="E90" s="2" t="s">
        <v>138</v>
      </c>
      <c r="F90" s="2"/>
      <c r="G90" s="2">
        <f ca="1">_xll.BDH(E90,"PX_LAST",A90,A90)</f>
        <v>86.5</v>
      </c>
      <c r="H90" s="2"/>
      <c r="I90" s="10">
        <f t="shared" ca="1" si="4"/>
        <v>0</v>
      </c>
    </row>
    <row r="91" spans="1:9" ht="12" x14ac:dyDescent="0.25">
      <c r="A91" s="9">
        <f t="shared" ca="1" si="5"/>
        <v>45279</v>
      </c>
      <c r="B91" s="2" t="s">
        <v>159</v>
      </c>
      <c r="C91" s="2">
        <v>50.48</v>
      </c>
      <c r="D91" s="2"/>
      <c r="E91" s="2" t="s">
        <v>160</v>
      </c>
      <c r="F91" s="2"/>
      <c r="G91" s="2">
        <f ca="1">_xll.BDH(E91,"PX_LAST",A91,A91)</f>
        <v>50.48</v>
      </c>
      <c r="H91" s="2"/>
      <c r="I91" s="10">
        <f t="shared" ca="1" si="4"/>
        <v>0</v>
      </c>
    </row>
    <row r="92" spans="1:9" ht="12" x14ac:dyDescent="0.25">
      <c r="A92" s="9">
        <f t="shared" ca="1" si="5"/>
        <v>45279</v>
      </c>
      <c r="B92" s="2" t="s">
        <v>153</v>
      </c>
      <c r="C92" s="2">
        <v>102.99</v>
      </c>
      <c r="D92" s="2"/>
      <c r="E92" s="2" t="s">
        <v>156</v>
      </c>
      <c r="F92" s="2"/>
      <c r="G92" s="2">
        <f ca="1">_xll.BDH(E92,"PX_LAST",A92,A92)</f>
        <v>102.99</v>
      </c>
      <c r="H92" s="2"/>
      <c r="I92" s="10">
        <f t="shared" ca="1" si="4"/>
        <v>0</v>
      </c>
    </row>
    <row r="93" spans="1:9" ht="12" x14ac:dyDescent="0.25">
      <c r="A93" s="9">
        <f t="shared" ca="1" si="5"/>
        <v>45279</v>
      </c>
      <c r="B93" s="2" t="s">
        <v>119</v>
      </c>
      <c r="C93" s="2">
        <v>51.38</v>
      </c>
      <c r="D93" s="2"/>
      <c r="E93" s="2" t="s">
        <v>123</v>
      </c>
      <c r="F93" s="2"/>
      <c r="G93" s="2">
        <f ca="1">_xll.BDH(E93,"PX_LAST",A93,A93)</f>
        <v>51.38</v>
      </c>
      <c r="H93" s="2"/>
      <c r="I93" s="10">
        <f t="shared" ca="1" si="4"/>
        <v>0</v>
      </c>
    </row>
    <row r="94" spans="1:9" ht="12" x14ac:dyDescent="0.25">
      <c r="A94" s="9">
        <f t="shared" ca="1" si="5"/>
        <v>45279</v>
      </c>
      <c r="B94" s="2" t="s">
        <v>144</v>
      </c>
      <c r="C94" s="2">
        <v>73.3</v>
      </c>
      <c r="D94" s="2"/>
      <c r="E94" s="2" t="str">
        <f>B94&amp;" Equity"</f>
        <v>SYY US Equity</v>
      </c>
      <c r="F94" s="2"/>
      <c r="G94" s="2">
        <f ca="1">_xll.BDH(E94,"PX_LAST",A94,A94)</f>
        <v>73.3</v>
      </c>
      <c r="H94" s="2"/>
      <c r="I94" s="10">
        <f t="shared" ca="1" si="4"/>
        <v>0</v>
      </c>
    </row>
    <row r="95" spans="1:9" ht="12" x14ac:dyDescent="0.25">
      <c r="A95" s="9">
        <f t="shared" ca="1" si="5"/>
        <v>45279</v>
      </c>
      <c r="B95" s="2" t="s">
        <v>10</v>
      </c>
      <c r="C95" s="2">
        <v>75.39</v>
      </c>
      <c r="D95" s="2"/>
      <c r="E95" s="2" t="s">
        <v>53</v>
      </c>
      <c r="F95" s="2"/>
      <c r="G95" s="2">
        <f ca="1">_xll.BDH(E95,"PX_LAST",A95,A95)</f>
        <v>75.39</v>
      </c>
      <c r="H95" s="2"/>
      <c r="I95" s="10">
        <f t="shared" ca="1" si="4"/>
        <v>0</v>
      </c>
    </row>
    <row r="96" spans="1:9" ht="12" x14ac:dyDescent="0.25">
      <c r="A96" s="9">
        <f t="shared" ca="1" si="5"/>
        <v>45279</v>
      </c>
      <c r="B96" s="2" t="s">
        <v>265</v>
      </c>
      <c r="C96" s="2">
        <v>91.92</v>
      </c>
      <c r="D96" s="2"/>
      <c r="E96" s="2" t="s">
        <v>266</v>
      </c>
      <c r="F96" s="2"/>
      <c r="G96" s="2">
        <f ca="1">_xll.BDH(E96,"PX_LAST",A96,A96)</f>
        <v>91.92</v>
      </c>
      <c r="H96" s="2"/>
      <c r="I96" s="10">
        <f t="shared" ca="1" si="4"/>
        <v>0</v>
      </c>
    </row>
    <row r="97" spans="1:9" ht="12" x14ac:dyDescent="0.25">
      <c r="A97" s="9">
        <f t="shared" ca="1" si="5"/>
        <v>45279</v>
      </c>
      <c r="B97" s="2" t="s">
        <v>31</v>
      </c>
      <c r="C97" s="2">
        <v>88.99</v>
      </c>
      <c r="D97" s="2"/>
      <c r="E97" s="2" t="s">
        <v>70</v>
      </c>
      <c r="F97" s="2"/>
      <c r="G97" s="2">
        <f ca="1">_xll.BDH(E97,"PX_LAST",A97,A97)</f>
        <v>88.99</v>
      </c>
      <c r="H97" s="2"/>
      <c r="I97" s="10">
        <f t="shared" ca="1" si="4"/>
        <v>0</v>
      </c>
    </row>
    <row r="98" spans="1:9" ht="12" x14ac:dyDescent="0.25">
      <c r="A98" s="9">
        <f t="shared" ca="1" si="5"/>
        <v>45279</v>
      </c>
      <c r="B98" s="2" t="s">
        <v>13</v>
      </c>
      <c r="C98" s="2">
        <v>140.15</v>
      </c>
      <c r="D98" s="2"/>
      <c r="E98" s="2" t="s">
        <v>56</v>
      </c>
      <c r="F98" s="2"/>
      <c r="G98" s="2">
        <f ca="1">_xll.BDH(E98,"PX_LAST",A98,A98)</f>
        <v>140.15</v>
      </c>
      <c r="H98" s="2"/>
      <c r="I98" s="10">
        <f t="shared" ca="1" si="4"/>
        <v>0</v>
      </c>
    </row>
    <row r="99" spans="1:9" ht="12" x14ac:dyDescent="0.25">
      <c r="A99" s="9">
        <f t="shared" ca="1" si="5"/>
        <v>45279</v>
      </c>
      <c r="B99" s="2" t="s">
        <v>203</v>
      </c>
      <c r="C99" s="2">
        <v>63.01</v>
      </c>
      <c r="D99" s="2"/>
      <c r="E99" s="2" t="s">
        <v>201</v>
      </c>
      <c r="F99" s="2"/>
      <c r="G99" s="2">
        <f ca="1">_xll.BDH(E99,"PX_LAST",A99,A99)</f>
        <v>63.01</v>
      </c>
      <c r="H99" s="2"/>
      <c r="I99" s="10">
        <f t="shared" ca="1" si="4"/>
        <v>0</v>
      </c>
    </row>
    <row r="100" spans="1:9" ht="12" x14ac:dyDescent="0.25">
      <c r="A100" s="9">
        <f t="shared" ca="1" si="5"/>
        <v>45279</v>
      </c>
      <c r="B100" s="2" t="s">
        <v>100</v>
      </c>
      <c r="C100" s="2">
        <v>51.77</v>
      </c>
      <c r="D100" s="2"/>
      <c r="E100" s="2" t="s">
        <v>104</v>
      </c>
      <c r="F100" s="2"/>
      <c r="G100" s="2">
        <f ca="1">_xll.BDH(E100,"PX_LAST",A100,A100)</f>
        <v>51.77</v>
      </c>
      <c r="H100" s="2"/>
      <c r="I100" s="10">
        <f t="shared" ca="1" si="4"/>
        <v>0</v>
      </c>
    </row>
    <row r="101" spans="1:9" ht="12" x14ac:dyDescent="0.25">
      <c r="A101" s="9">
        <f t="shared" ca="1" si="5"/>
        <v>45279</v>
      </c>
      <c r="B101" s="2" t="s">
        <v>205</v>
      </c>
      <c r="C101" s="2">
        <v>116.49</v>
      </c>
      <c r="D101" s="2"/>
      <c r="E101" s="2" t="s">
        <v>200</v>
      </c>
      <c r="F101" s="2"/>
      <c r="G101" s="2">
        <f ca="1">_xll.BDH(E101,"PX_LAST",A101,A101)</f>
        <v>116.49</v>
      </c>
      <c r="H101" s="2"/>
      <c r="I101" s="10">
        <f t="shared" ca="1" si="4"/>
        <v>0</v>
      </c>
    </row>
    <row r="102" spans="1:9" ht="12" x14ac:dyDescent="0.25">
      <c r="A102" s="9">
        <f t="shared" ca="1" si="5"/>
        <v>45279</v>
      </c>
      <c r="B102" s="2" t="s">
        <v>175</v>
      </c>
      <c r="C102" s="2">
        <v>72.42</v>
      </c>
      <c r="D102" s="2"/>
      <c r="E102" s="2" t="s">
        <v>176</v>
      </c>
      <c r="F102" s="2"/>
      <c r="G102" s="2">
        <f ca="1">_xll.BDH(E102,"PX_LAST",A102,A102)</f>
        <v>72.42</v>
      </c>
      <c r="H102" s="2"/>
      <c r="I102" s="10">
        <f t="shared" ca="1" si="4"/>
        <v>0</v>
      </c>
    </row>
    <row r="103" spans="1:9" ht="12" x14ac:dyDescent="0.25">
      <c r="A103" s="9">
        <f t="shared" ca="1" si="5"/>
        <v>45279</v>
      </c>
      <c r="B103" s="2" t="s">
        <v>196</v>
      </c>
      <c r="C103" s="2">
        <v>82.62</v>
      </c>
      <c r="D103" s="2"/>
      <c r="E103" s="2" t="s">
        <v>198</v>
      </c>
      <c r="F103" s="2"/>
      <c r="G103" s="2">
        <f ca="1">_xll.BDH(E103,"PX_LAST",A103,A103)</f>
        <v>82.62</v>
      </c>
      <c r="H103" s="2"/>
      <c r="I103" s="10">
        <f t="shared" ca="1" si="4"/>
        <v>0</v>
      </c>
    </row>
    <row r="104" spans="1:9" ht="12" x14ac:dyDescent="0.25">
      <c r="A104" s="9">
        <f t="shared" ca="1" si="5"/>
        <v>45279</v>
      </c>
      <c r="B104" s="2" t="s">
        <v>188</v>
      </c>
      <c r="C104" s="2">
        <v>73.209999999999994</v>
      </c>
      <c r="D104" s="2"/>
      <c r="E104" s="2" t="s">
        <v>189</v>
      </c>
      <c r="F104" s="2"/>
      <c r="G104" s="2">
        <f ca="1">_xll.BDH(E104,"PX_LAST",A104,A104)</f>
        <v>73.209999999999994</v>
      </c>
      <c r="H104" s="2"/>
      <c r="I104" s="10">
        <f t="shared" ca="1" si="4"/>
        <v>0</v>
      </c>
    </row>
    <row r="105" spans="1:9" ht="12" x14ac:dyDescent="0.25">
      <c r="A105" s="9">
        <f t="shared" ca="1" si="5"/>
        <v>45279</v>
      </c>
      <c r="B105" s="2" t="s">
        <v>91</v>
      </c>
      <c r="C105" s="2">
        <v>87.03</v>
      </c>
      <c r="D105" s="2"/>
      <c r="E105" s="2" t="s">
        <v>89</v>
      </c>
      <c r="F105" s="2"/>
      <c r="G105" s="2">
        <f ca="1">_xll.BDH(E105,"PX_LAST",A105,A105)</f>
        <v>87.03</v>
      </c>
      <c r="H105" s="2"/>
      <c r="I105" s="10">
        <f t="shared" ca="1" si="4"/>
        <v>0</v>
      </c>
    </row>
    <row r="106" spans="1:9" ht="12" x14ac:dyDescent="0.25">
      <c r="A106" s="9">
        <f t="shared" ca="1" si="5"/>
        <v>45279</v>
      </c>
      <c r="B106" s="2" t="s">
        <v>211</v>
      </c>
      <c r="C106" s="2">
        <v>94.42</v>
      </c>
      <c r="D106" s="2"/>
      <c r="E106" s="2" t="s">
        <v>214</v>
      </c>
      <c r="F106" s="2"/>
      <c r="G106" s="2">
        <f ca="1">_xll.BDH(E106,"PX_LAST",A106,A106)</f>
        <v>94.42</v>
      </c>
      <c r="H106" s="2"/>
      <c r="I106" s="10">
        <f t="shared" ca="1" si="4"/>
        <v>0</v>
      </c>
    </row>
    <row r="107" spans="1:9" ht="12" x14ac:dyDescent="0.25">
      <c r="A107" s="9">
        <f t="shared" ca="1" si="5"/>
        <v>45279</v>
      </c>
      <c r="B107" s="2" t="s">
        <v>263</v>
      </c>
      <c r="C107" s="2">
        <v>105.88</v>
      </c>
      <c r="D107" s="2"/>
      <c r="E107" s="2" t="str">
        <f>B107&amp;" Equity"</f>
        <v>TER US Equity</v>
      </c>
      <c r="F107" s="2"/>
      <c r="G107" s="2">
        <f ca="1">_xll.BDH(E107,"PX_LAST",A107,A107)</f>
        <v>105.88</v>
      </c>
      <c r="H107" s="2"/>
      <c r="I107" s="10">
        <f t="shared" ca="1" si="4"/>
        <v>0</v>
      </c>
    </row>
    <row r="108" spans="1:9" ht="12" x14ac:dyDescent="0.25">
      <c r="A108" s="9">
        <f t="shared" ca="1" si="5"/>
        <v>45279</v>
      </c>
      <c r="B108" s="2" t="s">
        <v>212</v>
      </c>
      <c r="C108" s="2">
        <v>77.31</v>
      </c>
      <c r="D108" s="2"/>
      <c r="E108" s="2" t="s">
        <v>215</v>
      </c>
      <c r="F108" s="2"/>
      <c r="G108" s="2">
        <f ca="1">_xll.BDH(E108,"PX_LAST",A108,A108)</f>
        <v>77.31</v>
      </c>
      <c r="H108" s="2"/>
      <c r="I108" s="10">
        <f t="shared" ca="1" si="4"/>
        <v>0</v>
      </c>
    </row>
    <row r="109" spans="1:9" ht="12" x14ac:dyDescent="0.25">
      <c r="A109" s="9">
        <f t="shared" ca="1" si="5"/>
        <v>45279</v>
      </c>
      <c r="B109" s="2" t="s">
        <v>45</v>
      </c>
      <c r="C109" s="2">
        <v>146.41</v>
      </c>
      <c r="D109" s="2"/>
      <c r="E109" s="2" t="s">
        <v>78</v>
      </c>
      <c r="F109" s="2"/>
      <c r="G109" s="2">
        <f ca="1">_xll.BDH(E109,"PX_LAST",A109,A109)</f>
        <v>146.41</v>
      </c>
      <c r="H109" s="2"/>
      <c r="I109" s="10">
        <f t="shared" ca="1" si="4"/>
        <v>0</v>
      </c>
    </row>
    <row r="110" spans="1:9" ht="12" x14ac:dyDescent="0.25">
      <c r="A110" s="9">
        <f t="shared" ca="1" si="5"/>
        <v>45279</v>
      </c>
      <c r="B110" s="2" t="s">
        <v>108</v>
      </c>
      <c r="C110" s="2">
        <v>48.56</v>
      </c>
      <c r="D110" s="2"/>
      <c r="E110" s="2" t="s">
        <v>112</v>
      </c>
      <c r="F110" s="2"/>
      <c r="G110" s="2">
        <f ca="1">_xll.BDH(E110,"PX_LAST",A110,A110)</f>
        <v>48.56</v>
      </c>
      <c r="H110" s="2"/>
      <c r="I110" s="10">
        <f t="shared" ca="1" si="4"/>
        <v>0</v>
      </c>
    </row>
    <row r="111" spans="1:9" ht="12" x14ac:dyDescent="0.25">
      <c r="A111" s="9">
        <f t="shared" ca="1" si="5"/>
        <v>45279</v>
      </c>
      <c r="B111" s="2" t="s">
        <v>33</v>
      </c>
      <c r="C111" s="2">
        <v>114.62</v>
      </c>
      <c r="D111" s="2"/>
      <c r="E111" s="2" t="s">
        <v>52</v>
      </c>
      <c r="F111" s="2"/>
      <c r="G111" s="2">
        <f ca="1">_xll.BDH(E111,"PX_LAST",A111,A111)</f>
        <v>114.62</v>
      </c>
      <c r="H111" s="2"/>
      <c r="I111" s="10">
        <f t="shared" ca="1" si="4"/>
        <v>0</v>
      </c>
    </row>
    <row r="112" spans="1:9" ht="12" x14ac:dyDescent="0.25">
      <c r="A112" s="9">
        <f t="shared" ca="1" si="5"/>
        <v>45279</v>
      </c>
      <c r="B112" s="2" t="s">
        <v>43</v>
      </c>
      <c r="C112" s="2">
        <v>138.55000000000001</v>
      </c>
      <c r="D112" s="2"/>
      <c r="E112" s="2" t="s">
        <v>76</v>
      </c>
      <c r="F112" s="2"/>
      <c r="G112" s="2">
        <f ca="1">_xll.BDH(E112,"PX_LAST",A112,A112)</f>
        <v>138.55000000000001</v>
      </c>
      <c r="H112" s="2"/>
      <c r="I112" s="10">
        <f t="shared" ca="1" si="4"/>
        <v>0</v>
      </c>
    </row>
    <row r="113" spans="1:9" ht="12" x14ac:dyDescent="0.25">
      <c r="A113" s="9">
        <f t="shared" ca="1" si="5"/>
        <v>45279</v>
      </c>
      <c r="B113" s="2" t="s">
        <v>102</v>
      </c>
      <c r="C113" s="2">
        <v>93.93</v>
      </c>
      <c r="D113" s="2"/>
      <c r="E113" s="2" t="s">
        <v>105</v>
      </c>
      <c r="F113" s="2"/>
      <c r="G113" s="2">
        <f ca="1">_xll.BDH(E113,"PX_LAST",A113,A113)</f>
        <v>93.93</v>
      </c>
      <c r="H113" s="2"/>
      <c r="I113" s="10">
        <f t="shared" ca="1" si="4"/>
        <v>0</v>
      </c>
    </row>
    <row r="114" spans="1:9" ht="12" x14ac:dyDescent="0.25">
      <c r="A114" s="9">
        <f t="shared" ca="1" si="5"/>
        <v>45279</v>
      </c>
      <c r="B114" s="2" t="s">
        <v>126</v>
      </c>
      <c r="C114" s="2">
        <v>71.400000000000006</v>
      </c>
      <c r="D114" s="2"/>
      <c r="E114" s="2" t="s">
        <v>129</v>
      </c>
      <c r="F114" s="2"/>
      <c r="G114" s="2">
        <f ca="1">_xll.BDH(E114,"PX_LAST",A114,A114)</f>
        <v>71.400000000000006</v>
      </c>
      <c r="H114" s="2"/>
      <c r="I114" s="10">
        <f t="shared" ca="1" si="4"/>
        <v>0</v>
      </c>
    </row>
    <row r="115" spans="1:9" ht="12" x14ac:dyDescent="0.25">
      <c r="A115" s="9">
        <f t="shared" ca="1" si="5"/>
        <v>45279</v>
      </c>
      <c r="B115" s="2" t="s">
        <v>148</v>
      </c>
      <c r="C115" s="2">
        <v>168.45</v>
      </c>
      <c r="D115" s="2"/>
      <c r="E115" s="2" t="s">
        <v>151</v>
      </c>
      <c r="F115" s="2"/>
      <c r="G115" s="2">
        <f ca="1">_xll.BDH(E115,"PX_LAST",A115,A115)</f>
        <v>168.45</v>
      </c>
      <c r="H115" s="2"/>
      <c r="I115" s="10">
        <f t="shared" ca="1" si="4"/>
        <v>0</v>
      </c>
    </row>
    <row r="116" spans="1:9" ht="12" x14ac:dyDescent="0.25">
      <c r="A116" s="9">
        <f t="shared" ca="1" si="5"/>
        <v>45279</v>
      </c>
      <c r="B116" s="2" t="s">
        <v>174</v>
      </c>
      <c r="C116" s="2">
        <v>145.16</v>
      </c>
      <c r="D116" s="2"/>
      <c r="E116" s="2" t="s">
        <v>173</v>
      </c>
      <c r="F116" s="2"/>
      <c r="G116" s="2">
        <f ca="1">_xll.BDH(E116,"PX_LAST",A116,A116)</f>
        <v>145.16</v>
      </c>
      <c r="H116" s="2"/>
      <c r="I116" s="10">
        <f t="shared" ca="1" si="4"/>
        <v>0</v>
      </c>
    </row>
    <row r="117" spans="1:9" ht="12" x14ac:dyDescent="0.25">
      <c r="A117" s="9">
        <f t="shared" ca="1" si="5"/>
        <v>45279</v>
      </c>
      <c r="B117" s="2" t="s">
        <v>181</v>
      </c>
      <c r="C117" s="2">
        <v>122.64</v>
      </c>
      <c r="D117" s="2"/>
      <c r="E117" s="2" t="s">
        <v>182</v>
      </c>
      <c r="F117" s="2"/>
      <c r="G117" s="2">
        <f ca="1">_xll.BDH(E117,"PX_LAST",A117,A117)</f>
        <v>122.64</v>
      </c>
      <c r="H117" s="2"/>
      <c r="I117" s="10">
        <f t="shared" ref="I117" ca="1" si="6">+G117-C117</f>
        <v>0</v>
      </c>
    </row>
    <row r="118" spans="1:9" ht="12" x14ac:dyDescent="0.25">
      <c r="A118" s="9">
        <f t="shared" ca="1" si="5"/>
        <v>45279</v>
      </c>
      <c r="B118" s="2" t="s">
        <v>46</v>
      </c>
      <c r="C118" s="2">
        <v>159.4</v>
      </c>
      <c r="D118" s="2"/>
      <c r="E118" s="2" t="s">
        <v>79</v>
      </c>
      <c r="F118" s="2"/>
      <c r="G118" s="2">
        <f ca="1">_xll.BDH(E118,"PX_LAST",A118,A118)</f>
        <v>159.4</v>
      </c>
      <c r="H118" s="2"/>
      <c r="I118" s="10">
        <f t="shared" ref="I118:I119" ca="1" si="7">+G118-C118</f>
        <v>0</v>
      </c>
    </row>
    <row r="119" spans="1:9" ht="12" x14ac:dyDescent="0.25">
      <c r="A119" s="9">
        <f t="shared" ca="1" si="5"/>
        <v>45279</v>
      </c>
      <c r="B119" s="2" t="s">
        <v>210</v>
      </c>
      <c r="C119" s="2">
        <v>146.91</v>
      </c>
      <c r="D119" s="2"/>
      <c r="E119" s="2" t="s">
        <v>213</v>
      </c>
      <c r="F119" s="2"/>
      <c r="G119" s="2">
        <f ca="1">_xll.BDH(E119,"PX_LAST",A119,A119)</f>
        <v>146.91</v>
      </c>
      <c r="H119" s="2"/>
      <c r="I119" s="10">
        <f t="shared" ca="1" si="7"/>
        <v>0</v>
      </c>
    </row>
    <row r="120" spans="1:9" ht="12" x14ac:dyDescent="0.25">
      <c r="A120" s="9">
        <f t="shared" ca="1" si="5"/>
        <v>45279</v>
      </c>
      <c r="B120" s="2" t="s">
        <v>37</v>
      </c>
      <c r="C120" s="2">
        <v>196.94</v>
      </c>
      <c r="D120" s="2"/>
      <c r="E120" s="2" t="s">
        <v>74</v>
      </c>
      <c r="F120" s="2"/>
      <c r="G120" s="2">
        <f ca="1">_xll.BDH(E120,"PX_LAST",A120,A120)</f>
        <v>196.94</v>
      </c>
      <c r="H120" s="2"/>
      <c r="I120" s="10">
        <f t="shared" ref="I120:I123" ca="1" si="8">+G120-C120</f>
        <v>0</v>
      </c>
    </row>
    <row r="121" spans="1:9" ht="12" x14ac:dyDescent="0.25">
      <c r="A121" s="9">
        <f t="shared" ca="1" si="5"/>
        <v>45279</v>
      </c>
      <c r="B121" s="2" t="s">
        <v>264</v>
      </c>
      <c r="C121" s="2">
        <v>119.84</v>
      </c>
      <c r="D121" s="2"/>
      <c r="E121" s="2" t="str">
        <f>B121&amp;" Equity"</f>
        <v>WHR US Equity</v>
      </c>
      <c r="F121" s="2"/>
      <c r="G121" s="2">
        <f ca="1">_xll.BDH(E121,"PX_LAST",A121,A121)</f>
        <v>119.84</v>
      </c>
      <c r="H121" s="2"/>
      <c r="I121" s="10">
        <f t="shared" ca="1" si="8"/>
        <v>0</v>
      </c>
    </row>
    <row r="122" spans="1:9" ht="12" x14ac:dyDescent="0.25">
      <c r="A122" s="9">
        <f t="shared" ca="1" si="5"/>
        <v>45279</v>
      </c>
      <c r="B122" s="2" t="s">
        <v>18</v>
      </c>
      <c r="C122" s="2">
        <v>229.38</v>
      </c>
      <c r="D122" s="2"/>
      <c r="E122" s="2" t="s">
        <v>61</v>
      </c>
      <c r="F122" s="2"/>
      <c r="G122" s="2">
        <f ca="1">_xll.BDH(E122,"PX_LAST",A122,A122)</f>
        <v>229.38</v>
      </c>
      <c r="H122" s="2"/>
      <c r="I122" s="10">
        <f t="shared" ca="1" si="8"/>
        <v>0</v>
      </c>
    </row>
    <row r="123" spans="1:9" ht="12" x14ac:dyDescent="0.25">
      <c r="A123" s="9">
        <f t="shared" ca="1" si="5"/>
        <v>45279</v>
      </c>
      <c r="B123" s="2" t="s">
        <v>238</v>
      </c>
      <c r="C123" s="2">
        <v>263.51</v>
      </c>
      <c r="D123" s="2"/>
      <c r="E123" s="2" t="s">
        <v>239</v>
      </c>
      <c r="F123" s="2"/>
      <c r="G123" s="2">
        <f ca="1">_xll.BDH(E123,"PX_LAST",A123,A123)</f>
        <v>263.51</v>
      </c>
      <c r="H123" s="2"/>
      <c r="I123" s="10">
        <f t="shared" ca="1" si="8"/>
        <v>0</v>
      </c>
    </row>
    <row r="124" spans="1:9" ht="12" x14ac:dyDescent="0.25">
      <c r="A124" s="9">
        <f t="shared" ca="1" si="5"/>
        <v>45279</v>
      </c>
      <c r="B124" s="2" t="s">
        <v>243</v>
      </c>
      <c r="C124" s="2">
        <v>151.52000000000001</v>
      </c>
      <c r="D124" s="2"/>
      <c r="E124" s="2" t="s">
        <v>244</v>
      </c>
      <c r="F124" s="2"/>
      <c r="G124" s="2">
        <f ca="1">_xll.BDH(E124,"PX_LAST",A124,A124)</f>
        <v>151.52000000000001</v>
      </c>
      <c r="H124" s="2"/>
      <c r="I124" s="10">
        <f t="shared" ref="I124" ca="1" si="9">+G124-C124</f>
        <v>0</v>
      </c>
    </row>
    <row r="125" spans="1:9" ht="12" x14ac:dyDescent="0.25">
      <c r="A125" s="9">
        <f t="shared" ca="1" si="5"/>
        <v>45279</v>
      </c>
      <c r="B125" s="2" t="s">
        <v>117</v>
      </c>
      <c r="C125" s="2">
        <v>264.33999999999997</v>
      </c>
      <c r="D125" s="2"/>
      <c r="E125" s="2" t="s">
        <v>121</v>
      </c>
      <c r="F125" s="2"/>
      <c r="G125" s="2">
        <f ca="1">_xll.BDH(E125,"PX_LAST",A125,A125)</f>
        <v>264.33999999999997</v>
      </c>
      <c r="H125" s="2"/>
      <c r="I125" s="10">
        <f t="shared" ref="I125" ca="1" si="10">+G125-C125</f>
        <v>0</v>
      </c>
    </row>
    <row r="126" spans="1:9" ht="12" x14ac:dyDescent="0.25">
      <c r="A126" s="9">
        <f t="shared" ca="1" si="5"/>
        <v>45279</v>
      </c>
      <c r="B126" s="2" t="s">
        <v>111</v>
      </c>
      <c r="C126" s="2">
        <v>198.08</v>
      </c>
      <c r="D126" s="2"/>
      <c r="E126" s="2" t="s">
        <v>115</v>
      </c>
      <c r="F126" s="2"/>
      <c r="G126" s="2">
        <f ca="1">_xll.BDH(E126,"PX_LAST",A126,A126)</f>
        <v>198.08</v>
      </c>
      <c r="H126" s="2"/>
      <c r="I126" s="10">
        <f t="shared" ref="I126" ca="1" si="11">+G126-C126</f>
        <v>0</v>
      </c>
    </row>
    <row r="127" spans="1:9" ht="12" x14ac:dyDescent="0.25">
      <c r="A127" s="9">
        <f t="shared" ca="1" si="5"/>
        <v>45279</v>
      </c>
      <c r="B127" s="2" t="s">
        <v>154</v>
      </c>
      <c r="C127" s="2">
        <v>221.39</v>
      </c>
      <c r="D127" s="2"/>
      <c r="E127" s="2" t="s">
        <v>157</v>
      </c>
      <c r="F127" s="2"/>
      <c r="G127" s="2">
        <f ca="1">_xll.BDH(E127,"PX_LAST",A127,A127)</f>
        <v>221.39</v>
      </c>
      <c r="H127" s="2"/>
      <c r="I127" s="10">
        <f t="shared" ref="I127" ca="1" si="12">+G127-C127</f>
        <v>0</v>
      </c>
    </row>
    <row r="128" spans="1:9" ht="12" x14ac:dyDescent="0.25">
      <c r="A128" s="9">
        <f t="shared" ca="1" si="5"/>
        <v>45279</v>
      </c>
      <c r="B128" s="2" t="s">
        <v>282</v>
      </c>
      <c r="C128" s="2">
        <v>350.36</v>
      </c>
      <c r="D128" s="2"/>
      <c r="E128" s="2" t="s">
        <v>281</v>
      </c>
      <c r="F128" s="2"/>
      <c r="G128" s="2">
        <f ca="1">_xll.BDH(E128,"PX_LAST",A128,A128)</f>
        <v>350.36</v>
      </c>
      <c r="H128" s="2"/>
      <c r="I128" s="10">
        <f t="shared" ref="I128" ca="1" si="13">+G128-C128</f>
        <v>0</v>
      </c>
    </row>
    <row r="129" spans="1:9" ht="12" x14ac:dyDescent="0.25">
      <c r="A129" s="9">
        <f t="shared" ca="1" si="5"/>
        <v>45279</v>
      </c>
      <c r="B129" s="2" t="s">
        <v>17</v>
      </c>
      <c r="C129" s="2">
        <v>496.04</v>
      </c>
      <c r="D129" s="2"/>
      <c r="E129" s="2" t="s">
        <v>60</v>
      </c>
      <c r="F129" s="2"/>
      <c r="G129" s="2">
        <f ca="1">_xll.BDH(E129,"PX_LAST",A129,A129)</f>
        <v>496.04</v>
      </c>
      <c r="H129" s="2"/>
      <c r="I129" s="10">
        <f t="shared" ref="I129" ca="1" si="14">+G129-C129</f>
        <v>0</v>
      </c>
    </row>
    <row r="130" spans="1:9" ht="12" x14ac:dyDescent="0.25">
      <c r="A130" s="9">
        <f t="shared" ca="1" si="5"/>
        <v>45279</v>
      </c>
      <c r="B130" s="2" t="s">
        <v>29</v>
      </c>
      <c r="C130" s="2">
        <v>258.33</v>
      </c>
      <c r="D130" s="2"/>
      <c r="E130" s="2" t="s">
        <v>68</v>
      </c>
      <c r="F130" s="2"/>
      <c r="G130" s="2">
        <f ca="1">_xll.BDH(E130,"PX_LAST",A130,A130)</f>
        <v>258.33</v>
      </c>
      <c r="H130" s="2"/>
      <c r="I130" s="10">
        <f t="shared" ref="I130" ca="1" si="15">+G130-C130</f>
        <v>0</v>
      </c>
    </row>
    <row r="131" spans="1:9" ht="12" x14ac:dyDescent="0.25">
      <c r="A131" s="9">
        <f t="shared" ref="A131:A176" ca="1" si="16">TODAY()</f>
        <v>45279</v>
      </c>
      <c r="B131" s="2" t="s">
        <v>194</v>
      </c>
      <c r="C131" s="2">
        <v>495.02</v>
      </c>
      <c r="D131" s="2"/>
      <c r="E131" s="2" t="s">
        <v>193</v>
      </c>
      <c r="F131" s="2"/>
      <c r="G131" s="2">
        <f ca="1">_xll.BDH(E131,"PX_LAST",A131,A131)</f>
        <v>495.02</v>
      </c>
      <c r="H131" s="2"/>
      <c r="I131" s="10">
        <f t="shared" ref="I131:I132" ca="1" si="17">+G131-C131</f>
        <v>0</v>
      </c>
    </row>
    <row r="132" spans="1:9" ht="12" x14ac:dyDescent="0.25">
      <c r="A132" s="9">
        <f t="shared" ca="1" si="16"/>
        <v>45279</v>
      </c>
      <c r="B132" s="2" t="s">
        <v>180</v>
      </c>
      <c r="C132" s="2">
        <v>231.48</v>
      </c>
      <c r="D132" s="2"/>
      <c r="E132" s="2" t="s">
        <v>178</v>
      </c>
      <c r="F132" s="2"/>
      <c r="G132" s="2">
        <f ca="1">_xll.BDH(E132,"PX_LAST",A132,A132)</f>
        <v>231.48</v>
      </c>
      <c r="H132" s="2"/>
      <c r="I132" s="10">
        <f t="shared" ca="1" si="17"/>
        <v>0</v>
      </c>
    </row>
    <row r="133" spans="1:9" ht="12" x14ac:dyDescent="0.25">
      <c r="A133" s="9">
        <f t="shared" ca="1" si="16"/>
        <v>45279</v>
      </c>
      <c r="B133" s="2" t="s">
        <v>155</v>
      </c>
      <c r="C133" s="2">
        <v>373.26</v>
      </c>
      <c r="D133" s="2"/>
      <c r="E133" s="2" t="s">
        <v>158</v>
      </c>
      <c r="F133" s="2"/>
      <c r="G133" s="2">
        <f ca="1">_xll.BDH(E133,"PX_LAST",A133,A133)</f>
        <v>373.26</v>
      </c>
      <c r="H133" s="2"/>
      <c r="I133" s="10">
        <f ca="1">+G133-C133</f>
        <v>0</v>
      </c>
    </row>
    <row r="134" spans="1:9" ht="12" x14ac:dyDescent="0.25">
      <c r="A134" s="9">
        <f t="shared" ca="1" si="16"/>
        <v>45279</v>
      </c>
      <c r="B134" s="2" t="s">
        <v>38</v>
      </c>
      <c r="C134" s="2">
        <v>390.53</v>
      </c>
      <c r="D134" s="2"/>
      <c r="E134" s="2" t="s">
        <v>75</v>
      </c>
      <c r="F134" s="2"/>
      <c r="G134" s="2">
        <f ca="1">_xll.BDH(E134,"PX_LAST",A134,A134)</f>
        <v>390.53</v>
      </c>
      <c r="H134" s="2"/>
      <c r="I134" s="10">
        <f ca="1">+G134-C134</f>
        <v>0</v>
      </c>
    </row>
    <row r="135" spans="1:9" ht="12" x14ac:dyDescent="0.25">
      <c r="A135" s="9">
        <f t="shared" ca="1" si="16"/>
        <v>45279</v>
      </c>
      <c r="B135" s="2" t="s">
        <v>163</v>
      </c>
      <c r="C135" s="2">
        <v>382.45</v>
      </c>
      <c r="D135" s="2"/>
      <c r="E135" s="2" t="s">
        <v>164</v>
      </c>
      <c r="F135" s="2"/>
      <c r="G135" s="2">
        <f ca="1">_xll.BDH(E135,"PX_LAST",A135,A135)</f>
        <v>382.45</v>
      </c>
      <c r="H135" s="2"/>
      <c r="I135" s="10">
        <f ca="1">+G135-C135</f>
        <v>0</v>
      </c>
    </row>
    <row r="136" spans="1:9" ht="12" x14ac:dyDescent="0.25">
      <c r="A136" s="9">
        <f t="shared" ca="1" si="16"/>
        <v>45279</v>
      </c>
      <c r="B136" s="2" t="s">
        <v>230</v>
      </c>
      <c r="C136" s="2">
        <v>268.31</v>
      </c>
      <c r="D136" s="2"/>
      <c r="E136" s="2" t="s">
        <v>231</v>
      </c>
      <c r="F136" s="2"/>
      <c r="G136" s="2">
        <f ca="1">_xll.BDH(E136,"PX_LAST",A136,A136)</f>
        <v>268.31</v>
      </c>
      <c r="H136" s="2"/>
      <c r="I136" s="10">
        <f ca="1">+G136-C136</f>
        <v>0</v>
      </c>
    </row>
    <row r="137" spans="1:9" ht="12" x14ac:dyDescent="0.25">
      <c r="A137" s="9">
        <f t="shared" ca="1" si="16"/>
        <v>45279</v>
      </c>
      <c r="B137" s="2" t="s">
        <v>268</v>
      </c>
      <c r="C137" s="2">
        <v>604.64</v>
      </c>
      <c r="D137" s="2"/>
      <c r="E137" s="2" t="s">
        <v>267</v>
      </c>
      <c r="F137" s="2"/>
      <c r="G137" s="2">
        <f ca="1">_xll.BDH(E137,"PX_LAST",A137,A137)</f>
        <v>604.64</v>
      </c>
      <c r="H137" s="2"/>
      <c r="I137" s="10">
        <f ca="1">+G137-C137</f>
        <v>0</v>
      </c>
    </row>
    <row r="138" spans="1:9" ht="12" x14ac:dyDescent="0.25">
      <c r="A138" s="9">
        <f t="shared" ca="1" si="16"/>
        <v>45279</v>
      </c>
      <c r="B138" s="2" t="s">
        <v>169</v>
      </c>
      <c r="C138" s="2">
        <v>489.43</v>
      </c>
      <c r="D138" s="2"/>
      <c r="E138" s="2" t="s">
        <v>172</v>
      </c>
      <c r="F138" s="2"/>
      <c r="G138" s="2">
        <f ca="1">_xll.BDH(E138,"PX_LAST",A138,A138)</f>
        <v>489.43</v>
      </c>
      <c r="H138" s="2"/>
      <c r="I138" s="10">
        <f t="shared" ref="I138:I140" ca="1" si="18">+G138-C138</f>
        <v>0</v>
      </c>
    </row>
    <row r="139" spans="1:9" ht="12" x14ac:dyDescent="0.25">
      <c r="A139" s="9">
        <f t="shared" ca="1" si="16"/>
        <v>45279</v>
      </c>
      <c r="B139" s="2" t="s">
        <v>220</v>
      </c>
      <c r="C139" s="2">
        <v>781.01</v>
      </c>
      <c r="D139" s="2"/>
      <c r="E139" s="2" t="s">
        <v>221</v>
      </c>
      <c r="F139" s="2"/>
      <c r="G139" s="2">
        <f ca="1">_xll.BDH(E139,"PX_LAST",A139,A139)</f>
        <v>781.01</v>
      </c>
      <c r="H139" s="2"/>
      <c r="I139" s="10">
        <f t="shared" ca="1" si="18"/>
        <v>0</v>
      </c>
    </row>
    <row r="140" spans="1:9" ht="12" x14ac:dyDescent="0.25">
      <c r="A140" s="9">
        <f t="shared" ca="1" si="16"/>
        <v>45279</v>
      </c>
      <c r="B140" s="2" t="s">
        <v>109</v>
      </c>
      <c r="C140" s="2">
        <v>677.74</v>
      </c>
      <c r="D140" s="2"/>
      <c r="E140" s="2" t="s">
        <v>113</v>
      </c>
      <c r="F140" s="2"/>
      <c r="G140" s="2">
        <f ca="1">_xll.BDH(E140,"PX_LAST",A140,A140)</f>
        <v>677.74</v>
      </c>
      <c r="H140" s="2"/>
      <c r="I140" s="10">
        <f t="shared" ca="1" si="18"/>
        <v>0</v>
      </c>
    </row>
    <row r="141" spans="1:9" ht="12" x14ac:dyDescent="0.25">
      <c r="A141" s="9">
        <f t="shared" ca="1" si="16"/>
        <v>45279</v>
      </c>
      <c r="B141" s="2" t="s">
        <v>30</v>
      </c>
      <c r="C141" s="2">
        <v>308.61</v>
      </c>
      <c r="D141" s="2"/>
      <c r="E141" s="2" t="s">
        <v>69</v>
      </c>
      <c r="F141" s="2"/>
      <c r="G141" s="2">
        <f ca="1">_xll.BDH(E141,"PX_LAST",A141,A141)</f>
        <v>308.61</v>
      </c>
      <c r="H141" s="2"/>
      <c r="I141" s="10">
        <f t="shared" ref="I141:I142" ca="1" si="19">+G141-C141</f>
        <v>0</v>
      </c>
    </row>
    <row r="142" spans="1:9" ht="12" x14ac:dyDescent="0.25">
      <c r="A142" s="9">
        <f t="shared" ca="1" si="16"/>
        <v>45279</v>
      </c>
      <c r="B142" s="2" t="s">
        <v>101</v>
      </c>
      <c r="C142" s="2">
        <v>801.38</v>
      </c>
      <c r="D142" s="2"/>
      <c r="E142" s="2" t="s">
        <v>107</v>
      </c>
      <c r="F142" s="2"/>
      <c r="G142" s="2">
        <f ca="1">_xll.BDH(E142,"PX_LAST",A142,A142)</f>
        <v>801.38</v>
      </c>
      <c r="H142" s="2"/>
      <c r="I142" s="10">
        <f t="shared" ca="1" si="19"/>
        <v>0</v>
      </c>
    </row>
    <row r="143" spans="1:9" ht="12" x14ac:dyDescent="0.25">
      <c r="A143" s="9">
        <f t="shared" ca="1" si="16"/>
        <v>45279</v>
      </c>
      <c r="B143" s="2" t="s">
        <v>12</v>
      </c>
      <c r="C143" s="2">
        <v>257.22000000000003</v>
      </c>
      <c r="D143" s="2"/>
      <c r="E143" s="2" t="s">
        <v>55</v>
      </c>
      <c r="F143" s="2"/>
      <c r="G143" s="2">
        <f ca="1">_xll.BDH(E143,"PX_LAST",A143,A143)</f>
        <v>257.22000000000003</v>
      </c>
      <c r="H143" s="2"/>
      <c r="I143" s="10">
        <f t="shared" ref="I143" ca="1" si="20">+G143-C143</f>
        <v>0</v>
      </c>
    </row>
    <row r="144" spans="1:9" ht="12" x14ac:dyDescent="0.25">
      <c r="A144" s="9">
        <f t="shared" ca="1" si="16"/>
        <v>45279</v>
      </c>
      <c r="B144" s="2" t="s">
        <v>262</v>
      </c>
      <c r="C144" s="2">
        <v>2020.953</v>
      </c>
      <c r="D144" s="2"/>
      <c r="E144" s="2" t="s">
        <v>262</v>
      </c>
      <c r="F144" s="2"/>
      <c r="G144" s="2">
        <f ca="1">_xll.BDH(E144,"PX_LAST",A144,A144)</f>
        <v>2020.953</v>
      </c>
      <c r="H144" s="2"/>
      <c r="I144" s="10">
        <f t="shared" ref="I144" ca="1" si="21">+G144-C144</f>
        <v>0</v>
      </c>
    </row>
    <row r="145" spans="1:9" ht="12" x14ac:dyDescent="0.25">
      <c r="A145" s="9">
        <f t="shared" ca="1" si="16"/>
        <v>45279</v>
      </c>
      <c r="B145" s="2" t="s">
        <v>21</v>
      </c>
      <c r="C145" s="2">
        <v>153.79</v>
      </c>
      <c r="D145" s="2"/>
      <c r="E145" s="2" t="s">
        <v>64</v>
      </c>
      <c r="F145" s="2"/>
      <c r="G145" s="2">
        <f ca="1">_xll.BDH(E145,"PX_LAST",A145,A145)</f>
        <v>153.79</v>
      </c>
      <c r="H145" s="2"/>
      <c r="I145" s="10">
        <f t="shared" ref="I145" ca="1" si="22">+G145-C145</f>
        <v>0</v>
      </c>
    </row>
    <row r="146" spans="1:9" ht="12" x14ac:dyDescent="0.25">
      <c r="A146" s="9">
        <f t="shared" ca="1" si="16"/>
        <v>45279</v>
      </c>
      <c r="B146" s="2" t="s">
        <v>152</v>
      </c>
      <c r="C146" s="2">
        <v>4768.37</v>
      </c>
      <c r="D146" s="2"/>
      <c r="E146" s="2" t="s">
        <v>152</v>
      </c>
      <c r="F146" s="2"/>
      <c r="G146" s="2">
        <f ca="1">_xll.BDH(E146,"PX_LAST",A146,A146)</f>
        <v>4768.37</v>
      </c>
      <c r="H146" s="2"/>
      <c r="I146" s="10">
        <f ca="1">+G146-C146</f>
        <v>0</v>
      </c>
    </row>
    <row r="147" spans="1:9" ht="12" x14ac:dyDescent="0.25">
      <c r="A147" s="9">
        <f t="shared" ca="1" si="16"/>
        <v>45279</v>
      </c>
      <c r="B147" s="2" t="s">
        <v>261</v>
      </c>
      <c r="C147" s="2">
        <v>16811.86</v>
      </c>
      <c r="D147" s="2"/>
      <c r="E147" s="2" t="s">
        <v>261</v>
      </c>
      <c r="F147" s="2"/>
      <c r="G147" s="2">
        <f ca="1">_xll.BDH(E147,"PX_LAST",A147,A147)</f>
        <v>16811.86</v>
      </c>
      <c r="H147" s="2"/>
      <c r="I147" s="10">
        <f ca="1">+G147-C147</f>
        <v>0</v>
      </c>
    </row>
    <row r="148" spans="1:9" ht="12" x14ac:dyDescent="0.25">
      <c r="A148" s="9">
        <f t="shared" ca="1" si="16"/>
        <v>45279</v>
      </c>
      <c r="B148" s="2" t="s">
        <v>270</v>
      </c>
      <c r="C148" s="2">
        <v>200.93</v>
      </c>
      <c r="D148" s="2"/>
      <c r="E148" s="2" t="s">
        <v>274</v>
      </c>
      <c r="F148" s="2"/>
      <c r="G148" s="2">
        <f ca="1">_xll.BDH(E148,"PX_LAST",A148,A148)</f>
        <v>200.93</v>
      </c>
      <c r="H148" s="2"/>
      <c r="I148" s="10">
        <f ca="1">+G148-C148</f>
        <v>0</v>
      </c>
    </row>
    <row r="149" spans="1:9" ht="12" x14ac:dyDescent="0.25">
      <c r="A149" s="9">
        <f t="shared" ca="1" si="16"/>
        <v>45279</v>
      </c>
      <c r="B149" s="2" t="s">
        <v>271</v>
      </c>
      <c r="C149" s="2">
        <v>474.84</v>
      </c>
      <c r="D149" s="2"/>
      <c r="E149" s="2" t="s">
        <v>272</v>
      </c>
      <c r="F149" s="2"/>
      <c r="G149" s="2">
        <f ca="1">_xll.BDH(E149,"PX_LAST",A149,A149)</f>
        <v>474.84</v>
      </c>
      <c r="H149" s="2"/>
      <c r="I149" s="10">
        <f ca="1">+G149-C149</f>
        <v>0</v>
      </c>
    </row>
    <row r="150" spans="1:9" ht="12" x14ac:dyDescent="0.25">
      <c r="A150" s="9">
        <f t="shared" ca="1" si="16"/>
        <v>45279</v>
      </c>
      <c r="B150" s="2" t="s">
        <v>269</v>
      </c>
      <c r="C150" s="2">
        <v>409.16</v>
      </c>
      <c r="D150" s="2"/>
      <c r="E150" s="2" t="s">
        <v>273</v>
      </c>
      <c r="F150" s="2"/>
      <c r="G150" s="2">
        <f ca="1">_xll.BDH(E150,"PX_LAST",A150,A150)</f>
        <v>409.16</v>
      </c>
      <c r="H150" s="2"/>
      <c r="I150" s="10">
        <f t="shared" ref="I150:I153" ca="1" si="23">+G150-C150</f>
        <v>0</v>
      </c>
    </row>
    <row r="151" spans="1:9" ht="12" x14ac:dyDescent="0.25">
      <c r="A151" s="9">
        <f t="shared" ca="1" si="16"/>
        <v>45279</v>
      </c>
      <c r="B151" s="2" t="s">
        <v>275</v>
      </c>
      <c r="C151" s="2">
        <v>173.92</v>
      </c>
      <c r="D151" s="2"/>
      <c r="E151" s="2" t="s">
        <v>278</v>
      </c>
      <c r="F151" s="2"/>
      <c r="G151" s="2">
        <f ca="1">_xll.BDH(E151,"PX_LAST",A151,A151)</f>
        <v>173.92</v>
      </c>
      <c r="H151" s="2"/>
      <c r="I151" s="10">
        <f t="shared" ca="1" si="23"/>
        <v>0</v>
      </c>
    </row>
    <row r="152" spans="1:9" ht="12" x14ac:dyDescent="0.25">
      <c r="A152" s="9">
        <f t="shared" ca="1" si="16"/>
        <v>45279</v>
      </c>
      <c r="B152" s="2" t="s">
        <v>276</v>
      </c>
      <c r="C152" s="2">
        <v>19.21</v>
      </c>
      <c r="D152" s="2"/>
      <c r="E152" s="2" t="s">
        <v>279</v>
      </c>
      <c r="F152" s="2"/>
      <c r="G152" s="2">
        <f ca="1">_xll.BDH(E152,"PX_LAST",A152,A152)</f>
        <v>19.21</v>
      </c>
      <c r="H152" s="2"/>
      <c r="I152" s="10">
        <f t="shared" ca="1" si="23"/>
        <v>0</v>
      </c>
    </row>
    <row r="153" spans="1:9" ht="12" x14ac:dyDescent="0.25">
      <c r="A153" s="9">
        <f t="shared" ca="1" si="16"/>
        <v>45279</v>
      </c>
      <c r="B153" s="2" t="s">
        <v>277</v>
      </c>
      <c r="C153" s="2">
        <v>31.55</v>
      </c>
      <c r="D153" s="2"/>
      <c r="E153" s="2" t="s">
        <v>280</v>
      </c>
      <c r="F153" s="2"/>
      <c r="G153" s="2">
        <f ca="1">_xll.BDH(E153,"PX_LAST",A153,A153)</f>
        <v>31.55</v>
      </c>
      <c r="H153" s="2"/>
      <c r="I153" s="10">
        <f t="shared" ca="1" si="23"/>
        <v>0</v>
      </c>
    </row>
    <row r="154" spans="1:9" ht="12" x14ac:dyDescent="0.25">
      <c r="A154" s="9">
        <f t="shared" ca="1" si="16"/>
        <v>45279</v>
      </c>
      <c r="B154" s="2" t="s">
        <v>285</v>
      </c>
      <c r="C154" s="2">
        <v>97.72</v>
      </c>
      <c r="D154" s="2"/>
      <c r="E154" s="2" t="s">
        <v>286</v>
      </c>
      <c r="F154" s="2"/>
      <c r="G154" s="2">
        <f ca="1">_xll.BDH(E154,"PX_LAST",A154,A154)</f>
        <v>97.72</v>
      </c>
      <c r="H154" s="2"/>
      <c r="I154" s="10">
        <f t="shared" ref="I154:I162" ca="1" si="24">+G154-C154</f>
        <v>0</v>
      </c>
    </row>
    <row r="155" spans="1:9" ht="12" x14ac:dyDescent="0.25">
      <c r="A155" s="9">
        <f t="shared" ca="1" si="16"/>
        <v>45279</v>
      </c>
      <c r="B155" s="2" t="s">
        <v>291</v>
      </c>
      <c r="C155" s="2">
        <v>180.44</v>
      </c>
      <c r="D155" s="2"/>
      <c r="E155" s="2" t="s">
        <v>292</v>
      </c>
      <c r="F155" s="2"/>
      <c r="G155" s="2">
        <f ca="1">_xll.BDH(E155,"PX_LAST",A155,A155)</f>
        <v>180.44</v>
      </c>
      <c r="H155" s="2"/>
      <c r="I155" s="10">
        <f t="shared" ca="1" si="24"/>
        <v>0</v>
      </c>
    </row>
    <row r="156" spans="1:9" ht="12" x14ac:dyDescent="0.25">
      <c r="A156" s="9">
        <f t="shared" ca="1" si="16"/>
        <v>45279</v>
      </c>
      <c r="B156" s="2" t="s">
        <v>293</v>
      </c>
      <c r="C156" s="2">
        <v>3515.29</v>
      </c>
      <c r="D156" s="2"/>
      <c r="E156" s="2" t="s">
        <v>294</v>
      </c>
      <c r="F156" s="2"/>
      <c r="G156" s="2">
        <f ca="1">_xll.BDH(E156,"PX_LAST",A156,A156)</f>
        <v>3515.29</v>
      </c>
      <c r="H156" s="2"/>
      <c r="I156" s="10">
        <f t="shared" ca="1" si="24"/>
        <v>0</v>
      </c>
    </row>
    <row r="157" spans="1:9" ht="12" x14ac:dyDescent="0.25">
      <c r="A157" s="9">
        <f t="shared" ca="1" si="16"/>
        <v>45279</v>
      </c>
      <c r="B157" s="2" t="s">
        <v>295</v>
      </c>
      <c r="C157" s="2">
        <v>134.68</v>
      </c>
      <c r="D157" s="2"/>
      <c r="E157" s="2" t="s">
        <v>300</v>
      </c>
      <c r="F157" s="2"/>
      <c r="G157" s="2">
        <f ca="1">_xll.BDH(E157,"PX_LAST",A157,A157)</f>
        <v>134.68</v>
      </c>
      <c r="H157" s="2"/>
      <c r="I157" s="10">
        <f t="shared" ca="1" si="24"/>
        <v>0</v>
      </c>
    </row>
    <row r="158" spans="1:9" ht="12" x14ac:dyDescent="0.25">
      <c r="A158" s="9">
        <f t="shared" ca="1" si="16"/>
        <v>45279</v>
      </c>
      <c r="B158" s="2" t="s">
        <v>296</v>
      </c>
      <c r="C158" s="2">
        <v>98.89</v>
      </c>
      <c r="D158" s="2"/>
      <c r="E158" s="2" t="s">
        <v>299</v>
      </c>
      <c r="F158" s="2"/>
      <c r="G158" s="2">
        <f ca="1">_xll.BDH(E158,"PX_LAST",A158,A158)</f>
        <v>98.89</v>
      </c>
      <c r="H158" s="2"/>
      <c r="I158" s="10">
        <f t="shared" ca="1" si="24"/>
        <v>0</v>
      </c>
    </row>
    <row r="159" spans="1:9" ht="12" x14ac:dyDescent="0.25">
      <c r="A159" s="9">
        <f t="shared" ca="1" si="16"/>
        <v>45279</v>
      </c>
      <c r="B159" s="2" t="s">
        <v>297</v>
      </c>
      <c r="C159" s="2">
        <v>63.59</v>
      </c>
      <c r="D159" s="2"/>
      <c r="E159" s="2" t="s">
        <v>298</v>
      </c>
      <c r="F159" s="2"/>
      <c r="G159" s="2">
        <f ca="1">_xll.BDH(E159,"PX_LAST",A159,A159)</f>
        <v>63.59</v>
      </c>
      <c r="H159" s="2"/>
      <c r="I159" s="10">
        <f t="shared" ca="1" si="24"/>
        <v>0</v>
      </c>
    </row>
    <row r="160" spans="1:9" ht="12" x14ac:dyDescent="0.25">
      <c r="A160" s="9">
        <f t="shared" ca="1" si="16"/>
        <v>45279</v>
      </c>
      <c r="B160" s="2" t="s">
        <v>301</v>
      </c>
      <c r="C160" s="2">
        <v>21.285</v>
      </c>
      <c r="D160" s="2"/>
      <c r="E160" s="2" t="s">
        <v>305</v>
      </c>
      <c r="F160" s="2"/>
      <c r="G160" s="2">
        <f ca="1">_xll.BDH(E160,"PX_LAST",A160,A160)</f>
        <v>21.285</v>
      </c>
      <c r="H160" s="2"/>
      <c r="I160" s="10">
        <f t="shared" ca="1" si="24"/>
        <v>0</v>
      </c>
    </row>
    <row r="161" spans="1:9" ht="12" x14ac:dyDescent="0.25">
      <c r="A161" s="9">
        <f t="shared" ca="1" si="16"/>
        <v>45279</v>
      </c>
      <c r="B161" s="2" t="s">
        <v>303</v>
      </c>
      <c r="C161" s="2">
        <v>341.51</v>
      </c>
      <c r="D161" s="2"/>
      <c r="E161" s="2" t="s">
        <v>302</v>
      </c>
      <c r="F161" s="2"/>
      <c r="G161" s="2">
        <f ca="1">_xll.BDH(E161,"PX_LAST",A161,A161)</f>
        <v>341.51</v>
      </c>
      <c r="H161" s="2"/>
      <c r="I161" s="10">
        <f t="shared" ca="1" si="24"/>
        <v>0</v>
      </c>
    </row>
    <row r="162" spans="1:9" ht="12" x14ac:dyDescent="0.25">
      <c r="A162" s="9">
        <f t="shared" ca="1" si="16"/>
        <v>45279</v>
      </c>
      <c r="B162" s="2" t="s">
        <v>307</v>
      </c>
      <c r="C162" s="2">
        <v>0.88580000000000003</v>
      </c>
      <c r="D162" s="2"/>
      <c r="E162" s="2" t="s">
        <v>306</v>
      </c>
      <c r="F162" s="2"/>
      <c r="G162" s="2" t="str">
        <f ca="1">_xll.BDH(E162,"PX_LAST",A162,A162)</f>
        <v>#N/A N/A</v>
      </c>
      <c r="H162" s="2"/>
      <c r="I162" s="10" t="e">
        <f t="shared" ca="1" si="24"/>
        <v>#VALUE!</v>
      </c>
    </row>
    <row r="163" spans="1:9" ht="12" x14ac:dyDescent="0.25">
      <c r="A163" s="9">
        <f t="shared" ca="1" si="16"/>
        <v>45279</v>
      </c>
      <c r="B163" s="2" t="s">
        <v>308</v>
      </c>
      <c r="C163" s="2">
        <v>676.8</v>
      </c>
      <c r="D163" s="2"/>
      <c r="E163" s="2" t="s">
        <v>309</v>
      </c>
      <c r="F163" s="2"/>
      <c r="G163" s="2">
        <f ca="1">_xll.BDH(E163,"PX_LAST",A163,A163)</f>
        <v>676.8</v>
      </c>
      <c r="H163" s="2"/>
      <c r="I163" s="10">
        <f t="shared" ref="I163:I174" ca="1" si="25">+G163-C163</f>
        <v>0</v>
      </c>
    </row>
    <row r="164" spans="1:9" ht="12" x14ac:dyDescent="0.25">
      <c r="A164" s="9">
        <f t="shared" ca="1" si="16"/>
        <v>45279</v>
      </c>
      <c r="B164" s="2" t="s">
        <v>310</v>
      </c>
      <c r="C164" s="2">
        <v>139.58000000000001</v>
      </c>
      <c r="D164" s="2"/>
      <c r="E164" s="2" t="s">
        <v>311</v>
      </c>
      <c r="F164" s="2"/>
      <c r="G164" s="2">
        <f ca="1">_xll.BDH(E164,"PX_LAST",A164,A164)</f>
        <v>139.58000000000001</v>
      </c>
      <c r="H164" s="2"/>
      <c r="I164" s="10">
        <f t="shared" ca="1" si="25"/>
        <v>0</v>
      </c>
    </row>
    <row r="165" spans="1:9" ht="12" x14ac:dyDescent="0.25">
      <c r="A165" s="9">
        <f t="shared" ca="1" si="16"/>
        <v>45279</v>
      </c>
      <c r="B165" s="2" t="s">
        <v>312</v>
      </c>
      <c r="C165" s="2">
        <v>292.95999999999998</v>
      </c>
      <c r="D165" s="2"/>
      <c r="E165" s="2" t="s">
        <v>314</v>
      </c>
      <c r="F165" s="2"/>
      <c r="G165" s="2">
        <f ca="1">_xll.BDH(E165,"PX_LAST",A165,A165)</f>
        <v>292.95999999999998</v>
      </c>
      <c r="H165" s="2"/>
      <c r="I165" s="10">
        <f t="shared" ca="1" si="25"/>
        <v>0</v>
      </c>
    </row>
    <row r="166" spans="1:9" ht="12" x14ac:dyDescent="0.25">
      <c r="A166" s="9">
        <f t="shared" ca="1" si="16"/>
        <v>45279</v>
      </c>
      <c r="B166" s="2" t="s">
        <v>313</v>
      </c>
      <c r="C166" s="2">
        <v>32.159999999999997</v>
      </c>
      <c r="D166" s="2"/>
      <c r="E166" s="2" t="s">
        <v>315</v>
      </c>
      <c r="F166" s="2"/>
      <c r="G166" s="2">
        <f ca="1">_xll.BDH(E166,"PX_LAST",A166,A166)</f>
        <v>32.159999999999997</v>
      </c>
      <c r="H166" s="2"/>
      <c r="I166" s="10">
        <f t="shared" ca="1" si="25"/>
        <v>0</v>
      </c>
    </row>
    <row r="167" spans="1:9" ht="12" x14ac:dyDescent="0.25">
      <c r="A167" s="9">
        <f t="shared" ca="1" si="16"/>
        <v>45279</v>
      </c>
      <c r="B167" s="2" t="s">
        <v>316</v>
      </c>
      <c r="C167" s="2">
        <v>30.71</v>
      </c>
      <c r="D167" s="2"/>
      <c r="E167" s="2" t="s">
        <v>317</v>
      </c>
      <c r="F167" s="2"/>
      <c r="G167" s="2">
        <f ca="1">_xll.BDH(E167,"PX_LAST",A167,A167)</f>
        <v>30.71</v>
      </c>
      <c r="H167" s="2"/>
      <c r="I167" s="10">
        <f t="shared" ca="1" si="25"/>
        <v>0</v>
      </c>
    </row>
    <row r="168" spans="1:9" ht="12" x14ac:dyDescent="0.25">
      <c r="A168" s="9">
        <f t="shared" ca="1" si="16"/>
        <v>45279</v>
      </c>
      <c r="B168" s="2" t="s">
        <v>318</v>
      </c>
      <c r="C168" s="2">
        <v>191</v>
      </c>
      <c r="D168" s="2"/>
      <c r="E168" s="2" t="s">
        <v>319</v>
      </c>
      <c r="F168" s="2"/>
      <c r="G168" s="2">
        <f ca="1">_xll.BDH(E168,"PX_LAST",A168,A168)</f>
        <v>191</v>
      </c>
      <c r="H168" s="2"/>
      <c r="I168" s="10">
        <f t="shared" ca="1" si="25"/>
        <v>0</v>
      </c>
    </row>
    <row r="169" spans="1:9" ht="12" x14ac:dyDescent="0.25">
      <c r="A169" s="9">
        <f t="shared" ca="1" si="16"/>
        <v>45279</v>
      </c>
      <c r="B169" s="2" t="s">
        <v>320</v>
      </c>
      <c r="C169" s="2">
        <v>65.62</v>
      </c>
      <c r="D169" s="2"/>
      <c r="E169" s="2" t="s">
        <v>321</v>
      </c>
      <c r="F169" s="2"/>
      <c r="G169" s="2">
        <f ca="1">_xll.BDH(E169,"PX_LAST",A169,A169)</f>
        <v>65.62</v>
      </c>
      <c r="H169" s="2"/>
      <c r="I169" s="10">
        <f t="shared" ca="1" si="25"/>
        <v>0</v>
      </c>
    </row>
    <row r="170" spans="1:9" ht="12" x14ac:dyDescent="0.25">
      <c r="A170" s="9">
        <f t="shared" ca="1" si="16"/>
        <v>45279</v>
      </c>
      <c r="B170" s="2" t="s">
        <v>328</v>
      </c>
      <c r="C170" s="2">
        <v>55.44</v>
      </c>
      <c r="D170" s="2"/>
      <c r="E170" s="2" t="s">
        <v>329</v>
      </c>
      <c r="F170" s="2"/>
      <c r="G170" s="2">
        <f ca="1">_xll.BDH(E170,"PX_LAST",A170,A170)</f>
        <v>55.44</v>
      </c>
      <c r="H170" s="2"/>
      <c r="I170" s="10">
        <f t="shared" ca="1" si="25"/>
        <v>0</v>
      </c>
    </row>
    <row r="171" spans="1:9" ht="12" x14ac:dyDescent="0.25">
      <c r="A171" s="9">
        <f t="shared" ca="1" si="16"/>
        <v>45279</v>
      </c>
      <c r="B171" s="2" t="s">
        <v>330</v>
      </c>
      <c r="C171" s="2">
        <v>149.02000000000001</v>
      </c>
      <c r="D171" s="2"/>
      <c r="E171" s="2" t="s">
        <v>331</v>
      </c>
      <c r="F171" s="2"/>
      <c r="G171" s="2">
        <f ca="1">_xll.BDH(E171,"PX_LAST",A171,A171)</f>
        <v>149.02000000000001</v>
      </c>
      <c r="H171" s="2"/>
      <c r="I171" s="10">
        <f t="shared" ca="1" si="25"/>
        <v>0</v>
      </c>
    </row>
    <row r="172" spans="1:9" ht="12" x14ac:dyDescent="0.25">
      <c r="A172" s="9">
        <f t="shared" ca="1" si="16"/>
        <v>45279</v>
      </c>
      <c r="B172" s="2" t="s">
        <v>334</v>
      </c>
      <c r="C172" s="2">
        <v>24.2</v>
      </c>
      <c r="D172" s="2"/>
      <c r="E172" s="2" t="s">
        <v>335</v>
      </c>
      <c r="F172" s="2"/>
      <c r="G172" s="2">
        <f ca="1">_xll.BDH(E172,"PX_LAST",A172,A172)</f>
        <v>24.2</v>
      </c>
      <c r="H172" s="2"/>
      <c r="I172" s="10">
        <f t="shared" ca="1" si="25"/>
        <v>0</v>
      </c>
    </row>
    <row r="173" spans="1:9" ht="12" x14ac:dyDescent="0.25">
      <c r="A173" s="9">
        <f t="shared" ca="1" si="16"/>
        <v>45279</v>
      </c>
      <c r="B173" s="2" t="s">
        <v>338</v>
      </c>
      <c r="C173" s="2">
        <v>119</v>
      </c>
      <c r="D173" s="2"/>
      <c r="E173" s="2" t="s">
        <v>339</v>
      </c>
      <c r="F173" s="2"/>
      <c r="G173" s="2">
        <f ca="1">_xll.BDH(E173,"PX_LAST",A173,A173)</f>
        <v>119</v>
      </c>
      <c r="H173" s="2"/>
      <c r="I173" s="10">
        <f t="shared" ca="1" si="25"/>
        <v>0</v>
      </c>
    </row>
    <row r="174" spans="1:9" ht="12" x14ac:dyDescent="0.25">
      <c r="A174" s="9">
        <f t="shared" ca="1" si="16"/>
        <v>45279</v>
      </c>
      <c r="B174" s="2" t="s">
        <v>341</v>
      </c>
      <c r="C174" s="2">
        <v>63.19</v>
      </c>
      <c r="D174" s="2"/>
      <c r="E174" s="2" t="s">
        <v>342</v>
      </c>
      <c r="F174" s="2"/>
      <c r="G174" s="2">
        <f ca="1">_xll.BDH(E174,"PX_LAST",A174,A174)</f>
        <v>63.19</v>
      </c>
      <c r="H174" s="2"/>
      <c r="I174" s="10">
        <f t="shared" ca="1" si="25"/>
        <v>0</v>
      </c>
    </row>
    <row r="175" spans="1:9" ht="12" x14ac:dyDescent="0.25">
      <c r="A175" s="9">
        <f t="shared" ca="1" si="16"/>
        <v>45279</v>
      </c>
      <c r="B175" s="2" t="s">
        <v>344</v>
      </c>
      <c r="C175" s="2">
        <v>393.94</v>
      </c>
      <c r="D175" s="2"/>
      <c r="E175" s="2" t="s">
        <v>343</v>
      </c>
      <c r="F175" s="2"/>
      <c r="G175" s="2">
        <f ca="1">_xll.BDH(E175,"PX_LAST",A175,A175)</f>
        <v>393.94</v>
      </c>
      <c r="H175" s="2"/>
      <c r="I175" s="10">
        <f t="shared" ref="I175:I176" ca="1" si="26">+G175-C175</f>
        <v>0</v>
      </c>
    </row>
    <row r="176" spans="1:9" ht="12" x14ac:dyDescent="0.25">
      <c r="A176" s="9">
        <f t="shared" ca="1" si="16"/>
        <v>45279</v>
      </c>
      <c r="B176" s="2" t="s">
        <v>345</v>
      </c>
      <c r="C176" s="2">
        <v>741.8</v>
      </c>
      <c r="D176" s="2"/>
      <c r="E176" s="2" t="s">
        <v>346</v>
      </c>
      <c r="F176" s="2"/>
      <c r="G176" s="2">
        <f ca="1">_xll.BDH(E176,"PX_LAST",A176,A176)</f>
        <v>741.8</v>
      </c>
      <c r="H176" s="2"/>
      <c r="I176" s="10">
        <f t="shared" ca="1" si="26"/>
        <v>0</v>
      </c>
    </row>
  </sheetData>
  <autoFilter ref="A1:G176" xr:uid="{00000000-0001-0000-0000-000000000000}">
    <sortState xmlns:xlrd2="http://schemas.microsoft.com/office/spreadsheetml/2017/richdata2" ref="A2:G154">
      <sortCondition ref="G1:G15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15"/>
  <sheetViews>
    <sheetView workbookViewId="0">
      <selection activeCell="B16" sqref="B16"/>
    </sheetView>
  </sheetViews>
  <sheetFormatPr baseColWidth="10" defaultColWidth="9.21875" defaultRowHeight="12" x14ac:dyDescent="0.25"/>
  <cols>
    <col min="1" max="1" width="13.5546875" style="2" bestFit="1" customWidth="1"/>
    <col min="2" max="2" width="83.21875" style="2" bestFit="1" customWidth="1"/>
    <col min="3" max="16384" width="9.21875" style="2"/>
  </cols>
  <sheetData>
    <row r="1" spans="1:5" x14ac:dyDescent="0.25">
      <c r="A1" s="1" t="s">
        <v>4</v>
      </c>
      <c r="B1" s="8" t="s">
        <v>9</v>
      </c>
    </row>
    <row r="3" spans="1:5" x14ac:dyDescent="0.25">
      <c r="A3" s="6" t="s">
        <v>0</v>
      </c>
      <c r="B3" s="2" t="s">
        <v>7</v>
      </c>
    </row>
    <row r="4" spans="1:5" x14ac:dyDescent="0.25">
      <c r="A4" s="6" t="s">
        <v>1</v>
      </c>
      <c r="B4" s="2" t="s">
        <v>8</v>
      </c>
    </row>
    <row r="5" spans="1:5" x14ac:dyDescent="0.25">
      <c r="A5" s="6" t="s">
        <v>2</v>
      </c>
      <c r="B5" s="2" t="s">
        <v>5</v>
      </c>
    </row>
    <row r="6" spans="1:5" x14ac:dyDescent="0.25">
      <c r="A6" s="7" t="s">
        <v>3</v>
      </c>
      <c r="B6" s="2" t="s">
        <v>6</v>
      </c>
    </row>
    <row r="15" spans="1:5" x14ac:dyDescent="0.25">
      <c r="E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3cccc97-a9de-445a-9d41-67828f764129" xsi:nil="true"/>
    <_dlc_DocId xmlns="d3bee582-22c7-4dd8-be4c-1c285ecff2f1">PU5ENNZNDHJN-1381592126-297699</_dlc_DocId>
    <_dlc_DocIdUrl xmlns="d3bee582-22c7-4dd8-be4c-1c285ecff2f1">
      <Url>https://zestcapitalperu.sharepoint.com/teams/Inversiones/_layouts/15/DocIdRedir.aspx?ID=PU5ENNZNDHJN-1381592126-297699</Url>
      <Description>PU5ENNZNDHJN-1381592126-297699</Description>
    </_dlc_DocIdUrl>
    <lcf76f155ced4ddcb4097134ff3c332f xmlns="83cccc97-a9de-445a-9d41-67828f764129">
      <Terms xmlns="http://schemas.microsoft.com/office/infopath/2007/PartnerControls"/>
    </lcf76f155ced4ddcb4097134ff3c332f>
    <TaxCatchAll xmlns="d3bee582-22c7-4dd8-be4c-1c285ecff2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1BAF1E70DBBC4FB9319408D089EE34" ma:contentTypeVersion="17" ma:contentTypeDescription="Crear nuevo documento." ma:contentTypeScope="" ma:versionID="04419d73a7f73e0d770329574d794dc8">
  <xsd:schema xmlns:xsd="http://www.w3.org/2001/XMLSchema" xmlns:xs="http://www.w3.org/2001/XMLSchema" xmlns:p="http://schemas.microsoft.com/office/2006/metadata/properties" xmlns:ns2="d3bee582-22c7-4dd8-be4c-1c285ecff2f1" xmlns:ns3="83cccc97-a9de-445a-9d41-67828f764129" targetNamespace="http://schemas.microsoft.com/office/2006/metadata/properties" ma:root="true" ma:fieldsID="222afae76bfeb475f3b4995b004dcf8e" ns2:_="" ns3:_="">
    <xsd:import namespace="d3bee582-22c7-4dd8-be4c-1c285ecff2f1"/>
    <xsd:import namespace="83cccc97-a9de-445a-9d41-67828f7641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Flow_SignoffStatu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ee582-22c7-4dd8-be4c-1c285ecff2f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fe380f06-8c51-4604-b8cd-6021941dfb77}" ma:internalName="TaxCatchAll" ma:showField="CatchAllData" ma:web="d3bee582-22c7-4dd8-be4c-1c285ecff2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ccc97-a9de-445a-9d41-67828f764129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11" nillable="true" ma:displayName="Estado de aprobación" ma:internalName="Estado_x0020_de_x0020_aprobaci_x00f3_n">
      <xsd:simpleType>
        <xsd:restriction base="dms:Text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70f40c59-5508-4ec1-b414-3ce8088e49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FE6E808-7B51-496E-BEF6-EFB9739F5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10B25-4176-4937-BEB4-8B13A6FDD8B2}">
  <ds:schemaRefs>
    <ds:schemaRef ds:uri="http://www.w3.org/XML/1998/namespace"/>
    <ds:schemaRef ds:uri="http://purl.org/dc/terms/"/>
    <ds:schemaRef ds:uri="83cccc97-a9de-445a-9d41-67828f764129"/>
    <ds:schemaRef ds:uri="http://schemas.microsoft.com/office/2006/documentManagement/types"/>
    <ds:schemaRef ds:uri="http://schemas.microsoft.com/office/2006/metadata/properties"/>
    <ds:schemaRef ds:uri="http://purl.org/dc/dcmitype/"/>
    <ds:schemaRef ds:uri="d3bee582-22c7-4dd8-be4c-1c285ecff2f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5A46AB9-F688-403E-A107-3023D2BE56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ee582-22c7-4dd8-be4c-1c285ecff2f1"/>
    <ds:schemaRef ds:uri="83cccc97-a9de-445a-9d41-67828f764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442C273-EE19-4AF9-8A6E-CC358EE430F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Kevin Barzola</cp:lastModifiedBy>
  <dcterms:created xsi:type="dcterms:W3CDTF">2016-03-10T00:00:42Z</dcterms:created>
  <dcterms:modified xsi:type="dcterms:W3CDTF">2023-12-20T21:37:38Z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0x010100481BAF1E70DBBC4FB9319408D089EE34</vt:lpwstr>
  </property>
  <property fmtid="{D5CDD505-2E9C-101B-9397-08002B2CF9AE}" pid="3" name="_dlc_DocIdItemGuid">
    <vt:lpwstr>138a3da6-3cd1-4ae1-b7b1-417e20cfaa4e</vt:lpwstr>
  </property>
  <property fmtid="{D5CDD505-2E9C-101B-9397-08002B2CF9AE}" pid="4" name="MediaServiceImageTags">
    <vt:lpwstr/>
  </property>
</Properties>
</file>