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ropbox\Harvard GSAS\Research\COVID-19\modeling\census-data\"/>
    </mc:Choice>
  </mc:AlternateContent>
  <xr:revisionPtr revIDLastSave="0" documentId="13_ncr:1_{6B9A1653-28B9-40F3-9831-5679DDE91CC6}" xr6:coauthVersionLast="45" xr6:coauthVersionMax="45" xr10:uidLastSave="{00000000-0000-0000-0000-000000000000}"/>
  <bookViews>
    <workbookView xWindow="-108" yWindow="-108" windowWidth="23256" windowHeight="12576" activeTab="1" xr2:uid="{9C340555-73C2-445D-A611-E169A08982CC}"/>
  </bookViews>
  <sheets>
    <sheet name="NYC" sheetId="1" r:id="rId1"/>
    <sheet name="Long Isla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2" l="1"/>
  <c r="B27" i="1"/>
  <c r="B30" i="2" l="1"/>
  <c r="B29" i="2"/>
  <c r="B28" i="2"/>
  <c r="B27" i="2"/>
  <c r="B30" i="1"/>
  <c r="B29" i="1"/>
  <c r="B28" i="1"/>
  <c r="B31" i="1" l="1"/>
</calcChain>
</file>

<file path=xl/sharedStrings.xml><?xml version="1.0" encoding="utf-8"?>
<sst xmlns="http://schemas.openxmlformats.org/spreadsheetml/2006/main" count="61" uniqueCount="25">
  <si>
    <t>Total:</t>
  </si>
  <si>
    <t>Not Hispanic or Latino: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</si>
  <si>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</si>
  <si>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</si>
  <si>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</si>
  <si>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</si>
  <si>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</si>
  <si>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</si>
  <si>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races:</t>
  </si>
  <si>
    <t>Two races including Some other race</t>
  </si>
  <si>
    <t>Two races excluding Some other race, and three or more races</t>
  </si>
  <si>
    <t>Hispanic or Latino:</t>
  </si>
  <si>
    <t>Bronx County</t>
  </si>
  <si>
    <t>Kings County</t>
  </si>
  <si>
    <t>New York County</t>
  </si>
  <si>
    <t>Queens County</t>
  </si>
  <si>
    <t>Richmond County</t>
  </si>
  <si>
    <t>Census proportions</t>
  </si>
  <si>
    <t>Nassau County</t>
  </si>
  <si>
    <t>Suffolk County</t>
  </si>
  <si>
    <t>Non-Hispanic white</t>
  </si>
  <si>
    <t>Non-Hispanic Black or African-American</t>
  </si>
  <si>
    <t>Non-Hispanic Asian</t>
  </si>
  <si>
    <t>Hispanic or Latino</t>
  </si>
  <si>
    <t>Multiracial or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</si>
</sst>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CF4B-CB97-41C4-8420-11562729DAD3}">
  <dimension ref="A1:H37"/>
  <sheetViews>
    <sheetView topLeftCell="A7" workbookViewId="0">
      <selection activeCell="A27" sqref="A27:A31"/>
    </sheetView>
  </sheetViews>
  <sheetFormatPr defaultColWidth="9.109375" defaultRowHeight="14.4" x14ac:dyDescent="0.3"/>
  <cols>
    <col min="1" max="1" width="57.109375" style="1" bestFit="1" customWidth="1"/>
    <col min="2" max="2" width="20.5546875" style="1" customWidth="1"/>
    <col min="3" max="3" width="16.6640625" style="1" customWidth="1"/>
    <col min="4" max="5" width="21.5546875" style="1" customWidth="1"/>
    <col min="6" max="6" width="22.5546875" style="1" customWidth="1"/>
    <col min="7" max="16384" width="9.109375" style="1"/>
  </cols>
  <sheetData>
    <row r="1" spans="1:8" x14ac:dyDescent="0.3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8" x14ac:dyDescent="0.3">
      <c r="A2" s="1" t="s">
        <v>0</v>
      </c>
      <c r="B2" s="2">
        <v>1432132</v>
      </c>
      <c r="C2" s="2">
        <v>2582830</v>
      </c>
      <c r="D2" s="2">
        <v>1628701</v>
      </c>
      <c r="E2" s="2">
        <v>2278906</v>
      </c>
      <c r="F2" s="2">
        <v>476179</v>
      </c>
      <c r="H2" s="2"/>
    </row>
    <row r="3" spans="1:8" x14ac:dyDescent="0.3">
      <c r="A3" s="1" t="s">
        <v>1</v>
      </c>
      <c r="B3" s="2">
        <v>624904</v>
      </c>
      <c r="C3" s="2">
        <v>2090130</v>
      </c>
      <c r="D3" s="2">
        <v>1207678</v>
      </c>
      <c r="E3" s="2">
        <v>1639294</v>
      </c>
      <c r="F3" s="2">
        <v>387291</v>
      </c>
    </row>
    <row r="4" spans="1:8" x14ac:dyDescent="0.3">
      <c r="A4" s="1" t="s">
        <v>2</v>
      </c>
      <c r="B4" s="2">
        <v>127874</v>
      </c>
      <c r="C4" s="2">
        <v>935684</v>
      </c>
      <c r="D4" s="2">
        <v>762501</v>
      </c>
      <c r="E4" s="2">
        <v>563400</v>
      </c>
      <c r="F4" s="2">
        <v>286360</v>
      </c>
    </row>
    <row r="5" spans="1:8" x14ac:dyDescent="0.3">
      <c r="A5" s="1" t="s">
        <v>3</v>
      </c>
      <c r="B5" s="2">
        <v>413932</v>
      </c>
      <c r="C5" s="2">
        <v>771373</v>
      </c>
      <c r="D5" s="2">
        <v>202788</v>
      </c>
      <c r="E5" s="2">
        <v>392589</v>
      </c>
      <c r="F5" s="2">
        <v>42991</v>
      </c>
    </row>
    <row r="6" spans="1:8" x14ac:dyDescent="0.3">
      <c r="A6" s="1" t="s">
        <v>4</v>
      </c>
      <c r="B6" s="2">
        <v>2888</v>
      </c>
      <c r="C6" s="2">
        <v>3883</v>
      </c>
      <c r="D6" s="2">
        <v>2631</v>
      </c>
      <c r="E6" s="2">
        <v>6153</v>
      </c>
      <c r="F6" s="1">
        <v>41</v>
      </c>
    </row>
    <row r="7" spans="1:8" x14ac:dyDescent="0.3">
      <c r="A7" s="1" t="s">
        <v>5</v>
      </c>
      <c r="B7" s="2">
        <v>51634</v>
      </c>
      <c r="C7" s="2">
        <v>298567</v>
      </c>
      <c r="D7" s="2">
        <v>198113</v>
      </c>
      <c r="E7" s="2">
        <v>585745</v>
      </c>
      <c r="F7" s="2">
        <v>48553</v>
      </c>
    </row>
    <row r="8" spans="1:8" x14ac:dyDescent="0.3">
      <c r="A8" s="1" t="s">
        <v>6</v>
      </c>
      <c r="B8" s="1">
        <v>0</v>
      </c>
      <c r="C8" s="2">
        <v>1141</v>
      </c>
      <c r="D8" s="1">
        <v>407</v>
      </c>
      <c r="E8" s="1">
        <v>822</v>
      </c>
      <c r="F8" s="1">
        <v>0</v>
      </c>
    </row>
    <row r="9" spans="1:8" x14ac:dyDescent="0.3">
      <c r="A9" s="1" t="s">
        <v>7</v>
      </c>
      <c r="B9" s="2">
        <v>9567</v>
      </c>
      <c r="C9" s="2">
        <v>11734</v>
      </c>
      <c r="D9" s="2">
        <v>5688</v>
      </c>
      <c r="E9" s="2">
        <v>37501</v>
      </c>
      <c r="F9" s="1">
        <v>768</v>
      </c>
    </row>
    <row r="10" spans="1:8" x14ac:dyDescent="0.3">
      <c r="A10" s="1" t="s">
        <v>8</v>
      </c>
      <c r="B10" s="2">
        <v>19009</v>
      </c>
      <c r="C10" s="2">
        <v>67748</v>
      </c>
      <c r="D10" s="2">
        <v>35550</v>
      </c>
      <c r="E10" s="2">
        <v>53084</v>
      </c>
      <c r="F10" s="2">
        <v>8578</v>
      </c>
    </row>
    <row r="11" spans="1:8" x14ac:dyDescent="0.3">
      <c r="A11" s="1" t="s">
        <v>9</v>
      </c>
      <c r="B11" s="2">
        <v>3343</v>
      </c>
      <c r="C11" s="2">
        <v>5174</v>
      </c>
      <c r="D11" s="2">
        <v>2459</v>
      </c>
      <c r="E11" s="2">
        <v>13115</v>
      </c>
      <c r="F11" s="1">
        <v>817</v>
      </c>
    </row>
    <row r="12" spans="1:8" x14ac:dyDescent="0.3">
      <c r="A12" s="1" t="s">
        <v>10</v>
      </c>
      <c r="B12" s="2">
        <v>15666</v>
      </c>
      <c r="C12" s="2">
        <v>62574</v>
      </c>
      <c r="D12" s="2">
        <v>33091</v>
      </c>
      <c r="E12" s="2">
        <v>39969</v>
      </c>
      <c r="F12" s="2">
        <v>7761</v>
      </c>
    </row>
    <row r="13" spans="1:8" x14ac:dyDescent="0.3">
      <c r="A13" s="1" t="s">
        <v>11</v>
      </c>
      <c r="B13" s="2">
        <v>807228</v>
      </c>
      <c r="C13" s="2">
        <v>492700</v>
      </c>
      <c r="D13" s="2">
        <v>421023</v>
      </c>
      <c r="E13" s="2">
        <v>639612</v>
      </c>
      <c r="F13" s="2">
        <v>88888</v>
      </c>
    </row>
    <row r="14" spans="1:8" x14ac:dyDescent="0.3">
      <c r="A14" s="1" t="s">
        <v>2</v>
      </c>
      <c r="B14" s="2">
        <v>194016</v>
      </c>
      <c r="C14" s="2">
        <v>190089</v>
      </c>
      <c r="D14" s="2">
        <v>142072</v>
      </c>
      <c r="E14" s="2">
        <v>284780</v>
      </c>
      <c r="F14" s="2">
        <v>61626</v>
      </c>
    </row>
    <row r="15" spans="1:8" x14ac:dyDescent="0.3">
      <c r="A15" s="1" t="s">
        <v>3</v>
      </c>
      <c r="B15" s="2">
        <v>95378</v>
      </c>
      <c r="C15" s="2">
        <v>55668</v>
      </c>
      <c r="D15" s="2">
        <v>33568</v>
      </c>
      <c r="E15" s="2">
        <v>26800</v>
      </c>
      <c r="F15" s="2">
        <v>4107</v>
      </c>
    </row>
    <row r="16" spans="1:8" x14ac:dyDescent="0.3">
      <c r="A16" s="1" t="s">
        <v>4</v>
      </c>
      <c r="B16" s="2">
        <v>5829</v>
      </c>
      <c r="C16" s="2">
        <v>3317</v>
      </c>
      <c r="D16" s="2">
        <v>9728</v>
      </c>
      <c r="E16" s="2">
        <v>4066</v>
      </c>
      <c r="F16" s="1">
        <v>410</v>
      </c>
    </row>
    <row r="17" spans="1:7" x14ac:dyDescent="0.3">
      <c r="A17" s="1" t="s">
        <v>5</v>
      </c>
      <c r="B17" s="2">
        <v>2833</v>
      </c>
      <c r="C17" s="2">
        <v>1665</v>
      </c>
      <c r="D17" s="2">
        <v>2100</v>
      </c>
      <c r="E17" s="2">
        <v>2932</v>
      </c>
      <c r="F17" s="1">
        <v>161</v>
      </c>
    </row>
    <row r="18" spans="1:7" x14ac:dyDescent="0.3">
      <c r="A18" s="1" t="s">
        <v>6</v>
      </c>
      <c r="B18" s="2">
        <v>1945</v>
      </c>
      <c r="C18" s="1">
        <v>229</v>
      </c>
      <c r="D18" s="1">
        <v>509</v>
      </c>
      <c r="E18" s="1">
        <v>0</v>
      </c>
      <c r="F18" s="1">
        <v>197</v>
      </c>
    </row>
    <row r="19" spans="1:7" x14ac:dyDescent="0.3">
      <c r="A19" s="1" t="s">
        <v>7</v>
      </c>
      <c r="B19" s="2">
        <v>464398</v>
      </c>
      <c r="C19" s="2">
        <v>215140</v>
      </c>
      <c r="D19" s="2">
        <v>188008</v>
      </c>
      <c r="E19" s="2">
        <v>287878</v>
      </c>
      <c r="F19" s="2">
        <v>18881</v>
      </c>
    </row>
    <row r="20" spans="1:7" x14ac:dyDescent="0.3">
      <c r="A20" s="1" t="s">
        <v>8</v>
      </c>
      <c r="B20" s="2">
        <v>42829</v>
      </c>
      <c r="C20" s="2">
        <v>26592</v>
      </c>
      <c r="D20" s="2">
        <v>45038</v>
      </c>
      <c r="E20" s="2">
        <v>33156</v>
      </c>
      <c r="F20" s="2">
        <v>3506</v>
      </c>
    </row>
    <row r="21" spans="1:7" x14ac:dyDescent="0.3">
      <c r="A21" s="1" t="s">
        <v>9</v>
      </c>
      <c r="B21" s="2">
        <v>24492</v>
      </c>
      <c r="C21" s="2">
        <v>14408</v>
      </c>
      <c r="D21" s="2">
        <v>17813</v>
      </c>
      <c r="E21" s="2">
        <v>21698</v>
      </c>
      <c r="F21" s="2">
        <v>1291</v>
      </c>
    </row>
    <row r="22" spans="1:7" x14ac:dyDescent="0.3">
      <c r="A22" s="1" t="s">
        <v>10</v>
      </c>
      <c r="B22" s="2">
        <v>18337</v>
      </c>
      <c r="C22" s="2">
        <v>12184</v>
      </c>
      <c r="D22" s="2">
        <v>27225</v>
      </c>
      <c r="E22" s="2">
        <v>11458</v>
      </c>
      <c r="F22" s="2">
        <v>2215</v>
      </c>
    </row>
    <row r="26" spans="1:7" x14ac:dyDescent="0.3">
      <c r="B26" s="1" t="s">
        <v>17</v>
      </c>
    </row>
    <row r="27" spans="1:7" x14ac:dyDescent="0.3">
      <c r="A27" s="3" t="s">
        <v>20</v>
      </c>
      <c r="B27" s="3">
        <f>(B4+C4+D4+E4+F4)/(B2+C2+D2+E2+F2)</f>
        <v>0.3185973671313867</v>
      </c>
      <c r="C27" s="3"/>
      <c r="D27" s="3"/>
      <c r="E27" s="3"/>
      <c r="F27" s="3"/>
      <c r="G27" s="3"/>
    </row>
    <row r="28" spans="1:7" x14ac:dyDescent="0.3">
      <c r="A28" s="3" t="s">
        <v>21</v>
      </c>
      <c r="B28" s="3">
        <f>(B5+C5+D5+E5+F5)/(B2+C2+D2+E2+F2)</f>
        <v>0.2171362922187926</v>
      </c>
      <c r="C28" s="3"/>
      <c r="D28" s="3"/>
      <c r="E28" s="3"/>
      <c r="F28" s="3"/>
      <c r="G28" s="3"/>
    </row>
    <row r="29" spans="1:7" x14ac:dyDescent="0.3">
      <c r="A29" s="3" t="s">
        <v>22</v>
      </c>
      <c r="B29" s="3">
        <f>(B7+C7+D7+E7+F7)/(B2+C2+D2+E2+F2)</f>
        <v>0.14080812997365799</v>
      </c>
      <c r="C29" s="3"/>
      <c r="D29" s="3"/>
      <c r="E29" s="3"/>
      <c r="F29" s="3"/>
      <c r="G29" s="3"/>
    </row>
    <row r="30" spans="1:7" x14ac:dyDescent="0.3">
      <c r="A30" s="3" t="s">
        <v>23</v>
      </c>
      <c r="B30" s="3">
        <f>SUM(B13:F13)/SUM(B2:F2)</f>
        <v>0.29164477848365017</v>
      </c>
      <c r="C30" s="3"/>
      <c r="D30" s="3"/>
      <c r="E30" s="3"/>
      <c r="F30" s="3"/>
      <c r="G30" s="3"/>
    </row>
    <row r="31" spans="1:7" x14ac:dyDescent="0.3">
      <c r="A31" s="3" t="s">
        <v>24</v>
      </c>
      <c r="B31" s="3">
        <f>1-SUM(B27:B30)</f>
        <v>3.1813432192512536E-2</v>
      </c>
      <c r="C31" s="3"/>
      <c r="D31" s="3"/>
      <c r="E31" s="3"/>
      <c r="F31" s="3"/>
      <c r="G31" s="3"/>
    </row>
    <row r="32" spans="1:7" x14ac:dyDescent="0.3">
      <c r="A32" s="3"/>
      <c r="B32" s="3"/>
      <c r="C32" s="3"/>
      <c r="D32" s="3"/>
      <c r="E32" s="3"/>
      <c r="F32" s="3"/>
      <c r="G32" s="3"/>
    </row>
    <row r="33" spans="1:7" x14ac:dyDescent="0.3">
      <c r="A33" s="3"/>
      <c r="B33" s="3"/>
      <c r="C33" s="3"/>
      <c r="D33" s="3"/>
      <c r="E33" s="3"/>
      <c r="F33" s="3"/>
      <c r="G33" s="3"/>
    </row>
    <row r="34" spans="1:7" x14ac:dyDescent="0.3">
      <c r="A34" s="3"/>
      <c r="B34" s="3"/>
      <c r="C34" s="3"/>
      <c r="D34" s="3"/>
      <c r="E34" s="3"/>
      <c r="F34" s="3"/>
      <c r="G34" s="3"/>
    </row>
    <row r="35" spans="1:7" x14ac:dyDescent="0.3">
      <c r="A35" s="3"/>
      <c r="B35" s="3"/>
      <c r="C35" s="3"/>
      <c r="D35" s="3"/>
      <c r="E35" s="3"/>
      <c r="F35" s="3"/>
      <c r="G35" s="3"/>
    </row>
    <row r="36" spans="1:7" x14ac:dyDescent="0.3">
      <c r="A36" s="3"/>
      <c r="B36" s="3"/>
      <c r="C36" s="3"/>
      <c r="D36" s="3"/>
      <c r="E36" s="3"/>
      <c r="F36" s="3"/>
      <c r="G36" s="3"/>
    </row>
    <row r="37" spans="1:7" x14ac:dyDescent="0.3">
      <c r="A37" s="3"/>
      <c r="B37" s="3"/>
      <c r="C37" s="3"/>
      <c r="D37" s="3"/>
      <c r="E37" s="3"/>
      <c r="F37" s="3"/>
      <c r="G3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3183-40F4-4E9F-9430-E3F4EE8C534C}">
  <dimension ref="A1:E32"/>
  <sheetViews>
    <sheetView tabSelected="1" topLeftCell="A7" workbookViewId="0">
      <selection activeCell="C26" sqref="C26:C31"/>
    </sheetView>
  </sheetViews>
  <sheetFormatPr defaultColWidth="9.109375" defaultRowHeight="14.4" x14ac:dyDescent="0.3"/>
  <cols>
    <col min="1" max="1" width="57.109375" style="1" bestFit="1" customWidth="1"/>
    <col min="2" max="2" width="28.33203125" style="1" customWidth="1"/>
    <col min="3" max="3" width="25.5546875" style="1" customWidth="1"/>
    <col min="4" max="4" width="12" style="1" bestFit="1" customWidth="1"/>
    <col min="5" max="16384" width="9.109375" style="1"/>
  </cols>
  <sheetData>
    <row r="1" spans="1:5" x14ac:dyDescent="0.3">
      <c r="B1" s="1" t="s">
        <v>18</v>
      </c>
      <c r="C1" s="1" t="s">
        <v>19</v>
      </c>
    </row>
    <row r="2" spans="1:5" x14ac:dyDescent="0.3">
      <c r="A2" s="1" t="s">
        <v>0</v>
      </c>
      <c r="B2" s="2">
        <v>1358343</v>
      </c>
      <c r="C2" s="2">
        <v>1481093</v>
      </c>
      <c r="E2" s="2"/>
    </row>
    <row r="3" spans="1:5" x14ac:dyDescent="0.3">
      <c r="A3" s="1" t="s">
        <v>1</v>
      </c>
      <c r="B3" s="2">
        <v>1124282</v>
      </c>
      <c r="C3" s="2">
        <v>1188204</v>
      </c>
    </row>
    <row r="4" spans="1:5" x14ac:dyDescent="0.3">
      <c r="A4" s="1" t="s">
        <v>2</v>
      </c>
      <c r="B4" s="2">
        <v>800985</v>
      </c>
      <c r="C4" s="2">
        <v>992720</v>
      </c>
    </row>
    <row r="5" spans="1:5" x14ac:dyDescent="0.3">
      <c r="A5" s="1" t="s">
        <v>3</v>
      </c>
      <c r="B5" s="2">
        <v>155056</v>
      </c>
      <c r="C5" s="2">
        <v>109202</v>
      </c>
    </row>
    <row r="6" spans="1:5" x14ac:dyDescent="0.3">
      <c r="A6" s="1" t="s">
        <v>4</v>
      </c>
      <c r="B6" s="2">
        <v>1626</v>
      </c>
      <c r="C6" s="2">
        <v>1547</v>
      </c>
    </row>
    <row r="7" spans="1:5" x14ac:dyDescent="0.3">
      <c r="A7" s="1" t="s">
        <v>5</v>
      </c>
      <c r="B7" s="2">
        <v>134761</v>
      </c>
      <c r="C7" s="2">
        <v>58610</v>
      </c>
    </row>
    <row r="8" spans="1:5" x14ac:dyDescent="0.3">
      <c r="A8" s="1" t="s">
        <v>6</v>
      </c>
      <c r="B8" s="1">
        <v>96</v>
      </c>
      <c r="C8" s="1">
        <v>101</v>
      </c>
    </row>
    <row r="9" spans="1:5" x14ac:dyDescent="0.3">
      <c r="A9" s="1" t="s">
        <v>7</v>
      </c>
      <c r="B9" s="2">
        <v>9210</v>
      </c>
      <c r="C9" s="2">
        <v>2737</v>
      </c>
    </row>
    <row r="10" spans="1:5" x14ac:dyDescent="0.3">
      <c r="A10" s="1" t="s">
        <v>8</v>
      </c>
      <c r="B10" s="2">
        <v>22548</v>
      </c>
      <c r="C10" s="2">
        <v>23287</v>
      </c>
    </row>
    <row r="11" spans="1:5" x14ac:dyDescent="0.3">
      <c r="A11" s="1" t="s">
        <v>9</v>
      </c>
      <c r="B11" s="2">
        <v>3989</v>
      </c>
      <c r="C11" s="2">
        <v>2530</v>
      </c>
    </row>
    <row r="12" spans="1:5" x14ac:dyDescent="0.3">
      <c r="A12" s="1" t="s">
        <v>10</v>
      </c>
      <c r="B12" s="2">
        <v>18559</v>
      </c>
      <c r="C12" s="2">
        <v>20757</v>
      </c>
    </row>
    <row r="13" spans="1:5" x14ac:dyDescent="0.3">
      <c r="A13" s="1" t="s">
        <v>11</v>
      </c>
      <c r="B13" s="2">
        <v>234061</v>
      </c>
      <c r="C13" s="2">
        <v>292889</v>
      </c>
    </row>
    <row r="14" spans="1:5" x14ac:dyDescent="0.3">
      <c r="A14" s="1" t="s">
        <v>2</v>
      </c>
      <c r="B14" s="2">
        <v>117670</v>
      </c>
      <c r="C14" s="2">
        <v>213629</v>
      </c>
    </row>
    <row r="15" spans="1:5" x14ac:dyDescent="0.3">
      <c r="A15" s="1" t="s">
        <v>3</v>
      </c>
      <c r="B15" s="2">
        <v>7189</v>
      </c>
      <c r="C15" s="2">
        <v>6808</v>
      </c>
    </row>
    <row r="16" spans="1:5" x14ac:dyDescent="0.3">
      <c r="A16" s="1" t="s">
        <v>4</v>
      </c>
      <c r="B16" s="2">
        <v>4597</v>
      </c>
      <c r="C16" s="2">
        <v>3954</v>
      </c>
    </row>
    <row r="17" spans="1:4" x14ac:dyDescent="0.3">
      <c r="A17" s="1" t="s">
        <v>5</v>
      </c>
      <c r="B17" s="1">
        <v>948</v>
      </c>
      <c r="C17" s="1">
        <v>875</v>
      </c>
    </row>
    <row r="18" spans="1:4" x14ac:dyDescent="0.3">
      <c r="A18" s="1" t="s">
        <v>6</v>
      </c>
      <c r="B18" s="1">
        <v>997</v>
      </c>
      <c r="C18" s="1">
        <v>131</v>
      </c>
    </row>
    <row r="19" spans="1:4" x14ac:dyDescent="0.3">
      <c r="A19" s="1" t="s">
        <v>7</v>
      </c>
      <c r="B19" s="2">
        <v>88308</v>
      </c>
      <c r="C19" s="2">
        <v>54418</v>
      </c>
    </row>
    <row r="20" spans="1:4" x14ac:dyDescent="0.3">
      <c r="A20" s="1" t="s">
        <v>8</v>
      </c>
      <c r="B20" s="2">
        <v>14352</v>
      </c>
      <c r="C20" s="2">
        <v>13074</v>
      </c>
    </row>
    <row r="21" spans="1:4" x14ac:dyDescent="0.3">
      <c r="A21" s="1" t="s">
        <v>9</v>
      </c>
      <c r="B21" s="2">
        <v>3549</v>
      </c>
      <c r="C21" s="2">
        <v>3889</v>
      </c>
    </row>
    <row r="22" spans="1:4" x14ac:dyDescent="0.3">
      <c r="A22" s="1" t="s">
        <v>10</v>
      </c>
      <c r="B22" s="2">
        <v>10803</v>
      </c>
      <c r="C22" s="2">
        <v>9185</v>
      </c>
    </row>
    <row r="26" spans="1:4" x14ac:dyDescent="0.3">
      <c r="B26" s="1" t="s">
        <v>17</v>
      </c>
    </row>
    <row r="27" spans="1:4" x14ac:dyDescent="0.3">
      <c r="A27" s="3" t="s">
        <v>20</v>
      </c>
      <c r="B27" s="3">
        <f>SUM(B4:C4)/SUM(B2:C2)</f>
        <v>0.63171172021485955</v>
      </c>
      <c r="C27" s="3"/>
      <c r="D27" s="3"/>
    </row>
    <row r="28" spans="1:4" x14ac:dyDescent="0.3">
      <c r="A28" s="3" t="s">
        <v>21</v>
      </c>
      <c r="B28" s="3">
        <f>SUM(B5:C5)/SUM(B2:C2)</f>
        <v>9.3067073883686763E-2</v>
      </c>
      <c r="C28" s="3"/>
      <c r="D28" s="3"/>
    </row>
    <row r="29" spans="1:4" x14ac:dyDescent="0.3">
      <c r="A29" s="3" t="s">
        <v>22</v>
      </c>
      <c r="B29" s="3">
        <f>SUM(B7:C7)/SUM(B2:C2)</f>
        <v>6.8101904744463343E-2</v>
      </c>
      <c r="C29" s="3"/>
      <c r="D29" s="3"/>
    </row>
    <row r="30" spans="1:4" x14ac:dyDescent="0.3">
      <c r="A30" s="3" t="s">
        <v>23</v>
      </c>
      <c r="B30" s="3">
        <f>SUM(B13:C13)/SUM(B2:C2)</f>
        <v>0.18558262978985968</v>
      </c>
      <c r="C30" s="3"/>
      <c r="D30" s="3"/>
    </row>
    <row r="31" spans="1:4" x14ac:dyDescent="0.3">
      <c r="A31" s="3" t="s">
        <v>24</v>
      </c>
      <c r="B31" s="3">
        <f>1-SUM(B27:B30)</f>
        <v>2.1536671367130777E-2</v>
      </c>
      <c r="C31" s="3"/>
      <c r="D31" s="3"/>
    </row>
    <row r="32" spans="1:4" x14ac:dyDescent="0.3">
      <c r="A32" s="3"/>
      <c r="B32" s="3"/>
      <c r="C32" s="3"/>
      <c r="D3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NYC</vt:lpstr>
      <vt:lpstr>Long Island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2020-06-24T19:46:58Z</dcterms:created>
  <dcterms:modified xsi:type="dcterms:W3CDTF">2020-12-02T00:50:18Z</dcterms:modified>
</cp:coreProperties>
</file>