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MARTEK\absen\"/>
    </mc:Choice>
  </mc:AlternateContent>
  <xr:revisionPtr revIDLastSave="0" documentId="13_ncr:1_{A2802E76-02E1-48CE-BA5E-F784CC133017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CT - NOV" sheetId="3" r:id="rId1"/>
    <sheet name="Database" sheetId="9" state="hidden" r:id="rId2"/>
    <sheet name="Dropdown" sheetId="14" state="hidden" r:id="rId3"/>
    <sheet name="Status List" sheetId="6" state="hidden" r:id="rId4"/>
  </sheets>
  <definedNames>
    <definedName name="_xlnm._FilterDatabase" localSheetId="1" hidden="1">Database!$A$1:$F$1</definedName>
    <definedName name="_xlnm._FilterDatabase" localSheetId="2" hidden="1">Dropdown!$A$1:$B$50</definedName>
    <definedName name="_xlnm._FilterDatabase" localSheetId="3" hidden="1">'Status List'!#REF!</definedName>
    <definedName name="Amartek">Dropdown!$B$2:$B$4</definedName>
    <definedName name="BANK_JAGO">Dropdown!$B$5</definedName>
    <definedName name="BANK_PERMATA">Dropdown!$B$6:$B$17</definedName>
    <definedName name="BCA">Dropdown!$B$18:$B$19</definedName>
    <definedName name="BEI">Dropdown!$B$20:$B$21</definedName>
    <definedName name="BJJ">Dropdown!$B$22:$B$22</definedName>
    <definedName name="BNC">Dropdown!$B$23:$B$23</definedName>
    <definedName name="BTN">Dropdown!$B$24</definedName>
    <definedName name="BUI_Batumbu">Dropdown!$B$25</definedName>
    <definedName name="Citibank">Dropdown!$B$26</definedName>
    <definedName name="Clients">Table14[Client]</definedName>
    <definedName name="CTBC">Dropdown!$B$27:$B$28</definedName>
    <definedName name="db_division">#REF!</definedName>
    <definedName name="db_status">'Status List'!$A$2:$A$5</definedName>
    <definedName name="DGV">Dropdown!$B$29:$B$30</definedName>
    <definedName name="ICT">Dropdown!$B$31:$B$34</definedName>
    <definedName name="LPEI">Dropdown!$B$35</definedName>
    <definedName name="MSIG">Dropdown!$B$36:$B$36</definedName>
    <definedName name="_xlnm.Print_Area" localSheetId="0">'OCT - NOV'!$A$1:$H$62</definedName>
    <definedName name="QNB">Dropdown!$B$37</definedName>
    <definedName name="QUAD">Dropdown!$B$38:$B$38</definedName>
    <definedName name="SMI">Dropdown!$B$39</definedName>
    <definedName name="TAM">Dropdown!$B$40:$B$43</definedName>
    <definedName name="UOB">Dropdown!$B$44:$B$45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3" l="1"/>
  <c r="C9" i="3"/>
  <c r="C8" i="3"/>
  <c r="C6" i="3"/>
  <c r="F52" i="3" l="1"/>
  <c r="A52" i="3"/>
  <c r="B6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Nurfa Pratiwi</author>
  </authors>
  <commentList>
    <comment ref="E1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Nurfa Pratiwi
</t>
        </r>
        <r>
          <rPr>
            <sz val="9"/>
            <color indexed="81"/>
            <rFont val="Tahoma"/>
            <family val="2"/>
          </rPr>
          <t>Task desc</t>
        </r>
      </text>
    </comment>
    <comment ref="F1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Nurfa Pratiwi:</t>
        </r>
        <r>
          <rPr>
            <sz val="9"/>
            <color indexed="81"/>
            <rFont val="Tahoma"/>
            <family val="2"/>
          </rPr>
          <t xml:space="preserve">
8 Office Hours</t>
        </r>
      </text>
    </comment>
  </commentList>
</comments>
</file>

<file path=xl/sharedStrings.xml><?xml version="1.0" encoding="utf-8"?>
<sst xmlns="http://schemas.openxmlformats.org/spreadsheetml/2006/main" count="1375" uniqueCount="750">
  <si>
    <t>Designation</t>
  </si>
  <si>
    <t>Division</t>
  </si>
  <si>
    <t>S : Sick</t>
  </si>
  <si>
    <t>Date</t>
  </si>
  <si>
    <t>User's Signature / Date</t>
  </si>
  <si>
    <t>Thursday</t>
  </si>
  <si>
    <t>Friday</t>
  </si>
  <si>
    <t>Wednesday</t>
  </si>
  <si>
    <t>Tuesday</t>
  </si>
  <si>
    <t>Monday</t>
  </si>
  <si>
    <t>Project Name</t>
  </si>
  <si>
    <t>Activity</t>
  </si>
  <si>
    <t>Remarks</t>
  </si>
  <si>
    <t>Hour</t>
  </si>
  <si>
    <t>Status</t>
  </si>
  <si>
    <t>Saturday</t>
  </si>
  <si>
    <t>Sunday</t>
  </si>
  <si>
    <t>Day</t>
  </si>
  <si>
    <t>Status List</t>
  </si>
  <si>
    <t>A : Absence</t>
  </si>
  <si>
    <t>P</t>
  </si>
  <si>
    <t>L</t>
  </si>
  <si>
    <t>S</t>
  </si>
  <si>
    <t>A</t>
  </si>
  <si>
    <t>L : Leave</t>
  </si>
  <si>
    <t xml:space="preserve">P : Present                                                 </t>
  </si>
  <si>
    <t>Name of Employee</t>
  </si>
  <si>
    <t>*Notes: Please complete the signature.</t>
  </si>
  <si>
    <t>Bank Permata</t>
  </si>
  <si>
    <t>User/Supervisor Name</t>
  </si>
  <si>
    <t>ID Employee</t>
  </si>
  <si>
    <t>Client Name</t>
  </si>
  <si>
    <t>NIK</t>
  </si>
  <si>
    <t>NAME</t>
  </si>
  <si>
    <t>DESIGNATION</t>
  </si>
  <si>
    <t>DIVISION</t>
  </si>
  <si>
    <t>DEPT</t>
  </si>
  <si>
    <t>BATM-18-0002</t>
  </si>
  <si>
    <t>Aretino Noma</t>
  </si>
  <si>
    <t>BATM-19-0075</t>
  </si>
  <si>
    <t>Rifki Zulian</t>
  </si>
  <si>
    <t>BATM-19-0086</t>
  </si>
  <si>
    <t>Teguh Dewi Purwati</t>
  </si>
  <si>
    <t>BATM-19-0097</t>
  </si>
  <si>
    <t>Nurfa Pratiwi</t>
  </si>
  <si>
    <t>BATM-19-0103</t>
  </si>
  <si>
    <t>Azhari Sutan Namora Nasution</t>
  </si>
  <si>
    <t>BATM-19-0105</t>
  </si>
  <si>
    <t>Joko Prawibowo</t>
  </si>
  <si>
    <t>BATM-19-0120</t>
  </si>
  <si>
    <t>Adilah Fitri Hafidah</t>
  </si>
  <si>
    <t>BATM-19-0156</t>
  </si>
  <si>
    <t>Robby Julian</t>
  </si>
  <si>
    <t>BATM-19-0163</t>
  </si>
  <si>
    <t>Mohammad Rendyansyah Kaluku</t>
  </si>
  <si>
    <t>BATM-19-0194</t>
  </si>
  <si>
    <t>Rahmi Iskandar Zulfi</t>
  </si>
  <si>
    <t>BATM-19-0218</t>
  </si>
  <si>
    <t>Isaac Alwinsa Christian</t>
  </si>
  <si>
    <t>BATM-19-0229</t>
  </si>
  <si>
    <t>Ruby Hendrata</t>
  </si>
  <si>
    <t>BATM-20-0231</t>
  </si>
  <si>
    <t>Dicky Yoga Prasetyo</t>
  </si>
  <si>
    <t>BATM-20-0234</t>
  </si>
  <si>
    <t>Rizwan Yuniarto</t>
  </si>
  <si>
    <t>BATM-20-0244</t>
  </si>
  <si>
    <t>Ade Budi Pesta Raja Manik</t>
  </si>
  <si>
    <t>BATM-20-0262</t>
  </si>
  <si>
    <t>Lourentius Erico</t>
  </si>
  <si>
    <t>BATM-20-0263</t>
  </si>
  <si>
    <t>Ardiansyah</t>
  </si>
  <si>
    <t>BATM-20-0328</t>
  </si>
  <si>
    <t>Adeningrum Setiomukti</t>
  </si>
  <si>
    <t>BATM-20-0332</t>
  </si>
  <si>
    <t>Bella Arie Larasaty</t>
  </si>
  <si>
    <t>BATM-21-0361</t>
  </si>
  <si>
    <t>Yohanes Yordannio</t>
  </si>
  <si>
    <t>BATM-21-0366</t>
  </si>
  <si>
    <t>Marjuki</t>
  </si>
  <si>
    <t>BATM-21-0369</t>
  </si>
  <si>
    <t>Christian Aditya Budhiman</t>
  </si>
  <si>
    <t>BATM-21-0377</t>
  </si>
  <si>
    <t>Ziyanatul Walidah</t>
  </si>
  <si>
    <t>BATM-21-0380</t>
  </si>
  <si>
    <t>Vincentius Andri Kristanto</t>
  </si>
  <si>
    <t>BATM-21-0385</t>
  </si>
  <si>
    <t xml:space="preserve">Abid Fauzanu </t>
  </si>
  <si>
    <t>BATM-21-0388</t>
  </si>
  <si>
    <t>R. Wahyu Daruadi Jati Permana</t>
  </si>
  <si>
    <t>BATM-21-0390</t>
  </si>
  <si>
    <t>Felix Werroy Theodore Pondaag</t>
  </si>
  <si>
    <t>ICT</t>
  </si>
  <si>
    <t>Amartek</t>
  </si>
  <si>
    <t>Back Office</t>
  </si>
  <si>
    <t>Employee's Signature / Date</t>
  </si>
  <si>
    <t>Client</t>
  </si>
  <si>
    <t>BATM-21-0407</t>
  </si>
  <si>
    <t>Arthur Nikijuluw</t>
  </si>
  <si>
    <t>BATM-21-0467</t>
  </si>
  <si>
    <t>Prima Adrian Hutapea</t>
  </si>
  <si>
    <t>BATM-21-0486</t>
  </si>
  <si>
    <t>Eko Suganda</t>
  </si>
  <si>
    <t>BATM-21-0492</t>
  </si>
  <si>
    <t>Rizki Fitri</t>
  </si>
  <si>
    <t>BATM-21-0493</t>
  </si>
  <si>
    <t>Margareta Jessica Nathania</t>
  </si>
  <si>
    <t>Email</t>
  </si>
  <si>
    <t>BATM-21-0495</t>
  </si>
  <si>
    <t>Sekar Ayu Widyaningrum</t>
  </si>
  <si>
    <t>BATM-22-0506</t>
  </si>
  <si>
    <t>David Leonardo</t>
  </si>
  <si>
    <t>BATM-22-0508</t>
  </si>
  <si>
    <t>Muhammad Arif Nasution</t>
  </si>
  <si>
    <t>BATM-22-0520</t>
  </si>
  <si>
    <t>Lai Yacop Yapciptro</t>
  </si>
  <si>
    <t>BATM-19-0124</t>
  </si>
  <si>
    <t>M Abdur Rahman</t>
  </si>
  <si>
    <t>BATM-22-0529</t>
  </si>
  <si>
    <t>Sherly Andani</t>
  </si>
  <si>
    <t>Product Development</t>
  </si>
  <si>
    <t>BATM-22-0527</t>
  </si>
  <si>
    <t>Viesya Ananda Putri</t>
  </si>
  <si>
    <t>BATM-22-0566</t>
  </si>
  <si>
    <t>Sayyid Irsyaduddin</t>
  </si>
  <si>
    <t>BATM-22-0572</t>
  </si>
  <si>
    <t>Mega Ratna Yulianti</t>
  </si>
  <si>
    <t>BATM-22-0586</t>
  </si>
  <si>
    <t>Herdy Riyaldy</t>
  </si>
  <si>
    <t>Dept</t>
  </si>
  <si>
    <t>TIME SHEET</t>
  </si>
  <si>
    <t>IDX Axway MFT - Dropzone SPPA and SPOP+, Implementation (Service) for Bursa Efek Project</t>
  </si>
  <si>
    <t>Pengembangan Aplikasi ATMR Basel III – Regulatory Reporting</t>
  </si>
  <si>
    <t>BATM-22-0591</t>
  </si>
  <si>
    <t>Fakhri Hanan</t>
  </si>
  <si>
    <t>BATM-22-0610</t>
  </si>
  <si>
    <t>Christian Bangarna Sianipar</t>
  </si>
  <si>
    <t>BATM-22-0593</t>
  </si>
  <si>
    <t>Septian Dwiariano</t>
  </si>
  <si>
    <t>BATM-22-0594</t>
  </si>
  <si>
    <t>Ade Eka Prasetia Tinata Putri Manik</t>
  </si>
  <si>
    <t>BATM-22-0595</t>
  </si>
  <si>
    <t>Indah Purwanti Mayangsari</t>
  </si>
  <si>
    <t>BATM-22-0613</t>
  </si>
  <si>
    <t>Aulia Cipta Purna Yudha</t>
  </si>
  <si>
    <t>DORA Phase 2 Implementation – ODS Near Real-Time</t>
  </si>
  <si>
    <t>Enhancement ODS Online PEB Project</t>
  </si>
  <si>
    <t>BATM-21-0400</t>
  </si>
  <si>
    <t>Wisnu Dwi Pamungkas</t>
  </si>
  <si>
    <t>BATM-22-0618</t>
  </si>
  <si>
    <t>Ivan Budi Utama Tjiptahardja</t>
  </si>
  <si>
    <t>BATM-22-0622</t>
  </si>
  <si>
    <t>Rizki Nurul Qomariah</t>
  </si>
  <si>
    <t>BATM-22-0625</t>
  </si>
  <si>
    <t>Lie Cheulie</t>
  </si>
  <si>
    <t>BATM-20-0278</t>
  </si>
  <si>
    <t>Suryaputra Rahmatsyah Fajri</t>
  </si>
  <si>
    <t>BATM-21-0439</t>
  </si>
  <si>
    <t>Hari Puji Saputro</t>
  </si>
  <si>
    <t>BATM-21-0471</t>
  </si>
  <si>
    <t>Leni Anggraini Susanti</t>
  </si>
  <si>
    <t>BATM-21-0478</t>
  </si>
  <si>
    <t>Alby Nurama Prawira</t>
  </si>
  <si>
    <t>BATM-22-0628</t>
  </si>
  <si>
    <t>Amir Mochtar</t>
  </si>
  <si>
    <t>BATM-22-0630</t>
  </si>
  <si>
    <t>Tanzi Kurniawan</t>
  </si>
  <si>
    <t>MSIG</t>
  </si>
  <si>
    <t>BATM-22-0638</t>
  </si>
  <si>
    <t>Muhammad Ariq Difa Naufal P.</t>
  </si>
  <si>
    <t>BATM-22-0639</t>
  </si>
  <si>
    <t>Rinaldi Farhan Ramadhan</t>
  </si>
  <si>
    <t>TAM</t>
  </si>
  <si>
    <t>Advance Analytic Data Integration</t>
  </si>
  <si>
    <t>BATM-22-0641</t>
  </si>
  <si>
    <t>Mardhiyyah Rahayuningsih</t>
  </si>
  <si>
    <t>BATM-22-0648</t>
  </si>
  <si>
    <t>Kevin Maulana Afriyanto</t>
  </si>
  <si>
    <t>BATM-22-0649</t>
  </si>
  <si>
    <t>Shoffi Damayanty</t>
  </si>
  <si>
    <t>BATM-22-0643</t>
  </si>
  <si>
    <t>Hilmunshah Anka</t>
  </si>
  <si>
    <t>BATM-22-0645</t>
  </si>
  <si>
    <t>Muhammad Nur Kasyfillah Hardjo</t>
  </si>
  <si>
    <t>BATM-22-0653</t>
  </si>
  <si>
    <t>Anggit Bagaskara</t>
  </si>
  <si>
    <t>BATM-22-0655</t>
  </si>
  <si>
    <t>Muhammad Rafqi Ramadhani</t>
  </si>
  <si>
    <t>BATM-22-0662</t>
  </si>
  <si>
    <t>Salsafira Alfaina Gifanda Putri</t>
  </si>
  <si>
    <t>BATM-22-0664</t>
  </si>
  <si>
    <t>Widya Revin</t>
  </si>
  <si>
    <t>BNC</t>
  </si>
  <si>
    <t>CTBC</t>
  </si>
  <si>
    <t>DGV</t>
  </si>
  <si>
    <t>ARRA - OJK RWA Credit Risk Solution (Annual Subscription)</t>
  </si>
  <si>
    <t>CIS Application Data Migration</t>
  </si>
  <si>
    <t>Managed Service for Production Support (Satellite Application Code Banking Support)</t>
  </si>
  <si>
    <t>Bank Jago</t>
  </si>
  <si>
    <t>AMARTEK</t>
  </si>
  <si>
    <t>BANK_JAGO</t>
  </si>
  <si>
    <t>BANK_PERMATA</t>
  </si>
  <si>
    <t>BJJ</t>
  </si>
  <si>
    <t>BATM-22-0667</t>
  </si>
  <si>
    <t>Junico Prihantono</t>
  </si>
  <si>
    <t>BATM-22-0668</t>
  </si>
  <si>
    <t>Sherika Ichsaningtyas Prasetyoningrum</t>
  </si>
  <si>
    <t>BATM-22-0669</t>
  </si>
  <si>
    <t>Asti Rahmasari</t>
  </si>
  <si>
    <t>BATM-22-0671</t>
  </si>
  <si>
    <t>Harry Lioe</t>
  </si>
  <si>
    <t>BATM-22-0673</t>
  </si>
  <si>
    <t>Naufal Aji Wibowo</t>
  </si>
  <si>
    <t>BATM-22-0674</t>
  </si>
  <si>
    <t>Muharto Djamhari</t>
  </si>
  <si>
    <t>BATM-22-0677</t>
  </si>
  <si>
    <t>Indah Komala Sari</t>
  </si>
  <si>
    <t>BATM-22-0685</t>
  </si>
  <si>
    <t>James</t>
  </si>
  <si>
    <t>BATM-22-0689</t>
  </si>
  <si>
    <t>Ade Putra Susila</t>
  </si>
  <si>
    <t>BATM-22-0691</t>
  </si>
  <si>
    <t>Pujoarto</t>
  </si>
  <si>
    <t>BATM-22-0692</t>
  </si>
  <si>
    <t>Jannes Sihombing</t>
  </si>
  <si>
    <t>BEI</t>
  </si>
  <si>
    <t>Pengembangan Aplikasi EKOINMAS</t>
  </si>
  <si>
    <t>DORA WB SME Release 1 - ODS Online Near Real - Time</t>
  </si>
  <si>
    <t>Selline Ana Sudiana</t>
  </si>
  <si>
    <t>Pardini Raharja</t>
  </si>
  <si>
    <t>Hervian Jatmika Bimantoro</t>
  </si>
  <si>
    <t>BATM-22-0695</t>
  </si>
  <si>
    <t>BATM-23-0697</t>
  </si>
  <si>
    <t>BATM-23-0699</t>
  </si>
  <si>
    <t>BATM-22-0513</t>
  </si>
  <si>
    <t>Nadia</t>
  </si>
  <si>
    <t>BATM-23-0703</t>
  </si>
  <si>
    <t>Mhd. Akbar Fadillah</t>
  </si>
  <si>
    <t>BATM-23-0709</t>
  </si>
  <si>
    <t>Dicky Kurniadi Julius</t>
  </si>
  <si>
    <t>BATM-23-0710</t>
  </si>
  <si>
    <t>Elfizar J Aziz</t>
  </si>
  <si>
    <t>BATM-23-0711</t>
  </si>
  <si>
    <t>Nayef S. Tarab</t>
  </si>
  <si>
    <t>BATM-23-0718</t>
  </si>
  <si>
    <t>Rendy Pranatha</t>
  </si>
  <si>
    <t>BATM-23-0725</t>
  </si>
  <si>
    <t>Rafli Renaldi</t>
  </si>
  <si>
    <t>BATM-23-0732</t>
  </si>
  <si>
    <t>Amyra Hana Aguscahyani</t>
  </si>
  <si>
    <t>BATM-23-0733</t>
  </si>
  <si>
    <t>Andreas</t>
  </si>
  <si>
    <t>AMARTEK-23-0002</t>
  </si>
  <si>
    <t>James Malik Aitken</t>
  </si>
  <si>
    <t>AMARTEK-23-0003</t>
  </si>
  <si>
    <t>Louis Orlando</t>
  </si>
  <si>
    <t>AMARTEK-23-0004</t>
  </si>
  <si>
    <t>Injas Mahendra Berutu</t>
  </si>
  <si>
    <t>AMARTEK-23-0005</t>
  </si>
  <si>
    <t>Muhammad Rafi</t>
  </si>
  <si>
    <t>AMARTEK-23-0006</t>
  </si>
  <si>
    <t>Kevin Tio</t>
  </si>
  <si>
    <t>AMARTEK-23-0007</t>
  </si>
  <si>
    <t>Nicholas Filbert</t>
  </si>
  <si>
    <t>AMARTEK-23-0008</t>
  </si>
  <si>
    <t>Sarah Hanifa</t>
  </si>
  <si>
    <t>AMARTEK-23-0009</t>
  </si>
  <si>
    <t>Evelexia</t>
  </si>
  <si>
    <t>Pengembangan Aplikasi IT Officer Portal</t>
  </si>
  <si>
    <t>Implementasi Sistem Regulatory Report Antasena, SLIK, LPS SCV</t>
  </si>
  <si>
    <t>IDX Axway MFT - Dropzone SPOP+ Implementation - Dropzone APLOTS Integrasi Service Scope</t>
  </si>
  <si>
    <t>IDX Axway MFT - Dropzone SPOP+ Implementation - Dropzone APLOTS terkait media social</t>
  </si>
  <si>
    <t>Maintenance Qlik Attunity CDC</t>
  </si>
  <si>
    <t>ODS Online NRT - Local Support</t>
  </si>
  <si>
    <t>Digital Police Registration Invoice</t>
  </si>
  <si>
    <t>Presales</t>
  </si>
  <si>
    <t>BATM-23-0737</t>
  </si>
  <si>
    <t>Yovanda Priscilla</t>
  </si>
  <si>
    <t>Maintenance Software Talend - Local Support</t>
  </si>
  <si>
    <t>Cloudera Data Platform - Local Support</t>
  </si>
  <si>
    <t>BATM-23-0739</t>
  </si>
  <si>
    <t>Mas Brillianesa Faydhurrahman</t>
  </si>
  <si>
    <t>BATM-23-0740</t>
  </si>
  <si>
    <t xml:space="preserve">Gery Trenaldy </t>
  </si>
  <si>
    <t>BATM-23-0741</t>
  </si>
  <si>
    <t>Vincent</t>
  </si>
  <si>
    <t>BATM-23-0743</t>
  </si>
  <si>
    <t>Rizky Nurcholis</t>
  </si>
  <si>
    <t>BATM-23-0745</t>
  </si>
  <si>
    <t>Shavella Alodia Anzara</t>
  </si>
  <si>
    <t>BATM-23-0749</t>
  </si>
  <si>
    <t>Edgar LB Lumbanraja</t>
  </si>
  <si>
    <t>BATM-23-0757</t>
  </si>
  <si>
    <t>Ester Pricilla Emanuella</t>
  </si>
  <si>
    <t>BATM-23-0758</t>
  </si>
  <si>
    <t>Wungu Shofrina Wijaya Putri</t>
  </si>
  <si>
    <t>BATM-23-0760</t>
  </si>
  <si>
    <t>Eni Erliani</t>
  </si>
  <si>
    <t>BATM-23-0764</t>
  </si>
  <si>
    <t>Henry Triansa Rambakila</t>
  </si>
  <si>
    <t>BATM-23-0765</t>
  </si>
  <si>
    <t>Stephanie Kezia</t>
  </si>
  <si>
    <t>BATM-23-0766</t>
  </si>
  <si>
    <t>Kenny Ongko</t>
  </si>
  <si>
    <t>BATM-23-0769</t>
  </si>
  <si>
    <t>Abdurrahman Alfath</t>
  </si>
  <si>
    <t>BATM-23-0770</t>
  </si>
  <si>
    <t>Muhammad Enggar Prastio</t>
  </si>
  <si>
    <t>BATM-23-0771</t>
  </si>
  <si>
    <t>Sara Florensia Telaumbanua</t>
  </si>
  <si>
    <t>Rojwaa Taqiyah Zahro</t>
  </si>
  <si>
    <t>LPEI</t>
  </si>
  <si>
    <t>Pengadaan Otomasi MIS Reporting</t>
  </si>
  <si>
    <t>BATM-22-0624</t>
  </si>
  <si>
    <t>Boris Garcia Della Gherardesca</t>
  </si>
  <si>
    <t>BATM-23-0776</t>
  </si>
  <si>
    <t>Beal Arih Persada Thomas S</t>
  </si>
  <si>
    <t>BATM-23-0780</t>
  </si>
  <si>
    <t>BATM-23-0783</t>
  </si>
  <si>
    <t>Joy Gabriella Tatu</t>
  </si>
  <si>
    <t>BATM-23-0787</t>
  </si>
  <si>
    <t>Dimas Addriansyah Pamungkas</t>
  </si>
  <si>
    <t>BATM-23-0790</t>
  </si>
  <si>
    <t>Richo Attir Mitzi</t>
  </si>
  <si>
    <t>BATM-23-0779</t>
  </si>
  <si>
    <t>Feri Supriadi</t>
  </si>
  <si>
    <t>BATM-23-0791</t>
  </si>
  <si>
    <t>Felicia Katarina Tjendra</t>
  </si>
  <si>
    <t>Implementasi Talend Data Integration</t>
  </si>
  <si>
    <t>BCA</t>
  </si>
  <si>
    <t>CIS Application Data Migration Rollout Team</t>
  </si>
  <si>
    <t>UOB</t>
  </si>
  <si>
    <t>BATM-23-0774</t>
  </si>
  <si>
    <t>Vika Audina Matitaputty</t>
  </si>
  <si>
    <t>BATM-23-0798</t>
  </si>
  <si>
    <t>Catrin Leonard</t>
  </si>
  <si>
    <t>BATM-23-0802</t>
  </si>
  <si>
    <t>Rendi Ramadhan</t>
  </si>
  <si>
    <t>BATM-23-0811</t>
  </si>
  <si>
    <t>Boas Demeson</t>
  </si>
  <si>
    <t>BATM-23-0819</t>
  </si>
  <si>
    <t>Bima Fikri Ramadhani</t>
  </si>
  <si>
    <t>BATM-23-0821</t>
  </si>
  <si>
    <t>Mochammad Rendra Putra Pratama</t>
  </si>
  <si>
    <t>BATM-23-0822</t>
  </si>
  <si>
    <t>Muhammad Rezky Pratama</t>
  </si>
  <si>
    <t>BATM-23-0818</t>
  </si>
  <si>
    <t>Farid Ananda</t>
  </si>
  <si>
    <t>IFRS9 Solution - ARRA Product Suite Application</t>
  </si>
  <si>
    <t>QNB</t>
  </si>
  <si>
    <t>Antasena Annual Maintenance 2023 Period 1 June 2023 - 31 May 2024</t>
  </si>
  <si>
    <t>Managed Service MIS Finance - Deddy</t>
  </si>
  <si>
    <t>Implementation svc for Finance MIS Project (Performance Management &amp; Business Finance Reporting Solution)</t>
  </si>
  <si>
    <t>BATM-21-0355</t>
  </si>
  <si>
    <t>Roy Romulus</t>
  </si>
  <si>
    <t>BATM-23-0773</t>
  </si>
  <si>
    <t>Gifari Rachmawan</t>
  </si>
  <si>
    <t>BATM-23-0827</t>
  </si>
  <si>
    <t>Tyas Ridha indritami</t>
  </si>
  <si>
    <t>BATM-23-0833</t>
  </si>
  <si>
    <t>Fauzan Ahmat Rahmawan</t>
  </si>
  <si>
    <t>BATM-23-0834</t>
  </si>
  <si>
    <t xml:space="preserve">Farhan Thamsir </t>
  </si>
  <si>
    <t>BATM-23-0846</t>
  </si>
  <si>
    <t>Af’idatul Maghfiroh</t>
  </si>
  <si>
    <t>IDX Axway MFT - Maintenance Dropzone (Periode 28 Apr 2023 - 27 Apr 2026)</t>
  </si>
  <si>
    <t>Project Development Data Analytic</t>
  </si>
  <si>
    <t>Support Hypercare Data Stage (Local Support)</t>
  </si>
  <si>
    <t xml:space="preserve">Pekerjaan BI Fast - Inquiry Online Near Real Time Project </t>
  </si>
  <si>
    <t>Dataiku Professional Service</t>
  </si>
  <si>
    <t>QUAD</t>
  </si>
  <si>
    <t>Upgrade MySQL</t>
  </si>
  <si>
    <t>BATM-23-0850</t>
  </si>
  <si>
    <t>BATM-23-0851</t>
  </si>
  <si>
    <t>Ivana Jovita Handoko</t>
  </si>
  <si>
    <t xml:space="preserve">Software Developer </t>
  </si>
  <si>
    <t>Operation &amp; Delivery</t>
  </si>
  <si>
    <t>Presales &amp; Delivery</t>
  </si>
  <si>
    <t>ETL Developer</t>
  </si>
  <si>
    <t>Project Manager</t>
  </si>
  <si>
    <t>Project Management Office</t>
  </si>
  <si>
    <t>afidatul.maghfiroh@batmandiri.com</t>
  </si>
  <si>
    <t>Head of Project Management Office &amp; Delivery</t>
  </si>
  <si>
    <t>aretino.noma@batmandiri.com</t>
  </si>
  <si>
    <t>Project Manager Jr.</t>
  </si>
  <si>
    <t>rifki.zulian@batmandiri.com</t>
  </si>
  <si>
    <t>HR General</t>
  </si>
  <si>
    <t>Human Capital Management</t>
  </si>
  <si>
    <t>People Management</t>
  </si>
  <si>
    <t>dewi.purwati@batmandiri.com</t>
  </si>
  <si>
    <t>Admin HRD</t>
  </si>
  <si>
    <t>nurfa.pratiwi@batmandiri.com</t>
  </si>
  <si>
    <t>Administration</t>
  </si>
  <si>
    <t>FA, Tax &amp; Legal</t>
  </si>
  <si>
    <t>GA</t>
  </si>
  <si>
    <t>azhari.sutan@batmandiri.com</t>
  </si>
  <si>
    <t>Full Stack Developer - .Net</t>
  </si>
  <si>
    <t>joko.prawibowo@batmandiri.com</t>
  </si>
  <si>
    <t>Hafid@batmandiri.com</t>
  </si>
  <si>
    <t>M.abdur.rahman@batmandiri.com</t>
  </si>
  <si>
    <t>FA &amp; Tax</t>
  </si>
  <si>
    <t>Junior Consultant</t>
  </si>
  <si>
    <t>roby.julian@batmandiri.com,</t>
  </si>
  <si>
    <t>Technologi Consultant</t>
  </si>
  <si>
    <t>Rendyansyah.Kaluku@batmandiri.com</t>
  </si>
  <si>
    <t>IT Quality Assurance</t>
  </si>
  <si>
    <t>rahmi.iskandar@batmandiri.com</t>
  </si>
  <si>
    <t>Sr. ETL Developer</t>
  </si>
  <si>
    <t>Isaac.Alwinsa@batmandiri.com</t>
  </si>
  <si>
    <t>Sr .Net Developer</t>
  </si>
  <si>
    <t>Ruby.Hendrata@batmandiri.com</t>
  </si>
  <si>
    <t>UI/UX Developer</t>
  </si>
  <si>
    <t>dicky.yoga@batmandiri.com</t>
  </si>
  <si>
    <t>rizwan.yuniarto@batmandiri.com</t>
  </si>
  <si>
    <t>Sr. Technology Consultant</t>
  </si>
  <si>
    <t>ade.budi@batmandiri.com</t>
  </si>
  <si>
    <t>Lourentius.erico@batmandiri.com</t>
  </si>
  <si>
    <t>System Administrator</t>
  </si>
  <si>
    <t>Ardiansyah.ardiansyah@batmandiri.com</t>
  </si>
  <si>
    <t>Front End Developer</t>
  </si>
  <si>
    <t>suryaputra.rahmatsyah@batmandiri.com</t>
  </si>
  <si>
    <t>Quality Assurance</t>
  </si>
  <si>
    <t>adeningrum.setiomukti@batmandiri.com</t>
  </si>
  <si>
    <t>Finance</t>
  </si>
  <si>
    <t>bella.arie@batmandiri.com</t>
  </si>
  <si>
    <t>Legal Consultant</t>
  </si>
  <si>
    <t>Legal</t>
  </si>
  <si>
    <t>roy.romulus@batmandiri.com</t>
  </si>
  <si>
    <t>Junior Developer</t>
  </si>
  <si>
    <t>yohanes.yordannio@batmandiri.com</t>
  </si>
  <si>
    <t>marjuki@batmandiri.com</t>
  </si>
  <si>
    <t>Business Analyst</t>
  </si>
  <si>
    <t>christian.aditya@batmandiri.com</t>
  </si>
  <si>
    <t>Finance Staff</t>
  </si>
  <si>
    <t>ziyanatul.walidah@batmandiri.com</t>
  </si>
  <si>
    <t>Vincentius.andri@batmandiri.com</t>
  </si>
  <si>
    <t>Technology Consultant</t>
  </si>
  <si>
    <t>abid.fauzanu@batmandiri.com</t>
  </si>
  <si>
    <t>wahyu.daruadi@batmandiri.com</t>
  </si>
  <si>
    <t>felix.pondaag@batmandiri.com</t>
  </si>
  <si>
    <t>wisnu.dwi@batmandiri.com</t>
  </si>
  <si>
    <t>HRBP</t>
  </si>
  <si>
    <t>Arthur.nikijuluw@batmandiri.com</t>
  </si>
  <si>
    <t>Graduate Development Program</t>
  </si>
  <si>
    <t>hari.puji@batmandiri.com</t>
  </si>
  <si>
    <t>prima.hutapea@batmandiri.com</t>
  </si>
  <si>
    <t>Data Analyst</t>
  </si>
  <si>
    <t>Leni.anggraini@batmandiri.com</t>
  </si>
  <si>
    <t>Sr. Testing Engineer</t>
  </si>
  <si>
    <t>alby.nurama@batmandiri.com</t>
  </si>
  <si>
    <t>eko.suganda@batmandiri.com</t>
  </si>
  <si>
    <t>Talent Acquisition</t>
  </si>
  <si>
    <t>Rizki.fitri@batmandiri.com</t>
  </si>
  <si>
    <t>Margareta.jessica@batmandiri.com</t>
  </si>
  <si>
    <t>sekar.ayu@batmandiri.com</t>
  </si>
  <si>
    <t>david.leonardo@batmandiri.com</t>
  </si>
  <si>
    <t>Technical Lead</t>
  </si>
  <si>
    <t>arif.nasution@batmandiri.com</t>
  </si>
  <si>
    <t>Data Modeler</t>
  </si>
  <si>
    <t>Nadia.mus@batmandiri.com</t>
  </si>
  <si>
    <t>Presales &amp; Delivery Manager</t>
  </si>
  <si>
    <t>Yacop.yapciptro@batmandiri.com</t>
  </si>
  <si>
    <t>sherly.andani@batmandiri.com</t>
  </si>
  <si>
    <t>Executive Secretary</t>
  </si>
  <si>
    <t>viesya.ananda@batmandiri.com</t>
  </si>
  <si>
    <t>RR Business Analyst Lead</t>
  </si>
  <si>
    <t>sayyid.irsyaduddin@batmandiri.com</t>
  </si>
  <si>
    <t>Talent Acquisition Team Lead</t>
  </si>
  <si>
    <t>mega.ratna@batmandiri.com</t>
  </si>
  <si>
    <t>herdy.riyaldy@batmandiri.com</t>
  </si>
  <si>
    <t>fakhri.hanan@batmandiri.com</t>
  </si>
  <si>
    <t>christian.bangarna@batmandiri.com</t>
  </si>
  <si>
    <t>Senior Business Analyst</t>
  </si>
  <si>
    <t>septian.dwiariano@batmandiri.com</t>
  </si>
  <si>
    <t>PMO Officer</t>
  </si>
  <si>
    <t>ade.putri@batmandiri.com</t>
  </si>
  <si>
    <t>PMO Admin</t>
  </si>
  <si>
    <t>indah.purwanti@batmandiri.com</t>
  </si>
  <si>
    <t>BI Developer</t>
  </si>
  <si>
    <t>aulia.cipta@batmandiri.com</t>
  </si>
  <si>
    <t>Presales &amp; Delivery Lead</t>
  </si>
  <si>
    <t>ivan.budi@batmandiri.com</t>
  </si>
  <si>
    <t>rizki.nurul@batmandiri.com</t>
  </si>
  <si>
    <t>lie.cheulie@batmandiri.com</t>
  </si>
  <si>
    <t>Senior Technology Consultant</t>
  </si>
  <si>
    <t>amir.mochtar@batmandiri.com</t>
  </si>
  <si>
    <t>Solution Analyst</t>
  </si>
  <si>
    <t>tanzi.kurniawan@batmandiri.com</t>
  </si>
  <si>
    <t>RPA Developer</t>
  </si>
  <si>
    <t>boris.gar@batmandiri.com</t>
  </si>
  <si>
    <t>ariq.difa@batmandiri.com</t>
  </si>
  <si>
    <t>rinaldi.farhan@batmandiri.com</t>
  </si>
  <si>
    <t>mardhiyyah@batmandiri.com</t>
  </si>
  <si>
    <t>kevin.afriyanto@batmandiri.com</t>
  </si>
  <si>
    <t>shoffi.damayanty@batmandiri.com</t>
  </si>
  <si>
    <t>Technology Consultant (Lead QA/Analyst)</t>
  </si>
  <si>
    <t>hilmunshah.anka@batmandiri.com</t>
  </si>
  <si>
    <t>kasyfillah.hardjo@batmandiri.com</t>
  </si>
  <si>
    <t>anggit.bagaskara@batmandiri.com</t>
  </si>
  <si>
    <t>muhammad.rafqi@batmandiri.com</t>
  </si>
  <si>
    <t>salsafira.alfaina@batmandiri.com</t>
  </si>
  <si>
    <t>widya.revin@batmandiri.com</t>
  </si>
  <si>
    <t>Jr. Quality Assurance</t>
  </si>
  <si>
    <t>junico.prihantono@batmandiri.com</t>
  </si>
  <si>
    <t>sherika.ichsaningtyas@batmandiri.com</t>
  </si>
  <si>
    <t>asti.rahmasari@batmandiri.com</t>
  </si>
  <si>
    <t>harry.lioe@batmandiri.com</t>
  </si>
  <si>
    <t>IT Trainer</t>
  </si>
  <si>
    <t>Boot Camp</t>
  </si>
  <si>
    <t>naufal.aji@batmandiri.com</t>
  </si>
  <si>
    <t>muharto@batmandiri.com</t>
  </si>
  <si>
    <t>Talent Acquisition Specialist</t>
  </si>
  <si>
    <t>indah.komalasari@batmandiri.com</t>
  </si>
  <si>
    <t>james.liong@batmandiri.com</t>
  </si>
  <si>
    <t>IT Developer - Node JS</t>
  </si>
  <si>
    <t>ade.putra@batmandiri.com</t>
  </si>
  <si>
    <t>IT Support</t>
  </si>
  <si>
    <t>pujoarto@batmandiri.com</t>
  </si>
  <si>
    <t>jannes.sihombing@batmandiri.com</t>
  </si>
  <si>
    <t>Jr. Talent Acquisition</t>
  </si>
  <si>
    <t>selline.ana@batmandiri.com</t>
  </si>
  <si>
    <t>pardini.raharja@batmandiri.com</t>
  </si>
  <si>
    <t>hervian.bimantoro@batmandiri.com</t>
  </si>
  <si>
    <t>akbar.fadillah@batmandiri.com</t>
  </si>
  <si>
    <t>Software Engineer</t>
  </si>
  <si>
    <t>dicky.kurniadi@batmandiri.com</t>
  </si>
  <si>
    <t>elfizar.jaziz@batmandiri.com</t>
  </si>
  <si>
    <t>Tech. Consultant (ETL)</t>
  </si>
  <si>
    <t>nayef.starab@batmandiri.com</t>
  </si>
  <si>
    <t xml:space="preserve">Technology Consultant </t>
  </si>
  <si>
    <t>Rendy.pranatha@batmandiri.com</t>
  </si>
  <si>
    <t>Office Boy</t>
  </si>
  <si>
    <t>raflyrenaldy96@gmail.com</t>
  </si>
  <si>
    <t>amyra.hana@batmandiri.com</t>
  </si>
  <si>
    <t>Business Analyst Lead</t>
  </si>
  <si>
    <t>andreas.andreas@batmandiri.com</t>
  </si>
  <si>
    <t>Yovanda.cilla@batmandiri.com</t>
  </si>
  <si>
    <t>brillianesa@batmandiri.com</t>
  </si>
  <si>
    <t>gery.trenaldy@batmandiri.com</t>
  </si>
  <si>
    <t>vincent@batmandiri.com</t>
  </si>
  <si>
    <t>Business Analyst - RR</t>
  </si>
  <si>
    <t>rizky.nurcholis@batmandiri.com</t>
  </si>
  <si>
    <t>shavella.alodia@batmandiri.com</t>
  </si>
  <si>
    <t>Frontend Developer</t>
  </si>
  <si>
    <t>edgar.lumbanraja@batmandiri.com</t>
  </si>
  <si>
    <t>Trainee – Business Analyst</t>
  </si>
  <si>
    <t>ester.pricilla@batmandiri.com</t>
  </si>
  <si>
    <t xml:space="preserve">BI Developer </t>
  </si>
  <si>
    <t>wungu.shofrina@batmandiri.com</t>
  </si>
  <si>
    <t>App Developer</t>
  </si>
  <si>
    <t>eni.erliani@batmandiri.com</t>
  </si>
  <si>
    <t>henry.triansa@batmandiri.com</t>
  </si>
  <si>
    <t>stephanie.kezia@batmandiri.com</t>
  </si>
  <si>
    <t>Trainee – Developer</t>
  </si>
  <si>
    <t>kenny.ongko@batmandiri.com</t>
  </si>
  <si>
    <t>abdurrahman.alfath@batmandiri.com</t>
  </si>
  <si>
    <t>enggar.prastio@batmandiri.com</t>
  </si>
  <si>
    <t>sara.florensia@batmandiri.com</t>
  </si>
  <si>
    <t>gifari.rachmawan@batmandiri.com</t>
  </si>
  <si>
    <t>arih.sebayang@batmandiri.com</t>
  </si>
  <si>
    <t>Jr. Finance Staff</t>
  </si>
  <si>
    <t>rojwaa.taqiyah@batmandiri.com</t>
  </si>
  <si>
    <t>joy.gabriella@batmandiri.com</t>
  </si>
  <si>
    <t>dimas.addriansyah@batmandiri.com</t>
  </si>
  <si>
    <t>richo.attir@batmandiri.com</t>
  </si>
  <si>
    <t>feri.supriadi@batmandiri.com</t>
  </si>
  <si>
    <t>felicia.katarina@batmandiri.com</t>
  </si>
  <si>
    <t>vika.audina@batmandiri.com</t>
  </si>
  <si>
    <t>catrin.leonard@batmandiri.com</t>
  </si>
  <si>
    <t>IT Developer</t>
  </si>
  <si>
    <t>rendi.ramadhan@batmandiri.com</t>
  </si>
  <si>
    <t>Boas.demeson@batmandiri.com</t>
  </si>
  <si>
    <t>bima.fikri@batmandiri.com</t>
  </si>
  <si>
    <t>mochammad.rendra@batmandiri.com</t>
  </si>
  <si>
    <t>rezky.pratama@batmandiri.com</t>
  </si>
  <si>
    <t>Functional Consultant</t>
  </si>
  <si>
    <t>farid.ananda@batmandiri.com</t>
  </si>
  <si>
    <t xml:space="preserve">Technical Writer </t>
  </si>
  <si>
    <t>tyas.indritami@batmandiri.com</t>
  </si>
  <si>
    <t>fauzan.ahmat@batmandiri.com</t>
  </si>
  <si>
    <t xml:space="preserve">System Administrator </t>
  </si>
  <si>
    <t>farhan.thamsir@batmandiri.com</t>
  </si>
  <si>
    <t>Data Engineer Intern</t>
  </si>
  <si>
    <t>james.malik@batmandiri.com</t>
  </si>
  <si>
    <t>louis.orlando@batmandiri.com</t>
  </si>
  <si>
    <t>injas.mahendra@batmandiri.com</t>
  </si>
  <si>
    <t>muhammad.rafi@batmandiri.com</t>
  </si>
  <si>
    <t>Application Developer Intern</t>
  </si>
  <si>
    <t>kevin.tio@batmandiri.com</t>
  </si>
  <si>
    <t>nicholas.filbert@batmandiri.com</t>
  </si>
  <si>
    <t>Human Resource Management Intern</t>
  </si>
  <si>
    <t>sarah.hanifa@batmandiri.com</t>
  </si>
  <si>
    <t>Recruiter Intern</t>
  </si>
  <si>
    <t>evelexia@batmandiri.com</t>
  </si>
  <si>
    <t>lalu.muhammad@batmandiri.com</t>
  </si>
  <si>
    <t>ivana.jovita@batmandiri.com</t>
  </si>
  <si>
    <t>BATM-21-0356</t>
  </si>
  <si>
    <t>Dippu Theresia Mentari Hutasoit</t>
  </si>
  <si>
    <t>BATM-21-0406</t>
  </si>
  <si>
    <t>Romi</t>
  </si>
  <si>
    <t>BATM-22-0563</t>
  </si>
  <si>
    <t>Muhammad Arda Billy</t>
  </si>
  <si>
    <t>BATM-22-0688</t>
  </si>
  <si>
    <t>Fajar Harlistio</t>
  </si>
  <si>
    <t>Lalu Muhammad Fadlul Hadi Wibawa</t>
  </si>
  <si>
    <t>BATM-23-0863</t>
  </si>
  <si>
    <t>Klara Pranita Nur Hikmah</t>
  </si>
  <si>
    <t>BATM-23-0872</t>
  </si>
  <si>
    <t>Marchella Windy Adrianni</t>
  </si>
  <si>
    <t>BATM-23-0873</t>
  </si>
  <si>
    <t>Aji Kharisma</t>
  </si>
  <si>
    <t>BATM-23-0874</t>
  </si>
  <si>
    <t>Sakinah Hayati</t>
  </si>
  <si>
    <t>BATM-23-0875</t>
  </si>
  <si>
    <t>Lian Kie</t>
  </si>
  <si>
    <t>BATM-23-0877</t>
  </si>
  <si>
    <t>Alsha Nabilla Hernawan</t>
  </si>
  <si>
    <t>BATM-23-0878</t>
  </si>
  <si>
    <t>Aprilia Purwanto</t>
  </si>
  <si>
    <t>BATM-23-0879</t>
  </si>
  <si>
    <t>Herman Siswanto</t>
  </si>
  <si>
    <t>BATM-23-0880</t>
  </si>
  <si>
    <t>Jeffry Ngasinur</t>
  </si>
  <si>
    <t>BATM-23-0881</t>
  </si>
  <si>
    <t>Kevin Christy Parinussa</t>
  </si>
  <si>
    <t>Technical Writer</t>
  </si>
  <si>
    <t>IT Consultant</t>
  </si>
  <si>
    <t>IT Operations</t>
  </si>
  <si>
    <t>Subject Matter Expert</t>
  </si>
  <si>
    <t>dippu.theresia@batmandiri.com</t>
  </si>
  <si>
    <t>romi@batmandiri.com</t>
  </si>
  <si>
    <t>muhammad.arda@batmandiri.com</t>
  </si>
  <si>
    <t>fajar.harlistio@batmandiri.com</t>
  </si>
  <si>
    <t>klara.pranita@batmandiri.com</t>
  </si>
  <si>
    <t>marchella.windy@batmandiri.com</t>
  </si>
  <si>
    <t>aji.kharisma@batmandiri.com</t>
  </si>
  <si>
    <t>sakinah.hayati@batmandiri.com</t>
  </si>
  <si>
    <t>lian.kie@batmandiri.com</t>
  </si>
  <si>
    <t>alsha.nabila@batmandiri.com</t>
  </si>
  <si>
    <t>aprilia.purwanto@batmandiri.com</t>
  </si>
  <si>
    <t>herman.siswanto@batmandiri.com</t>
  </si>
  <si>
    <t xml:space="preserve">jeffry.ngasinur@batmandiri.com </t>
  </si>
  <si>
    <t>kevin.christy@batmandiri.com</t>
  </si>
  <si>
    <t>AMARTEK-23-0012</t>
  </si>
  <si>
    <t>Vincent Wijaya</t>
  </si>
  <si>
    <t>IT Intern</t>
  </si>
  <si>
    <t>vincent.wijaya@batmandiri.com</t>
  </si>
  <si>
    <t>Citibank</t>
  </si>
  <si>
    <t>Mendix Low Code Programming</t>
  </si>
  <si>
    <t>Enhancement OCR System to Verify Tax Invoice</t>
  </si>
  <si>
    <t>BATM-20-0267</t>
  </si>
  <si>
    <t>Abdi Muhartin</t>
  </si>
  <si>
    <t>BATM-23-0735</t>
  </si>
  <si>
    <t>Angga Lesmana</t>
  </si>
  <si>
    <t>BATM-23-0893</t>
  </si>
  <si>
    <t>Michael</t>
  </si>
  <si>
    <t>BATM-23-0894</t>
  </si>
  <si>
    <t>Defalia Widamutia</t>
  </si>
  <si>
    <t>BATM-23-0899</t>
  </si>
  <si>
    <t>Dimas Willy Rakasiwi</t>
  </si>
  <si>
    <t>BATM-23-0900</t>
  </si>
  <si>
    <t>Ismail Heri Wijaya</t>
  </si>
  <si>
    <t>BATM-23-0901</t>
  </si>
  <si>
    <t>Ahmad Afhandi Simatupang</t>
  </si>
  <si>
    <t>BATM-23-0902</t>
  </si>
  <si>
    <t>Yantrisnandra Akbar Maulino</t>
  </si>
  <si>
    <t>BATM-23-0903</t>
  </si>
  <si>
    <t>Tessalonika Siahaan</t>
  </si>
  <si>
    <t>BATM-23-0905</t>
  </si>
  <si>
    <t>Firman Fakhri Mukti</t>
  </si>
  <si>
    <t>Mobile Developer</t>
  </si>
  <si>
    <t>abdi.muhartin@batmandiri.com</t>
  </si>
  <si>
    <t>Angga.lesmana@batmandiri.com</t>
  </si>
  <si>
    <t>michael@batmandiri.com</t>
  </si>
  <si>
    <t>defalia.widamutia@batmandiri.com</t>
  </si>
  <si>
    <t xml:space="preserve"> willy@batmandiri.com</t>
  </si>
  <si>
    <t>Project Manager  </t>
  </si>
  <si>
    <t>Ismail.heri@batmandiri.com</t>
  </si>
  <si>
    <t>Jr. ETL Developer</t>
  </si>
  <si>
    <t>ahmad.afhandi@batmandiri.com</t>
  </si>
  <si>
    <t>yantrisnandra.akbar@batmandiri.com</t>
  </si>
  <si>
    <t>tessalonika.siahaan@batmandiri.com</t>
  </si>
  <si>
    <t>firman.fakhri@batmandiri.com</t>
  </si>
  <si>
    <t>BTN</t>
  </si>
  <si>
    <t>Data Management &amp; Analytic Division</t>
  </si>
  <si>
    <t>Pengembangan Antasena (CR)</t>
  </si>
  <si>
    <t>Period Oct - Nov 23</t>
  </si>
  <si>
    <t>BATM-22-0656</t>
  </si>
  <si>
    <t>Ilham Hidayatullah</t>
  </si>
  <si>
    <t>BATM-23-0794</t>
  </si>
  <si>
    <t>Lestari Siregar</t>
  </si>
  <si>
    <t>BATM-23-0800</t>
  </si>
  <si>
    <t>Fahmi Rifli Pradana</t>
  </si>
  <si>
    <t>BATM-23-0823</t>
  </si>
  <si>
    <t>Yovita Margaret Abigail Purba</t>
  </si>
  <si>
    <t>BATM-23-0912</t>
  </si>
  <si>
    <t>Jullivie Chenny Sumanto</t>
  </si>
  <si>
    <t>BATM-23-0921</t>
  </si>
  <si>
    <t>Afdhal Yusman</t>
  </si>
  <si>
    <t>BATM-23-0922</t>
  </si>
  <si>
    <t>Idrus</t>
  </si>
  <si>
    <t>BATM-23-0923</t>
  </si>
  <si>
    <t>Norman Adhitomo</t>
  </si>
  <si>
    <t>BATM-23-0925</t>
  </si>
  <si>
    <t>Utari Rahmadiani</t>
  </si>
  <si>
    <t>BATM-23-0926</t>
  </si>
  <si>
    <t xml:space="preserve">Fajar Arif Kurniawan </t>
  </si>
  <si>
    <t>System Analyst</t>
  </si>
  <si>
    <t>Project Manager </t>
  </si>
  <si>
    <t>Fullstack Developer</t>
  </si>
  <si>
    <t>Technology Consultant (ETL)</t>
  </si>
  <si>
    <t xml:space="preserve">Fullstack Developer </t>
  </si>
  <si>
    <t>ilham.hidayatullah@batmandiri.com</t>
  </si>
  <si>
    <t>lestari.siregar@batmandiri.com</t>
  </si>
  <si>
    <t>fahmi.rifli@batmandiri.com</t>
  </si>
  <si>
    <t>yovita.margaret@batmandiri.com</t>
  </si>
  <si>
    <t>jullivie.chenny@batmandiri.com</t>
  </si>
  <si>
    <t>afdhal.yusman@batmandiri.com</t>
  </si>
  <si>
    <t>idrus@batmandiri.com</t>
  </si>
  <si>
    <t>norman.adhitomo@batmandiri.com</t>
  </si>
  <si>
    <t>utari.rahmadiani@batmandiri.com</t>
  </si>
  <si>
    <t>fajar.kurniawan@batmandiri.com</t>
  </si>
  <si>
    <t>BUI - Batumbu</t>
  </si>
  <si>
    <t>EmSigner on-Cloud solution</t>
  </si>
  <si>
    <t>Citibank Technology Project - Reverse Engineering</t>
  </si>
  <si>
    <t>Kerjasama tech Refresh LBU, BVL, PSAK</t>
  </si>
  <si>
    <t>SMI</t>
  </si>
  <si>
    <t xml:space="preserve">Sistem Regulatory Reporting OJK (APOLO) </t>
  </si>
  <si>
    <t>System Development Asset - Web System Portal (Website Karoseri)</t>
  </si>
  <si>
    <t>BUI_Batumbu</t>
  </si>
  <si>
    <t>Creating register page with password requirements and re-type password</t>
  </si>
  <si>
    <t>Revising register page, learning React Redux</t>
  </si>
  <si>
    <t>Forming final project group</t>
  </si>
  <si>
    <t>Final project : creating use case diagram, erd, creating activity diagram, creating bpmn</t>
  </si>
  <si>
    <t>Final project : revising bpmn</t>
  </si>
  <si>
    <t>Final project : initializing project and creating github repo for team, creating database and master tables, filling out the tables' data, creating trello for team</t>
  </si>
  <si>
    <t>Final project : finding a way to decode jwt token and local storage using spring boot</t>
  </si>
  <si>
    <t>Final project : assigning each team to do list, creating register login modul (backend and front end) in spring boot</t>
  </si>
  <si>
    <t>Final project : migrating FE to React JS, revising FE, adding password requirements to register</t>
  </si>
  <si>
    <t>Final project : integrating React FE to Spring Boot BE</t>
  </si>
  <si>
    <t>Final project : creating job applications for TA/Trainee modul, creating authorization</t>
  </si>
  <si>
    <t>QA training, final project : integrating FE and BE for job application modul, creating expand row table</t>
  </si>
  <si>
    <t>Final project : creating accept reject TA/Trainer modul</t>
  </si>
  <si>
    <t>Final project : adding set interview modul in job application modul, revising the job application FE design</t>
  </si>
  <si>
    <t>Final project : presenting and discussing team progress to trainer, integrating  job application modul and set interview modul</t>
  </si>
  <si>
    <t>Final project : revising FE for job application such as button filter according to the status stage, adding email notification for accept/reject job application, adding view CV in job application modul</t>
  </si>
  <si>
    <t>Final project : merging team github branch, resolving conflicts</t>
  </si>
  <si>
    <t>Attending QA Mandiri user interview</t>
  </si>
  <si>
    <t>Presenting final project</t>
  </si>
  <si>
    <t>Final project : adding set offering schedule in job application modul (backend)</t>
  </si>
  <si>
    <t>Final project : adding set offering schedule in job application modul (backend and front 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</si>
</sst>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\ &quot;Hours&quot;"/>
    <numFmt numFmtId="165" formatCode="[$-409]dd\-mmm\-yy;@"/>
    <numFmt numFmtId="166" formatCode="h:mm;@"/>
    <numFmt numFmtId="167" formatCode="0\ &quot;Work Days&quot;"/>
    <numFmt numFmtId="168" formatCode="@\ * &quot;:&quot;"/>
  </numFmts>
  <fonts count="38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b/>
      <i/>
      <sz val="8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6" fillId="0" borderId="0"/>
    <xf numFmtId="0" fontId="25" fillId="0" borderId="0" applyNumberFormat="0" applyFill="0" applyBorder="0" applyAlignment="0" applyProtection="0"/>
  </cellStyleXfs>
  <cellXfs count="109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17" fontId="3" fillId="0" borderId="0" xfId="0" quotePrefix="1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7" fontId="3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167" fontId="0" fillId="0" borderId="0" xfId="0" applyNumberForma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 vertical="center"/>
    </xf>
    <xf numFmtId="166" fontId="4" fillId="0" borderId="0" xfId="0" applyNumberFormat="1" applyFont="1" applyAlignment="1">
      <alignment horizontal="left" vertical="center"/>
    </xf>
    <xf numFmtId="0" fontId="12" fillId="3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0" fillId="0" borderId="0" xfId="0" applyAlignment="1">
      <alignment wrapText="1"/>
    </xf>
    <xf numFmtId="0" fontId="6" fillId="0" borderId="0" xfId="0" applyFont="1"/>
    <xf numFmtId="0" fontId="4" fillId="0" borderId="0" xfId="0" applyFont="1"/>
    <xf numFmtId="17" fontId="5" fillId="0" borderId="0" xfId="0" quotePrefix="1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165" fontId="9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15" fillId="0" borderId="0" xfId="0" applyFont="1"/>
    <xf numFmtId="17" fontId="19" fillId="0" borderId="0" xfId="0" quotePrefix="1" applyNumberFormat="1" applyFont="1" applyAlignment="1">
      <alignment horizontal="left" vertical="center"/>
    </xf>
    <xf numFmtId="166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167" fontId="18" fillId="0" borderId="0" xfId="0" applyNumberFormat="1" applyFont="1" applyAlignment="1">
      <alignment horizontal="center" vertical="center"/>
    </xf>
    <xf numFmtId="166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/>
    </xf>
    <xf numFmtId="0" fontId="9" fillId="4" borderId="0" xfId="0" applyFont="1" applyFill="1" applyAlignment="1">
      <alignment horizontal="right" vertical="center"/>
    </xf>
    <xf numFmtId="165" fontId="9" fillId="4" borderId="0" xfId="0" applyNumberFormat="1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21" fillId="0" borderId="0" xfId="0" applyFont="1"/>
    <xf numFmtId="164" fontId="0" fillId="0" borderId="0" xfId="0" applyNumberFormat="1" applyAlignment="1">
      <alignment horizontal="center" vertical="center"/>
    </xf>
    <xf numFmtId="0" fontId="24" fillId="0" borderId="0" xfId="0" applyFont="1"/>
    <xf numFmtId="0" fontId="22" fillId="0" borderId="0" xfId="0" applyFont="1"/>
    <xf numFmtId="0" fontId="23" fillId="0" borderId="0" xfId="0" applyFont="1"/>
    <xf numFmtId="0" fontId="13" fillId="0" borderId="1" xfId="0" applyFont="1" applyBorder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6" fillId="0" borderId="1" xfId="2" applyFont="1" applyBorder="1"/>
    <xf numFmtId="165" fontId="17" fillId="4" borderId="0" xfId="0" applyNumberFormat="1" applyFont="1" applyFill="1" applyAlignment="1">
      <alignment horizontal="center" vertical="center"/>
    </xf>
    <xf numFmtId="165" fontId="17" fillId="4" borderId="0" xfId="0" applyNumberFormat="1" applyFont="1" applyFill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3" fillId="0" borderId="1" xfId="0" applyFont="1" applyBorder="1"/>
    <xf numFmtId="0" fontId="27" fillId="0" borderId="1" xfId="0" applyFont="1" applyBorder="1"/>
    <xf numFmtId="0" fontId="28" fillId="0" borderId="1" xfId="0" applyFont="1" applyBorder="1"/>
    <xf numFmtId="0" fontId="22" fillId="0" borderId="1" xfId="0" applyFont="1" applyBorder="1"/>
    <xf numFmtId="0" fontId="21" fillId="0" borderId="1" xfId="0" applyFont="1" applyBorder="1"/>
    <xf numFmtId="0" fontId="34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31" fillId="0" borderId="1" xfId="0" applyFont="1" applyBorder="1"/>
    <xf numFmtId="0" fontId="33" fillId="0" borderId="1" xfId="0" applyFont="1" applyBorder="1"/>
    <xf numFmtId="0" fontId="32" fillId="0" borderId="1" xfId="0" applyFont="1" applyBorder="1"/>
    <xf numFmtId="0" fontId="0" fillId="0" borderId="0" xfId="0" applyAlignment="1">
      <alignment vertical="center"/>
    </xf>
    <xf numFmtId="0" fontId="0" fillId="0" borderId="1" xfId="0" applyBorder="1"/>
    <xf numFmtId="0" fontId="35" fillId="0" borderId="0" xfId="0" applyFont="1"/>
    <xf numFmtId="0" fontId="35" fillId="0" borderId="1" xfId="0" applyFont="1" applyBorder="1"/>
    <xf numFmtId="165" fontId="17" fillId="0" borderId="0" xfId="0" applyNumberFormat="1" applyFont="1" applyAlignment="1">
      <alignment horizontal="center" vertical="center"/>
    </xf>
    <xf numFmtId="165" fontId="17" fillId="0" borderId="0" xfId="0" applyNumberFormat="1" applyFont="1" applyAlignment="1">
      <alignment horizontal="left" vertical="center" wrapText="1"/>
    </xf>
    <xf numFmtId="0" fontId="36" fillId="0" borderId="1" xfId="0" applyFont="1" applyBorder="1"/>
    <xf numFmtId="0" fontId="36" fillId="0" borderId="0" xfId="0" applyFont="1"/>
    <xf numFmtId="0" fontId="37" fillId="0" borderId="1" xfId="0" applyFont="1" applyBorder="1"/>
    <xf numFmtId="0" fontId="37" fillId="0" borderId="0" xfId="0" applyFont="1"/>
    <xf numFmtId="0" fontId="0" fillId="0" borderId="1" xfId="0" applyFont="1" applyBorder="1"/>
    <xf numFmtId="0" fontId="19" fillId="0" borderId="0" xfId="0" applyFont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8" fontId="15" fillId="0" borderId="0" xfId="1" applyNumberFormat="1" applyFont="1" applyAlignment="1">
      <alignment horizontal="center" vertical="center"/>
    </xf>
  </cellXfs>
  <cellStyles count="3">
    <cellStyle name="Hyperlink" xfId="2" builtinId="8"/>
    <cellStyle name="Normal" xfId="0" builtinId="0"/>
    <cellStyle name="Normal 10" xfId="1" xr:uid="{5E1210AF-3372-475E-915F-C05947CB7FD3}"/>
  </cellStyles>
  <dxfs count="34"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</font>
    </dxf>
    <dxf>
      <font>
        <b val="0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</font>
    </dxf>
    <dxf>
      <font>
        <b val="0"/>
      </font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</font>
    </dxf>
    <dxf>
      <font>
        <b val="0"/>
      </font>
    </dxf>
    <dxf>
      <font>
        <b val="0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[$-409]dd\-mmm\-yy;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[$-409]dd\-mmm\-yy;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35718</xdr:colOff>
      <xdr:row>0</xdr:row>
      <xdr:rowOff>47624</xdr:rowOff>
    </xdr:from>
    <xdr:to>
      <xdr:col>2</xdr:col>
      <xdr:colOff>731043</xdr:colOff>
      <xdr:row>2</xdr:row>
      <xdr:rowOff>171449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CBED51-5B08-4C1C-8579-E216A2416E1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" y="47624"/>
          <a:ext cx="1909763" cy="5048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95250</xdr:colOff>
      <xdr:row>54</xdr:row>
      <xdr:rowOff>161925</xdr:rowOff>
    </xdr:from>
    <xdr:to>
      <xdr:col>2</xdr:col>
      <xdr:colOff>740722</xdr:colOff>
      <xdr:row>64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808927-2F5E-43C0-975B-2BE9662D6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2134850"/>
          <a:ext cx="1855147" cy="18002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2" displayName="Table42" ref="A18:H49" totalsRowShown="0" headerRowDxfId="33" dataDxfId="32">
  <tableColumns count="8">
    <tableColumn id="1" xr3:uid="{00000000-0010-0000-0000-000001000000}" name="Day" dataDxfId="31"/>
    <tableColumn id="2" xr3:uid="{00000000-0010-0000-0000-000002000000}" name="Date" dataDxfId="30"/>
    <tableColumn id="9" xr3:uid="{00000000-0010-0000-0000-000009000000}" name="Client Name" dataDxfId="29"/>
    <tableColumn id="10" xr3:uid="{00000000-0010-0000-0000-00000A000000}" name="Project Name" dataDxfId="28"/>
    <tableColumn id="5" xr3:uid="{00000000-0010-0000-0000-000005000000}" name="Activity" dataDxfId="27"/>
    <tableColumn id="6" xr3:uid="{00000000-0010-0000-0000-000006000000}" name="Hour" dataDxfId="26"/>
    <tableColumn id="7" xr3:uid="{00000000-0010-0000-0000-000007000000}" name="Remarks" dataDxfId="25"/>
    <tableColumn id="8" xr3:uid="{00000000-0010-0000-0000-000008000000}" name="Status" dataDxfId="2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4:D7" totalsRowShown="0" headerRowDxfId="21" dataDxfId="20">
  <autoFilter ref="D4:D7" xr:uid="{00000000-0009-0000-0100-000002000000}"/>
  <tableColumns count="1">
    <tableColumn id="1" xr3:uid="{00000000-0010-0000-0100-000001000000}" name="Amartek" dataDxfId="1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52:A72" totalsRowShown="0" headerRowDxfId="18" dataDxfId="17" tableBorderDxfId="16">
  <autoFilter ref="A52:A72" xr:uid="{00000000-0009-0000-0100-00000E000000}"/>
  <sortState xmlns:xlrd2="http://schemas.microsoft.com/office/spreadsheetml/2017/richdata2" ref="A53:A72">
    <sortCondition ref="A52:A72"/>
  </sortState>
  <tableColumns count="1">
    <tableColumn id="1" xr3:uid="{00000000-0010-0000-0D00-000001000000}" name="Client" dataDxfId="15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A4BC5DE-48DD-42DB-B904-93B5B3EEFEB3}" name="Table810" displayName="Table810" ref="E4:E12" totalsRowShown="0" headerRowDxfId="14" dataDxfId="13">
  <autoFilter ref="E4:E12" xr:uid="{9A4BC5DE-48DD-42DB-B904-93B5B3EEFEB3}"/>
  <tableColumns count="1">
    <tableColumn id="1" xr3:uid="{816594C6-B49E-4ED8-BA91-F5E976BFB5B6}" name="Bank Jago" dataDxfId="1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D2AED2B-B776-47E2-B61A-823B1F7285DC}" name="Table12171814" displayName="Table12171814" ref="I4:I12" totalsRowShown="0" headerRowDxfId="11" dataDxfId="10">
  <autoFilter ref="I4:I12" xr:uid="{DD2AED2B-B776-47E2-B61A-823B1F7285DC}"/>
  <tableColumns count="1">
    <tableColumn id="1" xr3:uid="{F765860B-F67B-40CC-8D7A-0113A5F98258}" name="BJJ" dataDxfId="9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36CA58E-40BE-4C07-8759-1FD4F46A668C}" name="Table316" displayName="Table316" ref="R4:V12" totalsRowShown="0" headerRowDxfId="8" dataDxfId="7">
  <autoFilter ref="R4:V12" xr:uid="{A36CA58E-40BE-4C07-8759-1FD4F46A668C}"/>
  <tableColumns count="5">
    <tableColumn id="5" xr3:uid="{F44E8680-E1D9-4C14-BE20-8DFD01C245EE}" name="MSIG" dataDxfId="6"/>
    <tableColumn id="1" xr3:uid="{50D07455-818A-417E-9959-D75A31622999}" name="QNB" dataDxfId="5"/>
    <tableColumn id="2" xr3:uid="{746AE071-79A6-4E2E-9BDC-D446A7C49D40}" name="QUAD" dataDxfId="4"/>
    <tableColumn id="3" xr3:uid="{6F3A280A-70DA-4984-8C79-1D4E6A22CF9D}" name="SMI"/>
    <tableColumn id="8" xr3:uid="{EEA053B8-1942-46C0-AAD9-B0911CB2492F}" name="TAM" dataDxfId="3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549EA0-2EE7-40C0-BB72-3E64FD7536E0}" name="Table1217134" displayName="Table1217134" ref="H4:H33" totalsRowShown="0" headerRowDxfId="2" dataDxfId="1">
  <autoFilter ref="H4:H33" xr:uid="{41549EA0-2EE7-40C0-BB72-3E64FD7536E0}"/>
  <tableColumns count="1">
    <tableColumn id="2" xr3:uid="{8DEF7FF6-EF2F-4872-A7C7-B4B88C01E789}" name="BEI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4:L62"/>
  <sheetViews>
    <sheetView tabSelected="1" topLeftCell="A39" zoomScaleNormal="100" workbookViewId="0">
      <selection activeCell="E49" sqref="E49"/>
    </sheetView>
  </sheetViews>
  <sheetFormatPr defaultRowHeight="15" x14ac:dyDescent="0.25"/>
  <cols>
    <col min="1" max="1" width="8.7109375" style="10" customWidth="1"/>
    <col min="2" max="2" width="9.42578125" style="10" customWidth="1"/>
    <col min="3" max="3" width="13.140625" style="10" customWidth="1"/>
    <col min="4" max="4" width="38.7109375" style="10" customWidth="1"/>
    <col min="5" max="5" width="40.5703125" style="22" customWidth="1"/>
    <col min="6" max="6" width="12.28515625" style="14" customWidth="1"/>
    <col min="7" max="7" width="35.28515625" style="14" bestFit="1" customWidth="1"/>
    <col min="8" max="8" width="8.7109375" style="14" customWidth="1"/>
    <col min="9" max="9" width="55.5703125" style="8" customWidth="1"/>
    <col min="10" max="10" width="6.85546875" style="6" customWidth="1"/>
    <col min="11" max="11" width="16.28515625" customWidth="1"/>
    <col min="12" max="12" width="9.140625" style="6"/>
  </cols>
  <sheetData>
    <row r="4" spans="1:12" ht="15" customHeight="1" x14ac:dyDescent="0.25">
      <c r="A4" s="107" t="s">
        <v>129</v>
      </c>
      <c r="B4" s="107"/>
      <c r="C4" s="107"/>
      <c r="D4" s="107"/>
      <c r="E4" s="107"/>
      <c r="F4" s="107"/>
      <c r="G4" s="107"/>
      <c r="H4" s="107"/>
      <c r="I4" s="9"/>
      <c r="J4" s="9"/>
      <c r="K4" s="9"/>
      <c r="L4" s="9"/>
    </row>
    <row r="5" spans="1:12" ht="15" customHeight="1" x14ac:dyDescent="0.25">
      <c r="A5" s="11"/>
      <c r="B5" s="11"/>
      <c r="C5" s="11"/>
      <c r="D5" s="11"/>
      <c r="E5" s="21"/>
      <c r="F5" s="18"/>
      <c r="G5" s="12"/>
      <c r="H5" s="12"/>
      <c r="I5" s="9"/>
      <c r="J5" s="9"/>
      <c r="K5" s="9"/>
      <c r="L5" s="9"/>
    </row>
    <row r="6" spans="1:12" x14ac:dyDescent="0.25">
      <c r="A6" s="108" t="s">
        <v>26</v>
      </c>
      <c r="B6" s="108"/>
      <c r="C6" s="70" t="str">
        <f>VLOOKUP(C7,Database!$A$2:$B$176,2,0)</f>
        <v>Aprilia Purwanto</v>
      </c>
      <c r="D6" s="49"/>
      <c r="E6" s="1"/>
      <c r="F6" s="1"/>
      <c r="G6" s="1"/>
      <c r="H6" s="1"/>
      <c r="I6" s="1"/>
      <c r="J6" s="1"/>
      <c r="K6" s="1"/>
      <c r="L6" s="1"/>
    </row>
    <row r="7" spans="1:12" x14ac:dyDescent="0.25">
      <c r="A7" s="108" t="s">
        <v>30</v>
      </c>
      <c r="B7" s="108"/>
      <c r="C7" s="70" t="s">
        <v>616</v>
      </c>
      <c r="D7" s="70"/>
      <c r="E7" s="1"/>
      <c r="F7" s="1"/>
      <c r="G7" s="1"/>
      <c r="H7" s="1"/>
      <c r="I7" s="1"/>
      <c r="J7" s="1"/>
      <c r="K7" s="1"/>
      <c r="L7" s="1"/>
    </row>
    <row r="8" spans="1:12" x14ac:dyDescent="0.25">
      <c r="A8" s="108" t="s">
        <v>0</v>
      </c>
      <c r="B8" s="108"/>
      <c r="C8" s="70" t="str">
        <f>VLOOKUP(C7,Database!$A$2:$C$176,3,0)</f>
        <v>Graduate Development Program</v>
      </c>
      <c r="D8" s="49"/>
      <c r="E8" s="1"/>
      <c r="F8" s="1"/>
      <c r="G8" s="1"/>
      <c r="H8" s="1"/>
      <c r="I8" s="1"/>
      <c r="J8" s="1"/>
      <c r="K8" s="1"/>
      <c r="L8" s="1"/>
    </row>
    <row r="9" spans="1:12" x14ac:dyDescent="0.25">
      <c r="A9" s="108" t="s">
        <v>1</v>
      </c>
      <c r="B9" s="108"/>
      <c r="C9" s="70" t="str">
        <f>VLOOKUP(C7,Database!$A$2:$D$176,4,0)</f>
        <v>Operation &amp; Delivery</v>
      </c>
      <c r="D9" s="49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08" t="s">
        <v>128</v>
      </c>
      <c r="B10" s="108"/>
      <c r="C10" s="70" t="str">
        <f>VLOOKUP(C7,Database!$A$2:$E$176,5,0)</f>
        <v>Boot Camp</v>
      </c>
      <c r="D10" s="49"/>
      <c r="E10" s="1"/>
      <c r="F10" s="1"/>
      <c r="G10" s="1"/>
      <c r="H10" s="1"/>
      <c r="I10" s="1"/>
      <c r="J10" s="1"/>
      <c r="K10" s="1"/>
      <c r="L10" s="1"/>
    </row>
    <row r="11" spans="1:12" ht="5.0999999999999996" customHeight="1" x14ac:dyDescent="0.25">
      <c r="A11" s="31"/>
      <c r="B11" s="31"/>
      <c r="C11" s="31"/>
      <c r="D11" s="31"/>
      <c r="G11" s="3"/>
    </row>
    <row r="12" spans="1:12" x14ac:dyDescent="0.25">
      <c r="A12" s="106" t="s">
        <v>14</v>
      </c>
      <c r="B12" s="106"/>
      <c r="C12" s="32" t="s">
        <v>25</v>
      </c>
      <c r="D12" s="33"/>
      <c r="E12" s="23"/>
      <c r="F12" s="3"/>
      <c r="H12" s="13"/>
      <c r="I12" s="7"/>
      <c r="J12" s="3"/>
      <c r="K12" s="3"/>
      <c r="L12" s="3"/>
    </row>
    <row r="13" spans="1:12" x14ac:dyDescent="0.25">
      <c r="A13" s="2"/>
      <c r="B13" s="34"/>
      <c r="C13" s="35" t="s">
        <v>24</v>
      </c>
      <c r="D13" s="34"/>
      <c r="E13" s="23"/>
      <c r="F13" s="3"/>
      <c r="H13" s="20"/>
      <c r="I13" s="7"/>
      <c r="J13" s="3"/>
      <c r="K13" s="3"/>
      <c r="L13" s="3"/>
    </row>
    <row r="14" spans="1:12" x14ac:dyDescent="0.25">
      <c r="A14" s="2"/>
      <c r="B14" s="34"/>
      <c r="C14" s="35" t="s">
        <v>2</v>
      </c>
      <c r="D14" s="34"/>
      <c r="E14" s="23"/>
      <c r="F14" s="3"/>
      <c r="H14" s="20"/>
      <c r="I14" s="7"/>
      <c r="J14" s="3"/>
      <c r="K14" s="3"/>
      <c r="L14" s="3"/>
    </row>
    <row r="15" spans="1:12" x14ac:dyDescent="0.25">
      <c r="A15" s="2"/>
      <c r="B15" s="34"/>
      <c r="C15" s="35" t="s">
        <v>19</v>
      </c>
      <c r="D15" s="34"/>
      <c r="E15" s="23"/>
      <c r="F15" s="3"/>
      <c r="H15" s="20"/>
      <c r="I15" s="7"/>
      <c r="J15" s="3"/>
      <c r="K15" s="3"/>
      <c r="L15" s="3"/>
    </row>
    <row r="16" spans="1:12" ht="3.95" customHeight="1" x14ac:dyDescent="0.25">
      <c r="A16" s="1"/>
      <c r="B16" s="1"/>
      <c r="C16" s="1"/>
      <c r="D16" s="1"/>
      <c r="E16" s="23"/>
      <c r="F16" s="3"/>
      <c r="G16" s="20"/>
      <c r="H16" s="20"/>
      <c r="I16" s="7"/>
      <c r="J16" s="3"/>
      <c r="K16" s="3"/>
      <c r="L16" s="3"/>
    </row>
    <row r="17" spans="1:12" s="46" customFormat="1" ht="12.75" x14ac:dyDescent="0.2">
      <c r="A17" s="103" t="s">
        <v>685</v>
      </c>
      <c r="B17" s="103"/>
      <c r="C17" s="103"/>
      <c r="D17" s="103"/>
      <c r="E17" s="44"/>
      <c r="F17" s="45"/>
      <c r="G17" s="45"/>
      <c r="H17" s="45"/>
      <c r="I17" s="43"/>
      <c r="J17" s="45"/>
      <c r="K17" s="45"/>
      <c r="L17" s="45"/>
    </row>
    <row r="18" spans="1:12" s="42" customFormat="1" ht="30.75" customHeight="1" x14ac:dyDescent="0.2">
      <c r="A18" s="40" t="s">
        <v>17</v>
      </c>
      <c r="B18" s="41" t="s">
        <v>3</v>
      </c>
      <c r="C18" s="40" t="s">
        <v>31</v>
      </c>
      <c r="D18" s="40" t="s">
        <v>10</v>
      </c>
      <c r="E18" s="40" t="s">
        <v>11</v>
      </c>
      <c r="F18" s="40" t="s">
        <v>13</v>
      </c>
      <c r="G18" s="40" t="s">
        <v>12</v>
      </c>
      <c r="H18" s="40" t="s">
        <v>14</v>
      </c>
    </row>
    <row r="19" spans="1:12" x14ac:dyDescent="0.25">
      <c r="A19" s="51" t="s">
        <v>15</v>
      </c>
      <c r="B19" s="52">
        <v>45220</v>
      </c>
      <c r="C19" s="68"/>
      <c r="D19" s="69"/>
      <c r="E19" s="54"/>
      <c r="F19" s="53"/>
      <c r="G19" s="53"/>
      <c r="H19" s="53"/>
      <c r="I19" s="30"/>
      <c r="J19"/>
      <c r="L19"/>
    </row>
    <row r="20" spans="1:12" x14ac:dyDescent="0.25">
      <c r="A20" s="51" t="s">
        <v>16</v>
      </c>
      <c r="B20" s="52">
        <v>45221</v>
      </c>
      <c r="C20" s="68"/>
      <c r="D20" s="69"/>
      <c r="E20" s="54"/>
      <c r="F20" s="53"/>
      <c r="G20" s="53"/>
      <c r="H20" s="53"/>
      <c r="I20" s="30"/>
      <c r="J20"/>
      <c r="L20"/>
    </row>
    <row r="21" spans="1:12" ht="22.5" x14ac:dyDescent="0.25">
      <c r="A21" s="36" t="s">
        <v>9</v>
      </c>
      <c r="B21" s="37">
        <v>45222</v>
      </c>
      <c r="C21" s="96" t="s">
        <v>198</v>
      </c>
      <c r="D21" s="97" t="s">
        <v>93</v>
      </c>
      <c r="E21" s="39" t="s">
        <v>729</v>
      </c>
      <c r="F21" s="38">
        <v>8</v>
      </c>
      <c r="G21" s="38"/>
      <c r="H21" s="38" t="s">
        <v>20</v>
      </c>
      <c r="I21" s="30"/>
      <c r="J21"/>
      <c r="L21"/>
    </row>
    <row r="22" spans="1:12" x14ac:dyDescent="0.25">
      <c r="A22" s="36" t="s">
        <v>8</v>
      </c>
      <c r="B22" s="37">
        <v>45223</v>
      </c>
      <c r="C22" s="96" t="s">
        <v>198</v>
      </c>
      <c r="D22" s="97" t="s">
        <v>93</v>
      </c>
      <c r="E22" s="39" t="s">
        <v>730</v>
      </c>
      <c r="F22" s="38">
        <v>8</v>
      </c>
      <c r="G22" s="38"/>
      <c r="H22" s="38" t="s">
        <v>20</v>
      </c>
      <c r="I22" s="30"/>
      <c r="J22"/>
      <c r="L22"/>
    </row>
    <row r="23" spans="1:12" x14ac:dyDescent="0.25">
      <c r="A23" s="36" t="s">
        <v>7</v>
      </c>
      <c r="B23" s="37">
        <v>45224</v>
      </c>
      <c r="C23" s="96" t="s">
        <v>198</v>
      </c>
      <c r="D23" s="97" t="s">
        <v>93</v>
      </c>
      <c r="E23" s="39" t="s">
        <v>731</v>
      </c>
      <c r="F23" s="38">
        <v>8</v>
      </c>
      <c r="G23" s="38"/>
      <c r="H23" s="38" t="s">
        <v>20</v>
      </c>
      <c r="I23" s="30"/>
      <c r="J23"/>
      <c r="L23"/>
    </row>
    <row r="24" spans="1:12" ht="22.5" x14ac:dyDescent="0.25">
      <c r="A24" s="36" t="s">
        <v>5</v>
      </c>
      <c r="B24" s="37">
        <v>45225</v>
      </c>
      <c r="C24" s="96" t="s">
        <v>198</v>
      </c>
      <c r="D24" s="97" t="s">
        <v>93</v>
      </c>
      <c r="E24" s="39" t="s">
        <v>732</v>
      </c>
      <c r="F24" s="38">
        <v>8</v>
      </c>
      <c r="G24" s="38"/>
      <c r="H24" s="38" t="s">
        <v>20</v>
      </c>
      <c r="I24" s="30"/>
      <c r="J24"/>
      <c r="L24"/>
    </row>
    <row r="25" spans="1:12" x14ac:dyDescent="0.25">
      <c r="A25" s="36" t="s">
        <v>6</v>
      </c>
      <c r="B25" s="37">
        <v>45226</v>
      </c>
      <c r="C25" s="96" t="s">
        <v>198</v>
      </c>
      <c r="D25" s="97" t="s">
        <v>93</v>
      </c>
      <c r="E25" s="39" t="s">
        <v>733</v>
      </c>
      <c r="F25" s="38">
        <v>8</v>
      </c>
      <c r="G25" s="38"/>
      <c r="H25" s="38" t="s">
        <v>20</v>
      </c>
      <c r="I25" s="30"/>
      <c r="J25"/>
      <c r="L25"/>
    </row>
    <row r="26" spans="1:12" x14ac:dyDescent="0.25">
      <c r="A26" s="51" t="s">
        <v>15</v>
      </c>
      <c r="B26" s="52">
        <v>45227</v>
      </c>
      <c r="C26" s="68"/>
      <c r="D26" s="69"/>
      <c r="E26" s="54"/>
      <c r="F26" s="53"/>
      <c r="G26" s="53"/>
      <c r="H26" s="53"/>
      <c r="I26" s="30"/>
      <c r="J26"/>
      <c r="L26"/>
    </row>
    <row r="27" spans="1:12" x14ac:dyDescent="0.25">
      <c r="A27" s="51" t="s">
        <v>16</v>
      </c>
      <c r="B27" s="52">
        <v>45228</v>
      </c>
      <c r="C27" s="68"/>
      <c r="D27" s="69"/>
      <c r="E27" s="54"/>
      <c r="F27" s="53"/>
      <c r="G27" s="53"/>
      <c r="H27" s="53"/>
      <c r="I27" s="30"/>
      <c r="J27"/>
      <c r="L27"/>
    </row>
    <row r="28" spans="1:12" ht="33.75" x14ac:dyDescent="0.25">
      <c r="A28" s="36" t="s">
        <v>9</v>
      </c>
      <c r="B28" s="37">
        <v>45229</v>
      </c>
      <c r="C28" s="96" t="s">
        <v>198</v>
      </c>
      <c r="D28" s="97" t="s">
        <v>93</v>
      </c>
      <c r="E28" s="39" t="s">
        <v>734</v>
      </c>
      <c r="F28" s="38">
        <v>8</v>
      </c>
      <c r="G28" s="38"/>
      <c r="H28" s="38" t="s">
        <v>20</v>
      </c>
      <c r="I28" s="30"/>
      <c r="J28"/>
      <c r="L28"/>
    </row>
    <row r="29" spans="1:12" ht="22.5" x14ac:dyDescent="0.25">
      <c r="A29" s="36" t="s">
        <v>8</v>
      </c>
      <c r="B29" s="37">
        <v>45230</v>
      </c>
      <c r="C29" s="96" t="s">
        <v>198</v>
      </c>
      <c r="D29" s="97" t="s">
        <v>93</v>
      </c>
      <c r="E29" s="39" t="s">
        <v>736</v>
      </c>
      <c r="F29" s="38">
        <v>8</v>
      </c>
      <c r="G29" s="38"/>
      <c r="H29" s="38" t="s">
        <v>20</v>
      </c>
      <c r="I29" s="30"/>
      <c r="J29"/>
      <c r="L29"/>
    </row>
    <row r="30" spans="1:12" ht="22.5" x14ac:dyDescent="0.25">
      <c r="A30" s="36" t="s">
        <v>7</v>
      </c>
      <c r="B30" s="37">
        <v>45231</v>
      </c>
      <c r="C30" s="96" t="s">
        <v>198</v>
      </c>
      <c r="D30" s="97" t="s">
        <v>93</v>
      </c>
      <c r="E30" s="39" t="s">
        <v>735</v>
      </c>
      <c r="F30" s="38">
        <v>8</v>
      </c>
      <c r="G30" s="38"/>
      <c r="H30" s="38" t="s">
        <v>20</v>
      </c>
      <c r="I30" s="30"/>
      <c r="J30"/>
      <c r="L30"/>
    </row>
    <row r="31" spans="1:12" ht="22.5" x14ac:dyDescent="0.25">
      <c r="A31" s="36" t="s">
        <v>5</v>
      </c>
      <c r="B31" s="37">
        <v>45232</v>
      </c>
      <c r="C31" s="96" t="s">
        <v>198</v>
      </c>
      <c r="D31" s="97" t="s">
        <v>93</v>
      </c>
      <c r="E31" s="39" t="s">
        <v>737</v>
      </c>
      <c r="F31" s="38">
        <v>8</v>
      </c>
      <c r="G31" s="38"/>
      <c r="H31" s="38" t="s">
        <v>20</v>
      </c>
      <c r="I31" s="30"/>
      <c r="J31"/>
      <c r="L31"/>
    </row>
    <row r="32" spans="1:12" x14ac:dyDescent="0.25">
      <c r="A32" s="36" t="s">
        <v>6</v>
      </c>
      <c r="B32" s="37">
        <v>45233</v>
      </c>
      <c r="C32" s="96" t="s">
        <v>198</v>
      </c>
      <c r="D32" s="97" t="s">
        <v>93</v>
      </c>
      <c r="E32" s="39" t="s">
        <v>738</v>
      </c>
      <c r="F32" s="38">
        <v>8</v>
      </c>
      <c r="G32" s="38"/>
      <c r="H32" s="38" t="s">
        <v>20</v>
      </c>
      <c r="I32" s="30"/>
      <c r="J32"/>
      <c r="L32"/>
    </row>
    <row r="33" spans="1:12" x14ac:dyDescent="0.25">
      <c r="A33" s="51" t="s">
        <v>15</v>
      </c>
      <c r="B33" s="52">
        <v>45234</v>
      </c>
      <c r="C33" s="68"/>
      <c r="D33" s="69"/>
      <c r="E33" s="54"/>
      <c r="F33" s="53"/>
      <c r="G33" s="53"/>
      <c r="H33" s="53"/>
      <c r="I33" s="30"/>
      <c r="J33"/>
      <c r="L33"/>
    </row>
    <row r="34" spans="1:12" x14ac:dyDescent="0.25">
      <c r="A34" s="51" t="s">
        <v>16</v>
      </c>
      <c r="B34" s="52">
        <v>45235</v>
      </c>
      <c r="C34" s="68"/>
      <c r="D34" s="69"/>
      <c r="E34" s="54"/>
      <c r="F34" s="53"/>
      <c r="G34" s="53"/>
      <c r="H34" s="53"/>
      <c r="I34" s="30"/>
      <c r="J34"/>
      <c r="L34"/>
    </row>
    <row r="35" spans="1:12" ht="22.5" x14ac:dyDescent="0.25">
      <c r="A35" s="36" t="s">
        <v>9</v>
      </c>
      <c r="B35" s="37">
        <v>45236</v>
      </c>
      <c r="C35" s="96" t="s">
        <v>198</v>
      </c>
      <c r="D35" s="97" t="s">
        <v>93</v>
      </c>
      <c r="E35" s="39" t="s">
        <v>739</v>
      </c>
      <c r="F35" s="38">
        <v>8</v>
      </c>
      <c r="G35" s="38"/>
      <c r="H35" s="38" t="s">
        <v>20</v>
      </c>
      <c r="I35" s="30"/>
      <c r="J35"/>
      <c r="L35"/>
    </row>
    <row r="36" spans="1:12" ht="22.5" x14ac:dyDescent="0.25">
      <c r="A36" s="36" t="s">
        <v>8</v>
      </c>
      <c r="B36" s="37">
        <v>45237</v>
      </c>
      <c r="C36" s="96" t="s">
        <v>198</v>
      </c>
      <c r="D36" s="97" t="s">
        <v>93</v>
      </c>
      <c r="E36" s="39" t="s">
        <v>740</v>
      </c>
      <c r="F36" s="38">
        <v>8</v>
      </c>
      <c r="G36" s="38"/>
      <c r="H36" s="38" t="s">
        <v>20</v>
      </c>
      <c r="I36" s="30"/>
      <c r="J36"/>
      <c r="L36"/>
    </row>
    <row r="37" spans="1:12" x14ac:dyDescent="0.25">
      <c r="A37" s="36" t="s">
        <v>7</v>
      </c>
      <c r="B37" s="37">
        <v>45238</v>
      </c>
      <c r="C37" s="96" t="s">
        <v>198</v>
      </c>
      <c r="D37" s="97" t="s">
        <v>93</v>
      </c>
      <c r="E37" s="39" t="s">
        <v>741</v>
      </c>
      <c r="F37" s="38">
        <v>8</v>
      </c>
      <c r="G37" s="38"/>
      <c r="H37" s="38" t="s">
        <v>20</v>
      </c>
      <c r="I37" s="30"/>
      <c r="J37"/>
      <c r="L37"/>
    </row>
    <row r="38" spans="1:12" ht="22.5" x14ac:dyDescent="0.25">
      <c r="A38" s="36" t="s">
        <v>5</v>
      </c>
      <c r="B38" s="37">
        <v>45239</v>
      </c>
      <c r="C38" s="96" t="s">
        <v>198</v>
      </c>
      <c r="D38" s="97" t="s">
        <v>93</v>
      </c>
      <c r="E38" s="39" t="s">
        <v>742</v>
      </c>
      <c r="F38" s="38">
        <v>8</v>
      </c>
      <c r="G38" s="38"/>
      <c r="H38" s="38" t="s">
        <v>20</v>
      </c>
      <c r="I38" s="30"/>
      <c r="J38"/>
      <c r="L38"/>
    </row>
    <row r="39" spans="1:12" ht="33.75" x14ac:dyDescent="0.25">
      <c r="A39" s="36" t="s">
        <v>6</v>
      </c>
      <c r="B39" s="37">
        <v>45240</v>
      </c>
      <c r="C39" s="96" t="s">
        <v>198</v>
      </c>
      <c r="D39" s="97" t="s">
        <v>93</v>
      </c>
      <c r="E39" s="39" t="s">
        <v>743</v>
      </c>
      <c r="F39" s="38">
        <v>8</v>
      </c>
      <c r="G39" s="38"/>
      <c r="H39" s="38" t="s">
        <v>20</v>
      </c>
      <c r="I39" s="30"/>
      <c r="J39"/>
      <c r="L39"/>
    </row>
    <row r="40" spans="1:12" x14ac:dyDescent="0.25">
      <c r="A40" s="51" t="s">
        <v>15</v>
      </c>
      <c r="B40" s="52">
        <v>45241</v>
      </c>
      <c r="C40" s="68"/>
      <c r="D40" s="69"/>
      <c r="E40" s="54"/>
      <c r="F40" s="53"/>
      <c r="G40" s="53"/>
      <c r="H40" s="53"/>
      <c r="I40" s="30"/>
      <c r="J40"/>
      <c r="L40"/>
    </row>
    <row r="41" spans="1:12" x14ac:dyDescent="0.25">
      <c r="A41" s="51" t="s">
        <v>16</v>
      </c>
      <c r="B41" s="52">
        <v>45242</v>
      </c>
      <c r="C41" s="68"/>
      <c r="D41" s="69"/>
      <c r="E41" s="54"/>
      <c r="F41" s="53"/>
      <c r="G41" s="53"/>
      <c r="H41" s="53"/>
      <c r="I41" s="30"/>
      <c r="J41"/>
      <c r="L41"/>
    </row>
    <row r="42" spans="1:12" ht="45" x14ac:dyDescent="0.25">
      <c r="A42" s="36" t="s">
        <v>9</v>
      </c>
      <c r="B42" s="37">
        <v>45243</v>
      </c>
      <c r="C42" s="96" t="s">
        <v>198</v>
      </c>
      <c r="D42" s="97" t="s">
        <v>93</v>
      </c>
      <c r="E42" s="39" t="s">
        <v>744</v>
      </c>
      <c r="F42" s="38">
        <v>8</v>
      </c>
      <c r="G42" s="38"/>
      <c r="H42" s="38" t="s">
        <v>20</v>
      </c>
      <c r="I42" s="30"/>
      <c r="J42"/>
      <c r="L42"/>
    </row>
    <row r="43" spans="1:12" ht="22.5" x14ac:dyDescent="0.25">
      <c r="A43" s="36" t="s">
        <v>8</v>
      </c>
      <c r="B43" s="37">
        <v>45244</v>
      </c>
      <c r="C43" s="96" t="s">
        <v>198</v>
      </c>
      <c r="D43" s="97" t="s">
        <v>93</v>
      </c>
      <c r="E43" s="39" t="s">
        <v>745</v>
      </c>
      <c r="F43" s="38">
        <v>8</v>
      </c>
      <c r="G43" s="38"/>
      <c r="H43" s="38" t="s">
        <v>20</v>
      </c>
      <c r="I43" s="30"/>
      <c r="J43"/>
      <c r="L43"/>
    </row>
    <row r="44" spans="1:12" x14ac:dyDescent="0.25">
      <c r="A44" s="36" t="s">
        <v>7</v>
      </c>
      <c r="B44" s="37">
        <v>45245</v>
      </c>
      <c r="C44" s="96" t="s">
        <v>198</v>
      </c>
      <c r="D44" s="97" t="s">
        <v>93</v>
      </c>
      <c r="E44" s="39" t="s">
        <v>746</v>
      </c>
      <c r="F44" s="38">
        <v>8</v>
      </c>
      <c r="G44" s="38"/>
      <c r="H44" s="38" t="s">
        <v>20</v>
      </c>
      <c r="I44" s="30"/>
      <c r="J44"/>
      <c r="L44"/>
    </row>
    <row r="45" spans="1:12" x14ac:dyDescent="0.25">
      <c r="A45" s="36" t="s">
        <v>5</v>
      </c>
      <c r="B45" s="37">
        <v>45246</v>
      </c>
      <c r="C45" s="96" t="s">
        <v>198</v>
      </c>
      <c r="D45" s="97" t="s">
        <v>93</v>
      </c>
      <c r="E45" s="39" t="s">
        <v>747</v>
      </c>
      <c r="F45" s="38">
        <v>8</v>
      </c>
      <c r="G45" s="38"/>
      <c r="H45" s="38" t="s">
        <v>20</v>
      </c>
      <c r="I45" s="30"/>
      <c r="J45"/>
      <c r="L45"/>
    </row>
    <row r="46" spans="1:12" ht="22.5" x14ac:dyDescent="0.25">
      <c r="A46" s="36" t="s">
        <v>6</v>
      </c>
      <c r="B46" s="37">
        <v>45247</v>
      </c>
      <c r="C46" s="96" t="s">
        <v>198</v>
      </c>
      <c r="D46" s="97" t="s">
        <v>93</v>
      </c>
      <c r="E46" s="39" t="s">
        <v>748</v>
      </c>
      <c r="F46" s="38">
        <v>8</v>
      </c>
      <c r="G46" s="38"/>
      <c r="H46" s="38" t="s">
        <v>20</v>
      </c>
      <c r="I46" s="30"/>
      <c r="J46"/>
      <c r="L46"/>
    </row>
    <row r="47" spans="1:12" x14ac:dyDescent="0.25">
      <c r="A47" s="51" t="s">
        <v>15</v>
      </c>
      <c r="B47" s="52">
        <v>45248</v>
      </c>
      <c r="C47" s="68"/>
      <c r="D47" s="69"/>
      <c r="E47" s="54"/>
      <c r="F47" s="53"/>
      <c r="G47" s="53"/>
      <c r="H47" s="53"/>
      <c r="I47" s="30"/>
      <c r="J47"/>
      <c r="L47"/>
    </row>
    <row r="48" spans="1:12" x14ac:dyDescent="0.25">
      <c r="A48" s="51" t="s">
        <v>16</v>
      </c>
      <c r="B48" s="52">
        <v>45249</v>
      </c>
      <c r="C48" s="68"/>
      <c r="D48" s="69"/>
      <c r="E48" s="54"/>
      <c r="F48" s="53"/>
      <c r="G48" s="53"/>
      <c r="H48" s="53"/>
      <c r="I48" s="30"/>
      <c r="J48"/>
      <c r="L48"/>
    </row>
    <row r="49" spans="1:12" ht="22.5" x14ac:dyDescent="0.25">
      <c r="A49" s="36" t="s">
        <v>9</v>
      </c>
      <c r="B49" s="37">
        <v>45250</v>
      </c>
      <c r="C49" s="96" t="s">
        <v>198</v>
      </c>
      <c r="D49" s="97" t="s">
        <v>93</v>
      </c>
      <c r="E49" s="39" t="s">
        <v>749</v>
      </c>
      <c r="F49" s="38">
        <v>8</v>
      </c>
      <c r="G49" s="38"/>
      <c r="H49" s="38" t="s">
        <v>20</v>
      </c>
      <c r="I49" s="30"/>
      <c r="J49"/>
      <c r="L49"/>
    </row>
    <row r="50" spans="1:12" ht="6" customHeight="1" x14ac:dyDescent="0.25">
      <c r="A50" s="36"/>
      <c r="B50" s="37"/>
      <c r="C50" s="96"/>
      <c r="D50" s="97"/>
      <c r="E50" s="39"/>
      <c r="F50" s="38"/>
      <c r="G50" s="38"/>
      <c r="H50" s="38"/>
    </row>
    <row r="51" spans="1:12" x14ac:dyDescent="0.25">
      <c r="A51" s="36"/>
      <c r="B51" s="37"/>
      <c r="C51" s="38"/>
      <c r="D51" s="39"/>
      <c r="E51" s="39"/>
      <c r="F51" s="38"/>
      <c r="G51" s="38"/>
      <c r="H51" s="55"/>
    </row>
    <row r="52" spans="1:12" x14ac:dyDescent="0.25">
      <c r="A52" s="104">
        <f>COUNTIF(H19:H49,"P")</f>
        <v>21</v>
      </c>
      <c r="B52" s="105"/>
      <c r="C52" s="47"/>
      <c r="D52" s="47"/>
      <c r="E52" s="48"/>
      <c r="F52" s="57">
        <f>SUM(F19:F49)</f>
        <v>168</v>
      </c>
      <c r="G52" s="40"/>
      <c r="H52" s="40"/>
    </row>
    <row r="53" spans="1:12" x14ac:dyDescent="0.25">
      <c r="A53" s="16"/>
      <c r="B53" s="17"/>
      <c r="C53" s="17"/>
      <c r="D53" s="17"/>
      <c r="E53" s="24"/>
      <c r="F53" s="3"/>
      <c r="G53" s="3"/>
      <c r="H53" s="3"/>
    </row>
    <row r="54" spans="1:12" x14ac:dyDescent="0.25">
      <c r="A54" s="15" t="s">
        <v>27</v>
      </c>
      <c r="B54" s="2"/>
      <c r="C54" s="2"/>
      <c r="D54" s="2"/>
      <c r="E54" s="24"/>
      <c r="F54" s="19"/>
      <c r="G54" s="3"/>
      <c r="H54" s="3"/>
    </row>
    <row r="55" spans="1:12" x14ac:dyDescent="0.25">
      <c r="A55" s="1"/>
      <c r="B55" s="2"/>
      <c r="C55" s="2"/>
      <c r="D55" s="2"/>
      <c r="E55" s="24"/>
      <c r="F55" s="19"/>
      <c r="G55" s="3"/>
      <c r="H55" s="3"/>
    </row>
    <row r="56" spans="1:12" x14ac:dyDescent="0.25">
      <c r="A56" s="49"/>
      <c r="B56" s="45" t="s">
        <v>94</v>
      </c>
      <c r="C56" s="49"/>
      <c r="D56" s="49"/>
      <c r="E56" s="48"/>
      <c r="F56" s="45" t="s">
        <v>4</v>
      </c>
      <c r="G56" s="50"/>
      <c r="H56" s="40"/>
    </row>
    <row r="57" spans="1:12" x14ac:dyDescent="0.25">
      <c r="A57" s="49"/>
      <c r="B57" s="40"/>
      <c r="C57" s="49"/>
      <c r="D57" s="49"/>
      <c r="E57" s="48"/>
      <c r="F57" s="40"/>
      <c r="G57" s="50"/>
      <c r="H57" s="40"/>
    </row>
    <row r="58" spans="1:12" x14ac:dyDescent="0.25">
      <c r="A58" s="49"/>
      <c r="B58" s="40"/>
      <c r="C58" s="49"/>
      <c r="D58" s="49"/>
      <c r="E58" s="48"/>
      <c r="F58" s="40"/>
      <c r="G58" s="50"/>
      <c r="H58" s="40"/>
    </row>
    <row r="59" spans="1:12" x14ac:dyDescent="0.25">
      <c r="A59" s="49"/>
      <c r="B59" s="40"/>
      <c r="C59" s="49"/>
      <c r="D59" s="49"/>
      <c r="E59" s="48"/>
      <c r="F59" s="40"/>
      <c r="G59" s="50"/>
      <c r="H59" s="40"/>
    </row>
    <row r="60" spans="1:12" x14ac:dyDescent="0.25">
      <c r="A60" s="49"/>
      <c r="B60" s="40"/>
      <c r="C60" s="49"/>
      <c r="D60" s="49"/>
      <c r="E60" s="48"/>
      <c r="F60" s="40"/>
      <c r="G60" s="50"/>
      <c r="H60" s="40"/>
    </row>
    <row r="61" spans="1:12" x14ac:dyDescent="0.25">
      <c r="A61" s="49"/>
      <c r="B61" s="40"/>
      <c r="C61" s="49"/>
      <c r="D61" s="49"/>
      <c r="E61" s="48"/>
      <c r="F61" s="40"/>
      <c r="G61" s="50"/>
      <c r="H61" s="40"/>
    </row>
    <row r="62" spans="1:12" x14ac:dyDescent="0.25">
      <c r="A62" s="49"/>
      <c r="B62" s="45" t="str">
        <f>C6</f>
        <v>Aprilia Purwanto</v>
      </c>
      <c r="C62" s="49"/>
      <c r="D62" s="49"/>
      <c r="E62" s="48"/>
      <c r="F62" s="45" t="s">
        <v>29</v>
      </c>
      <c r="G62" s="50"/>
      <c r="H62" s="40"/>
    </row>
  </sheetData>
  <dataConsolidate/>
  <mergeCells count="9">
    <mergeCell ref="A17:D17"/>
    <mergeCell ref="A52:B52"/>
    <mergeCell ref="A12:B12"/>
    <mergeCell ref="A4:H4"/>
    <mergeCell ref="A6:B6"/>
    <mergeCell ref="A8:B8"/>
    <mergeCell ref="A9:B9"/>
    <mergeCell ref="A7:B7"/>
    <mergeCell ref="A10:B10"/>
  </mergeCells>
  <phoneticPr fontId="9" type="noConversion"/>
  <dataValidations count="4">
    <dataValidation type="list" allowBlank="1" showInputMessage="1" showErrorMessage="1" sqref="I8:L8" xr:uid="{00000000-0002-0000-0000-000000000000}">
      <formula1>db_designation</formula1>
    </dataValidation>
    <dataValidation type="list" allowBlank="1" showInputMessage="1" showErrorMessage="1" sqref="I9:L10" xr:uid="{00000000-0002-0000-0000-000001000000}">
      <formula1>db_division</formula1>
    </dataValidation>
    <dataValidation type="list" allowBlank="1" showInputMessage="1" showErrorMessage="1" sqref="H19:H51" xr:uid="{00000000-0002-0000-0000-000002000000}">
      <formula1>db_status</formula1>
    </dataValidation>
    <dataValidation type="list" errorStyle="information" allowBlank="1" showInputMessage="1" showErrorMessage="1" sqref="D19:D51" xr:uid="{00000000-0002-0000-0000-000003000000}">
      <formula1>INDIRECT(C19)</formula1>
    </dataValidation>
  </dataValidations>
  <printOptions horizontalCentered="1"/>
  <pageMargins left="0.45" right="0.45" top="0.75" bottom="0.75" header="0.3" footer="0.3"/>
  <pageSetup paperSize="9" scale="56" orientation="portrait" horizontalDpi="300" verticalDpi="300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Dropdown!$A$53:$A$72</xm:f>
          </x14:formula1>
          <xm:sqref>C19:C51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6"/>
  <sheetViews>
    <sheetView workbookViewId="0">
      <pane xSplit="2" ySplit="2" topLeftCell="C137" activePane="bottomRight" state="frozen"/>
      <selection activeCell="B15" sqref="A15:B15"/>
      <selection pane="topRight" activeCell="B15" sqref="A15:B15"/>
      <selection pane="bottomLeft" activeCell="B15" sqref="A15:B15"/>
      <selection pane="bottomRight" activeCell="A150" sqref="A150"/>
    </sheetView>
  </sheetViews>
  <sheetFormatPr defaultColWidth="9.140625" defaultRowHeight="12" x14ac:dyDescent="0.2"/>
  <cols>
    <col min="1" max="1" width="14.42578125" style="28" bestFit="1" customWidth="1"/>
    <col min="2" max="2" width="31.42578125" style="27" bestFit="1" customWidth="1"/>
    <col min="3" max="3" width="40.28515625" style="27" bestFit="1" customWidth="1"/>
    <col min="4" max="4" width="23.7109375" style="28" bestFit="1" customWidth="1"/>
    <col min="5" max="5" width="24.28515625" style="28" customWidth="1"/>
    <col min="6" max="6" width="34" style="27" bestFit="1" customWidth="1"/>
    <col min="7" max="16384" width="9.140625" style="27"/>
  </cols>
  <sheetData>
    <row r="1" spans="1:6" s="29" customFormat="1" ht="15" x14ac:dyDescent="0.25">
      <c r="A1" s="62" t="s">
        <v>32</v>
      </c>
      <c r="B1" s="62" t="s">
        <v>33</v>
      </c>
      <c r="C1" s="62" t="s">
        <v>34</v>
      </c>
      <c r="D1" s="62" t="s">
        <v>35</v>
      </c>
      <c r="E1" s="62" t="s">
        <v>36</v>
      </c>
      <c r="F1" s="62" t="s">
        <v>106</v>
      </c>
    </row>
    <row r="2" spans="1:6" x14ac:dyDescent="0.2">
      <c r="A2" s="63" t="s">
        <v>37</v>
      </c>
      <c r="B2" s="64" t="s">
        <v>38</v>
      </c>
      <c r="C2" s="65" t="s">
        <v>381</v>
      </c>
      <c r="D2" s="66" t="s">
        <v>375</v>
      </c>
      <c r="E2" s="66" t="s">
        <v>379</v>
      </c>
      <c r="F2" s="67" t="s">
        <v>382</v>
      </c>
    </row>
    <row r="3" spans="1:6" x14ac:dyDescent="0.2">
      <c r="A3" s="63" t="s">
        <v>39</v>
      </c>
      <c r="B3" s="64" t="s">
        <v>40</v>
      </c>
      <c r="C3" s="65" t="s">
        <v>383</v>
      </c>
      <c r="D3" s="66" t="s">
        <v>375</v>
      </c>
      <c r="E3" s="66" t="s">
        <v>379</v>
      </c>
      <c r="F3" s="67" t="s">
        <v>384</v>
      </c>
    </row>
    <row r="4" spans="1:6" x14ac:dyDescent="0.2">
      <c r="A4" s="63" t="s">
        <v>41</v>
      </c>
      <c r="B4" s="64" t="s">
        <v>42</v>
      </c>
      <c r="C4" s="65" t="s">
        <v>385</v>
      </c>
      <c r="D4" s="66" t="s">
        <v>386</v>
      </c>
      <c r="E4" s="66" t="s">
        <v>387</v>
      </c>
      <c r="F4" s="67" t="s">
        <v>388</v>
      </c>
    </row>
    <row r="5" spans="1:6" x14ac:dyDescent="0.2">
      <c r="A5" s="63" t="s">
        <v>43</v>
      </c>
      <c r="B5" s="64" t="s">
        <v>44</v>
      </c>
      <c r="C5" s="65" t="s">
        <v>389</v>
      </c>
      <c r="D5" s="66" t="s">
        <v>386</v>
      </c>
      <c r="E5" s="66" t="s">
        <v>387</v>
      </c>
      <c r="F5" s="67" t="s">
        <v>390</v>
      </c>
    </row>
    <row r="6" spans="1:6" x14ac:dyDescent="0.2">
      <c r="A6" s="63" t="s">
        <v>45</v>
      </c>
      <c r="B6" s="64" t="s">
        <v>46</v>
      </c>
      <c r="C6" s="65" t="s">
        <v>391</v>
      </c>
      <c r="D6" s="66" t="s">
        <v>392</v>
      </c>
      <c r="E6" s="66" t="s">
        <v>393</v>
      </c>
      <c r="F6" s="67" t="s">
        <v>394</v>
      </c>
    </row>
    <row r="7" spans="1:6" x14ac:dyDescent="0.2">
      <c r="A7" s="63" t="s">
        <v>47</v>
      </c>
      <c r="B7" s="64" t="s">
        <v>48</v>
      </c>
      <c r="C7" s="65" t="s">
        <v>395</v>
      </c>
      <c r="D7" s="66" t="s">
        <v>375</v>
      </c>
      <c r="E7" s="66" t="s">
        <v>376</v>
      </c>
      <c r="F7" s="67" t="s">
        <v>396</v>
      </c>
    </row>
    <row r="8" spans="1:6" x14ac:dyDescent="0.2">
      <c r="A8" s="63" t="s">
        <v>49</v>
      </c>
      <c r="B8" s="64" t="s">
        <v>50</v>
      </c>
      <c r="C8" s="65" t="s">
        <v>377</v>
      </c>
      <c r="D8" s="66" t="s">
        <v>375</v>
      </c>
      <c r="E8" s="66" t="s">
        <v>376</v>
      </c>
      <c r="F8" s="67" t="s">
        <v>397</v>
      </c>
    </row>
    <row r="9" spans="1:6" x14ac:dyDescent="0.2">
      <c r="A9" s="63" t="s">
        <v>115</v>
      </c>
      <c r="B9" s="64" t="s">
        <v>116</v>
      </c>
      <c r="C9" s="65" t="s">
        <v>377</v>
      </c>
      <c r="D9" s="66" t="s">
        <v>375</v>
      </c>
      <c r="E9" s="66" t="s">
        <v>376</v>
      </c>
      <c r="F9" s="67" t="s">
        <v>398</v>
      </c>
    </row>
    <row r="10" spans="1:6" ht="0.6" customHeight="1" x14ac:dyDescent="0.2">
      <c r="A10" s="61" t="s">
        <v>51</v>
      </c>
      <c r="B10" s="26" t="s">
        <v>52</v>
      </c>
      <c r="C10" s="65" t="s">
        <v>400</v>
      </c>
      <c r="D10" s="66" t="s">
        <v>375</v>
      </c>
      <c r="E10" s="66" t="s">
        <v>376</v>
      </c>
      <c r="F10" s="67" t="s">
        <v>401</v>
      </c>
    </row>
    <row r="11" spans="1:6" x14ac:dyDescent="0.2">
      <c r="A11" s="63" t="s">
        <v>53</v>
      </c>
      <c r="B11" s="64" t="s">
        <v>54</v>
      </c>
      <c r="C11" s="65" t="s">
        <v>402</v>
      </c>
      <c r="D11" s="66" t="s">
        <v>375</v>
      </c>
      <c r="E11" s="66" t="s">
        <v>376</v>
      </c>
      <c r="F11" s="67" t="s">
        <v>403</v>
      </c>
    </row>
    <row r="12" spans="1:6" x14ac:dyDescent="0.2">
      <c r="A12" s="63" t="s">
        <v>55</v>
      </c>
      <c r="B12" s="64" t="s">
        <v>56</v>
      </c>
      <c r="C12" s="65" t="s">
        <v>404</v>
      </c>
      <c r="D12" s="66" t="s">
        <v>375</v>
      </c>
      <c r="E12" s="66" t="s">
        <v>376</v>
      </c>
      <c r="F12" s="67" t="s">
        <v>405</v>
      </c>
    </row>
    <row r="13" spans="1:6" x14ac:dyDescent="0.2">
      <c r="A13" s="63" t="s">
        <v>57</v>
      </c>
      <c r="B13" s="64" t="s">
        <v>58</v>
      </c>
      <c r="C13" s="65" t="s">
        <v>406</v>
      </c>
      <c r="D13" s="66" t="s">
        <v>375</v>
      </c>
      <c r="E13" s="66" t="s">
        <v>376</v>
      </c>
      <c r="F13" s="67" t="s">
        <v>407</v>
      </c>
    </row>
    <row r="14" spans="1:6" x14ac:dyDescent="0.2">
      <c r="A14" s="63" t="s">
        <v>59</v>
      </c>
      <c r="B14" s="64" t="s">
        <v>60</v>
      </c>
      <c r="C14" s="65" t="s">
        <v>408</v>
      </c>
      <c r="D14" s="66" t="s">
        <v>375</v>
      </c>
      <c r="E14" s="66" t="s">
        <v>376</v>
      </c>
      <c r="F14" s="67" t="s">
        <v>409</v>
      </c>
    </row>
    <row r="15" spans="1:6" x14ac:dyDescent="0.2">
      <c r="A15" s="63" t="s">
        <v>61</v>
      </c>
      <c r="B15" s="64" t="s">
        <v>62</v>
      </c>
      <c r="C15" s="65" t="s">
        <v>410</v>
      </c>
      <c r="D15" s="66" t="s">
        <v>375</v>
      </c>
      <c r="E15" s="66" t="s">
        <v>119</v>
      </c>
      <c r="F15" s="67" t="s">
        <v>411</v>
      </c>
    </row>
    <row r="16" spans="1:6" x14ac:dyDescent="0.2">
      <c r="A16" s="63" t="s">
        <v>63</v>
      </c>
      <c r="B16" s="64" t="s">
        <v>64</v>
      </c>
      <c r="C16" s="65" t="s">
        <v>408</v>
      </c>
      <c r="D16" s="66" t="s">
        <v>375</v>
      </c>
      <c r="E16" s="66" t="s">
        <v>376</v>
      </c>
      <c r="F16" s="67" t="s">
        <v>412</v>
      </c>
    </row>
    <row r="17" spans="1:6" x14ac:dyDescent="0.2">
      <c r="A17" s="63" t="s">
        <v>65</v>
      </c>
      <c r="B17" s="64" t="s">
        <v>66</v>
      </c>
      <c r="C17" s="65" t="s">
        <v>413</v>
      </c>
      <c r="D17" s="66" t="s">
        <v>375</v>
      </c>
      <c r="E17" s="66" t="s">
        <v>376</v>
      </c>
      <c r="F17" s="67" t="s">
        <v>414</v>
      </c>
    </row>
    <row r="18" spans="1:6" x14ac:dyDescent="0.2">
      <c r="A18" s="63" t="s">
        <v>67</v>
      </c>
      <c r="B18" s="64" t="s">
        <v>68</v>
      </c>
      <c r="C18" s="65" t="s">
        <v>378</v>
      </c>
      <c r="D18" s="66" t="s">
        <v>375</v>
      </c>
      <c r="E18" s="66" t="s">
        <v>379</v>
      </c>
      <c r="F18" s="67" t="s">
        <v>415</v>
      </c>
    </row>
    <row r="19" spans="1:6" x14ac:dyDescent="0.2">
      <c r="A19" s="63" t="s">
        <v>69</v>
      </c>
      <c r="B19" s="64" t="s">
        <v>70</v>
      </c>
      <c r="C19" s="65" t="s">
        <v>416</v>
      </c>
      <c r="D19" s="66" t="s">
        <v>375</v>
      </c>
      <c r="E19" s="66" t="s">
        <v>376</v>
      </c>
      <c r="F19" s="67" t="s">
        <v>417</v>
      </c>
    </row>
    <row r="20" spans="1:6" x14ac:dyDescent="0.2">
      <c r="A20" s="63" t="s">
        <v>649</v>
      </c>
      <c r="B20" s="64" t="s">
        <v>650</v>
      </c>
      <c r="C20" s="65" t="s">
        <v>669</v>
      </c>
      <c r="D20" s="66" t="s">
        <v>375</v>
      </c>
      <c r="E20" s="66" t="s">
        <v>119</v>
      </c>
      <c r="F20" s="67" t="s">
        <v>670</v>
      </c>
    </row>
    <row r="21" spans="1:6" x14ac:dyDescent="0.2">
      <c r="A21" s="63" t="s">
        <v>154</v>
      </c>
      <c r="B21" s="64" t="s">
        <v>155</v>
      </c>
      <c r="C21" s="65" t="s">
        <v>418</v>
      </c>
      <c r="D21" s="66" t="s">
        <v>375</v>
      </c>
      <c r="E21" s="66" t="s">
        <v>376</v>
      </c>
      <c r="F21" s="67" t="s">
        <v>419</v>
      </c>
    </row>
    <row r="22" spans="1:6" x14ac:dyDescent="0.2">
      <c r="A22" s="63" t="s">
        <v>71</v>
      </c>
      <c r="B22" s="64" t="s">
        <v>72</v>
      </c>
      <c r="C22" s="65" t="s">
        <v>420</v>
      </c>
      <c r="D22" s="66" t="s">
        <v>375</v>
      </c>
      <c r="E22" s="66" t="s">
        <v>376</v>
      </c>
      <c r="F22" s="67" t="s">
        <v>421</v>
      </c>
    </row>
    <row r="23" spans="1:6" x14ac:dyDescent="0.2">
      <c r="A23" s="63" t="s">
        <v>73</v>
      </c>
      <c r="B23" s="65" t="s">
        <v>74</v>
      </c>
      <c r="C23" s="65" t="s">
        <v>422</v>
      </c>
      <c r="D23" s="66" t="s">
        <v>392</v>
      </c>
      <c r="E23" s="66" t="s">
        <v>399</v>
      </c>
      <c r="F23" s="67" t="s">
        <v>423</v>
      </c>
    </row>
    <row r="24" spans="1:6" x14ac:dyDescent="0.2">
      <c r="A24" s="63" t="s">
        <v>352</v>
      </c>
      <c r="B24" s="65" t="s">
        <v>353</v>
      </c>
      <c r="C24" s="65" t="s">
        <v>424</v>
      </c>
      <c r="D24" s="66" t="s">
        <v>392</v>
      </c>
      <c r="E24" s="66" t="s">
        <v>425</v>
      </c>
      <c r="F24" s="67" t="s">
        <v>426</v>
      </c>
    </row>
    <row r="25" spans="1:6" x14ac:dyDescent="0.2">
      <c r="A25" s="61" t="s">
        <v>595</v>
      </c>
      <c r="B25" s="26" t="s">
        <v>596</v>
      </c>
      <c r="C25" s="65" t="s">
        <v>624</v>
      </c>
      <c r="D25" s="66" t="s">
        <v>375</v>
      </c>
      <c r="E25" s="66" t="s">
        <v>376</v>
      </c>
      <c r="F25" s="67" t="s">
        <v>628</v>
      </c>
    </row>
    <row r="26" spans="1:6" x14ac:dyDescent="0.2">
      <c r="A26" s="61" t="s">
        <v>75</v>
      </c>
      <c r="B26" s="26" t="s">
        <v>76</v>
      </c>
      <c r="C26" s="65" t="s">
        <v>427</v>
      </c>
      <c r="D26" s="66" t="s">
        <v>375</v>
      </c>
      <c r="E26" s="66" t="s">
        <v>376</v>
      </c>
      <c r="F26" s="67" t="s">
        <v>428</v>
      </c>
    </row>
    <row r="27" spans="1:6" x14ac:dyDescent="0.2">
      <c r="A27" s="61" t="s">
        <v>77</v>
      </c>
      <c r="B27" s="26" t="s">
        <v>78</v>
      </c>
      <c r="C27" s="65" t="s">
        <v>416</v>
      </c>
      <c r="D27" s="66" t="s">
        <v>375</v>
      </c>
      <c r="E27" s="66" t="s">
        <v>376</v>
      </c>
      <c r="F27" s="67" t="s">
        <v>429</v>
      </c>
    </row>
    <row r="28" spans="1:6" x14ac:dyDescent="0.2">
      <c r="A28" s="61" t="s">
        <v>79</v>
      </c>
      <c r="B28" s="26" t="s">
        <v>80</v>
      </c>
      <c r="C28" s="65" t="s">
        <v>430</v>
      </c>
      <c r="D28" s="66" t="s">
        <v>375</v>
      </c>
      <c r="E28" s="66" t="s">
        <v>376</v>
      </c>
      <c r="F28" s="67" t="s">
        <v>431</v>
      </c>
    </row>
    <row r="29" spans="1:6" x14ac:dyDescent="0.2">
      <c r="A29" s="61" t="s">
        <v>81</v>
      </c>
      <c r="B29" s="26" t="s">
        <v>82</v>
      </c>
      <c r="C29" s="65" t="s">
        <v>432</v>
      </c>
      <c r="D29" s="66" t="s">
        <v>392</v>
      </c>
      <c r="E29" s="66" t="s">
        <v>399</v>
      </c>
      <c r="F29" s="67" t="s">
        <v>433</v>
      </c>
    </row>
    <row r="30" spans="1:6" x14ac:dyDescent="0.2">
      <c r="A30" s="61" t="s">
        <v>83</v>
      </c>
      <c r="B30" s="26" t="s">
        <v>84</v>
      </c>
      <c r="C30" s="65" t="s">
        <v>413</v>
      </c>
      <c r="D30" s="66" t="s">
        <v>375</v>
      </c>
      <c r="E30" s="66" t="s">
        <v>376</v>
      </c>
      <c r="F30" s="67" t="s">
        <v>434</v>
      </c>
    </row>
    <row r="31" spans="1:6" x14ac:dyDescent="0.2">
      <c r="A31" s="61" t="s">
        <v>85</v>
      </c>
      <c r="B31" s="26" t="s">
        <v>86</v>
      </c>
      <c r="C31" s="65" t="s">
        <v>435</v>
      </c>
      <c r="D31" s="66" t="s">
        <v>375</v>
      </c>
      <c r="E31" s="66" t="s">
        <v>376</v>
      </c>
      <c r="F31" s="67" t="s">
        <v>436</v>
      </c>
    </row>
    <row r="32" spans="1:6" x14ac:dyDescent="0.2">
      <c r="A32" s="61" t="s">
        <v>87</v>
      </c>
      <c r="B32" s="26" t="s">
        <v>88</v>
      </c>
      <c r="C32" s="65" t="s">
        <v>430</v>
      </c>
      <c r="D32" s="66" t="s">
        <v>375</v>
      </c>
      <c r="E32" s="66" t="s">
        <v>376</v>
      </c>
      <c r="F32" s="67" t="s">
        <v>437</v>
      </c>
    </row>
    <row r="33" spans="1:6" x14ac:dyDescent="0.2">
      <c r="A33" s="61" t="s">
        <v>89</v>
      </c>
      <c r="B33" s="26" t="s">
        <v>90</v>
      </c>
      <c r="C33" s="65" t="s">
        <v>378</v>
      </c>
      <c r="D33" s="66" t="s">
        <v>375</v>
      </c>
      <c r="E33" s="66" t="s">
        <v>379</v>
      </c>
      <c r="F33" s="67" t="s">
        <v>438</v>
      </c>
    </row>
    <row r="34" spans="1:6" x14ac:dyDescent="0.2">
      <c r="A34" s="61" t="s">
        <v>146</v>
      </c>
      <c r="B34" s="26" t="s">
        <v>147</v>
      </c>
      <c r="C34" s="65" t="s">
        <v>420</v>
      </c>
      <c r="D34" s="66" t="s">
        <v>375</v>
      </c>
      <c r="E34" s="66" t="s">
        <v>376</v>
      </c>
      <c r="F34" s="67" t="s">
        <v>439</v>
      </c>
    </row>
    <row r="35" spans="1:6" x14ac:dyDescent="0.2">
      <c r="A35" s="61" t="s">
        <v>597</v>
      </c>
      <c r="B35" s="26" t="s">
        <v>598</v>
      </c>
      <c r="C35" s="65" t="s">
        <v>420</v>
      </c>
      <c r="D35" s="66" t="s">
        <v>375</v>
      </c>
      <c r="E35" s="66" t="s">
        <v>376</v>
      </c>
      <c r="F35" s="67" t="s">
        <v>629</v>
      </c>
    </row>
    <row r="36" spans="1:6" x14ac:dyDescent="0.2">
      <c r="A36" s="61" t="s">
        <v>96</v>
      </c>
      <c r="B36" s="26" t="s">
        <v>97</v>
      </c>
      <c r="C36" s="65" t="s">
        <v>440</v>
      </c>
      <c r="D36" s="66" t="s">
        <v>386</v>
      </c>
      <c r="E36" s="66" t="s">
        <v>387</v>
      </c>
      <c r="F36" s="67" t="s">
        <v>441</v>
      </c>
    </row>
    <row r="37" spans="1:6" x14ac:dyDescent="0.2">
      <c r="A37" s="61" t="s">
        <v>156</v>
      </c>
      <c r="B37" s="26" t="s">
        <v>157</v>
      </c>
      <c r="C37" s="65" t="s">
        <v>442</v>
      </c>
      <c r="D37" s="66" t="s">
        <v>375</v>
      </c>
      <c r="E37" s="66" t="s">
        <v>376</v>
      </c>
      <c r="F37" s="67" t="s">
        <v>443</v>
      </c>
    </row>
    <row r="38" spans="1:6" x14ac:dyDescent="0.2">
      <c r="A38" s="61" t="s">
        <v>98</v>
      </c>
      <c r="B38" s="26" t="s">
        <v>99</v>
      </c>
      <c r="C38" s="65" t="s">
        <v>420</v>
      </c>
      <c r="D38" s="66" t="s">
        <v>375</v>
      </c>
      <c r="E38" s="66" t="s">
        <v>376</v>
      </c>
      <c r="F38" s="67" t="s">
        <v>444</v>
      </c>
    </row>
    <row r="39" spans="1:6" x14ac:dyDescent="0.2">
      <c r="A39" s="61" t="s">
        <v>158</v>
      </c>
      <c r="B39" s="26" t="s">
        <v>159</v>
      </c>
      <c r="C39" s="65" t="s">
        <v>445</v>
      </c>
      <c r="D39" s="66" t="s">
        <v>375</v>
      </c>
      <c r="E39" s="66" t="s">
        <v>376</v>
      </c>
      <c r="F39" s="67" t="s">
        <v>446</v>
      </c>
    </row>
    <row r="40" spans="1:6" x14ac:dyDescent="0.2">
      <c r="A40" s="61" t="s">
        <v>160</v>
      </c>
      <c r="B40" s="26" t="s">
        <v>161</v>
      </c>
      <c r="C40" s="65" t="s">
        <v>447</v>
      </c>
      <c r="D40" s="66" t="s">
        <v>375</v>
      </c>
      <c r="E40" s="66" t="s">
        <v>376</v>
      </c>
      <c r="F40" s="67" t="s">
        <v>448</v>
      </c>
    </row>
    <row r="41" spans="1:6" x14ac:dyDescent="0.2">
      <c r="A41" s="61" t="s">
        <v>100</v>
      </c>
      <c r="B41" s="26" t="s">
        <v>101</v>
      </c>
      <c r="C41" s="65" t="s">
        <v>435</v>
      </c>
      <c r="D41" s="66" t="s">
        <v>375</v>
      </c>
      <c r="E41" s="66" t="s">
        <v>376</v>
      </c>
      <c r="F41" s="67" t="s">
        <v>449</v>
      </c>
    </row>
    <row r="42" spans="1:6" x14ac:dyDescent="0.2">
      <c r="A42" s="61" t="s">
        <v>102</v>
      </c>
      <c r="B42" s="26" t="s">
        <v>103</v>
      </c>
      <c r="C42" s="65" t="s">
        <v>450</v>
      </c>
      <c r="D42" s="66" t="s">
        <v>386</v>
      </c>
      <c r="E42" s="66" t="s">
        <v>450</v>
      </c>
      <c r="F42" s="67" t="s">
        <v>451</v>
      </c>
    </row>
    <row r="43" spans="1:6" x14ac:dyDescent="0.2">
      <c r="A43" s="61" t="s">
        <v>104</v>
      </c>
      <c r="B43" s="26" t="s">
        <v>105</v>
      </c>
      <c r="C43" s="65" t="s">
        <v>432</v>
      </c>
      <c r="D43" s="66" t="s">
        <v>392</v>
      </c>
      <c r="E43" s="66" t="s">
        <v>399</v>
      </c>
      <c r="F43" s="67" t="s">
        <v>452</v>
      </c>
    </row>
    <row r="44" spans="1:6" x14ac:dyDescent="0.2">
      <c r="A44" s="61" t="s">
        <v>107</v>
      </c>
      <c r="B44" s="26" t="s">
        <v>108</v>
      </c>
      <c r="C44" s="65" t="s">
        <v>450</v>
      </c>
      <c r="D44" s="66" t="s">
        <v>386</v>
      </c>
      <c r="E44" s="66" t="s">
        <v>450</v>
      </c>
      <c r="F44" s="67" t="s">
        <v>453</v>
      </c>
    </row>
    <row r="45" spans="1:6" x14ac:dyDescent="0.2">
      <c r="A45" s="61" t="s">
        <v>109</v>
      </c>
      <c r="B45" s="26" t="s">
        <v>110</v>
      </c>
      <c r="C45" s="65" t="s">
        <v>413</v>
      </c>
      <c r="D45" s="66" t="s">
        <v>375</v>
      </c>
      <c r="E45" s="66" t="s">
        <v>376</v>
      </c>
      <c r="F45" s="67" t="s">
        <v>454</v>
      </c>
    </row>
    <row r="46" spans="1:6" x14ac:dyDescent="0.2">
      <c r="A46" s="61" t="s">
        <v>111</v>
      </c>
      <c r="B46" s="26" t="s">
        <v>112</v>
      </c>
      <c r="C46" s="65" t="s">
        <v>455</v>
      </c>
      <c r="D46" s="66" t="s">
        <v>375</v>
      </c>
      <c r="E46" s="66" t="s">
        <v>376</v>
      </c>
      <c r="F46" s="67" t="s">
        <v>456</v>
      </c>
    </row>
    <row r="47" spans="1:6" x14ac:dyDescent="0.2">
      <c r="A47" s="61" t="s">
        <v>233</v>
      </c>
      <c r="B47" s="26" t="s">
        <v>234</v>
      </c>
      <c r="C47" s="65" t="s">
        <v>457</v>
      </c>
      <c r="D47" s="66" t="s">
        <v>375</v>
      </c>
      <c r="E47" s="66" t="s">
        <v>376</v>
      </c>
      <c r="F47" s="67" t="s">
        <v>458</v>
      </c>
    </row>
    <row r="48" spans="1:6" x14ac:dyDescent="0.2">
      <c r="A48" s="61" t="s">
        <v>113</v>
      </c>
      <c r="B48" s="26" t="s">
        <v>114</v>
      </c>
      <c r="C48" s="65" t="s">
        <v>459</v>
      </c>
      <c r="D48" s="66" t="s">
        <v>375</v>
      </c>
      <c r="E48" s="66" t="s">
        <v>376</v>
      </c>
      <c r="F48" s="67" t="s">
        <v>460</v>
      </c>
    </row>
    <row r="49" spans="1:6" x14ac:dyDescent="0.2">
      <c r="A49" s="61" t="s">
        <v>117</v>
      </c>
      <c r="B49" s="26" t="s">
        <v>118</v>
      </c>
      <c r="C49" s="65" t="s">
        <v>450</v>
      </c>
      <c r="D49" s="66" t="s">
        <v>386</v>
      </c>
      <c r="E49" s="66" t="s">
        <v>450</v>
      </c>
      <c r="F49" s="67" t="s">
        <v>461</v>
      </c>
    </row>
    <row r="50" spans="1:6" x14ac:dyDescent="0.2">
      <c r="A50" s="61" t="s">
        <v>120</v>
      </c>
      <c r="B50" s="26" t="s">
        <v>121</v>
      </c>
      <c r="C50" s="65" t="s">
        <v>462</v>
      </c>
      <c r="D50" s="66" t="s">
        <v>392</v>
      </c>
      <c r="E50" s="66" t="s">
        <v>393</v>
      </c>
      <c r="F50" s="67" t="s">
        <v>463</v>
      </c>
    </row>
    <row r="51" spans="1:6" x14ac:dyDescent="0.2">
      <c r="A51" s="61" t="s">
        <v>599</v>
      </c>
      <c r="B51" s="26" t="s">
        <v>600</v>
      </c>
      <c r="C51" s="65" t="s">
        <v>625</v>
      </c>
      <c r="D51" s="66" t="s">
        <v>375</v>
      </c>
      <c r="E51" s="66" t="s">
        <v>376</v>
      </c>
      <c r="F51" s="67" t="s">
        <v>630</v>
      </c>
    </row>
    <row r="52" spans="1:6" x14ac:dyDescent="0.2">
      <c r="A52" s="61" t="s">
        <v>122</v>
      </c>
      <c r="B52" s="26" t="s">
        <v>123</v>
      </c>
      <c r="C52" s="65" t="s">
        <v>464</v>
      </c>
      <c r="D52" s="66" t="s">
        <v>375</v>
      </c>
      <c r="E52" s="66" t="s">
        <v>376</v>
      </c>
      <c r="F52" s="67" t="s">
        <v>465</v>
      </c>
    </row>
    <row r="53" spans="1:6" x14ac:dyDescent="0.2">
      <c r="A53" s="61" t="s">
        <v>124</v>
      </c>
      <c r="B53" s="26" t="s">
        <v>125</v>
      </c>
      <c r="C53" s="65" t="s">
        <v>466</v>
      </c>
      <c r="D53" s="66" t="s">
        <v>386</v>
      </c>
      <c r="E53" s="66" t="s">
        <v>450</v>
      </c>
      <c r="F53" s="67" t="s">
        <v>467</v>
      </c>
    </row>
    <row r="54" spans="1:6" x14ac:dyDescent="0.2">
      <c r="A54" s="61" t="s">
        <v>126</v>
      </c>
      <c r="B54" s="26" t="s">
        <v>127</v>
      </c>
      <c r="C54" s="65" t="s">
        <v>442</v>
      </c>
      <c r="D54" s="66" t="s">
        <v>375</v>
      </c>
      <c r="E54" s="66" t="s">
        <v>376</v>
      </c>
      <c r="F54" s="67" t="s">
        <v>468</v>
      </c>
    </row>
    <row r="55" spans="1:6" x14ac:dyDescent="0.2">
      <c r="A55" s="61" t="s">
        <v>132</v>
      </c>
      <c r="B55" s="26" t="s">
        <v>133</v>
      </c>
      <c r="C55" s="65" t="s">
        <v>442</v>
      </c>
      <c r="D55" s="66" t="s">
        <v>375</v>
      </c>
      <c r="E55" s="66" t="s">
        <v>376</v>
      </c>
      <c r="F55" s="67" t="s">
        <v>469</v>
      </c>
    </row>
    <row r="56" spans="1:6" x14ac:dyDescent="0.2">
      <c r="A56" s="61" t="s">
        <v>134</v>
      </c>
      <c r="B56" s="26" t="s">
        <v>135</v>
      </c>
      <c r="C56" s="65" t="s">
        <v>442</v>
      </c>
      <c r="D56" s="66" t="s">
        <v>375</v>
      </c>
      <c r="E56" s="66" t="s">
        <v>376</v>
      </c>
      <c r="F56" s="67" t="s">
        <v>470</v>
      </c>
    </row>
    <row r="57" spans="1:6" x14ac:dyDescent="0.2">
      <c r="A57" s="61" t="s">
        <v>136</v>
      </c>
      <c r="B57" s="26" t="s">
        <v>137</v>
      </c>
      <c r="C57" s="65" t="s">
        <v>471</v>
      </c>
      <c r="D57" s="66" t="s">
        <v>375</v>
      </c>
      <c r="E57" s="66" t="s">
        <v>376</v>
      </c>
      <c r="F57" s="67" t="s">
        <v>472</v>
      </c>
    </row>
    <row r="58" spans="1:6" x14ac:dyDescent="0.2">
      <c r="A58" s="61" t="s">
        <v>138</v>
      </c>
      <c r="B58" s="26" t="s">
        <v>139</v>
      </c>
      <c r="C58" s="65" t="s">
        <v>473</v>
      </c>
      <c r="D58" s="66" t="s">
        <v>375</v>
      </c>
      <c r="E58" s="66" t="s">
        <v>379</v>
      </c>
      <c r="F58" s="67" t="s">
        <v>474</v>
      </c>
    </row>
    <row r="59" spans="1:6" x14ac:dyDescent="0.2">
      <c r="A59" s="61" t="s">
        <v>140</v>
      </c>
      <c r="B59" s="26" t="s">
        <v>141</v>
      </c>
      <c r="C59" s="65" t="s">
        <v>475</v>
      </c>
      <c r="D59" s="66" t="s">
        <v>375</v>
      </c>
      <c r="E59" s="66" t="s">
        <v>379</v>
      </c>
      <c r="F59" s="67" t="s">
        <v>476</v>
      </c>
    </row>
    <row r="60" spans="1:6" x14ac:dyDescent="0.2">
      <c r="A60" s="61" t="s">
        <v>142</v>
      </c>
      <c r="B60" s="26" t="s">
        <v>143</v>
      </c>
      <c r="C60" s="65" t="s">
        <v>477</v>
      </c>
      <c r="D60" s="66" t="s">
        <v>375</v>
      </c>
      <c r="E60" s="66" t="s">
        <v>376</v>
      </c>
      <c r="F60" s="67" t="s">
        <v>478</v>
      </c>
    </row>
    <row r="61" spans="1:6" x14ac:dyDescent="0.2">
      <c r="A61" s="61" t="s">
        <v>148</v>
      </c>
      <c r="B61" s="26" t="s">
        <v>149</v>
      </c>
      <c r="C61" s="65" t="s">
        <v>479</v>
      </c>
      <c r="D61" s="66" t="s">
        <v>375</v>
      </c>
      <c r="E61" s="66" t="s">
        <v>376</v>
      </c>
      <c r="F61" s="67" t="s">
        <v>480</v>
      </c>
    </row>
    <row r="62" spans="1:6" x14ac:dyDescent="0.2">
      <c r="A62" s="61" t="s">
        <v>150</v>
      </c>
      <c r="B62" s="26" t="s">
        <v>151</v>
      </c>
      <c r="C62" s="65" t="s">
        <v>420</v>
      </c>
      <c r="D62" s="66" t="s">
        <v>375</v>
      </c>
      <c r="E62" s="66" t="s">
        <v>376</v>
      </c>
      <c r="F62" s="67" t="s">
        <v>481</v>
      </c>
    </row>
    <row r="63" spans="1:6" x14ac:dyDescent="0.2">
      <c r="A63" s="61" t="s">
        <v>152</v>
      </c>
      <c r="B63" s="26" t="s">
        <v>153</v>
      </c>
      <c r="C63" s="65" t="s">
        <v>430</v>
      </c>
      <c r="D63" s="66" t="s">
        <v>375</v>
      </c>
      <c r="E63" s="66" t="s">
        <v>376</v>
      </c>
      <c r="F63" s="67" t="s">
        <v>482</v>
      </c>
    </row>
    <row r="64" spans="1:6" x14ac:dyDescent="0.2">
      <c r="A64" s="61" t="s">
        <v>162</v>
      </c>
      <c r="B64" s="26" t="s">
        <v>163</v>
      </c>
      <c r="C64" s="65" t="s">
        <v>483</v>
      </c>
      <c r="D64" s="66" t="s">
        <v>375</v>
      </c>
      <c r="E64" s="66" t="s">
        <v>376</v>
      </c>
      <c r="F64" s="67" t="s">
        <v>484</v>
      </c>
    </row>
    <row r="65" spans="1:6" x14ac:dyDescent="0.2">
      <c r="A65" s="61" t="s">
        <v>164</v>
      </c>
      <c r="B65" s="26" t="s">
        <v>165</v>
      </c>
      <c r="C65" s="65" t="s">
        <v>485</v>
      </c>
      <c r="D65" s="66" t="s">
        <v>375</v>
      </c>
      <c r="E65" s="66" t="s">
        <v>376</v>
      </c>
      <c r="F65" s="67" t="s">
        <v>486</v>
      </c>
    </row>
    <row r="66" spans="1:6" x14ac:dyDescent="0.2">
      <c r="A66" s="61" t="s">
        <v>312</v>
      </c>
      <c r="B66" s="26" t="s">
        <v>313</v>
      </c>
      <c r="C66" s="65" t="s">
        <v>487</v>
      </c>
      <c r="D66" s="66" t="s">
        <v>375</v>
      </c>
      <c r="E66" s="66" t="s">
        <v>376</v>
      </c>
      <c r="F66" s="67" t="s">
        <v>488</v>
      </c>
    </row>
    <row r="67" spans="1:6" x14ac:dyDescent="0.2">
      <c r="A67" s="61" t="s">
        <v>167</v>
      </c>
      <c r="B67" s="26" t="s">
        <v>168</v>
      </c>
      <c r="C67" s="65" t="s">
        <v>442</v>
      </c>
      <c r="D67" s="66" t="s">
        <v>375</v>
      </c>
      <c r="E67" s="66" t="s">
        <v>376</v>
      </c>
      <c r="F67" s="67" t="s">
        <v>489</v>
      </c>
    </row>
    <row r="68" spans="1:6" x14ac:dyDescent="0.2">
      <c r="A68" s="61" t="s">
        <v>169</v>
      </c>
      <c r="B68" s="26" t="s">
        <v>170</v>
      </c>
      <c r="C68" s="65" t="s">
        <v>442</v>
      </c>
      <c r="D68" s="66" t="s">
        <v>375</v>
      </c>
      <c r="E68" s="66" t="s">
        <v>376</v>
      </c>
      <c r="F68" s="67" t="s">
        <v>490</v>
      </c>
    </row>
    <row r="69" spans="1:6" x14ac:dyDescent="0.2">
      <c r="A69" s="61" t="s">
        <v>173</v>
      </c>
      <c r="B69" s="26" t="s">
        <v>174</v>
      </c>
      <c r="C69" s="65" t="s">
        <v>430</v>
      </c>
      <c r="D69" s="66" t="s">
        <v>375</v>
      </c>
      <c r="E69" s="66" t="s">
        <v>376</v>
      </c>
      <c r="F69" s="67" t="s">
        <v>491</v>
      </c>
    </row>
    <row r="70" spans="1:6" x14ac:dyDescent="0.2">
      <c r="A70" s="61" t="s">
        <v>175</v>
      </c>
      <c r="B70" s="26" t="s">
        <v>176</v>
      </c>
      <c r="C70" s="65" t="s">
        <v>442</v>
      </c>
      <c r="D70" s="66" t="s">
        <v>375</v>
      </c>
      <c r="E70" s="66" t="s">
        <v>376</v>
      </c>
      <c r="F70" s="67" t="s">
        <v>492</v>
      </c>
    </row>
    <row r="71" spans="1:6" x14ac:dyDescent="0.2">
      <c r="A71" s="61" t="s">
        <v>177</v>
      </c>
      <c r="B71" s="26" t="s">
        <v>178</v>
      </c>
      <c r="C71" s="65" t="s">
        <v>471</v>
      </c>
      <c r="D71" s="66" t="s">
        <v>375</v>
      </c>
      <c r="E71" s="66" t="s">
        <v>376</v>
      </c>
      <c r="F71" s="67" t="s">
        <v>493</v>
      </c>
    </row>
    <row r="72" spans="1:6" x14ac:dyDescent="0.2">
      <c r="A72" s="61" t="s">
        <v>179</v>
      </c>
      <c r="B72" s="26" t="s">
        <v>180</v>
      </c>
      <c r="C72" s="65" t="s">
        <v>494</v>
      </c>
      <c r="D72" s="66" t="s">
        <v>375</v>
      </c>
      <c r="E72" s="66" t="s">
        <v>376</v>
      </c>
      <c r="F72" s="67" t="s">
        <v>495</v>
      </c>
    </row>
    <row r="73" spans="1:6" x14ac:dyDescent="0.2">
      <c r="A73" s="61" t="s">
        <v>181</v>
      </c>
      <c r="B73" s="26" t="s">
        <v>182</v>
      </c>
      <c r="C73" s="65" t="s">
        <v>378</v>
      </c>
      <c r="D73" s="66" t="s">
        <v>375</v>
      </c>
      <c r="E73" s="66" t="s">
        <v>379</v>
      </c>
      <c r="F73" s="67" t="s">
        <v>496</v>
      </c>
    </row>
    <row r="74" spans="1:6" x14ac:dyDescent="0.2">
      <c r="A74" s="61" t="s">
        <v>183</v>
      </c>
      <c r="B74" s="26" t="s">
        <v>184</v>
      </c>
      <c r="C74" s="65" t="s">
        <v>442</v>
      </c>
      <c r="D74" s="66" t="s">
        <v>375</v>
      </c>
      <c r="E74" s="66" t="s">
        <v>376</v>
      </c>
      <c r="F74" s="67" t="s">
        <v>497</v>
      </c>
    </row>
    <row r="75" spans="1:6" x14ac:dyDescent="0.2">
      <c r="A75" s="61" t="s">
        <v>185</v>
      </c>
      <c r="B75" s="26" t="s">
        <v>186</v>
      </c>
      <c r="C75" s="65" t="s">
        <v>442</v>
      </c>
      <c r="D75" s="66" t="s">
        <v>375</v>
      </c>
      <c r="E75" s="66" t="s">
        <v>376</v>
      </c>
      <c r="F75" s="67" t="s">
        <v>498</v>
      </c>
    </row>
    <row r="76" spans="1:6" x14ac:dyDescent="0.2">
      <c r="A76" s="61" t="s">
        <v>686</v>
      </c>
      <c r="B76" s="26" t="s">
        <v>687</v>
      </c>
      <c r="C76" s="65" t="s">
        <v>442</v>
      </c>
      <c r="D76" s="66" t="s">
        <v>375</v>
      </c>
      <c r="E76" s="66" t="s">
        <v>507</v>
      </c>
      <c r="F76" s="67" t="s">
        <v>711</v>
      </c>
    </row>
    <row r="77" spans="1:6" x14ac:dyDescent="0.2">
      <c r="A77" s="61" t="s">
        <v>187</v>
      </c>
      <c r="B77" s="26" t="s">
        <v>188</v>
      </c>
      <c r="C77" s="65" t="s">
        <v>442</v>
      </c>
      <c r="D77" s="66" t="s">
        <v>375</v>
      </c>
      <c r="E77" s="66" t="s">
        <v>376</v>
      </c>
      <c r="F77" s="67" t="s">
        <v>499</v>
      </c>
    </row>
    <row r="78" spans="1:6" x14ac:dyDescent="0.2">
      <c r="A78" s="61" t="s">
        <v>189</v>
      </c>
      <c r="B78" s="26" t="s">
        <v>190</v>
      </c>
      <c r="C78" s="65" t="s">
        <v>442</v>
      </c>
      <c r="D78" s="66" t="s">
        <v>375</v>
      </c>
      <c r="E78" s="66" t="s">
        <v>376</v>
      </c>
      <c r="F78" s="67" t="s">
        <v>500</v>
      </c>
    </row>
    <row r="79" spans="1:6" x14ac:dyDescent="0.2">
      <c r="A79" s="61" t="s">
        <v>202</v>
      </c>
      <c r="B79" s="26" t="s">
        <v>203</v>
      </c>
      <c r="C79" s="65" t="s">
        <v>501</v>
      </c>
      <c r="D79" s="66" t="s">
        <v>375</v>
      </c>
      <c r="E79" s="66" t="s">
        <v>376</v>
      </c>
      <c r="F79" s="67" t="s">
        <v>502</v>
      </c>
    </row>
    <row r="80" spans="1:6" x14ac:dyDescent="0.2">
      <c r="A80" s="61" t="s">
        <v>204</v>
      </c>
      <c r="B80" s="26" t="s">
        <v>205</v>
      </c>
      <c r="C80" s="65" t="s">
        <v>501</v>
      </c>
      <c r="D80" s="66" t="s">
        <v>375</v>
      </c>
      <c r="E80" s="66" t="s">
        <v>376</v>
      </c>
      <c r="F80" s="67" t="s">
        <v>503</v>
      </c>
    </row>
    <row r="81" spans="1:6" x14ac:dyDescent="0.2">
      <c r="A81" s="61" t="s">
        <v>206</v>
      </c>
      <c r="B81" s="26" t="s">
        <v>207</v>
      </c>
      <c r="C81" s="65" t="s">
        <v>501</v>
      </c>
      <c r="D81" s="66" t="s">
        <v>375</v>
      </c>
      <c r="E81" s="66" t="s">
        <v>376</v>
      </c>
      <c r="F81" s="67" t="s">
        <v>504</v>
      </c>
    </row>
    <row r="82" spans="1:6" x14ac:dyDescent="0.2">
      <c r="A82" s="61" t="s">
        <v>208</v>
      </c>
      <c r="B82" s="26" t="s">
        <v>209</v>
      </c>
      <c r="C82" s="65" t="s">
        <v>435</v>
      </c>
      <c r="D82" s="66" t="s">
        <v>375</v>
      </c>
      <c r="E82" s="66" t="s">
        <v>376</v>
      </c>
      <c r="F82" s="67" t="s">
        <v>505</v>
      </c>
    </row>
    <row r="83" spans="1:6" x14ac:dyDescent="0.2">
      <c r="A83" s="61" t="s">
        <v>210</v>
      </c>
      <c r="B83" s="26" t="s">
        <v>211</v>
      </c>
      <c r="C83" s="65" t="s">
        <v>506</v>
      </c>
      <c r="D83" s="66" t="s">
        <v>375</v>
      </c>
      <c r="E83" s="66" t="s">
        <v>507</v>
      </c>
      <c r="F83" s="67" t="s">
        <v>508</v>
      </c>
    </row>
    <row r="84" spans="1:6" x14ac:dyDescent="0.2">
      <c r="A84" s="61" t="s">
        <v>212</v>
      </c>
      <c r="B84" s="26" t="s">
        <v>213</v>
      </c>
      <c r="C84" s="65" t="s">
        <v>430</v>
      </c>
      <c r="D84" s="66" t="s">
        <v>375</v>
      </c>
      <c r="E84" s="66" t="s">
        <v>376</v>
      </c>
      <c r="F84" s="67" t="s">
        <v>509</v>
      </c>
    </row>
    <row r="85" spans="1:6" x14ac:dyDescent="0.2">
      <c r="A85" s="61" t="s">
        <v>214</v>
      </c>
      <c r="B85" s="26" t="s">
        <v>215</v>
      </c>
      <c r="C85" s="65" t="s">
        <v>510</v>
      </c>
      <c r="D85" s="66" t="s">
        <v>386</v>
      </c>
      <c r="E85" s="66" t="s">
        <v>450</v>
      </c>
      <c r="F85" s="67" t="s">
        <v>511</v>
      </c>
    </row>
    <row r="86" spans="1:6" x14ac:dyDescent="0.2">
      <c r="A86" s="61" t="s">
        <v>216</v>
      </c>
      <c r="B86" s="26" t="s">
        <v>217</v>
      </c>
      <c r="C86" s="65" t="s">
        <v>377</v>
      </c>
      <c r="D86" s="66" t="s">
        <v>375</v>
      </c>
      <c r="E86" s="66" t="s">
        <v>376</v>
      </c>
      <c r="F86" s="67" t="s">
        <v>512</v>
      </c>
    </row>
    <row r="87" spans="1:6" x14ac:dyDescent="0.2">
      <c r="A87" s="61" t="s">
        <v>601</v>
      </c>
      <c r="B87" s="26" t="s">
        <v>602</v>
      </c>
      <c r="C87" s="65" t="s">
        <v>626</v>
      </c>
      <c r="D87" s="66" t="s">
        <v>375</v>
      </c>
      <c r="E87" s="66" t="s">
        <v>379</v>
      </c>
      <c r="F87" s="67" t="s">
        <v>631</v>
      </c>
    </row>
    <row r="88" spans="1:6" x14ac:dyDescent="0.2">
      <c r="A88" s="61" t="s">
        <v>218</v>
      </c>
      <c r="B88" s="26" t="s">
        <v>219</v>
      </c>
      <c r="C88" s="65" t="s">
        <v>513</v>
      </c>
      <c r="D88" s="66" t="s">
        <v>375</v>
      </c>
      <c r="E88" s="66" t="s">
        <v>376</v>
      </c>
      <c r="F88" s="67" t="s">
        <v>514</v>
      </c>
    </row>
    <row r="89" spans="1:6" x14ac:dyDescent="0.2">
      <c r="A89" s="61" t="s">
        <v>220</v>
      </c>
      <c r="B89" s="26" t="s">
        <v>221</v>
      </c>
      <c r="C89" s="65" t="s">
        <v>515</v>
      </c>
      <c r="D89" s="66" t="s">
        <v>375</v>
      </c>
      <c r="E89" s="66" t="s">
        <v>376</v>
      </c>
      <c r="F89" s="67" t="s">
        <v>516</v>
      </c>
    </row>
    <row r="90" spans="1:6" x14ac:dyDescent="0.2">
      <c r="A90" s="61" t="s">
        <v>222</v>
      </c>
      <c r="B90" s="26" t="s">
        <v>223</v>
      </c>
      <c r="C90" s="65" t="s">
        <v>455</v>
      </c>
      <c r="D90" s="66" t="s">
        <v>375</v>
      </c>
      <c r="E90" s="66" t="s">
        <v>376</v>
      </c>
      <c r="F90" s="67" t="s">
        <v>517</v>
      </c>
    </row>
    <row r="91" spans="1:6" x14ac:dyDescent="0.2">
      <c r="A91" s="61" t="s">
        <v>230</v>
      </c>
      <c r="B91" s="26" t="s">
        <v>227</v>
      </c>
      <c r="C91" s="65" t="s">
        <v>518</v>
      </c>
      <c r="D91" s="66" t="s">
        <v>386</v>
      </c>
      <c r="E91" s="66" t="s">
        <v>450</v>
      </c>
      <c r="F91" s="67" t="s">
        <v>519</v>
      </c>
    </row>
    <row r="92" spans="1:6" x14ac:dyDescent="0.2">
      <c r="A92" s="61" t="s">
        <v>231</v>
      </c>
      <c r="B92" s="26" t="s">
        <v>228</v>
      </c>
      <c r="C92" s="65" t="s">
        <v>377</v>
      </c>
      <c r="D92" s="66" t="s">
        <v>375</v>
      </c>
      <c r="E92" s="66" t="s">
        <v>376</v>
      </c>
      <c r="F92" s="67" t="s">
        <v>520</v>
      </c>
    </row>
    <row r="93" spans="1:6" x14ac:dyDescent="0.2">
      <c r="A93" s="61" t="s">
        <v>232</v>
      </c>
      <c r="B93" s="26" t="s">
        <v>229</v>
      </c>
      <c r="C93" s="65" t="s">
        <v>378</v>
      </c>
      <c r="D93" s="66" t="s">
        <v>375</v>
      </c>
      <c r="E93" s="66" t="s">
        <v>379</v>
      </c>
      <c r="F93" s="67" t="s">
        <v>521</v>
      </c>
    </row>
    <row r="94" spans="1:6" x14ac:dyDescent="0.2">
      <c r="A94" s="61" t="s">
        <v>235</v>
      </c>
      <c r="B94" s="26" t="s">
        <v>236</v>
      </c>
      <c r="C94" s="65" t="s">
        <v>515</v>
      </c>
      <c r="D94" s="66" t="s">
        <v>375</v>
      </c>
      <c r="E94" s="66" t="s">
        <v>379</v>
      </c>
      <c r="F94" s="67" t="s">
        <v>522</v>
      </c>
    </row>
    <row r="95" spans="1:6" x14ac:dyDescent="0.2">
      <c r="A95" s="61" t="s">
        <v>237</v>
      </c>
      <c r="B95" s="26" t="s">
        <v>238</v>
      </c>
      <c r="C95" s="65" t="s">
        <v>523</v>
      </c>
      <c r="D95" s="66" t="s">
        <v>375</v>
      </c>
      <c r="E95" s="66" t="s">
        <v>376</v>
      </c>
      <c r="F95" s="67" t="s">
        <v>524</v>
      </c>
    </row>
    <row r="96" spans="1:6" x14ac:dyDescent="0.2">
      <c r="A96" s="61" t="s">
        <v>239</v>
      </c>
      <c r="B96" s="26" t="s">
        <v>240</v>
      </c>
      <c r="C96" s="65" t="s">
        <v>430</v>
      </c>
      <c r="D96" s="66" t="s">
        <v>375</v>
      </c>
      <c r="E96" s="66" t="s">
        <v>376</v>
      </c>
      <c r="F96" s="67" t="s">
        <v>525</v>
      </c>
    </row>
    <row r="97" spans="1:6" x14ac:dyDescent="0.2">
      <c r="A97" s="61" t="s">
        <v>241</v>
      </c>
      <c r="B97" s="26" t="s">
        <v>242</v>
      </c>
      <c r="C97" s="65" t="s">
        <v>526</v>
      </c>
      <c r="D97" s="66" t="s">
        <v>375</v>
      </c>
      <c r="E97" s="66" t="s">
        <v>376</v>
      </c>
      <c r="F97" s="67" t="s">
        <v>527</v>
      </c>
    </row>
    <row r="98" spans="1:6" x14ac:dyDescent="0.2">
      <c r="A98" s="61" t="s">
        <v>243</v>
      </c>
      <c r="B98" s="26" t="s">
        <v>244</v>
      </c>
      <c r="C98" s="65" t="s">
        <v>528</v>
      </c>
      <c r="D98" s="66" t="s">
        <v>375</v>
      </c>
      <c r="E98" s="66" t="s">
        <v>376</v>
      </c>
      <c r="F98" s="67" t="s">
        <v>529</v>
      </c>
    </row>
    <row r="99" spans="1:6" x14ac:dyDescent="0.2">
      <c r="A99" s="61" t="s">
        <v>245</v>
      </c>
      <c r="B99" s="26" t="s">
        <v>246</v>
      </c>
      <c r="C99" s="65" t="s">
        <v>530</v>
      </c>
      <c r="D99" s="66" t="s">
        <v>392</v>
      </c>
      <c r="E99" s="66" t="s">
        <v>393</v>
      </c>
      <c r="F99" s="67" t="s">
        <v>531</v>
      </c>
    </row>
    <row r="100" spans="1:6" x14ac:dyDescent="0.2">
      <c r="A100" s="61" t="s">
        <v>247</v>
      </c>
      <c r="B100" s="26" t="s">
        <v>248</v>
      </c>
      <c r="C100" s="65" t="s">
        <v>430</v>
      </c>
      <c r="D100" s="66" t="s">
        <v>375</v>
      </c>
      <c r="E100" s="66" t="s">
        <v>376</v>
      </c>
      <c r="F100" s="67" t="s">
        <v>532</v>
      </c>
    </row>
    <row r="101" spans="1:6" x14ac:dyDescent="0.2">
      <c r="A101" s="61" t="s">
        <v>249</v>
      </c>
      <c r="B101" s="26" t="s">
        <v>250</v>
      </c>
      <c r="C101" s="65" t="s">
        <v>533</v>
      </c>
      <c r="D101" s="66" t="s">
        <v>375</v>
      </c>
      <c r="E101" s="66" t="s">
        <v>119</v>
      </c>
      <c r="F101" s="67" t="s">
        <v>534</v>
      </c>
    </row>
    <row r="102" spans="1:6" x14ac:dyDescent="0.2">
      <c r="A102" s="61" t="s">
        <v>651</v>
      </c>
      <c r="B102" s="26" t="s">
        <v>652</v>
      </c>
      <c r="C102" s="65" t="s">
        <v>418</v>
      </c>
      <c r="D102" s="66" t="s">
        <v>375</v>
      </c>
      <c r="E102" s="66" t="s">
        <v>376</v>
      </c>
      <c r="F102" s="67" t="s">
        <v>671</v>
      </c>
    </row>
    <row r="103" spans="1:6" x14ac:dyDescent="0.2">
      <c r="A103" s="61" t="s">
        <v>275</v>
      </c>
      <c r="B103" s="26" t="s">
        <v>276</v>
      </c>
      <c r="C103" s="65" t="s">
        <v>420</v>
      </c>
      <c r="D103" s="66" t="s">
        <v>375</v>
      </c>
      <c r="E103" s="66" t="s">
        <v>376</v>
      </c>
      <c r="F103" s="67" t="s">
        <v>535</v>
      </c>
    </row>
    <row r="104" spans="1:6" x14ac:dyDescent="0.2">
      <c r="A104" s="61" t="s">
        <v>279</v>
      </c>
      <c r="B104" s="26" t="s">
        <v>280</v>
      </c>
      <c r="C104" s="65" t="s">
        <v>442</v>
      </c>
      <c r="D104" s="66" t="s">
        <v>375</v>
      </c>
      <c r="E104" s="66" t="s">
        <v>119</v>
      </c>
      <c r="F104" s="67" t="s">
        <v>536</v>
      </c>
    </row>
    <row r="105" spans="1:6" x14ac:dyDescent="0.2">
      <c r="A105" s="61" t="s">
        <v>281</v>
      </c>
      <c r="B105" s="26" t="s">
        <v>282</v>
      </c>
      <c r="C105" s="65" t="s">
        <v>442</v>
      </c>
      <c r="D105" s="66" t="s">
        <v>375</v>
      </c>
      <c r="E105" s="66" t="s">
        <v>507</v>
      </c>
      <c r="F105" s="67" t="s">
        <v>537</v>
      </c>
    </row>
    <row r="106" spans="1:6" x14ac:dyDescent="0.2">
      <c r="A106" s="61" t="s">
        <v>283</v>
      </c>
      <c r="B106" s="26" t="s">
        <v>284</v>
      </c>
      <c r="C106" s="65" t="s">
        <v>442</v>
      </c>
      <c r="D106" s="66" t="s">
        <v>375</v>
      </c>
      <c r="E106" s="66" t="s">
        <v>507</v>
      </c>
      <c r="F106" s="67" t="s">
        <v>538</v>
      </c>
    </row>
    <row r="107" spans="1:6" x14ac:dyDescent="0.2">
      <c r="A107" s="61" t="s">
        <v>285</v>
      </c>
      <c r="B107" s="26" t="s">
        <v>286</v>
      </c>
      <c r="C107" s="65" t="s">
        <v>539</v>
      </c>
      <c r="D107" s="66" t="s">
        <v>375</v>
      </c>
      <c r="E107" s="66" t="s">
        <v>376</v>
      </c>
      <c r="F107" s="67" t="s">
        <v>540</v>
      </c>
    </row>
    <row r="108" spans="1:6" x14ac:dyDescent="0.2">
      <c r="A108" s="61" t="s">
        <v>287</v>
      </c>
      <c r="B108" s="26" t="s">
        <v>288</v>
      </c>
      <c r="C108" s="65" t="s">
        <v>518</v>
      </c>
      <c r="D108" s="66" t="s">
        <v>386</v>
      </c>
      <c r="E108" s="66" t="s">
        <v>450</v>
      </c>
      <c r="F108" s="67" t="s">
        <v>541</v>
      </c>
    </row>
    <row r="109" spans="1:6" x14ac:dyDescent="0.2">
      <c r="A109" s="61" t="s">
        <v>289</v>
      </c>
      <c r="B109" s="26" t="s">
        <v>290</v>
      </c>
      <c r="C109" s="65" t="s">
        <v>542</v>
      </c>
      <c r="D109" s="66" t="s">
        <v>375</v>
      </c>
      <c r="E109" s="66" t="s">
        <v>376</v>
      </c>
      <c r="F109" s="67" t="s">
        <v>543</v>
      </c>
    </row>
    <row r="110" spans="1:6" x14ac:dyDescent="0.2">
      <c r="A110" s="61" t="s">
        <v>291</v>
      </c>
      <c r="B110" s="26" t="s">
        <v>292</v>
      </c>
      <c r="C110" s="65" t="s">
        <v>544</v>
      </c>
      <c r="D110" s="66" t="s">
        <v>375</v>
      </c>
      <c r="E110" s="66" t="s">
        <v>119</v>
      </c>
      <c r="F110" s="67" t="s">
        <v>545</v>
      </c>
    </row>
    <row r="111" spans="1:6" x14ac:dyDescent="0.2">
      <c r="A111" s="61" t="s">
        <v>293</v>
      </c>
      <c r="B111" s="26" t="s">
        <v>294</v>
      </c>
      <c r="C111" s="65" t="s">
        <v>546</v>
      </c>
      <c r="D111" s="66" t="s">
        <v>375</v>
      </c>
      <c r="E111" s="66" t="s">
        <v>376</v>
      </c>
      <c r="F111" s="67" t="s">
        <v>547</v>
      </c>
    </row>
    <row r="112" spans="1:6" x14ac:dyDescent="0.2">
      <c r="A112" s="61" t="s">
        <v>295</v>
      </c>
      <c r="B112" s="26" t="s">
        <v>296</v>
      </c>
      <c r="C112" s="65" t="s">
        <v>548</v>
      </c>
      <c r="D112" s="66" t="s">
        <v>375</v>
      </c>
      <c r="E112" s="66" t="s">
        <v>119</v>
      </c>
      <c r="F112" s="67" t="s">
        <v>549</v>
      </c>
    </row>
    <row r="113" spans="1:6" x14ac:dyDescent="0.2">
      <c r="A113" s="61" t="s">
        <v>297</v>
      </c>
      <c r="B113" s="26" t="s">
        <v>298</v>
      </c>
      <c r="C113" s="65" t="s">
        <v>377</v>
      </c>
      <c r="D113" s="66" t="s">
        <v>375</v>
      </c>
      <c r="E113" s="66" t="s">
        <v>376</v>
      </c>
      <c r="F113" s="67" t="s">
        <v>550</v>
      </c>
    </row>
    <row r="114" spans="1:6" x14ac:dyDescent="0.2">
      <c r="A114" s="61" t="s">
        <v>299</v>
      </c>
      <c r="B114" s="26" t="s">
        <v>300</v>
      </c>
      <c r="C114" s="65" t="s">
        <v>544</v>
      </c>
      <c r="D114" s="66" t="s">
        <v>375</v>
      </c>
      <c r="E114" s="66" t="s">
        <v>376</v>
      </c>
      <c r="F114" s="67" t="s">
        <v>551</v>
      </c>
    </row>
    <row r="115" spans="1:6" x14ac:dyDescent="0.2">
      <c r="A115" s="61" t="s">
        <v>301</v>
      </c>
      <c r="B115" s="26" t="s">
        <v>302</v>
      </c>
      <c r="C115" s="65" t="s">
        <v>552</v>
      </c>
      <c r="D115" s="66" t="s">
        <v>375</v>
      </c>
      <c r="E115" s="66" t="s">
        <v>376</v>
      </c>
      <c r="F115" s="67" t="s">
        <v>553</v>
      </c>
    </row>
    <row r="116" spans="1:6" x14ac:dyDescent="0.2">
      <c r="A116" s="61" t="s">
        <v>303</v>
      </c>
      <c r="B116" s="26" t="s">
        <v>304</v>
      </c>
      <c r="C116" s="65" t="s">
        <v>420</v>
      </c>
      <c r="D116" s="66" t="s">
        <v>375</v>
      </c>
      <c r="E116" s="66" t="s">
        <v>376</v>
      </c>
      <c r="F116" s="67" t="s">
        <v>554</v>
      </c>
    </row>
    <row r="117" spans="1:6" x14ac:dyDescent="0.2">
      <c r="A117" s="61" t="s">
        <v>305</v>
      </c>
      <c r="B117" s="26" t="s">
        <v>306</v>
      </c>
      <c r="C117" s="65" t="s">
        <v>420</v>
      </c>
      <c r="D117" s="66" t="s">
        <v>375</v>
      </c>
      <c r="E117" s="66" t="s">
        <v>376</v>
      </c>
      <c r="F117" s="67" t="s">
        <v>555</v>
      </c>
    </row>
    <row r="118" spans="1:6" x14ac:dyDescent="0.2">
      <c r="A118" s="61" t="s">
        <v>307</v>
      </c>
      <c r="B118" s="26" t="s">
        <v>308</v>
      </c>
      <c r="C118" s="65" t="s">
        <v>420</v>
      </c>
      <c r="D118" s="66" t="s">
        <v>375</v>
      </c>
      <c r="E118" s="66" t="s">
        <v>376</v>
      </c>
      <c r="F118" s="67" t="s">
        <v>556</v>
      </c>
    </row>
    <row r="119" spans="1:6" x14ac:dyDescent="0.2">
      <c r="A119" s="61" t="s">
        <v>354</v>
      </c>
      <c r="B119" s="26" t="s">
        <v>355</v>
      </c>
      <c r="C119" s="65" t="s">
        <v>445</v>
      </c>
      <c r="D119" s="66" t="s">
        <v>375</v>
      </c>
      <c r="E119" s="66" t="s">
        <v>376</v>
      </c>
      <c r="F119" s="67" t="s">
        <v>557</v>
      </c>
    </row>
    <row r="120" spans="1:6" x14ac:dyDescent="0.2">
      <c r="A120" s="61" t="s">
        <v>314</v>
      </c>
      <c r="B120" s="26" t="s">
        <v>315</v>
      </c>
      <c r="C120" s="65" t="s">
        <v>378</v>
      </c>
      <c r="D120" s="66" t="s">
        <v>375</v>
      </c>
      <c r="E120" s="66" t="s">
        <v>379</v>
      </c>
      <c r="F120" s="67" t="s">
        <v>558</v>
      </c>
    </row>
    <row r="121" spans="1:6" x14ac:dyDescent="0.2">
      <c r="A121" s="61" t="s">
        <v>316</v>
      </c>
      <c r="B121" s="26" t="s">
        <v>309</v>
      </c>
      <c r="C121" s="65" t="s">
        <v>559</v>
      </c>
      <c r="D121" s="66" t="s">
        <v>392</v>
      </c>
      <c r="E121" s="66" t="s">
        <v>399</v>
      </c>
      <c r="F121" s="67" t="s">
        <v>560</v>
      </c>
    </row>
    <row r="122" spans="1:6" x14ac:dyDescent="0.2">
      <c r="A122" s="61" t="s">
        <v>317</v>
      </c>
      <c r="B122" s="26" t="s">
        <v>318</v>
      </c>
      <c r="C122" s="65" t="s">
        <v>518</v>
      </c>
      <c r="D122" s="66" t="s">
        <v>386</v>
      </c>
      <c r="E122" s="66" t="s">
        <v>450</v>
      </c>
      <c r="F122" s="67" t="s">
        <v>561</v>
      </c>
    </row>
    <row r="123" spans="1:6" x14ac:dyDescent="0.2">
      <c r="A123" s="61" t="s">
        <v>319</v>
      </c>
      <c r="B123" s="26" t="s">
        <v>320</v>
      </c>
      <c r="C123" s="65" t="s">
        <v>442</v>
      </c>
      <c r="D123" s="66" t="s">
        <v>375</v>
      </c>
      <c r="E123" s="66" t="s">
        <v>376</v>
      </c>
      <c r="F123" s="67" t="s">
        <v>562</v>
      </c>
    </row>
    <row r="124" spans="1:6" x14ac:dyDescent="0.2">
      <c r="A124" s="61" t="s">
        <v>321</v>
      </c>
      <c r="B124" s="26" t="s">
        <v>322</v>
      </c>
      <c r="C124" s="65" t="s">
        <v>442</v>
      </c>
      <c r="D124" s="66" t="s">
        <v>375</v>
      </c>
      <c r="E124" s="66" t="s">
        <v>376</v>
      </c>
      <c r="F124" s="67" t="s">
        <v>563</v>
      </c>
    </row>
    <row r="125" spans="1:6" x14ac:dyDescent="0.2">
      <c r="A125" s="61" t="s">
        <v>688</v>
      </c>
      <c r="B125" s="26" t="s">
        <v>689</v>
      </c>
      <c r="C125" s="65" t="s">
        <v>706</v>
      </c>
      <c r="D125" s="66" t="s">
        <v>375</v>
      </c>
      <c r="E125" s="66" t="s">
        <v>376</v>
      </c>
      <c r="F125" s="67" t="s">
        <v>712</v>
      </c>
    </row>
    <row r="126" spans="1:6" x14ac:dyDescent="0.2">
      <c r="A126" s="61" t="s">
        <v>323</v>
      </c>
      <c r="B126" s="26" t="s">
        <v>324</v>
      </c>
      <c r="C126" s="65" t="s">
        <v>435</v>
      </c>
      <c r="D126" s="66" t="s">
        <v>375</v>
      </c>
      <c r="E126" s="66" t="s">
        <v>376</v>
      </c>
      <c r="F126" s="67" t="s">
        <v>564</v>
      </c>
    </row>
    <row r="127" spans="1:6" x14ac:dyDescent="0.2">
      <c r="A127" s="61" t="s">
        <v>325</v>
      </c>
      <c r="B127" s="26" t="s">
        <v>326</v>
      </c>
      <c r="C127" s="65" t="s">
        <v>544</v>
      </c>
      <c r="D127" s="66" t="s">
        <v>375</v>
      </c>
      <c r="E127" s="66" t="s">
        <v>119</v>
      </c>
      <c r="F127" s="67" t="s">
        <v>565</v>
      </c>
    </row>
    <row r="128" spans="1:6" x14ac:dyDescent="0.2">
      <c r="A128" s="61" t="s">
        <v>331</v>
      </c>
      <c r="B128" s="26" t="s">
        <v>332</v>
      </c>
      <c r="C128" s="65" t="s">
        <v>378</v>
      </c>
      <c r="D128" s="66" t="s">
        <v>375</v>
      </c>
      <c r="E128" s="66" t="s">
        <v>379</v>
      </c>
      <c r="F128" s="67" t="s">
        <v>566</v>
      </c>
    </row>
    <row r="129" spans="1:6" x14ac:dyDescent="0.2">
      <c r="A129" s="61" t="s">
        <v>333</v>
      </c>
      <c r="B129" s="26" t="s">
        <v>334</v>
      </c>
      <c r="C129" s="65" t="s">
        <v>378</v>
      </c>
      <c r="D129" s="66" t="s">
        <v>375</v>
      </c>
      <c r="E129" s="66" t="s">
        <v>379</v>
      </c>
      <c r="F129" s="67" t="s">
        <v>567</v>
      </c>
    </row>
    <row r="130" spans="1:6" x14ac:dyDescent="0.2">
      <c r="A130" s="61" t="s">
        <v>690</v>
      </c>
      <c r="B130" s="26" t="s">
        <v>691</v>
      </c>
      <c r="C130" s="65" t="s">
        <v>378</v>
      </c>
      <c r="D130" s="66" t="s">
        <v>375</v>
      </c>
      <c r="E130" s="66" t="s">
        <v>379</v>
      </c>
      <c r="F130" s="67" t="s">
        <v>713</v>
      </c>
    </row>
    <row r="131" spans="1:6" x14ac:dyDescent="0.2">
      <c r="A131" s="61" t="s">
        <v>335</v>
      </c>
      <c r="B131" s="26" t="s">
        <v>336</v>
      </c>
      <c r="C131" s="65" t="s">
        <v>568</v>
      </c>
      <c r="D131" s="66" t="s">
        <v>375</v>
      </c>
      <c r="E131" s="66" t="s">
        <v>376</v>
      </c>
      <c r="F131" s="67" t="s">
        <v>569</v>
      </c>
    </row>
    <row r="132" spans="1:6" x14ac:dyDescent="0.2">
      <c r="A132" s="61" t="s">
        <v>337</v>
      </c>
      <c r="B132" s="26" t="s">
        <v>338</v>
      </c>
      <c r="C132" s="65" t="s">
        <v>420</v>
      </c>
      <c r="D132" s="66" t="s">
        <v>375</v>
      </c>
      <c r="E132" s="66" t="s">
        <v>376</v>
      </c>
      <c r="F132" s="67" t="s">
        <v>570</v>
      </c>
    </row>
    <row r="133" spans="1:6" x14ac:dyDescent="0.2">
      <c r="A133" s="61" t="s">
        <v>339</v>
      </c>
      <c r="B133" s="26" t="s">
        <v>340</v>
      </c>
      <c r="C133" s="65" t="s">
        <v>442</v>
      </c>
      <c r="D133" s="66" t="s">
        <v>375</v>
      </c>
      <c r="E133" s="66" t="s">
        <v>119</v>
      </c>
      <c r="F133" s="67" t="s">
        <v>571</v>
      </c>
    </row>
    <row r="134" spans="1:6" x14ac:dyDescent="0.2">
      <c r="A134" s="61" t="s">
        <v>341</v>
      </c>
      <c r="B134" s="26" t="s">
        <v>342</v>
      </c>
      <c r="C134" s="65" t="s">
        <v>442</v>
      </c>
      <c r="D134" s="66" t="s">
        <v>375</v>
      </c>
      <c r="E134" s="66" t="s">
        <v>376</v>
      </c>
      <c r="F134" s="67" t="s">
        <v>572</v>
      </c>
    </row>
    <row r="135" spans="1:6" x14ac:dyDescent="0.2">
      <c r="A135" s="61" t="s">
        <v>343</v>
      </c>
      <c r="B135" s="26" t="s">
        <v>344</v>
      </c>
      <c r="C135" s="65" t="s">
        <v>442</v>
      </c>
      <c r="D135" s="66" t="s">
        <v>375</v>
      </c>
      <c r="E135" s="66" t="s">
        <v>507</v>
      </c>
      <c r="F135" s="67" t="s">
        <v>573</v>
      </c>
    </row>
    <row r="136" spans="1:6" x14ac:dyDescent="0.2">
      <c r="A136" s="61" t="s">
        <v>692</v>
      </c>
      <c r="B136" s="26" t="s">
        <v>693</v>
      </c>
      <c r="C136" s="65" t="s">
        <v>442</v>
      </c>
      <c r="D136" s="66" t="s">
        <v>375</v>
      </c>
      <c r="E136" s="66" t="s">
        <v>507</v>
      </c>
      <c r="F136" s="67" t="s">
        <v>714</v>
      </c>
    </row>
    <row r="137" spans="1:6" x14ac:dyDescent="0.2">
      <c r="A137" s="61" t="s">
        <v>345</v>
      </c>
      <c r="B137" s="26" t="s">
        <v>346</v>
      </c>
      <c r="C137" s="65" t="s">
        <v>574</v>
      </c>
      <c r="D137" s="66" t="s">
        <v>375</v>
      </c>
      <c r="E137" s="66" t="s">
        <v>376</v>
      </c>
      <c r="F137" s="67" t="s">
        <v>575</v>
      </c>
    </row>
    <row r="138" spans="1:6" x14ac:dyDescent="0.2">
      <c r="A138" s="61" t="s">
        <v>356</v>
      </c>
      <c r="B138" s="26" t="s">
        <v>357</v>
      </c>
      <c r="C138" s="65" t="s">
        <v>576</v>
      </c>
      <c r="D138" s="66" t="s">
        <v>375</v>
      </c>
      <c r="E138" s="66" t="s">
        <v>376</v>
      </c>
      <c r="F138" s="67" t="s">
        <v>577</v>
      </c>
    </row>
    <row r="139" spans="1:6" x14ac:dyDescent="0.2">
      <c r="A139" s="61" t="s">
        <v>360</v>
      </c>
      <c r="B139" s="26" t="s">
        <v>361</v>
      </c>
      <c r="C139" s="65" t="s">
        <v>579</v>
      </c>
      <c r="D139" s="66" t="s">
        <v>375</v>
      </c>
      <c r="E139" s="66" t="s">
        <v>376</v>
      </c>
      <c r="F139" s="67" t="s">
        <v>580</v>
      </c>
    </row>
    <row r="140" spans="1:6" x14ac:dyDescent="0.2">
      <c r="A140" s="61" t="s">
        <v>358</v>
      </c>
      <c r="B140" s="26" t="s">
        <v>359</v>
      </c>
      <c r="C140" s="65" t="s">
        <v>420</v>
      </c>
      <c r="D140" s="66" t="s">
        <v>375</v>
      </c>
      <c r="E140" s="66" t="s">
        <v>376</v>
      </c>
      <c r="F140" s="67" t="s">
        <v>578</v>
      </c>
    </row>
    <row r="141" spans="1:6" x14ac:dyDescent="0.2">
      <c r="A141" s="61" t="s">
        <v>362</v>
      </c>
      <c r="B141" s="26" t="s">
        <v>363</v>
      </c>
      <c r="C141" s="65" t="s">
        <v>568</v>
      </c>
      <c r="D141" s="66" t="s">
        <v>375</v>
      </c>
      <c r="E141" s="66" t="s">
        <v>376</v>
      </c>
      <c r="F141" s="67" t="s">
        <v>380</v>
      </c>
    </row>
    <row r="142" spans="1:6" x14ac:dyDescent="0.2">
      <c r="A142" s="61" t="s">
        <v>372</v>
      </c>
      <c r="B142" s="26" t="s">
        <v>373</v>
      </c>
      <c r="C142" s="65" t="s">
        <v>377</v>
      </c>
      <c r="D142" s="66" t="s">
        <v>375</v>
      </c>
      <c r="E142" s="66" t="s">
        <v>376</v>
      </c>
      <c r="F142" s="67" t="s">
        <v>594</v>
      </c>
    </row>
    <row r="143" spans="1:6" x14ac:dyDescent="0.2">
      <c r="A143" s="61" t="s">
        <v>371</v>
      </c>
      <c r="B143" s="26" t="s">
        <v>603</v>
      </c>
      <c r="C143" s="65" t="s">
        <v>374</v>
      </c>
      <c r="D143" s="66" t="s">
        <v>375</v>
      </c>
      <c r="E143" s="66" t="s">
        <v>376</v>
      </c>
      <c r="F143" s="67" t="s">
        <v>593</v>
      </c>
    </row>
    <row r="144" spans="1:6" x14ac:dyDescent="0.2">
      <c r="A144" s="61" t="s">
        <v>604</v>
      </c>
      <c r="B144" s="26" t="s">
        <v>605</v>
      </c>
      <c r="C144" s="65" t="s">
        <v>430</v>
      </c>
      <c r="D144" s="66" t="s">
        <v>375</v>
      </c>
      <c r="E144" s="66" t="s">
        <v>376</v>
      </c>
      <c r="F144" s="67" t="s">
        <v>632</v>
      </c>
    </row>
    <row r="145" spans="1:6" x14ac:dyDescent="0.2">
      <c r="A145" s="61" t="s">
        <v>606</v>
      </c>
      <c r="B145" s="26" t="s">
        <v>607</v>
      </c>
      <c r="C145" s="65" t="s">
        <v>430</v>
      </c>
      <c r="D145" s="66" t="s">
        <v>375</v>
      </c>
      <c r="E145" s="66" t="s">
        <v>376</v>
      </c>
      <c r="F145" s="67" t="s">
        <v>633</v>
      </c>
    </row>
    <row r="146" spans="1:6" x14ac:dyDescent="0.2">
      <c r="A146" s="61" t="s">
        <v>608</v>
      </c>
      <c r="B146" s="26" t="s">
        <v>609</v>
      </c>
      <c r="C146" s="65" t="s">
        <v>539</v>
      </c>
      <c r="D146" s="66" t="s">
        <v>375</v>
      </c>
      <c r="E146" s="66" t="s">
        <v>376</v>
      </c>
      <c r="F146" s="67" t="s">
        <v>634</v>
      </c>
    </row>
    <row r="147" spans="1:6" x14ac:dyDescent="0.2">
      <c r="A147" s="61" t="s">
        <v>610</v>
      </c>
      <c r="B147" s="26" t="s">
        <v>611</v>
      </c>
      <c r="C147" s="65" t="s">
        <v>624</v>
      </c>
      <c r="D147" s="66" t="s">
        <v>375</v>
      </c>
      <c r="E147" s="66" t="s">
        <v>376</v>
      </c>
      <c r="F147" s="67" t="s">
        <v>635</v>
      </c>
    </row>
    <row r="148" spans="1:6" x14ac:dyDescent="0.2">
      <c r="A148" s="61" t="s">
        <v>612</v>
      </c>
      <c r="B148" s="26" t="s">
        <v>613</v>
      </c>
      <c r="C148" s="65" t="s">
        <v>627</v>
      </c>
      <c r="D148" s="66" t="s">
        <v>375</v>
      </c>
      <c r="E148" s="66" t="s">
        <v>119</v>
      </c>
      <c r="F148" s="67" t="s">
        <v>636</v>
      </c>
    </row>
    <row r="149" spans="1:6" x14ac:dyDescent="0.2">
      <c r="A149" s="61" t="s">
        <v>614</v>
      </c>
      <c r="B149" s="26" t="s">
        <v>615</v>
      </c>
      <c r="C149" s="65" t="s">
        <v>442</v>
      </c>
      <c r="D149" s="66" t="s">
        <v>375</v>
      </c>
      <c r="E149" s="66" t="s">
        <v>507</v>
      </c>
      <c r="F149" s="67" t="s">
        <v>637</v>
      </c>
    </row>
    <row r="150" spans="1:6" x14ac:dyDescent="0.2">
      <c r="A150" s="61" t="s">
        <v>616</v>
      </c>
      <c r="B150" s="26" t="s">
        <v>617</v>
      </c>
      <c r="C150" s="65" t="s">
        <v>442</v>
      </c>
      <c r="D150" s="66" t="s">
        <v>375</v>
      </c>
      <c r="E150" s="66" t="s">
        <v>507</v>
      </c>
      <c r="F150" s="67" t="s">
        <v>638</v>
      </c>
    </row>
    <row r="151" spans="1:6" x14ac:dyDescent="0.2">
      <c r="A151" s="61" t="s">
        <v>618</v>
      </c>
      <c r="B151" s="26" t="s">
        <v>619</v>
      </c>
      <c r="C151" s="65" t="s">
        <v>442</v>
      </c>
      <c r="D151" s="66" t="s">
        <v>375</v>
      </c>
      <c r="E151" s="66" t="s">
        <v>507</v>
      </c>
      <c r="F151" s="67" t="s">
        <v>639</v>
      </c>
    </row>
    <row r="152" spans="1:6" x14ac:dyDescent="0.2">
      <c r="A152" s="61" t="s">
        <v>620</v>
      </c>
      <c r="B152" s="26" t="s">
        <v>621</v>
      </c>
      <c r="C152" s="65" t="s">
        <v>442</v>
      </c>
      <c r="D152" s="66" t="s">
        <v>375</v>
      </c>
      <c r="E152" s="66" t="s">
        <v>507</v>
      </c>
      <c r="F152" s="67" t="s">
        <v>640</v>
      </c>
    </row>
    <row r="153" spans="1:6" x14ac:dyDescent="0.2">
      <c r="A153" s="61" t="s">
        <v>622</v>
      </c>
      <c r="B153" s="26" t="s">
        <v>623</v>
      </c>
      <c r="C153" s="65" t="s">
        <v>442</v>
      </c>
      <c r="D153" s="66" t="s">
        <v>375</v>
      </c>
      <c r="E153" s="66" t="s">
        <v>507</v>
      </c>
      <c r="F153" s="67" t="s">
        <v>641</v>
      </c>
    </row>
    <row r="154" spans="1:6" x14ac:dyDescent="0.2">
      <c r="A154" s="61" t="s">
        <v>653</v>
      </c>
      <c r="B154" s="26" t="s">
        <v>654</v>
      </c>
      <c r="C154" s="65" t="s">
        <v>404</v>
      </c>
      <c r="D154" s="66" t="s">
        <v>375</v>
      </c>
      <c r="E154" s="66" t="s">
        <v>376</v>
      </c>
      <c r="F154" s="67" t="s">
        <v>672</v>
      </c>
    </row>
    <row r="155" spans="1:6" x14ac:dyDescent="0.2">
      <c r="A155" s="61" t="s">
        <v>655</v>
      </c>
      <c r="B155" s="26" t="s">
        <v>656</v>
      </c>
      <c r="C155" s="65" t="s">
        <v>404</v>
      </c>
      <c r="D155" s="66" t="s">
        <v>375</v>
      </c>
      <c r="E155" s="66" t="s">
        <v>376</v>
      </c>
      <c r="F155" s="67" t="s">
        <v>673</v>
      </c>
    </row>
    <row r="156" spans="1:6" x14ac:dyDescent="0.2">
      <c r="A156" s="61" t="s">
        <v>657</v>
      </c>
      <c r="B156" s="26" t="s">
        <v>658</v>
      </c>
      <c r="C156" s="65" t="s">
        <v>420</v>
      </c>
      <c r="D156" s="66" t="s">
        <v>375</v>
      </c>
      <c r="E156" s="66" t="s">
        <v>376</v>
      </c>
      <c r="F156" s="67" t="s">
        <v>674</v>
      </c>
    </row>
    <row r="157" spans="1:6" x14ac:dyDescent="0.2">
      <c r="A157" s="61" t="s">
        <v>659</v>
      </c>
      <c r="B157" s="26" t="s">
        <v>660</v>
      </c>
      <c r="C157" s="65" t="s">
        <v>675</v>
      </c>
      <c r="D157" s="66" t="s">
        <v>375</v>
      </c>
      <c r="E157" s="66" t="s">
        <v>376</v>
      </c>
      <c r="F157" s="67" t="s">
        <v>676</v>
      </c>
    </row>
    <row r="158" spans="1:6" x14ac:dyDescent="0.2">
      <c r="A158" s="61" t="s">
        <v>661</v>
      </c>
      <c r="B158" s="26" t="s">
        <v>662</v>
      </c>
      <c r="C158" s="65" t="s">
        <v>677</v>
      </c>
      <c r="D158" s="66" t="s">
        <v>375</v>
      </c>
      <c r="E158" s="66" t="s">
        <v>376</v>
      </c>
      <c r="F158" s="67" t="s">
        <v>678</v>
      </c>
    </row>
    <row r="159" spans="1:6" x14ac:dyDescent="0.2">
      <c r="A159" s="61" t="s">
        <v>663</v>
      </c>
      <c r="B159" s="26" t="s">
        <v>664</v>
      </c>
      <c r="C159" s="65" t="s">
        <v>420</v>
      </c>
      <c r="D159" s="66" t="s">
        <v>375</v>
      </c>
      <c r="E159" s="66" t="s">
        <v>376</v>
      </c>
      <c r="F159" s="67" t="s">
        <v>679</v>
      </c>
    </row>
    <row r="160" spans="1:6" x14ac:dyDescent="0.2">
      <c r="A160" s="61" t="s">
        <v>665</v>
      </c>
      <c r="B160" s="26" t="s">
        <v>666</v>
      </c>
      <c r="C160" s="65" t="s">
        <v>420</v>
      </c>
      <c r="D160" s="66" t="s">
        <v>375</v>
      </c>
      <c r="E160" s="66" t="s">
        <v>376</v>
      </c>
      <c r="F160" s="67" t="s">
        <v>680</v>
      </c>
    </row>
    <row r="161" spans="1:6" x14ac:dyDescent="0.2">
      <c r="A161" s="61" t="s">
        <v>667</v>
      </c>
      <c r="B161" s="26" t="s">
        <v>668</v>
      </c>
      <c r="C161" s="26" t="s">
        <v>377</v>
      </c>
      <c r="D161" s="61" t="s">
        <v>375</v>
      </c>
      <c r="E161" s="61" t="s">
        <v>376</v>
      </c>
      <c r="F161" s="67" t="s">
        <v>681</v>
      </c>
    </row>
    <row r="162" spans="1:6" x14ac:dyDescent="0.2">
      <c r="A162" s="61" t="s">
        <v>694</v>
      </c>
      <c r="B162" s="26" t="s">
        <v>695</v>
      </c>
      <c r="C162" s="26" t="s">
        <v>707</v>
      </c>
      <c r="D162" s="61" t="s">
        <v>375</v>
      </c>
      <c r="E162" s="61" t="s">
        <v>376</v>
      </c>
      <c r="F162" s="67" t="s">
        <v>715</v>
      </c>
    </row>
    <row r="163" spans="1:6" x14ac:dyDescent="0.2">
      <c r="A163" s="61" t="s">
        <v>696</v>
      </c>
      <c r="B163" s="26" t="s">
        <v>697</v>
      </c>
      <c r="C163" s="26" t="s">
        <v>708</v>
      </c>
      <c r="D163" s="61" t="s">
        <v>375</v>
      </c>
      <c r="E163" s="61" t="s">
        <v>376</v>
      </c>
      <c r="F163" s="67" t="s">
        <v>716</v>
      </c>
    </row>
    <row r="164" spans="1:6" x14ac:dyDescent="0.2">
      <c r="A164" s="61" t="s">
        <v>698</v>
      </c>
      <c r="B164" s="26" t="s">
        <v>699</v>
      </c>
      <c r="C164" s="26" t="s">
        <v>709</v>
      </c>
      <c r="D164" s="61" t="s">
        <v>375</v>
      </c>
      <c r="E164" s="61" t="s">
        <v>376</v>
      </c>
      <c r="F164" s="67" t="s">
        <v>717</v>
      </c>
    </row>
    <row r="165" spans="1:6" x14ac:dyDescent="0.2">
      <c r="A165" s="61" t="s">
        <v>700</v>
      </c>
      <c r="B165" s="26" t="s">
        <v>701</v>
      </c>
      <c r="C165" s="26" t="s">
        <v>406</v>
      </c>
      <c r="D165" s="61" t="s">
        <v>375</v>
      </c>
      <c r="E165" s="61" t="s">
        <v>376</v>
      </c>
      <c r="F165" s="67" t="s">
        <v>718</v>
      </c>
    </row>
    <row r="166" spans="1:6" x14ac:dyDescent="0.2">
      <c r="A166" s="61" t="s">
        <v>702</v>
      </c>
      <c r="B166" s="26" t="s">
        <v>703</v>
      </c>
      <c r="C166" s="26" t="s">
        <v>420</v>
      </c>
      <c r="D166" s="61" t="s">
        <v>375</v>
      </c>
      <c r="E166" s="61" t="s">
        <v>376</v>
      </c>
      <c r="F166" s="67" t="s">
        <v>719</v>
      </c>
    </row>
    <row r="167" spans="1:6" x14ac:dyDescent="0.2">
      <c r="A167" s="61" t="s">
        <v>704</v>
      </c>
      <c r="B167" s="26" t="s">
        <v>705</v>
      </c>
      <c r="C167" s="26" t="s">
        <v>710</v>
      </c>
      <c r="D167" s="61" t="s">
        <v>375</v>
      </c>
      <c r="E167" s="61" t="s">
        <v>376</v>
      </c>
      <c r="F167" s="67" t="s">
        <v>720</v>
      </c>
    </row>
    <row r="168" spans="1:6" x14ac:dyDescent="0.2">
      <c r="A168" s="61" t="s">
        <v>251</v>
      </c>
      <c r="B168" s="26" t="s">
        <v>252</v>
      </c>
      <c r="C168" s="26" t="s">
        <v>581</v>
      </c>
      <c r="D168" s="61" t="s">
        <v>375</v>
      </c>
      <c r="E168" s="61" t="s">
        <v>379</v>
      </c>
      <c r="F168" s="67" t="s">
        <v>582</v>
      </c>
    </row>
    <row r="169" spans="1:6" x14ac:dyDescent="0.2">
      <c r="A169" s="61" t="s">
        <v>253</v>
      </c>
      <c r="B169" s="26" t="s">
        <v>254</v>
      </c>
      <c r="C169" s="26" t="s">
        <v>581</v>
      </c>
      <c r="D169" s="61" t="s">
        <v>375</v>
      </c>
      <c r="E169" s="61" t="s">
        <v>379</v>
      </c>
      <c r="F169" s="67" t="s">
        <v>583</v>
      </c>
    </row>
    <row r="170" spans="1:6" x14ac:dyDescent="0.2">
      <c r="A170" s="61" t="s">
        <v>255</v>
      </c>
      <c r="B170" s="26" t="s">
        <v>256</v>
      </c>
      <c r="C170" s="26" t="s">
        <v>581</v>
      </c>
      <c r="D170" s="61" t="s">
        <v>375</v>
      </c>
      <c r="E170" s="61" t="s">
        <v>379</v>
      </c>
      <c r="F170" s="67" t="s">
        <v>584</v>
      </c>
    </row>
    <row r="171" spans="1:6" x14ac:dyDescent="0.2">
      <c r="A171" s="61" t="s">
        <v>257</v>
      </c>
      <c r="B171" s="26" t="s">
        <v>258</v>
      </c>
      <c r="C171" s="26" t="s">
        <v>581</v>
      </c>
      <c r="D171" s="61" t="s">
        <v>375</v>
      </c>
      <c r="E171" s="61" t="s">
        <v>379</v>
      </c>
      <c r="F171" s="67" t="s">
        <v>585</v>
      </c>
    </row>
    <row r="172" spans="1:6" x14ac:dyDescent="0.2">
      <c r="A172" s="61" t="s">
        <v>259</v>
      </c>
      <c r="B172" s="26" t="s">
        <v>260</v>
      </c>
      <c r="C172" s="26" t="s">
        <v>586</v>
      </c>
      <c r="D172" s="61" t="s">
        <v>375</v>
      </c>
      <c r="E172" s="61" t="s">
        <v>379</v>
      </c>
      <c r="F172" s="67" t="s">
        <v>587</v>
      </c>
    </row>
    <row r="173" spans="1:6" x14ac:dyDescent="0.2">
      <c r="A173" s="61" t="s">
        <v>261</v>
      </c>
      <c r="B173" s="26" t="s">
        <v>262</v>
      </c>
      <c r="C173" s="26" t="s">
        <v>586</v>
      </c>
      <c r="D173" s="61" t="s">
        <v>375</v>
      </c>
      <c r="E173" s="61" t="s">
        <v>379</v>
      </c>
      <c r="F173" s="67" t="s">
        <v>588</v>
      </c>
    </row>
    <row r="174" spans="1:6" x14ac:dyDescent="0.2">
      <c r="A174" s="61" t="s">
        <v>263</v>
      </c>
      <c r="B174" s="26" t="s">
        <v>264</v>
      </c>
      <c r="C174" s="26" t="s">
        <v>589</v>
      </c>
      <c r="D174" s="61" t="s">
        <v>386</v>
      </c>
      <c r="E174" s="61" t="s">
        <v>387</v>
      </c>
      <c r="F174" s="67" t="s">
        <v>590</v>
      </c>
    </row>
    <row r="175" spans="1:6" x14ac:dyDescent="0.2">
      <c r="A175" s="61" t="s">
        <v>265</v>
      </c>
      <c r="B175" s="26" t="s">
        <v>266</v>
      </c>
      <c r="C175" s="26" t="s">
        <v>591</v>
      </c>
      <c r="D175" s="61" t="s">
        <v>386</v>
      </c>
      <c r="E175" s="61" t="s">
        <v>387</v>
      </c>
      <c r="F175" s="67" t="s">
        <v>592</v>
      </c>
    </row>
    <row r="176" spans="1:6" x14ac:dyDescent="0.2">
      <c r="A176" s="61" t="s">
        <v>642</v>
      </c>
      <c r="B176" s="26" t="s">
        <v>643</v>
      </c>
      <c r="C176" s="26" t="s">
        <v>644</v>
      </c>
      <c r="D176" s="61" t="s">
        <v>375</v>
      </c>
      <c r="E176" s="61"/>
      <c r="F176" s="67" t="s">
        <v>645</v>
      </c>
    </row>
  </sheetData>
  <conditionalFormatting sqref="B4:B6">
    <cfRule type="expression" dxfId="23" priority="1" stopIfTrue="1">
      <formula>#REF!=#REF!</formula>
    </cfRule>
    <cfRule type="expression" dxfId="22" priority="2" stopIfTrue="1">
      <formula>#REF!=#REF!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2"/>
  <sheetViews>
    <sheetView zoomScale="80" zoomScaleNormal="80" workbookViewId="0">
      <pane xSplit="1" ySplit="4" topLeftCell="B5" activePane="bottomRight" state="frozen"/>
      <selection activeCell="B15" sqref="A15:B15"/>
      <selection pane="topRight" activeCell="B15" sqref="A15:B15"/>
      <selection pane="bottomLeft" activeCell="B15" sqref="A15:B15"/>
      <selection pane="bottomRight" activeCell="A71" sqref="A71"/>
    </sheetView>
  </sheetViews>
  <sheetFormatPr defaultRowHeight="15" x14ac:dyDescent="0.25"/>
  <cols>
    <col min="1" max="1" width="21.85546875" customWidth="1"/>
    <col min="2" max="2" width="91.42578125" customWidth="1"/>
    <col min="4" max="4" width="10.7109375" customWidth="1"/>
    <col min="5" max="5" width="9.140625" customWidth="1"/>
    <col min="6" max="13" width="10.7109375" customWidth="1"/>
    <col min="14" max="14" width="9.140625" customWidth="1"/>
    <col min="15" max="15" width="8.7109375" customWidth="1"/>
    <col min="16" max="17" width="9.140625" customWidth="1"/>
  </cols>
  <sheetData>
    <row r="1" spans="1:23" x14ac:dyDescent="0.25">
      <c r="A1" s="25" t="s">
        <v>31</v>
      </c>
      <c r="B1" s="25" t="s">
        <v>10</v>
      </c>
    </row>
    <row r="2" spans="1:23" x14ac:dyDescent="0.25">
      <c r="A2" s="79" t="s">
        <v>92</v>
      </c>
      <c r="B2" s="80" t="s">
        <v>93</v>
      </c>
    </row>
    <row r="3" spans="1:23" x14ac:dyDescent="0.25">
      <c r="A3" s="79" t="s">
        <v>92</v>
      </c>
      <c r="B3" s="80" t="s">
        <v>119</v>
      </c>
    </row>
    <row r="4" spans="1:23" x14ac:dyDescent="0.25">
      <c r="A4" s="79" t="s">
        <v>92</v>
      </c>
      <c r="B4" s="79" t="s">
        <v>274</v>
      </c>
      <c r="D4" t="s">
        <v>92</v>
      </c>
      <c r="E4" s="60" t="s">
        <v>197</v>
      </c>
      <c r="F4" s="71" t="s">
        <v>28</v>
      </c>
      <c r="G4" s="72" t="s">
        <v>328</v>
      </c>
      <c r="H4" s="59" t="s">
        <v>224</v>
      </c>
      <c r="I4" s="56" t="s">
        <v>201</v>
      </c>
      <c r="J4" s="60" t="s">
        <v>191</v>
      </c>
      <c r="K4" s="94" t="s">
        <v>682</v>
      </c>
      <c r="L4" s="99" t="s">
        <v>721</v>
      </c>
      <c r="M4" s="78" t="s">
        <v>646</v>
      </c>
      <c r="N4" s="73" t="s">
        <v>192</v>
      </c>
      <c r="O4" t="s">
        <v>193</v>
      </c>
      <c r="P4" s="74" t="s">
        <v>91</v>
      </c>
      <c r="Q4" s="71" t="s">
        <v>310</v>
      </c>
      <c r="R4" s="56" t="s">
        <v>166</v>
      </c>
      <c r="S4" s="75" t="s">
        <v>348</v>
      </c>
      <c r="T4" s="77" t="s">
        <v>369</v>
      </c>
      <c r="U4" s="101" t="s">
        <v>725</v>
      </c>
      <c r="V4" s="10" t="s">
        <v>171</v>
      </c>
      <c r="W4" s="76" t="s">
        <v>330</v>
      </c>
    </row>
    <row r="5" spans="1:23" x14ac:dyDescent="0.25">
      <c r="A5" s="81" t="s">
        <v>197</v>
      </c>
      <c r="B5" s="81" t="s">
        <v>196</v>
      </c>
      <c r="D5" t="s">
        <v>93</v>
      </c>
      <c r="E5" s="60" t="s">
        <v>196</v>
      </c>
      <c r="F5" s="71" t="s">
        <v>144</v>
      </c>
      <c r="G5" s="72" t="s">
        <v>327</v>
      </c>
      <c r="H5" s="59" t="s">
        <v>225</v>
      </c>
      <c r="I5" s="56" t="s">
        <v>268</v>
      </c>
      <c r="J5" s="60" t="s">
        <v>347</v>
      </c>
      <c r="K5" s="94" t="s">
        <v>683</v>
      </c>
      <c r="L5" s="99" t="s">
        <v>722</v>
      </c>
      <c r="M5" s="78" t="s">
        <v>723</v>
      </c>
      <c r="N5" s="73" t="s">
        <v>194</v>
      </c>
      <c r="O5" t="s">
        <v>195</v>
      </c>
      <c r="P5" s="74" t="s">
        <v>130</v>
      </c>
      <c r="Q5" s="71" t="s">
        <v>311</v>
      </c>
      <c r="R5" s="56" t="s">
        <v>365</v>
      </c>
      <c r="S5" s="75" t="s">
        <v>349</v>
      </c>
      <c r="T5" s="77" t="s">
        <v>368</v>
      </c>
      <c r="U5" s="101" t="s">
        <v>726</v>
      </c>
      <c r="V5" s="10" t="s">
        <v>172</v>
      </c>
      <c r="W5" s="76" t="s">
        <v>350</v>
      </c>
    </row>
    <row r="6" spans="1:23" x14ac:dyDescent="0.25">
      <c r="A6" s="82" t="s">
        <v>28</v>
      </c>
      <c r="B6" s="82" t="s">
        <v>144</v>
      </c>
      <c r="D6" t="s">
        <v>119</v>
      </c>
      <c r="E6" s="60"/>
      <c r="F6" s="71" t="s">
        <v>145</v>
      </c>
      <c r="G6" s="72" t="s">
        <v>370</v>
      </c>
      <c r="H6" s="59" t="s">
        <v>267</v>
      </c>
      <c r="I6" s="56"/>
      <c r="J6" s="60"/>
      <c r="K6" s="60"/>
      <c r="L6" s="60"/>
      <c r="M6" s="60"/>
      <c r="N6" s="73" t="s">
        <v>647</v>
      </c>
      <c r="O6" t="s">
        <v>329</v>
      </c>
      <c r="P6" s="74" t="s">
        <v>269</v>
      </c>
      <c r="Q6" s="74"/>
      <c r="R6" s="56"/>
      <c r="T6" s="77"/>
      <c r="U6" s="77"/>
      <c r="V6" t="s">
        <v>273</v>
      </c>
      <c r="W6" s="76" t="s">
        <v>351</v>
      </c>
    </row>
    <row r="7" spans="1:23" x14ac:dyDescent="0.25">
      <c r="A7" s="82" t="s">
        <v>28</v>
      </c>
      <c r="B7" s="82" t="s">
        <v>145</v>
      </c>
      <c r="D7" s="92" t="s">
        <v>274</v>
      </c>
      <c r="E7" s="60"/>
      <c r="F7" s="71" t="s">
        <v>131</v>
      </c>
      <c r="G7" s="71"/>
      <c r="H7" s="59"/>
      <c r="P7" s="74" t="s">
        <v>270</v>
      </c>
      <c r="Q7" s="74"/>
      <c r="T7" s="77"/>
      <c r="U7" s="77"/>
      <c r="V7" t="s">
        <v>648</v>
      </c>
    </row>
    <row r="8" spans="1:23" x14ac:dyDescent="0.25">
      <c r="A8" s="82" t="s">
        <v>28</v>
      </c>
      <c r="B8" s="82" t="s">
        <v>131</v>
      </c>
      <c r="E8" s="60"/>
      <c r="F8" s="71" t="s">
        <v>226</v>
      </c>
      <c r="G8" s="71"/>
      <c r="H8" s="59"/>
      <c r="P8" s="74" t="s">
        <v>364</v>
      </c>
      <c r="Q8" s="74"/>
      <c r="V8" t="s">
        <v>727</v>
      </c>
    </row>
    <row r="9" spans="1:23" x14ac:dyDescent="0.25">
      <c r="A9" s="82" t="s">
        <v>28</v>
      </c>
      <c r="B9" s="82" t="s">
        <v>226</v>
      </c>
      <c r="F9" s="71" t="s">
        <v>271</v>
      </c>
      <c r="G9" s="71"/>
      <c r="H9" s="59"/>
      <c r="P9" s="74"/>
      <c r="Q9" s="74"/>
    </row>
    <row r="10" spans="1:23" x14ac:dyDescent="0.25">
      <c r="A10" s="82" t="s">
        <v>28</v>
      </c>
      <c r="B10" s="82" t="s">
        <v>271</v>
      </c>
      <c r="F10" s="71" t="s">
        <v>277</v>
      </c>
      <c r="G10" s="71"/>
      <c r="H10" s="59"/>
      <c r="P10" s="74"/>
    </row>
    <row r="11" spans="1:23" x14ac:dyDescent="0.25">
      <c r="A11" s="82" t="s">
        <v>28</v>
      </c>
      <c r="B11" s="82" t="s">
        <v>277</v>
      </c>
      <c r="F11" s="71" t="s">
        <v>272</v>
      </c>
      <c r="G11" s="71"/>
      <c r="H11" s="56"/>
    </row>
    <row r="12" spans="1:23" x14ac:dyDescent="0.25">
      <c r="A12" s="82" t="s">
        <v>28</v>
      </c>
      <c r="B12" s="82" t="s">
        <v>272</v>
      </c>
      <c r="F12" s="71" t="s">
        <v>278</v>
      </c>
      <c r="G12" s="71"/>
    </row>
    <row r="13" spans="1:23" x14ac:dyDescent="0.25">
      <c r="A13" s="82" t="s">
        <v>28</v>
      </c>
      <c r="B13" s="82" t="s">
        <v>278</v>
      </c>
      <c r="F13" s="71" t="s">
        <v>366</v>
      </c>
      <c r="G13" s="71"/>
    </row>
    <row r="14" spans="1:23" x14ac:dyDescent="0.25">
      <c r="A14" s="82" t="s">
        <v>28</v>
      </c>
      <c r="B14" s="82" t="s">
        <v>366</v>
      </c>
      <c r="F14" s="71" t="s">
        <v>367</v>
      </c>
      <c r="G14" s="71"/>
    </row>
    <row r="15" spans="1:23" x14ac:dyDescent="0.25">
      <c r="A15" s="82" t="s">
        <v>28</v>
      </c>
      <c r="B15" s="82" t="s">
        <v>367</v>
      </c>
      <c r="F15" s="71" t="s">
        <v>684</v>
      </c>
      <c r="G15" s="71"/>
    </row>
    <row r="16" spans="1:23" x14ac:dyDescent="0.25">
      <c r="A16" s="82" t="s">
        <v>28</v>
      </c>
      <c r="B16" s="82" t="s">
        <v>684</v>
      </c>
      <c r="F16" s="71" t="s">
        <v>724</v>
      </c>
      <c r="G16" s="71"/>
      <c r="H16" s="56"/>
    </row>
    <row r="17" spans="1:8" x14ac:dyDescent="0.25">
      <c r="A17" s="82" t="s">
        <v>28</v>
      </c>
      <c r="B17" s="82" t="s">
        <v>724</v>
      </c>
      <c r="F17" s="71"/>
      <c r="G17" s="58"/>
      <c r="H17" s="56"/>
    </row>
    <row r="18" spans="1:8" x14ac:dyDescent="0.25">
      <c r="A18" s="83" t="s">
        <v>328</v>
      </c>
      <c r="B18" s="83" t="s">
        <v>327</v>
      </c>
      <c r="F18" s="71"/>
      <c r="G18" s="58"/>
    </row>
    <row r="19" spans="1:8" x14ac:dyDescent="0.25">
      <c r="A19" s="83" t="s">
        <v>328</v>
      </c>
      <c r="B19" s="83" t="s">
        <v>370</v>
      </c>
      <c r="F19" s="71"/>
    </row>
    <row r="20" spans="1:8" x14ac:dyDescent="0.25">
      <c r="A20" s="84" t="s">
        <v>224</v>
      </c>
      <c r="B20" s="84" t="s">
        <v>225</v>
      </c>
      <c r="F20" s="71"/>
    </row>
    <row r="21" spans="1:8" x14ac:dyDescent="0.25">
      <c r="A21" s="84" t="s">
        <v>224</v>
      </c>
      <c r="B21" s="84" t="s">
        <v>267</v>
      </c>
    </row>
    <row r="22" spans="1:8" x14ac:dyDescent="0.25">
      <c r="A22" s="85" t="s">
        <v>201</v>
      </c>
      <c r="B22" s="85" t="s">
        <v>268</v>
      </c>
    </row>
    <row r="23" spans="1:8" x14ac:dyDescent="0.25">
      <c r="A23" s="81" t="s">
        <v>191</v>
      </c>
      <c r="B23" s="81" t="s">
        <v>347</v>
      </c>
      <c r="F23" s="56"/>
      <c r="G23" s="56"/>
      <c r="H23" s="56"/>
    </row>
    <row r="24" spans="1:8" x14ac:dyDescent="0.25">
      <c r="A24" s="95" t="s">
        <v>682</v>
      </c>
      <c r="B24" s="95" t="s">
        <v>683</v>
      </c>
      <c r="F24" s="56"/>
      <c r="G24" s="56"/>
      <c r="H24" s="56"/>
    </row>
    <row r="25" spans="1:8" x14ac:dyDescent="0.25">
      <c r="A25" s="98" t="s">
        <v>721</v>
      </c>
      <c r="B25" s="98" t="s">
        <v>722</v>
      </c>
      <c r="F25" s="56"/>
      <c r="G25" s="56"/>
      <c r="H25" s="56"/>
    </row>
    <row r="26" spans="1:8" x14ac:dyDescent="0.25">
      <c r="A26" s="86" t="s">
        <v>646</v>
      </c>
      <c r="B26" s="86" t="s">
        <v>723</v>
      </c>
      <c r="F26" s="56"/>
      <c r="G26" s="56"/>
      <c r="H26" s="56"/>
    </row>
    <row r="27" spans="1:8" x14ac:dyDescent="0.25">
      <c r="A27" s="87" t="s">
        <v>192</v>
      </c>
      <c r="B27" s="87" t="s">
        <v>194</v>
      </c>
      <c r="F27" s="56"/>
      <c r="G27" s="56"/>
      <c r="H27" s="56"/>
    </row>
    <row r="28" spans="1:8" x14ac:dyDescent="0.25">
      <c r="A28" s="87" t="s">
        <v>192</v>
      </c>
      <c r="B28" s="87" t="s">
        <v>647</v>
      </c>
      <c r="F28" s="56"/>
      <c r="G28" s="56"/>
      <c r="H28" s="56"/>
    </row>
    <row r="29" spans="1:8" x14ac:dyDescent="0.25">
      <c r="A29" s="79" t="s">
        <v>193</v>
      </c>
      <c r="B29" s="79" t="s">
        <v>195</v>
      </c>
      <c r="F29" s="56"/>
      <c r="G29" s="56"/>
      <c r="H29" s="56"/>
    </row>
    <row r="30" spans="1:8" x14ac:dyDescent="0.25">
      <c r="A30" s="79" t="s">
        <v>193</v>
      </c>
      <c r="B30" s="79" t="s">
        <v>329</v>
      </c>
    </row>
    <row r="31" spans="1:8" x14ac:dyDescent="0.25">
      <c r="A31" s="88" t="s">
        <v>91</v>
      </c>
      <c r="B31" s="88" t="s">
        <v>130</v>
      </c>
      <c r="F31" s="56"/>
      <c r="G31" s="56"/>
      <c r="H31" s="56"/>
    </row>
    <row r="32" spans="1:8" x14ac:dyDescent="0.25">
      <c r="A32" s="88" t="s">
        <v>91</v>
      </c>
      <c r="B32" s="88" t="s">
        <v>269</v>
      </c>
      <c r="F32" s="56"/>
      <c r="G32" s="56"/>
      <c r="H32" s="56"/>
    </row>
    <row r="33" spans="1:2" x14ac:dyDescent="0.25">
      <c r="A33" s="88" t="s">
        <v>91</v>
      </c>
      <c r="B33" s="88" t="s">
        <v>270</v>
      </c>
    </row>
    <row r="34" spans="1:2" x14ac:dyDescent="0.25">
      <c r="A34" s="88" t="s">
        <v>91</v>
      </c>
      <c r="B34" s="88" t="s">
        <v>364</v>
      </c>
    </row>
    <row r="35" spans="1:2" x14ac:dyDescent="0.25">
      <c r="A35" s="82" t="s">
        <v>310</v>
      </c>
      <c r="B35" s="82" t="s">
        <v>311</v>
      </c>
    </row>
    <row r="36" spans="1:2" x14ac:dyDescent="0.25">
      <c r="A36" s="85" t="s">
        <v>166</v>
      </c>
      <c r="B36" s="85" t="s">
        <v>365</v>
      </c>
    </row>
    <row r="37" spans="1:2" x14ac:dyDescent="0.25">
      <c r="A37" s="89" t="s">
        <v>348</v>
      </c>
      <c r="B37" s="89" t="s">
        <v>349</v>
      </c>
    </row>
    <row r="38" spans="1:2" x14ac:dyDescent="0.25">
      <c r="A38" s="90" t="s">
        <v>369</v>
      </c>
      <c r="B38" s="90" t="s">
        <v>368</v>
      </c>
    </row>
    <row r="39" spans="1:2" x14ac:dyDescent="0.25">
      <c r="A39" s="100" t="s">
        <v>725</v>
      </c>
      <c r="B39" s="100" t="s">
        <v>726</v>
      </c>
    </row>
    <row r="40" spans="1:2" x14ac:dyDescent="0.25">
      <c r="A40" s="79" t="s">
        <v>171</v>
      </c>
      <c r="B40" s="79" t="s">
        <v>172</v>
      </c>
    </row>
    <row r="41" spans="1:2" x14ac:dyDescent="0.25">
      <c r="A41" s="79" t="s">
        <v>171</v>
      </c>
      <c r="B41" s="79" t="s">
        <v>273</v>
      </c>
    </row>
    <row r="42" spans="1:2" x14ac:dyDescent="0.25">
      <c r="A42" s="79" t="s">
        <v>171</v>
      </c>
      <c r="B42" s="79" t="s">
        <v>648</v>
      </c>
    </row>
    <row r="43" spans="1:2" x14ac:dyDescent="0.25">
      <c r="A43" s="79" t="s">
        <v>171</v>
      </c>
      <c r="B43" s="79" t="s">
        <v>727</v>
      </c>
    </row>
    <row r="44" spans="1:2" x14ac:dyDescent="0.25">
      <c r="A44" s="91" t="s">
        <v>330</v>
      </c>
      <c r="B44" s="91" t="s">
        <v>350</v>
      </c>
    </row>
    <row r="45" spans="1:2" x14ac:dyDescent="0.25">
      <c r="A45" s="91" t="s">
        <v>330</v>
      </c>
      <c r="B45" s="91" t="s">
        <v>351</v>
      </c>
    </row>
    <row r="47" spans="1:2" x14ac:dyDescent="0.25">
      <c r="B47" s="92"/>
    </row>
    <row r="52" spans="1:1" x14ac:dyDescent="0.25">
      <c r="A52" t="s">
        <v>95</v>
      </c>
    </row>
    <row r="53" spans="1:1" x14ac:dyDescent="0.25">
      <c r="A53" s="93" t="s">
        <v>198</v>
      </c>
    </row>
    <row r="54" spans="1:1" x14ac:dyDescent="0.25">
      <c r="A54" s="93" t="s">
        <v>199</v>
      </c>
    </row>
    <row r="55" spans="1:1" x14ac:dyDescent="0.25">
      <c r="A55" s="93" t="s">
        <v>200</v>
      </c>
    </row>
    <row r="56" spans="1:1" x14ac:dyDescent="0.25">
      <c r="A56" s="93" t="s">
        <v>328</v>
      </c>
    </row>
    <row r="57" spans="1:1" x14ac:dyDescent="0.25">
      <c r="A57" s="93" t="s">
        <v>224</v>
      </c>
    </row>
    <row r="58" spans="1:1" x14ac:dyDescent="0.25">
      <c r="A58" s="93" t="s">
        <v>201</v>
      </c>
    </row>
    <row r="59" spans="1:1" x14ac:dyDescent="0.25">
      <c r="A59" s="93" t="s">
        <v>191</v>
      </c>
    </row>
    <row r="60" spans="1:1" x14ac:dyDescent="0.25">
      <c r="A60" s="93" t="s">
        <v>682</v>
      </c>
    </row>
    <row r="61" spans="1:1" x14ac:dyDescent="0.25">
      <c r="A61" s="102" t="s">
        <v>728</v>
      </c>
    </row>
    <row r="62" spans="1:1" x14ac:dyDescent="0.25">
      <c r="A62" s="93" t="s">
        <v>646</v>
      </c>
    </row>
    <row r="63" spans="1:1" x14ac:dyDescent="0.25">
      <c r="A63" s="93" t="s">
        <v>192</v>
      </c>
    </row>
    <row r="64" spans="1:1" x14ac:dyDescent="0.25">
      <c r="A64" s="93" t="s">
        <v>193</v>
      </c>
    </row>
    <row r="65" spans="1:1" x14ac:dyDescent="0.25">
      <c r="A65" s="93" t="s">
        <v>91</v>
      </c>
    </row>
    <row r="66" spans="1:1" x14ac:dyDescent="0.25">
      <c r="A66" s="93" t="s">
        <v>310</v>
      </c>
    </row>
    <row r="67" spans="1:1" x14ac:dyDescent="0.25">
      <c r="A67" s="93" t="s">
        <v>166</v>
      </c>
    </row>
    <row r="68" spans="1:1" x14ac:dyDescent="0.25">
      <c r="A68" s="93" t="s">
        <v>348</v>
      </c>
    </row>
    <row r="69" spans="1:1" x14ac:dyDescent="0.25">
      <c r="A69" s="93" t="s">
        <v>369</v>
      </c>
    </row>
    <row r="70" spans="1:1" x14ac:dyDescent="0.25">
      <c r="A70" s="102" t="s">
        <v>725</v>
      </c>
    </row>
    <row r="71" spans="1:1" x14ac:dyDescent="0.25">
      <c r="A71" s="93" t="s">
        <v>171</v>
      </c>
    </row>
    <row r="72" spans="1:1" x14ac:dyDescent="0.25">
      <c r="A72" s="93" t="s">
        <v>330</v>
      </c>
    </row>
  </sheetData>
  <autoFilter ref="A1:B50" xr:uid="{00000000-0009-0000-0000-000003000000}">
    <sortState xmlns:xlrd2="http://schemas.microsoft.com/office/spreadsheetml/2017/richdata2" ref="A2:B50">
      <sortCondition ref="A1:A50"/>
    </sortState>
  </autoFilter>
  <pageMargins left="0.7" right="0.7" top="0.75" bottom="0.75" header="0.3" footer="0.3"/>
  <pageSetup orientation="portrait" horizontalDpi="300" verticalDpi="30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"/>
  <sheetViews>
    <sheetView workbookViewId="0">
      <selection activeCell="D4" sqref="D4"/>
    </sheetView>
  </sheetViews>
  <sheetFormatPr defaultRowHeight="15" x14ac:dyDescent="0.25"/>
  <cols>
    <col min="1" max="1" width="11.7109375" customWidth="1"/>
  </cols>
  <sheetData>
    <row r="1" spans="1:1" x14ac:dyDescent="0.25">
      <c r="A1" s="4" t="s">
        <v>18</v>
      </c>
    </row>
    <row r="2" spans="1:1" x14ac:dyDescent="0.25">
      <c r="A2" s="5" t="s">
        <v>20</v>
      </c>
    </row>
    <row r="3" spans="1:1" x14ac:dyDescent="0.25">
      <c r="A3" s="5" t="s">
        <v>21</v>
      </c>
    </row>
    <row r="4" spans="1:1" x14ac:dyDescent="0.25">
      <c r="A4" s="5" t="s">
        <v>22</v>
      </c>
    </row>
    <row r="5" spans="1:1" x14ac:dyDescent="0.25">
      <c r="A5" s="5" t="s">
        <v>23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OCT - NOV</vt:lpstr>
      <vt:lpstr>Database</vt:lpstr>
      <vt:lpstr>Dropdown</vt:lpstr>
      <vt:lpstr>Status List</vt:lpstr>
      <vt:lpstr>Amartek</vt:lpstr>
      <vt:lpstr>BANK_JAGO</vt:lpstr>
      <vt:lpstr>BANK_PERMATA</vt:lpstr>
      <vt:lpstr>BCA</vt:lpstr>
      <vt:lpstr>BEI</vt:lpstr>
      <vt:lpstr>BJJ</vt:lpstr>
      <vt:lpstr>BNC</vt:lpstr>
      <vt:lpstr>BTN</vt:lpstr>
      <vt:lpstr>BUI_Batumbu</vt:lpstr>
      <vt:lpstr>Citibank</vt:lpstr>
      <vt:lpstr>Clients</vt:lpstr>
      <vt:lpstr>CTBC</vt:lpstr>
      <vt:lpstr>db_status</vt:lpstr>
      <vt:lpstr>DGV</vt:lpstr>
      <vt:lpstr>ICT</vt:lpstr>
      <vt:lpstr>LPEI</vt:lpstr>
      <vt:lpstr>MSIG</vt:lpstr>
      <vt:lpstr>'OCT - NOV'!Print_Area</vt:lpstr>
      <vt:lpstr>QNB</vt:lpstr>
      <vt:lpstr>QUAD</vt:lpstr>
      <vt:lpstr>SMI</vt:lpstr>
      <vt:lpstr>TAM</vt:lpstr>
      <vt:lpstr>UOB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 Nobel</dc:creator>
  <cp:lastModifiedBy>User</cp:lastModifiedBy>
  <cp:lastPrinted>2023-04-10T03:58:36Z</cp:lastPrinted>
  <dcterms:created xsi:type="dcterms:W3CDTF">2019-01-14T03:03:44Z</dcterms:created>
  <dcterms:modified xsi:type="dcterms:W3CDTF">2023-11-20T03:23:59Z</dcterms:modified>
</cp:coreProperties>
</file>