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kjross_calpoly_edu/Documents/Documents/Probability-Materials/STAT305-Handouts/"/>
    </mc:Choice>
  </mc:AlternateContent>
  <xr:revisionPtr revIDLastSave="11" documentId="8_{7D140C7C-1FFE-4DE2-9F91-5AB6610CFC49}" xr6:coauthVersionLast="47" xr6:coauthVersionMax="47" xr10:uidLastSave="{6276FC37-52C4-4A95-9544-144BC66C55AF}"/>
  <bookViews>
    <workbookView xWindow="-108" yWindow="-108" windowWidth="23256" windowHeight="13896" activeTab="2" xr2:uid="{70A691FB-8066-4834-803E-0776E9527BC2}"/>
  </bookViews>
  <sheets>
    <sheet name="cursing" sheetId="1" r:id="rId1"/>
    <sheet name="testing" sheetId="2" r:id="rId2"/>
    <sheet name="ca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 s="1"/>
  <c r="C2" i="3" s="1"/>
  <c r="B6" i="2"/>
  <c r="C6" i="2" s="1"/>
  <c r="C3" i="2" s="1"/>
  <c r="E5" i="1"/>
  <c r="E2" i="1" s="1"/>
  <c r="E3" i="1" s="1"/>
  <c r="D5" i="1"/>
  <c r="D2" i="1" s="1"/>
  <c r="C5" i="1"/>
  <c r="C2" i="1" s="1"/>
  <c r="C3" i="1" s="1"/>
  <c r="B5" i="1"/>
  <c r="B3" i="2" l="1"/>
  <c r="E3" i="2" s="1"/>
  <c r="C3" i="3"/>
  <c r="B2" i="3"/>
  <c r="C4" i="2"/>
  <c r="D3" i="1"/>
  <c r="B2" i="1"/>
  <c r="G2" i="1" s="1"/>
  <c r="B4" i="2" l="1"/>
  <c r="E4" i="2" s="1"/>
  <c r="B19" i="2"/>
  <c r="B3" i="3"/>
  <c r="E2" i="3"/>
  <c r="E3" i="3" s="1"/>
  <c r="B3" i="1"/>
  <c r="G3" i="1" s="1"/>
</calcChain>
</file>

<file path=xl/sharedStrings.xml><?xml version="1.0" encoding="utf-8"?>
<sst xmlns="http://schemas.openxmlformats.org/spreadsheetml/2006/main" count="20" uniqueCount="15">
  <si>
    <t>acceptable</t>
  </si>
  <si>
    <t>not acceptable</t>
  </si>
  <si>
    <t>Total</t>
  </si>
  <si>
    <t>18-29</t>
  </si>
  <si>
    <t>30-49</t>
  </si>
  <si>
    <t>50-64</t>
  </si>
  <si>
    <t>65+</t>
  </si>
  <si>
    <t>Down syndrome</t>
  </si>
  <si>
    <t>No Down syndrome</t>
  </si>
  <si>
    <t>Positive</t>
  </si>
  <si>
    <t>Not positive</t>
  </si>
  <si>
    <t>First is heart</t>
  </si>
  <si>
    <t>First is not heart</t>
  </si>
  <si>
    <t>Second is heart</t>
  </si>
  <si>
    <t>Second is not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</si>
</sst>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7347-9A57-486D-B7CC-9A12CD64C68F}">
  <dimension ref="A1:G5"/>
  <sheetViews>
    <sheetView zoomScale="200" zoomScaleNormal="200" workbookViewId="0">
      <selection activeCell="G6" sqref="G6"/>
    </sheetView>
  </sheetViews>
  <sheetFormatPr defaultRowHeight="14.4" x14ac:dyDescent="0.3"/>
  <cols>
    <col min="1" max="1" width="13.77734375" bestFit="1" customWidth="1"/>
    <col min="2" max="7" width="9.77734375" customWidth="1"/>
  </cols>
  <sheetData>
    <row r="1" spans="1:7" x14ac:dyDescent="0.3">
      <c r="B1" s="3" t="s">
        <v>3</v>
      </c>
      <c r="C1" s="3" t="s">
        <v>4</v>
      </c>
      <c r="D1" s="3" t="s">
        <v>5</v>
      </c>
      <c r="E1" s="3" t="s">
        <v>6</v>
      </c>
      <c r="F1" s="3"/>
      <c r="G1" s="3" t="s">
        <v>2</v>
      </c>
    </row>
    <row r="2" spans="1:7" x14ac:dyDescent="0.3">
      <c r="A2" s="2" t="s">
        <v>0</v>
      </c>
      <c r="B2" s="1">
        <f>B5*0.62</f>
        <v>12400</v>
      </c>
      <c r="C2" s="1">
        <f>C5*0.45</f>
        <v>14850</v>
      </c>
      <c r="D2" s="1">
        <f>D5*0.24</f>
        <v>6000</v>
      </c>
      <c r="E2" s="1">
        <f>E5*0.11</f>
        <v>2420</v>
      </c>
      <c r="F2" s="1"/>
      <c r="G2" s="1">
        <f>SUM(B2:E2)</f>
        <v>35670</v>
      </c>
    </row>
    <row r="3" spans="1:7" x14ac:dyDescent="0.3">
      <c r="A3" s="2" t="s">
        <v>1</v>
      </c>
      <c r="B3" s="1">
        <f>B5-B2</f>
        <v>7600</v>
      </c>
      <c r="C3" s="1">
        <f t="shared" ref="C3:E3" si="0">C5-C2</f>
        <v>18150</v>
      </c>
      <c r="D3" s="1">
        <f t="shared" si="0"/>
        <v>19000</v>
      </c>
      <c r="E3" s="1">
        <f t="shared" si="0"/>
        <v>19580</v>
      </c>
      <c r="F3" s="1"/>
      <c r="G3" s="1">
        <f>SUM(B3:E3)</f>
        <v>64330</v>
      </c>
    </row>
    <row r="4" spans="1:7" x14ac:dyDescent="0.3">
      <c r="A4" s="2"/>
      <c r="B4" s="1"/>
      <c r="C4" s="1"/>
      <c r="D4" s="1"/>
      <c r="E4" s="1"/>
      <c r="F4" s="1"/>
      <c r="G4" s="1"/>
    </row>
    <row r="5" spans="1:7" x14ac:dyDescent="0.3">
      <c r="A5" s="2" t="s">
        <v>2</v>
      </c>
      <c r="B5" s="1">
        <f>G5*0.2</f>
        <v>20000</v>
      </c>
      <c r="C5" s="1">
        <f>G5*0.33</f>
        <v>33000</v>
      </c>
      <c r="D5" s="1">
        <f>G5*0.25</f>
        <v>25000</v>
      </c>
      <c r="E5" s="1">
        <f>G5*0.22</f>
        <v>22000</v>
      </c>
      <c r="F5" s="1"/>
      <c r="G5" s="1">
        <v>100000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0F2F-E3CB-413E-83DA-444B9F0BB229}">
  <dimension ref="A2:E19"/>
  <sheetViews>
    <sheetView zoomScale="200" zoomScaleNormal="200" workbookViewId="0">
      <selection activeCell="E7" sqref="E7"/>
    </sheetView>
  </sheetViews>
  <sheetFormatPr defaultRowHeight="14.4" x14ac:dyDescent="0.3"/>
  <cols>
    <col min="1" max="1" width="11.109375" bestFit="1" customWidth="1"/>
    <col min="2" max="5" width="18.77734375" customWidth="1"/>
  </cols>
  <sheetData>
    <row r="2" spans="1:5" x14ac:dyDescent="0.3">
      <c r="B2" t="s">
        <v>7</v>
      </c>
      <c r="C2" t="s">
        <v>8</v>
      </c>
      <c r="E2" t="s">
        <v>2</v>
      </c>
    </row>
    <row r="3" spans="1:5" x14ac:dyDescent="0.3">
      <c r="A3" t="s">
        <v>9</v>
      </c>
      <c r="B3">
        <f>B6*0.9</f>
        <v>3600</v>
      </c>
      <c r="C3">
        <f>C6*0.05</f>
        <v>49800</v>
      </c>
      <c r="E3">
        <f>SUM(B3:C3)</f>
        <v>53400</v>
      </c>
    </row>
    <row r="4" spans="1:5" x14ac:dyDescent="0.3">
      <c r="A4" t="s">
        <v>10</v>
      </c>
      <c r="B4">
        <f>B6-B3</f>
        <v>400</v>
      </c>
      <c r="C4">
        <f>C6-C3</f>
        <v>946200</v>
      </c>
      <c r="E4">
        <f>SUM(B4:C4)</f>
        <v>946600</v>
      </c>
    </row>
    <row r="6" spans="1:5" x14ac:dyDescent="0.3">
      <c r="A6" t="s">
        <v>2</v>
      </c>
      <c r="B6">
        <f>E6/250</f>
        <v>4000</v>
      </c>
      <c r="C6">
        <f>E6-B6</f>
        <v>996000</v>
      </c>
      <c r="E6">
        <v>1000000</v>
      </c>
    </row>
    <row r="19" spans="2:2" x14ac:dyDescent="0.3">
      <c r="B19">
        <f>B3/E3</f>
        <v>6.741573033707865E-2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D04D-1296-45F1-972C-31504A9479C9}">
  <dimension ref="A1:E5"/>
  <sheetViews>
    <sheetView tabSelected="1" zoomScale="200" zoomScaleNormal="200" workbookViewId="0">
      <selection activeCell="C2" sqref="C2"/>
    </sheetView>
  </sheetViews>
  <sheetFormatPr defaultRowHeight="14.4" x14ac:dyDescent="0.3"/>
  <cols>
    <col min="1" max="1" width="17.44140625" bestFit="1" customWidth="1"/>
    <col min="2" max="2" width="11.5546875" bestFit="1" customWidth="1"/>
    <col min="3" max="3" width="14.88671875" bestFit="1" customWidth="1"/>
  </cols>
  <sheetData>
    <row r="1" spans="1:5" x14ac:dyDescent="0.3">
      <c r="B1" t="s">
        <v>11</v>
      </c>
      <c r="C1" t="s">
        <v>12</v>
      </c>
      <c r="E1" t="s">
        <v>2</v>
      </c>
    </row>
    <row r="2" spans="1:5" x14ac:dyDescent="0.3">
      <c r="A2" t="s">
        <v>13</v>
      </c>
      <c r="B2" s="4">
        <f>12/51*B5</f>
        <v>588.23529411764707</v>
      </c>
      <c r="C2" s="4">
        <f>C5*13/51</f>
        <v>1911.7647058823529</v>
      </c>
      <c r="E2" s="4">
        <f>B2+C2</f>
        <v>2500</v>
      </c>
    </row>
    <row r="3" spans="1:5" x14ac:dyDescent="0.3">
      <c r="A3" t="s">
        <v>14</v>
      </c>
      <c r="B3" s="4">
        <f>B5-B2</f>
        <v>1911.7647058823529</v>
      </c>
      <c r="C3" s="4">
        <f>C5-C2</f>
        <v>5588.2352941176468</v>
      </c>
      <c r="E3" s="4">
        <f>E5-E2</f>
        <v>7500</v>
      </c>
    </row>
    <row r="5" spans="1:5" x14ac:dyDescent="0.3">
      <c r="A5" t="s">
        <v>2</v>
      </c>
      <c r="B5">
        <f>0.25*E5</f>
        <v>2500</v>
      </c>
      <c r="C5">
        <f>E5-B5</f>
        <v>7500</v>
      </c>
      <c r="E5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cursing</vt:lpstr>
      <vt:lpstr>testing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James Ross</dc:creator>
  <cp:lastModifiedBy>Kevin James Ross</cp:lastModifiedBy>
  <dcterms:created xsi:type="dcterms:W3CDTF">2025-09-23T15:23:04Z</dcterms:created>
  <dcterms:modified xsi:type="dcterms:W3CDTF">2025-09-24T16:14:26Z</dcterms:modified>
</cp:coreProperties>
</file>